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Out 2017" sheetId="8" r:id="rId1"/>
    <sheet name="Jan-Out 2017" sheetId="7" r:id="rId2"/>
  </sheets>
  <definedNames>
    <definedName name="_xlnm.Print_Area" localSheetId="1">'Jan-Out 2017'!$A$1:$U$185</definedName>
    <definedName name="Cab_Perc">#REF!</definedName>
    <definedName name="Cab_Val">'Jan-Out 2017'!$A$7</definedName>
    <definedName name="_xlnm.Print_Titles" localSheetId="1">'Jan-Out 2017'!$A:$C,'Jan-Out 2017'!$1:$7</definedName>
    <definedName name="Tot_Perc">#REF!</definedName>
    <definedName name="Tot_Val">'Jan-Out 2017'!$A$184</definedName>
  </definedNames>
  <calcPr calcId="145621"/>
</workbook>
</file>

<file path=xl/calcChain.xml><?xml version="1.0" encoding="utf-8"?>
<calcChain xmlns="http://schemas.openxmlformats.org/spreadsheetml/2006/main">
  <c r="S171" i="7" l="1"/>
  <c r="R171" i="7"/>
  <c r="M171" i="7"/>
  <c r="U171" i="7" s="1"/>
  <c r="L171" i="7"/>
  <c r="T171" i="7" s="1"/>
  <c r="S170" i="7"/>
  <c r="R170" i="7"/>
  <c r="M170" i="7"/>
  <c r="L170" i="7"/>
  <c r="S169" i="7"/>
  <c r="R169" i="7"/>
  <c r="M169" i="7"/>
  <c r="U169" i="7" s="1"/>
  <c r="L169" i="7"/>
  <c r="T169" i="7" s="1"/>
  <c r="S168" i="7"/>
  <c r="R168" i="7"/>
  <c r="M168" i="7"/>
  <c r="L168" i="7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T169" i="8" l="1"/>
  <c r="U171" i="8"/>
  <c r="T168" i="7"/>
  <c r="T170" i="7"/>
  <c r="U168" i="7"/>
  <c r="U170" i="7"/>
  <c r="U172" i="8"/>
  <c r="T171" i="8"/>
  <c r="U169" i="8"/>
  <c r="T170" i="8"/>
  <c r="T172" i="8"/>
  <c r="U170" i="8"/>
  <c r="S182" i="7"/>
  <c r="R182" i="7"/>
  <c r="M182" i="7"/>
  <c r="L182" i="7"/>
  <c r="T182" i="7" l="1"/>
  <c r="U182" i="7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17" i="7"/>
  <c r="U19" i="7"/>
  <c r="U16" i="8"/>
  <c r="U18" i="8"/>
  <c r="T17" i="7"/>
  <c r="T19" i="7"/>
  <c r="T18" i="7"/>
  <c r="T20" i="7"/>
  <c r="U18" i="7"/>
  <c r="U20" i="7"/>
  <c r="T17" i="8"/>
  <c r="T19" i="8"/>
  <c r="U17" i="8"/>
  <c r="U19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68" i="8"/>
  <c r="R168" i="8"/>
  <c r="M168" i="8"/>
  <c r="L168" i="8"/>
  <c r="T168" i="8" l="1"/>
  <c r="T174" i="8"/>
  <c r="U168" i="8"/>
  <c r="U174" i="8"/>
  <c r="T173" i="8"/>
  <c r="T175" i="8"/>
  <c r="U173" i="8"/>
  <c r="U175" i="8"/>
  <c r="S176" i="7"/>
  <c r="R176" i="7"/>
  <c r="M176" i="7"/>
  <c r="L176" i="7"/>
  <c r="S175" i="7"/>
  <c r="R175" i="7"/>
  <c r="M175" i="7"/>
  <c r="L175" i="7"/>
  <c r="S174" i="7"/>
  <c r="R174" i="7"/>
  <c r="M174" i="7"/>
  <c r="L174" i="7"/>
  <c r="S173" i="7"/>
  <c r="R173" i="7"/>
  <c r="M173" i="7"/>
  <c r="L173" i="7"/>
  <c r="U173" i="7" l="1"/>
  <c r="U175" i="7"/>
  <c r="T173" i="7"/>
  <c r="T175" i="7"/>
  <c r="T174" i="7"/>
  <c r="T176" i="7"/>
  <c r="U174" i="7"/>
  <c r="U176" i="7"/>
  <c r="Q177" i="8"/>
  <c r="P177" i="8"/>
  <c r="O177" i="8"/>
  <c r="N177" i="8"/>
  <c r="K177" i="8"/>
  <c r="J177" i="8"/>
  <c r="I177" i="8"/>
  <c r="H177" i="8"/>
  <c r="G177" i="8"/>
  <c r="F177" i="8"/>
  <c r="E177" i="8"/>
  <c r="D177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63" i="8"/>
  <c r="U165" i="8"/>
  <c r="U167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63" i="8"/>
  <c r="T165" i="8"/>
  <c r="T167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77" i="8"/>
  <c r="T151" i="8"/>
  <c r="T153" i="8"/>
  <c r="T155" i="8"/>
  <c r="T158" i="8"/>
  <c r="T160" i="8"/>
  <c r="T162" i="8"/>
  <c r="T164" i="8"/>
  <c r="T166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64" i="8"/>
  <c r="U166" i="8"/>
  <c r="T8" i="8"/>
  <c r="S177" i="8"/>
  <c r="L177" i="8"/>
  <c r="M177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77" i="8"/>
  <c r="T177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72" i="7"/>
  <c r="S172" i="7"/>
  <c r="R177" i="7"/>
  <c r="S177" i="7"/>
  <c r="R178" i="7"/>
  <c r="S178" i="7"/>
  <c r="R179" i="7"/>
  <c r="S179" i="7"/>
  <c r="R180" i="7"/>
  <c r="S180" i="7"/>
  <c r="R181" i="7"/>
  <c r="S181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72" i="7"/>
  <c r="L172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77" i="7"/>
  <c r="M177" i="7"/>
  <c r="L178" i="7"/>
  <c r="T178" i="7" s="1"/>
  <c r="M178" i="7"/>
  <c r="U178" i="7" s="1"/>
  <c r="L179" i="7"/>
  <c r="T179" i="7" s="1"/>
  <c r="M179" i="7"/>
  <c r="U179" i="7" s="1"/>
  <c r="L180" i="7"/>
  <c r="M180" i="7"/>
  <c r="L181" i="7"/>
  <c r="M181" i="7"/>
  <c r="U181" i="7" s="1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58" i="7"/>
  <c r="U177" i="7"/>
  <c r="T111" i="7"/>
  <c r="U74" i="7"/>
  <c r="T177" i="7"/>
  <c r="T181" i="7"/>
  <c r="U135" i="7"/>
  <c r="T91" i="7"/>
  <c r="T8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72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T164" i="7"/>
  <c r="U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4" i="7"/>
  <c r="T10" i="7"/>
  <c r="U137" i="7"/>
  <c r="T108" i="7"/>
  <c r="T109" i="7"/>
  <c r="T122" i="7"/>
  <c r="R184" i="7"/>
  <c r="U166" i="7"/>
  <c r="U167" i="7"/>
  <c r="U172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4" i="7"/>
  <c r="T165" i="7"/>
  <c r="T166" i="7"/>
  <c r="U97" i="7"/>
  <c r="U98" i="7"/>
  <c r="T161" i="7"/>
  <c r="T180" i="7"/>
  <c r="U180" i="7"/>
  <c r="T155" i="7"/>
  <c r="U99" i="7"/>
  <c r="U69" i="7"/>
  <c r="T184" i="7" l="1"/>
  <c r="U184" i="7"/>
</calcChain>
</file>

<file path=xl/sharedStrings.xml><?xml version="1.0" encoding="utf-8"?>
<sst xmlns="http://schemas.openxmlformats.org/spreadsheetml/2006/main" count="764" uniqueCount="373">
  <si>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</si>
  <si>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</si>
  <si>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</si>
  <si>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</si>
  <si>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</si>
  <si>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</si>
  <si>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</si>
  <si>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</si>
  <si>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</si>
  <si>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</si>
  <si>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</si>
  <si>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</si>
  <si>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</si>
  <si>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</si>
  <si>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</si>
  <si>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</si>
  <si>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</si>
  <si>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</si>
  <si>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</si>
  <si>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</si>
  <si>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</si>
  <si>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</si>
  <si>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</si>
  <si>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</si>
  <si>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</si>
  <si>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</si>
  <si>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</si>
  <si>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</si>
  <si>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</si>
  <si>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</si>
  <si>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</si>
  <si>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</si>
  <si>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</si>
  <si>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</si>
  <si>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</si>
  <si>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</si>
  <si>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</si>
  <si>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</si>
  <si>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</si>
  <si>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</si>
  <si>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</si>
  <si>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</si>
  <si>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</si>
  <si>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</si>
  <si>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</si>
  <si>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</si>
  <si>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</si>
  <si>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</si>
  <si>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</si>
  <si>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</si>
  <si>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</si>
  <si>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</si>
  <si>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</si>
  <si>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</si>
  <si>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</si>
  <si>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</si>
  <si>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</si>
  <si>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</si>
  <si>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</si>
  <si>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</si>
  <si>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</si>
  <si>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</si>
  <si>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</si>
  <si>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</si>
  <si>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</si>
  <si>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</si>
  <si>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</si>
  <si>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</si>
  <si>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</si>
  <si>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</si>
  <si>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</si>
  <si>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</si>
  <si>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</si>
  <si>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</si>
  <si>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</si>
  <si>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</si>
  <si>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</si>
  <si>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</si>
  <si>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</si>
  <si>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</si>
  <si>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</si>
  <si>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</si>
  <si>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</si>
  <si>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</si>
  <si>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</si>
  <si>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</si>
  <si>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</si>
  <si>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</si>
  <si>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</si>
  <si>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</si>
  <si>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</si>
  <si>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</si>
  <si>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</si>
  <si>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</si>
  <si>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</si>
  <si>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</si>
  <si>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</si>
  <si>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</si>
  <si>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</si>
  <si>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</si>
  <si>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</si>
  <si>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</si>
  <si>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</si>
  <si>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</si>
  <si>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</si>
  <si>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</si>
  <si>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</si>
  <si>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</si>
  <si>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</si>
  <si>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</si>
  <si>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</si>
  <si>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</si>
  <si>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</si>
  <si>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</si>
  <si>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</si>
  <si>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</si>
  <si>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</si>
  <si>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</si>
  <si>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</si>
  <si>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</si>
  <si>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</si>
  <si>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</si>
  <si>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</si>
  <si>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</si>
  <si>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</si>
  <si>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</si>
  <si>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</si>
  <si>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</si>
  <si>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</si>
  <si>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</si>
  <si>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</si>
  <si>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</si>
  <si>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</si>
  <si>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</si>
  <si>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</si>
  <si>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</si>
  <si>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</si>
  <si>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</si>
  <si>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</si>
  <si>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</si>
  <si>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</si>
  <si>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</si>
  <si>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</si>
  <si>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</si>
  <si>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</si>
  <si>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</si>
  <si>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</si>
  <si>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</si>
  <si>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</si>
  <si>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</si>
  <si>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</si>
  <si>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</si>
  <si>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</si>
  <si>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</si>
  <si>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</si>
  <si>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</si>
  <si>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</si>
  <si>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</si>
  <si>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</si>
  <si>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</si>
  <si>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</si>
  <si>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</si>
  <si>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</si>
  <si>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</si>
  <si>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</si>
  <si>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</si>
  <si>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</si>
  <si>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</si>
  <si>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</si>
  <si>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</si>
  <si>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</si>
  <si>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</si>
  <si>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</si>
  <si>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</si>
  <si>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</si>
  <si>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</si>
  <si>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</si>
  <si>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</si>
  <si>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</si>
  <si>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</si>
  <si>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</si>
  <si>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</si>
  <si>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</si>
  <si>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</si>
  <si>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</si>
  <si>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</si>
  <si>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</si>
  <si>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</si>
  <si>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</si>
  <si>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</si>
  <si>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</si>
  <si>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</si>
  <si>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</si>
  <si>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</si>
  <si>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</si>
  <si>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</si>
  <si>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</si>
  <si>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</si>
  <si>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</si>
  <si>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</si>
  <si>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</si>
  <si>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</si>
  <si>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</si>
  <si>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</si>
  <si>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</si>
  <si>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</si>
  <si>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</si>
  <si>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</si>
  <si>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</si>
  <si>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</si>
  <si>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</si>
  <si>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</si>
  <si>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</si>
  <si>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</si>
  <si>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</si>
  <si>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</si>
  <si>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</si>
  <si>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</si>
  <si>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</si>
  <si>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</si>
  <si>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</si>
  <si>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</si>
  <si>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</si>
  <si>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</si>
  <si>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</si>
  <si>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</si>
  <si>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</si>
  <si>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</si>
  <si>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</si>
  <si>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</si>
  <si>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</si>
  <si>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</si>
  <si>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</si>
  <si>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</si>
  <si>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</si>
  <si>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</si>
  <si>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</si>
  <si>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</si>
  <si>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</si>
  <si>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</si>
  <si>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</si>
  <si>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</si>
  <si>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</si>
  <si>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</si>
  <si>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</si>
  <si>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</si>
  <si>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</si>
  <si>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</si>
  <si>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</si>
  <si>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</si>
  <si>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</si>
  <si>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</si>
  <si>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</si>
  <si>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</si>
  <si>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</si>
  <si>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</si>
  <si>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</si>
  <si>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</si>
  <si>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</si>
  <si>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</si>
  <si>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</si>
  <si>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</si>
  <si>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</si>
  <si>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</si>
  <si>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</si>
  <si>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</si>
  <si>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</si>
  <si>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</si>
  <si>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</si>
  <si>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</si>
  <si>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</si>
  <si>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</si>
  <si>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</si>
  <si>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</si>
  <si>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</si>
  <si>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</si>
  <si>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</si>
  <si>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</si>
  <si>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</si>
  <si>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</si>
  <si>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</si>
  <si>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</si>
  <si>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</si>
  <si>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</si>
  <si>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</si>
  <si>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</si>
  <si>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</si>
  <si>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</si>
  <si>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</si>
  <si>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</si>
  <si>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</si>
  <si>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</si>
  <si>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</si>
  <si>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</si>
  <si>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</si>
  <si>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</si>
  <si>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</si>
  <si>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</si>
  <si>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</si>
  <si>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</si>
  <si>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</si>
  <si>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</si>
  <si>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</si>
  <si>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</si>
  <si>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</si>
  <si>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</si>
  <si>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</si>
  <si>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</si>
  <si>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</si>
  <si>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</si>
  <si>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</si>
  <si>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</si>
  <si>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</si>
  <si>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</si>
  <si>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</si>
  <si>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</si>
  <si>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</si>
  <si>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</si>
  <si>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</si>
  <si>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</si>
  <si>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</si>
  <si>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</si>
  <si>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</si>
  <si>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</si>
  <si>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</si>
  <si>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</si>
  <si>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</si>
  <si>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</si>
  <si>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</si>
  <si>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</si>
  <si>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</si>
  <si>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</si>
  <si>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</si>
  <si>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</si>
  <si>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</si>
  <si>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</si>
  <si>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</si>
  <si>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</si>
  <si>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</si>
  <si>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</si>
  <si>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</si>
  <si>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</si>
  <si>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</si>
  <si>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</si>
  <si>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</si>
  <si>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</si>
  <si>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</si>
  <si>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</si>
  <si>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</si>
  <si>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</si>
  <si>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</si>
  <si>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</si>
  <si>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</si>
  <si>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</si>
  <si>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</si>
  <si>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</si>
  <si>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</si>
  <si>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</si>
  <si>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</si>
  <si>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</si>
  <si>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</si>
  <si>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</si>
  <si>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</si>
  <si>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</si>
  <si>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</si>
  <si>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33.886.862</t>
  </si>
  <si>
    <t>MAXIMA S.A. CORRETORA DE CAMBIO, TITULOS E VALORES MOBILIARIOS</t>
  </si>
  <si>
    <t>B&amp;T CORRETORA DE CAMBIO LTDA.</t>
  </si>
  <si>
    <t>BANCO INTER S.A.</t>
  </si>
  <si>
    <t>BANCO CREFISA S.A.</t>
  </si>
  <si>
    <t>Registros de câmbio contratado - Acumulado Jan-Out/2017</t>
  </si>
  <si>
    <t>Fonte: Sistema Câmbio; Dados extraídos em: 10.11.2017</t>
  </si>
  <si>
    <t>Registros de câmbio contratado em OUTUBRO /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</si>
</sst>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22</v>
      </c>
      <c r="C8" s="34" t="s">
        <v>23</v>
      </c>
      <c r="D8" s="42">
        <v>1462</v>
      </c>
      <c r="E8" s="42">
        <v>1594628781.6300001</v>
      </c>
      <c r="F8" s="42">
        <v>7133</v>
      </c>
      <c r="G8" s="42">
        <v>1709317843.5711999</v>
      </c>
      <c r="H8" s="42">
        <v>8457</v>
      </c>
      <c r="I8" s="42">
        <v>8878525706.5301991</v>
      </c>
      <c r="J8" s="42">
        <v>12574</v>
      </c>
      <c r="K8" s="42">
        <v>9228478727.9402008</v>
      </c>
      <c r="L8" s="42">
        <f>J8+H8+F8+D8</f>
        <v>29626</v>
      </c>
      <c r="M8" s="42">
        <f>K8+I8+G8+E8</f>
        <v>21410951059.6716</v>
      </c>
      <c r="N8" s="42">
        <v>330</v>
      </c>
      <c r="O8" s="42">
        <v>2659285089.5300002</v>
      </c>
      <c r="P8" s="42">
        <v>336</v>
      </c>
      <c r="Q8" s="42">
        <v>2123840192.9100001</v>
      </c>
      <c r="R8" s="42">
        <f>N8+P8</f>
        <v>666</v>
      </c>
      <c r="S8" s="42">
        <f>O8+Q8</f>
        <v>4783125282.4400005</v>
      </c>
      <c r="T8" s="42">
        <f>R8+L8</f>
        <v>30292</v>
      </c>
      <c r="U8" s="42">
        <f>S8+M8</f>
        <v>26194076342.111603</v>
      </c>
      <c r="V8" s="16"/>
    </row>
    <row r="9" spans="1:22" s="9" customFormat="1" x14ac:dyDescent="0.2">
      <c r="A9" s="30">
        <v>2</v>
      </c>
      <c r="B9" s="53" t="s">
        <v>20</v>
      </c>
      <c r="C9" s="32" t="s">
        <v>21</v>
      </c>
      <c r="D9" s="43">
        <v>5976</v>
      </c>
      <c r="E9" s="43">
        <v>2186518685.8495002</v>
      </c>
      <c r="F9" s="43">
        <v>21328</v>
      </c>
      <c r="G9" s="43">
        <v>2301643562.4491</v>
      </c>
      <c r="H9" s="43">
        <v>21554</v>
      </c>
      <c r="I9" s="43">
        <v>4206056091.48</v>
      </c>
      <c r="J9" s="43">
        <v>28373</v>
      </c>
      <c r="K9" s="43">
        <v>3395289963.3983002</v>
      </c>
      <c r="L9" s="43">
        <f t="shared" ref="L9:M140" si="0">J9+H9+F9+D9</f>
        <v>77231</v>
      </c>
      <c r="M9" s="43">
        <f t="shared" si="0"/>
        <v>12089508303.176901</v>
      </c>
      <c r="N9" s="43">
        <v>564</v>
      </c>
      <c r="O9" s="43">
        <v>6573006896.6000004</v>
      </c>
      <c r="P9" s="43">
        <v>591</v>
      </c>
      <c r="Q9" s="43">
        <v>6970619306.1099997</v>
      </c>
      <c r="R9" s="43">
        <f>N9+P9</f>
        <v>1155</v>
      </c>
      <c r="S9" s="43">
        <f>O9+Q9</f>
        <v>13543626202.709999</v>
      </c>
      <c r="T9" s="43">
        <f t="shared" ref="T9:U140" si="1">R9+L9</f>
        <v>78386</v>
      </c>
      <c r="U9" s="43">
        <f t="shared" si="1"/>
        <v>25633134505.886902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8330</v>
      </c>
      <c r="E10" s="44">
        <v>3808953809.8501</v>
      </c>
      <c r="F10" s="44">
        <v>20583</v>
      </c>
      <c r="G10" s="44">
        <v>2914613375.2005</v>
      </c>
      <c r="H10" s="44">
        <v>36611</v>
      </c>
      <c r="I10" s="44">
        <v>2699546574.2897</v>
      </c>
      <c r="J10" s="44">
        <v>26250</v>
      </c>
      <c r="K10" s="44">
        <v>3328591409.1443</v>
      </c>
      <c r="L10" s="42">
        <f t="shared" si="0"/>
        <v>91774</v>
      </c>
      <c r="M10" s="42">
        <f t="shared" si="0"/>
        <v>12751705168.4846</v>
      </c>
      <c r="N10" s="44">
        <v>775</v>
      </c>
      <c r="O10" s="44">
        <v>4520739518.0799999</v>
      </c>
      <c r="P10" s="44">
        <v>790</v>
      </c>
      <c r="Q10" s="44">
        <v>4582364804.46</v>
      </c>
      <c r="R10" s="42">
        <f t="shared" ref="R10:S85" si="2">N10+P10</f>
        <v>1565</v>
      </c>
      <c r="S10" s="42">
        <f t="shared" si="2"/>
        <v>9103104322.5400009</v>
      </c>
      <c r="T10" s="42">
        <f t="shared" si="1"/>
        <v>93339</v>
      </c>
      <c r="U10" s="42">
        <f t="shared" si="1"/>
        <v>21854809491.024601</v>
      </c>
      <c r="V10" s="16"/>
    </row>
    <row r="11" spans="1:22" s="9" customFormat="1" x14ac:dyDescent="0.2">
      <c r="A11" s="30">
        <v>4</v>
      </c>
      <c r="B11" s="53" t="s">
        <v>30</v>
      </c>
      <c r="C11" s="32" t="s">
        <v>31</v>
      </c>
      <c r="D11" s="43">
        <v>25</v>
      </c>
      <c r="E11" s="43">
        <v>86593531.810000002</v>
      </c>
      <c r="F11" s="43">
        <v>262</v>
      </c>
      <c r="G11" s="43">
        <v>36902586.689999998</v>
      </c>
      <c r="H11" s="43">
        <v>173</v>
      </c>
      <c r="I11" s="43">
        <v>1669034652.0899999</v>
      </c>
      <c r="J11" s="43">
        <v>321</v>
      </c>
      <c r="K11" s="43">
        <v>771332615.38</v>
      </c>
      <c r="L11" s="43">
        <f t="shared" si="0"/>
        <v>781</v>
      </c>
      <c r="M11" s="43">
        <f t="shared" si="0"/>
        <v>2563863385.9699998</v>
      </c>
      <c r="N11" s="43">
        <v>107</v>
      </c>
      <c r="O11" s="43">
        <v>6578361679.7200003</v>
      </c>
      <c r="P11" s="43">
        <v>121</v>
      </c>
      <c r="Q11" s="43">
        <v>7519224489.4799995</v>
      </c>
      <c r="R11" s="43">
        <f t="shared" si="2"/>
        <v>228</v>
      </c>
      <c r="S11" s="43">
        <f t="shared" si="2"/>
        <v>14097586169.200001</v>
      </c>
      <c r="T11" s="43">
        <f t="shared" si="1"/>
        <v>1009</v>
      </c>
      <c r="U11" s="43">
        <f t="shared" si="1"/>
        <v>16661449555.17</v>
      </c>
      <c r="V11" s="16"/>
    </row>
    <row r="12" spans="1:22" s="9" customFormat="1" x14ac:dyDescent="0.2">
      <c r="A12" s="33">
        <v>5</v>
      </c>
      <c r="B12" s="23" t="s">
        <v>32</v>
      </c>
      <c r="C12" s="1" t="s">
        <v>33</v>
      </c>
      <c r="D12" s="44">
        <v>8655</v>
      </c>
      <c r="E12" s="44">
        <v>2829062213.48</v>
      </c>
      <c r="F12" s="44">
        <v>8703</v>
      </c>
      <c r="G12" s="44">
        <v>1353087953.79</v>
      </c>
      <c r="H12" s="44">
        <v>21925</v>
      </c>
      <c r="I12" s="44">
        <v>4970923495.8500004</v>
      </c>
      <c r="J12" s="44">
        <v>28726</v>
      </c>
      <c r="K12" s="44">
        <v>5180926132.9642</v>
      </c>
      <c r="L12" s="42">
        <f t="shared" si="0"/>
        <v>68009</v>
      </c>
      <c r="M12" s="42">
        <f t="shared" si="0"/>
        <v>14333999796.084202</v>
      </c>
      <c r="N12" s="44">
        <v>300</v>
      </c>
      <c r="O12" s="44">
        <v>458175232.97000003</v>
      </c>
      <c r="P12" s="44">
        <v>323</v>
      </c>
      <c r="Q12" s="44">
        <v>1723020081.0599999</v>
      </c>
      <c r="R12" s="42">
        <f t="shared" si="2"/>
        <v>623</v>
      </c>
      <c r="S12" s="42">
        <f t="shared" si="2"/>
        <v>2181195314.0299997</v>
      </c>
      <c r="T12" s="42">
        <f t="shared" si="1"/>
        <v>68632</v>
      </c>
      <c r="U12" s="42">
        <f t="shared" si="1"/>
        <v>16515195110.114201</v>
      </c>
      <c r="V12" s="16"/>
    </row>
    <row r="13" spans="1:22" s="9" customFormat="1" x14ac:dyDescent="0.2">
      <c r="A13" s="30">
        <v>6</v>
      </c>
      <c r="B13" s="31" t="s">
        <v>26</v>
      </c>
      <c r="C13" s="32" t="s">
        <v>27</v>
      </c>
      <c r="D13" s="43">
        <v>325</v>
      </c>
      <c r="E13" s="43">
        <v>278297546.31</v>
      </c>
      <c r="F13" s="43">
        <v>2427</v>
      </c>
      <c r="G13" s="43">
        <v>560016571.97000003</v>
      </c>
      <c r="H13" s="43">
        <v>954</v>
      </c>
      <c r="I13" s="43">
        <v>4011996456.9699998</v>
      </c>
      <c r="J13" s="43">
        <v>1895</v>
      </c>
      <c r="K13" s="43">
        <v>4564191949.5254002</v>
      </c>
      <c r="L13" s="43">
        <f t="shared" si="0"/>
        <v>5601</v>
      </c>
      <c r="M13" s="43">
        <f t="shared" si="0"/>
        <v>9414502524.7753983</v>
      </c>
      <c r="N13" s="43">
        <v>240</v>
      </c>
      <c r="O13" s="43">
        <v>3736307264.6999998</v>
      </c>
      <c r="P13" s="43">
        <v>210</v>
      </c>
      <c r="Q13" s="43">
        <v>1930913374.0799999</v>
      </c>
      <c r="R13" s="43">
        <f t="shared" si="2"/>
        <v>450</v>
      </c>
      <c r="S13" s="43">
        <f t="shared" si="2"/>
        <v>5667220638.7799997</v>
      </c>
      <c r="T13" s="43">
        <f t="shared" si="1"/>
        <v>6051</v>
      </c>
      <c r="U13" s="43">
        <f t="shared" si="1"/>
        <v>15081723163.555397</v>
      </c>
      <c r="V13" s="16"/>
    </row>
    <row r="14" spans="1:22" s="9" customFormat="1" x14ac:dyDescent="0.2">
      <c r="A14" s="33">
        <v>7</v>
      </c>
      <c r="B14" s="54" t="s">
        <v>28</v>
      </c>
      <c r="C14" s="1" t="s">
        <v>29</v>
      </c>
      <c r="D14" s="44">
        <v>8549</v>
      </c>
      <c r="E14" s="44">
        <v>1722032099.1500001</v>
      </c>
      <c r="F14" s="44">
        <v>16226</v>
      </c>
      <c r="G14" s="44">
        <v>1559084938.961</v>
      </c>
      <c r="H14" s="44">
        <v>35854</v>
      </c>
      <c r="I14" s="44">
        <v>3728029242.4194002</v>
      </c>
      <c r="J14" s="44">
        <v>30461</v>
      </c>
      <c r="K14" s="44">
        <v>3342792794.6247001</v>
      </c>
      <c r="L14" s="42">
        <f t="shared" si="0"/>
        <v>91090</v>
      </c>
      <c r="M14" s="42">
        <f t="shared" si="0"/>
        <v>10351939075.1551</v>
      </c>
      <c r="N14" s="44">
        <v>261</v>
      </c>
      <c r="O14" s="44">
        <v>2046779244.8800001</v>
      </c>
      <c r="P14" s="44">
        <v>247</v>
      </c>
      <c r="Q14" s="44">
        <v>2324653771.6300001</v>
      </c>
      <c r="R14" s="42">
        <f t="shared" si="2"/>
        <v>508</v>
      </c>
      <c r="S14" s="42">
        <f t="shared" si="2"/>
        <v>4371433016.5100002</v>
      </c>
      <c r="T14" s="42">
        <f t="shared" si="1"/>
        <v>91598</v>
      </c>
      <c r="U14" s="42">
        <f t="shared" si="1"/>
        <v>14723372091.6651</v>
      </c>
      <c r="V14" s="16"/>
    </row>
    <row r="15" spans="1:22" s="9" customFormat="1" x14ac:dyDescent="0.2">
      <c r="A15" s="30">
        <v>8</v>
      </c>
      <c r="B15" s="53" t="s">
        <v>38</v>
      </c>
      <c r="C15" s="32" t="s">
        <v>39</v>
      </c>
      <c r="D15" s="43">
        <v>122</v>
      </c>
      <c r="E15" s="43">
        <v>288198082.02999997</v>
      </c>
      <c r="F15" s="43">
        <v>307</v>
      </c>
      <c r="G15" s="43">
        <v>368943550.02999997</v>
      </c>
      <c r="H15" s="43">
        <v>397</v>
      </c>
      <c r="I15" s="43">
        <v>2305279271.9000001</v>
      </c>
      <c r="J15" s="43">
        <v>1360</v>
      </c>
      <c r="K15" s="43">
        <v>2492956058.3400002</v>
      </c>
      <c r="L15" s="43">
        <f t="shared" si="0"/>
        <v>2186</v>
      </c>
      <c r="M15" s="43">
        <f t="shared" si="0"/>
        <v>5455376962.2999992</v>
      </c>
      <c r="N15" s="43">
        <v>45</v>
      </c>
      <c r="O15" s="43">
        <v>1343088245.3800001</v>
      </c>
      <c r="P15" s="43">
        <v>89</v>
      </c>
      <c r="Q15" s="43">
        <v>1266315077.8</v>
      </c>
      <c r="R15" s="43">
        <f t="shared" si="2"/>
        <v>134</v>
      </c>
      <c r="S15" s="43">
        <f t="shared" si="2"/>
        <v>2609403323.1800003</v>
      </c>
      <c r="T15" s="43">
        <f t="shared" si="1"/>
        <v>2320</v>
      </c>
      <c r="U15" s="43">
        <f t="shared" si="1"/>
        <v>8064780285.4799995</v>
      </c>
      <c r="V15" s="16"/>
    </row>
    <row r="16" spans="1:22" s="9" customFormat="1" x14ac:dyDescent="0.2">
      <c r="A16" s="33">
        <v>9</v>
      </c>
      <c r="B16" s="54" t="s">
        <v>34</v>
      </c>
      <c r="C16" s="1" t="s">
        <v>35</v>
      </c>
      <c r="D16" s="44">
        <v>23</v>
      </c>
      <c r="E16" s="44">
        <v>24994812.890000001</v>
      </c>
      <c r="F16" s="44">
        <v>44</v>
      </c>
      <c r="G16" s="44">
        <v>14110573.42</v>
      </c>
      <c r="H16" s="44">
        <v>393</v>
      </c>
      <c r="I16" s="44">
        <v>978715056.10000002</v>
      </c>
      <c r="J16" s="44">
        <v>402</v>
      </c>
      <c r="K16" s="44">
        <v>248969814.21000001</v>
      </c>
      <c r="L16" s="42">
        <f t="shared" ref="L16:M19" si="3">J16+H16+F16+D16</f>
        <v>862</v>
      </c>
      <c r="M16" s="42">
        <f t="shared" si="3"/>
        <v>1266790256.6200001</v>
      </c>
      <c r="N16" s="44">
        <v>72</v>
      </c>
      <c r="O16" s="44">
        <v>2212760568.8000002</v>
      </c>
      <c r="P16" s="44">
        <v>115</v>
      </c>
      <c r="Q16" s="44">
        <v>2895925155.8200002</v>
      </c>
      <c r="R16" s="42">
        <f t="shared" ref="R16:R19" si="4">N16+P16</f>
        <v>187</v>
      </c>
      <c r="S16" s="42">
        <f t="shared" ref="S16:S19" si="5">O16+Q16</f>
        <v>5108685724.6200008</v>
      </c>
      <c r="T16" s="42">
        <f t="shared" ref="T16:U19" si="6">R16+L16</f>
        <v>1049</v>
      </c>
      <c r="U16" s="42">
        <f t="shared" si="6"/>
        <v>6375475981.2400007</v>
      </c>
      <c r="V16" s="16"/>
    </row>
    <row r="17" spans="1:22" s="9" customFormat="1" x14ac:dyDescent="0.2">
      <c r="A17" s="30">
        <v>10</v>
      </c>
      <c r="B17" s="53" t="s">
        <v>42</v>
      </c>
      <c r="C17" s="32" t="s">
        <v>43</v>
      </c>
      <c r="D17" s="43">
        <v>199</v>
      </c>
      <c r="E17" s="43">
        <v>360268499.06959999</v>
      </c>
      <c r="F17" s="43">
        <v>1281</v>
      </c>
      <c r="G17" s="43">
        <v>292620896.69</v>
      </c>
      <c r="H17" s="43">
        <v>770</v>
      </c>
      <c r="I17" s="43">
        <v>1154458405.99</v>
      </c>
      <c r="J17" s="43">
        <v>1445</v>
      </c>
      <c r="K17" s="43">
        <v>933082636.96000004</v>
      </c>
      <c r="L17" s="43">
        <f t="shared" si="3"/>
        <v>3695</v>
      </c>
      <c r="M17" s="43">
        <f t="shared" si="3"/>
        <v>2740430438.7096</v>
      </c>
      <c r="N17" s="43">
        <v>471</v>
      </c>
      <c r="O17" s="43">
        <v>1720776258.1900001</v>
      </c>
      <c r="P17" s="43">
        <v>461</v>
      </c>
      <c r="Q17" s="43">
        <v>1690001679.1199999</v>
      </c>
      <c r="R17" s="43">
        <f t="shared" si="4"/>
        <v>932</v>
      </c>
      <c r="S17" s="43">
        <f t="shared" si="5"/>
        <v>3410777937.3099999</v>
      </c>
      <c r="T17" s="43">
        <f t="shared" si="6"/>
        <v>4627</v>
      </c>
      <c r="U17" s="43">
        <f t="shared" si="6"/>
        <v>6151208376.0195999</v>
      </c>
      <c r="V17" s="16"/>
    </row>
    <row r="18" spans="1:22" s="9" customFormat="1" x14ac:dyDescent="0.2">
      <c r="A18" s="33">
        <v>11</v>
      </c>
      <c r="B18" s="54" t="s">
        <v>36</v>
      </c>
      <c r="C18" s="1" t="s">
        <v>37</v>
      </c>
      <c r="D18" s="44"/>
      <c r="E18" s="44"/>
      <c r="F18" s="44"/>
      <c r="G18" s="44"/>
      <c r="H18" s="44">
        <v>218</v>
      </c>
      <c r="I18" s="44">
        <v>648428067.21000004</v>
      </c>
      <c r="J18" s="44">
        <v>241</v>
      </c>
      <c r="K18" s="44">
        <v>493818083.35000002</v>
      </c>
      <c r="L18" s="42">
        <f t="shared" si="3"/>
        <v>459</v>
      </c>
      <c r="M18" s="42">
        <f t="shared" si="3"/>
        <v>1142246150.5599999</v>
      </c>
      <c r="N18" s="44">
        <v>98</v>
      </c>
      <c r="O18" s="44">
        <v>2310573569.8200002</v>
      </c>
      <c r="P18" s="44">
        <v>132</v>
      </c>
      <c r="Q18" s="44">
        <v>2329073559.1500001</v>
      </c>
      <c r="R18" s="42">
        <f t="shared" si="4"/>
        <v>230</v>
      </c>
      <c r="S18" s="42">
        <f t="shared" si="5"/>
        <v>4639647128.9700003</v>
      </c>
      <c r="T18" s="42">
        <f t="shared" si="6"/>
        <v>689</v>
      </c>
      <c r="U18" s="42">
        <f t="shared" si="6"/>
        <v>5781893279.5300007</v>
      </c>
      <c r="V18" s="16"/>
    </row>
    <row r="19" spans="1:22" s="9" customFormat="1" x14ac:dyDescent="0.2">
      <c r="A19" s="30">
        <v>12</v>
      </c>
      <c r="B19" s="53" t="s">
        <v>66</v>
      </c>
      <c r="C19" s="32" t="s">
        <v>67</v>
      </c>
      <c r="D19" s="43">
        <v>24</v>
      </c>
      <c r="E19" s="43">
        <v>141345000</v>
      </c>
      <c r="F19" s="43">
        <v>9</v>
      </c>
      <c r="G19" s="43">
        <v>4963776.78</v>
      </c>
      <c r="H19" s="43">
        <v>18</v>
      </c>
      <c r="I19" s="43">
        <v>10980620.220000001</v>
      </c>
      <c r="J19" s="43">
        <v>50</v>
      </c>
      <c r="K19" s="43">
        <v>155914452.05000001</v>
      </c>
      <c r="L19" s="43">
        <f t="shared" si="3"/>
        <v>101</v>
      </c>
      <c r="M19" s="43">
        <f t="shared" si="3"/>
        <v>313203849.05000001</v>
      </c>
      <c r="N19" s="43">
        <v>14</v>
      </c>
      <c r="O19" s="43">
        <v>2553312650</v>
      </c>
      <c r="P19" s="43">
        <v>15</v>
      </c>
      <c r="Q19" s="43">
        <v>2533392112.5</v>
      </c>
      <c r="R19" s="43">
        <f t="shared" si="4"/>
        <v>29</v>
      </c>
      <c r="S19" s="43">
        <f t="shared" si="5"/>
        <v>5086704762.5</v>
      </c>
      <c r="T19" s="43">
        <f t="shared" si="6"/>
        <v>130</v>
      </c>
      <c r="U19" s="43">
        <f t="shared" si="6"/>
        <v>5399908611.5500002</v>
      </c>
      <c r="V19" s="16"/>
    </row>
    <row r="20" spans="1:22" s="9" customFormat="1" x14ac:dyDescent="0.2">
      <c r="A20" s="33">
        <v>13</v>
      </c>
      <c r="B20" s="54" t="s">
        <v>40</v>
      </c>
      <c r="C20" s="1" t="s">
        <v>41</v>
      </c>
      <c r="D20" s="44">
        <v>173</v>
      </c>
      <c r="E20" s="44">
        <v>98524898.109999999</v>
      </c>
      <c r="F20" s="44">
        <v>434</v>
      </c>
      <c r="G20" s="44">
        <v>58628560.280000001</v>
      </c>
      <c r="H20" s="44">
        <v>548</v>
      </c>
      <c r="I20" s="44">
        <v>353512918.25</v>
      </c>
      <c r="J20" s="44">
        <v>544</v>
      </c>
      <c r="K20" s="44">
        <v>177746115.34999999</v>
      </c>
      <c r="L20" s="42">
        <f t="shared" si="0"/>
        <v>1699</v>
      </c>
      <c r="M20" s="42">
        <f t="shared" si="0"/>
        <v>688412491.99000001</v>
      </c>
      <c r="N20" s="44">
        <v>575</v>
      </c>
      <c r="O20" s="44">
        <v>1928158349.5999999</v>
      </c>
      <c r="P20" s="44">
        <v>484</v>
      </c>
      <c r="Q20" s="44">
        <v>1834182315.6500001</v>
      </c>
      <c r="R20" s="42">
        <f t="shared" si="2"/>
        <v>1059</v>
      </c>
      <c r="S20" s="42">
        <f t="shared" si="2"/>
        <v>3762340665.25</v>
      </c>
      <c r="T20" s="42">
        <f t="shared" si="1"/>
        <v>2758</v>
      </c>
      <c r="U20" s="42">
        <f t="shared" si="1"/>
        <v>4450753157.2399998</v>
      </c>
      <c r="V20" s="16"/>
    </row>
    <row r="21" spans="1:22" s="9" customFormat="1" x14ac:dyDescent="0.2">
      <c r="A21" s="30">
        <v>14</v>
      </c>
      <c r="B21" s="53" t="s">
        <v>50</v>
      </c>
      <c r="C21" s="32" t="s">
        <v>51</v>
      </c>
      <c r="D21" s="43">
        <v>119</v>
      </c>
      <c r="E21" s="43">
        <v>227278080.69</v>
      </c>
      <c r="F21" s="43">
        <v>659</v>
      </c>
      <c r="G21" s="43">
        <v>212745438.24579999</v>
      </c>
      <c r="H21" s="43">
        <v>366</v>
      </c>
      <c r="I21" s="43">
        <v>388641645.14609998</v>
      </c>
      <c r="J21" s="43">
        <v>1199</v>
      </c>
      <c r="K21" s="43">
        <v>964861781.52999997</v>
      </c>
      <c r="L21" s="43">
        <f t="shared" si="0"/>
        <v>2343</v>
      </c>
      <c r="M21" s="43">
        <f t="shared" si="0"/>
        <v>1793526945.6119001</v>
      </c>
      <c r="N21" s="43">
        <v>95</v>
      </c>
      <c r="O21" s="43">
        <v>1266721736.3900001</v>
      </c>
      <c r="P21" s="43">
        <v>64</v>
      </c>
      <c r="Q21" s="43">
        <v>477091133.74000001</v>
      </c>
      <c r="R21" s="43">
        <f t="shared" si="2"/>
        <v>159</v>
      </c>
      <c r="S21" s="43">
        <f t="shared" si="2"/>
        <v>1743812870.1300001</v>
      </c>
      <c r="T21" s="43">
        <f t="shared" si="1"/>
        <v>2502</v>
      </c>
      <c r="U21" s="43">
        <f t="shared" si="1"/>
        <v>3537339815.7419004</v>
      </c>
      <c r="V21" s="16"/>
    </row>
    <row r="22" spans="1:22" s="9" customFormat="1" x14ac:dyDescent="0.2">
      <c r="A22" s="33">
        <v>15</v>
      </c>
      <c r="B22" s="54" t="s">
        <v>54</v>
      </c>
      <c r="C22" s="1" t="s">
        <v>55</v>
      </c>
      <c r="D22" s="44">
        <v>28</v>
      </c>
      <c r="E22" s="44">
        <v>27188786.050000001</v>
      </c>
      <c r="F22" s="44"/>
      <c r="G22" s="44"/>
      <c r="H22" s="44">
        <v>42</v>
      </c>
      <c r="I22" s="44">
        <v>5356000.3099999996</v>
      </c>
      <c r="J22" s="44">
        <v>47</v>
      </c>
      <c r="K22" s="44">
        <v>259138945.81999999</v>
      </c>
      <c r="L22" s="42">
        <f t="shared" si="0"/>
        <v>117</v>
      </c>
      <c r="M22" s="42">
        <f t="shared" si="0"/>
        <v>291683732.18000001</v>
      </c>
      <c r="N22" s="44">
        <v>111</v>
      </c>
      <c r="O22" s="44">
        <v>1425059663.97</v>
      </c>
      <c r="P22" s="44">
        <v>103</v>
      </c>
      <c r="Q22" s="44">
        <v>1210628922.52</v>
      </c>
      <c r="R22" s="42">
        <f t="shared" si="2"/>
        <v>214</v>
      </c>
      <c r="S22" s="42">
        <f t="shared" si="2"/>
        <v>2635688586.4899998</v>
      </c>
      <c r="T22" s="42">
        <f t="shared" si="1"/>
        <v>331</v>
      </c>
      <c r="U22" s="42">
        <f t="shared" si="1"/>
        <v>2927372318.6699996</v>
      </c>
      <c r="V22" s="16"/>
    </row>
    <row r="23" spans="1:22" s="9" customFormat="1" x14ac:dyDescent="0.2">
      <c r="A23" s="30">
        <v>16</v>
      </c>
      <c r="B23" s="53" t="s">
        <v>46</v>
      </c>
      <c r="C23" s="32" t="s">
        <v>47</v>
      </c>
      <c r="D23" s="43"/>
      <c r="E23" s="43"/>
      <c r="F23" s="43"/>
      <c r="G23" s="43"/>
      <c r="H23" s="43">
        <v>473</v>
      </c>
      <c r="I23" s="43">
        <v>882230823.45000005</v>
      </c>
      <c r="J23" s="43">
        <v>444</v>
      </c>
      <c r="K23" s="43">
        <v>602828881.95000005</v>
      </c>
      <c r="L23" s="43">
        <f t="shared" si="0"/>
        <v>917</v>
      </c>
      <c r="M23" s="43">
        <f t="shared" si="0"/>
        <v>1485059705.4000001</v>
      </c>
      <c r="N23" s="43">
        <v>28</v>
      </c>
      <c r="O23" s="43">
        <v>650815131.47000003</v>
      </c>
      <c r="P23" s="43">
        <v>22</v>
      </c>
      <c r="Q23" s="43">
        <v>549387246.5</v>
      </c>
      <c r="R23" s="43">
        <f t="shared" si="2"/>
        <v>50</v>
      </c>
      <c r="S23" s="43">
        <f t="shared" si="2"/>
        <v>1200202377.97</v>
      </c>
      <c r="T23" s="43">
        <f t="shared" si="1"/>
        <v>967</v>
      </c>
      <c r="U23" s="43">
        <f t="shared" si="1"/>
        <v>2685262083.3699999</v>
      </c>
      <c r="V23" s="16"/>
    </row>
    <row r="24" spans="1:22" s="9" customFormat="1" x14ac:dyDescent="0.2">
      <c r="A24" s="33">
        <v>17</v>
      </c>
      <c r="B24" s="54" t="s">
        <v>48</v>
      </c>
      <c r="C24" s="1" t="s">
        <v>49</v>
      </c>
      <c r="D24" s="44">
        <v>123</v>
      </c>
      <c r="E24" s="44">
        <v>284358722.14999998</v>
      </c>
      <c r="F24" s="44">
        <v>867</v>
      </c>
      <c r="G24" s="44">
        <v>142124601.74000001</v>
      </c>
      <c r="H24" s="44">
        <v>304</v>
      </c>
      <c r="I24" s="44">
        <v>219802231.59999999</v>
      </c>
      <c r="J24" s="44">
        <v>841</v>
      </c>
      <c r="K24" s="44">
        <v>459980130.58999997</v>
      </c>
      <c r="L24" s="42">
        <f t="shared" si="0"/>
        <v>2135</v>
      </c>
      <c r="M24" s="42">
        <f t="shared" si="0"/>
        <v>1106265686.0799999</v>
      </c>
      <c r="N24" s="44">
        <v>336</v>
      </c>
      <c r="O24" s="44">
        <v>842277655.58000004</v>
      </c>
      <c r="P24" s="44">
        <v>706</v>
      </c>
      <c r="Q24" s="44">
        <v>732870883.14999998</v>
      </c>
      <c r="R24" s="42">
        <f t="shared" si="2"/>
        <v>1042</v>
      </c>
      <c r="S24" s="42">
        <f t="shared" si="2"/>
        <v>1575148538.73</v>
      </c>
      <c r="T24" s="42">
        <f t="shared" si="1"/>
        <v>3177</v>
      </c>
      <c r="U24" s="42">
        <f t="shared" si="1"/>
        <v>2681414224.8099999</v>
      </c>
      <c r="V24" s="16"/>
    </row>
    <row r="25" spans="1:22" s="9" customFormat="1" x14ac:dyDescent="0.2">
      <c r="A25" s="30">
        <v>18</v>
      </c>
      <c r="B25" s="31" t="s">
        <v>44</v>
      </c>
      <c r="C25" s="32" t="s">
        <v>45</v>
      </c>
      <c r="D25" s="43"/>
      <c r="E25" s="43"/>
      <c r="F25" s="43"/>
      <c r="G25" s="43"/>
      <c r="H25" s="43">
        <v>284</v>
      </c>
      <c r="I25" s="43">
        <v>856588004.03999996</v>
      </c>
      <c r="J25" s="43">
        <v>150</v>
      </c>
      <c r="K25" s="43">
        <v>773520117.74000001</v>
      </c>
      <c r="L25" s="43">
        <f t="shared" si="0"/>
        <v>434</v>
      </c>
      <c r="M25" s="43">
        <f t="shared" si="0"/>
        <v>1630108121.78</v>
      </c>
      <c r="N25" s="43">
        <v>22</v>
      </c>
      <c r="O25" s="43">
        <v>419872307.81999999</v>
      </c>
      <c r="P25" s="43">
        <v>11</v>
      </c>
      <c r="Q25" s="43">
        <v>206355460.80000001</v>
      </c>
      <c r="R25" s="43">
        <f t="shared" si="2"/>
        <v>33</v>
      </c>
      <c r="S25" s="43">
        <f t="shared" si="2"/>
        <v>626227768.62</v>
      </c>
      <c r="T25" s="43">
        <f t="shared" si="1"/>
        <v>467</v>
      </c>
      <c r="U25" s="43">
        <f t="shared" si="1"/>
        <v>2256335890.4000001</v>
      </c>
      <c r="V25" s="16"/>
    </row>
    <row r="26" spans="1:22" s="9" customFormat="1" x14ac:dyDescent="0.2">
      <c r="A26" s="33">
        <v>19</v>
      </c>
      <c r="B26" s="54" t="s">
        <v>52</v>
      </c>
      <c r="C26" s="1" t="s">
        <v>53</v>
      </c>
      <c r="D26" s="44">
        <v>28</v>
      </c>
      <c r="E26" s="44">
        <v>287642862.24000001</v>
      </c>
      <c r="F26" s="44">
        <v>140</v>
      </c>
      <c r="G26" s="44">
        <v>59534825.740000002</v>
      </c>
      <c r="H26" s="44">
        <v>77</v>
      </c>
      <c r="I26" s="44">
        <v>386318131.23000002</v>
      </c>
      <c r="J26" s="44">
        <v>193</v>
      </c>
      <c r="K26" s="44">
        <v>145522564.91</v>
      </c>
      <c r="L26" s="42">
        <f t="shared" si="0"/>
        <v>438</v>
      </c>
      <c r="M26" s="42">
        <f t="shared" si="0"/>
        <v>879018384.12</v>
      </c>
      <c r="N26" s="44">
        <v>178</v>
      </c>
      <c r="O26" s="44">
        <v>415024426.69999999</v>
      </c>
      <c r="P26" s="44">
        <v>276</v>
      </c>
      <c r="Q26" s="44">
        <v>899518013.72000003</v>
      </c>
      <c r="R26" s="42">
        <f t="shared" si="2"/>
        <v>454</v>
      </c>
      <c r="S26" s="42">
        <f t="shared" si="2"/>
        <v>1314542440.4200001</v>
      </c>
      <c r="T26" s="42">
        <f t="shared" si="1"/>
        <v>892</v>
      </c>
      <c r="U26" s="42">
        <f t="shared" si="1"/>
        <v>2193560824.54</v>
      </c>
      <c r="V26" s="16"/>
    </row>
    <row r="27" spans="1:22" s="9" customFormat="1" x14ac:dyDescent="0.2">
      <c r="A27" s="30">
        <v>20</v>
      </c>
      <c r="B27" s="53" t="s">
        <v>84</v>
      </c>
      <c r="C27" s="32" t="s">
        <v>85</v>
      </c>
      <c r="D27" s="43">
        <v>55</v>
      </c>
      <c r="E27" s="43">
        <v>10017711.33</v>
      </c>
      <c r="F27" s="43">
        <v>142</v>
      </c>
      <c r="G27" s="43">
        <v>16428378.859999999</v>
      </c>
      <c r="H27" s="43">
        <v>32</v>
      </c>
      <c r="I27" s="43">
        <v>661799432.19000006</v>
      </c>
      <c r="J27" s="43">
        <v>292</v>
      </c>
      <c r="K27" s="43">
        <v>347628518.07999998</v>
      </c>
      <c r="L27" s="43">
        <f t="shared" si="0"/>
        <v>521</v>
      </c>
      <c r="M27" s="43">
        <f t="shared" si="0"/>
        <v>1035874040.46</v>
      </c>
      <c r="N27" s="43">
        <v>43</v>
      </c>
      <c r="O27" s="43">
        <v>434251770.50999999</v>
      </c>
      <c r="P27" s="43">
        <v>17</v>
      </c>
      <c r="Q27" s="43">
        <v>660007789.01999998</v>
      </c>
      <c r="R27" s="43">
        <f t="shared" si="2"/>
        <v>60</v>
      </c>
      <c r="S27" s="43">
        <f t="shared" si="2"/>
        <v>1094259559.53</v>
      </c>
      <c r="T27" s="43">
        <f t="shared" si="1"/>
        <v>581</v>
      </c>
      <c r="U27" s="43">
        <f t="shared" si="1"/>
        <v>2130133599.99</v>
      </c>
      <c r="V27" s="16"/>
    </row>
    <row r="28" spans="1:22" s="9" customFormat="1" x14ac:dyDescent="0.2">
      <c r="A28" s="33">
        <v>21</v>
      </c>
      <c r="B28" s="54" t="s">
        <v>56</v>
      </c>
      <c r="C28" s="1" t="s">
        <v>57</v>
      </c>
      <c r="D28" s="44">
        <v>228</v>
      </c>
      <c r="E28" s="44">
        <v>93380971.840000004</v>
      </c>
      <c r="F28" s="44">
        <v>464</v>
      </c>
      <c r="G28" s="44">
        <v>33660708.439999998</v>
      </c>
      <c r="H28" s="44">
        <v>818</v>
      </c>
      <c r="I28" s="44">
        <v>131006084.90000001</v>
      </c>
      <c r="J28" s="44">
        <v>1473</v>
      </c>
      <c r="K28" s="44">
        <v>184606429.5</v>
      </c>
      <c r="L28" s="42">
        <f t="shared" si="0"/>
        <v>2983</v>
      </c>
      <c r="M28" s="42">
        <f t="shared" si="0"/>
        <v>442654194.67999995</v>
      </c>
      <c r="N28" s="44">
        <v>1592</v>
      </c>
      <c r="O28" s="44">
        <v>597975873.79999995</v>
      </c>
      <c r="P28" s="44">
        <v>12151</v>
      </c>
      <c r="Q28" s="44">
        <v>586727254.16999996</v>
      </c>
      <c r="R28" s="42">
        <f t="shared" si="2"/>
        <v>13743</v>
      </c>
      <c r="S28" s="42">
        <f t="shared" si="2"/>
        <v>1184703127.9699998</v>
      </c>
      <c r="T28" s="42">
        <f t="shared" si="1"/>
        <v>16726</v>
      </c>
      <c r="U28" s="42">
        <f t="shared" si="1"/>
        <v>1627357322.6499996</v>
      </c>
      <c r="V28" s="16"/>
    </row>
    <row r="29" spans="1:22" s="9" customFormat="1" x14ac:dyDescent="0.2">
      <c r="A29" s="30">
        <v>22</v>
      </c>
      <c r="B29" s="53" t="s">
        <v>90</v>
      </c>
      <c r="C29" s="32" t="s">
        <v>91</v>
      </c>
      <c r="D29" s="43">
        <v>93</v>
      </c>
      <c r="E29" s="43">
        <v>33648695.829999998</v>
      </c>
      <c r="F29" s="43">
        <v>121</v>
      </c>
      <c r="G29" s="43">
        <v>9956527.9100000001</v>
      </c>
      <c r="H29" s="43">
        <v>28</v>
      </c>
      <c r="I29" s="43">
        <v>49178785.549999997</v>
      </c>
      <c r="J29" s="43">
        <v>205</v>
      </c>
      <c r="K29" s="43">
        <v>39170354.990000002</v>
      </c>
      <c r="L29" s="43">
        <f t="shared" si="0"/>
        <v>447</v>
      </c>
      <c r="M29" s="43">
        <f t="shared" si="0"/>
        <v>131954364.27999999</v>
      </c>
      <c r="N29" s="43">
        <v>66</v>
      </c>
      <c r="O29" s="43">
        <v>662631005.12</v>
      </c>
      <c r="P29" s="43">
        <v>64</v>
      </c>
      <c r="Q29" s="43">
        <v>534795136.29000002</v>
      </c>
      <c r="R29" s="43">
        <f t="shared" si="2"/>
        <v>130</v>
      </c>
      <c r="S29" s="43">
        <f t="shared" si="2"/>
        <v>1197426141.4100001</v>
      </c>
      <c r="T29" s="43">
        <f t="shared" si="1"/>
        <v>577</v>
      </c>
      <c r="U29" s="43">
        <f t="shared" si="1"/>
        <v>1329380505.6900001</v>
      </c>
      <c r="V29" s="16"/>
    </row>
    <row r="30" spans="1:22" s="9" customFormat="1" x14ac:dyDescent="0.2">
      <c r="A30" s="33">
        <v>23</v>
      </c>
      <c r="B30" s="54" t="s">
        <v>78</v>
      </c>
      <c r="C30" s="1" t="s">
        <v>79</v>
      </c>
      <c r="D30" s="44">
        <v>185</v>
      </c>
      <c r="E30" s="44">
        <v>12339970.560000001</v>
      </c>
      <c r="F30" s="44">
        <v>1289</v>
      </c>
      <c r="G30" s="44">
        <v>50310452.460000001</v>
      </c>
      <c r="H30" s="44">
        <v>837</v>
      </c>
      <c r="I30" s="44">
        <v>61082224.759999998</v>
      </c>
      <c r="J30" s="44">
        <v>2914</v>
      </c>
      <c r="K30" s="44">
        <v>101028948.90000001</v>
      </c>
      <c r="L30" s="42">
        <f t="shared" si="0"/>
        <v>5225</v>
      </c>
      <c r="M30" s="42">
        <f t="shared" si="0"/>
        <v>224761596.68000001</v>
      </c>
      <c r="N30" s="44">
        <v>882</v>
      </c>
      <c r="O30" s="44">
        <v>398354568.89999998</v>
      </c>
      <c r="P30" s="44">
        <v>7435</v>
      </c>
      <c r="Q30" s="44">
        <v>318843437.47000003</v>
      </c>
      <c r="R30" s="42">
        <f t="shared" si="2"/>
        <v>8317</v>
      </c>
      <c r="S30" s="42">
        <f t="shared" si="2"/>
        <v>717198006.37</v>
      </c>
      <c r="T30" s="42">
        <f t="shared" si="1"/>
        <v>13542</v>
      </c>
      <c r="U30" s="42">
        <f t="shared" si="1"/>
        <v>941959603.04999995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15</v>
      </c>
      <c r="E31" s="43">
        <v>3036689.9</v>
      </c>
      <c r="F31" s="43">
        <v>90</v>
      </c>
      <c r="G31" s="43">
        <v>16993676.870000001</v>
      </c>
      <c r="H31" s="43">
        <v>58625</v>
      </c>
      <c r="I31" s="43">
        <v>132152998.37</v>
      </c>
      <c r="J31" s="43">
        <v>482</v>
      </c>
      <c r="K31" s="43">
        <v>118650919.23999999</v>
      </c>
      <c r="L31" s="43">
        <f t="shared" si="0"/>
        <v>59212</v>
      </c>
      <c r="M31" s="43">
        <f t="shared" si="0"/>
        <v>270834284.38</v>
      </c>
      <c r="N31" s="43">
        <v>522</v>
      </c>
      <c r="O31" s="43">
        <v>298924062.66000003</v>
      </c>
      <c r="P31" s="43">
        <v>9917</v>
      </c>
      <c r="Q31" s="43">
        <v>275439325.43000001</v>
      </c>
      <c r="R31" s="43">
        <f t="shared" si="2"/>
        <v>10439</v>
      </c>
      <c r="S31" s="43">
        <f t="shared" si="2"/>
        <v>574363388.09000003</v>
      </c>
      <c r="T31" s="43">
        <f t="shared" si="1"/>
        <v>69651</v>
      </c>
      <c r="U31" s="43">
        <f t="shared" si="1"/>
        <v>845197672.47000003</v>
      </c>
      <c r="V31" s="16"/>
    </row>
    <row r="32" spans="1:22" s="9" customFormat="1" x14ac:dyDescent="0.2">
      <c r="A32" s="33">
        <v>25</v>
      </c>
      <c r="B32" s="54" t="s">
        <v>92</v>
      </c>
      <c r="C32" s="1" t="s">
        <v>93</v>
      </c>
      <c r="D32" s="44">
        <v>52</v>
      </c>
      <c r="E32" s="44">
        <v>247975559.75</v>
      </c>
      <c r="F32" s="44">
        <v>65</v>
      </c>
      <c r="G32" s="44">
        <v>2503814.54</v>
      </c>
      <c r="H32" s="44">
        <v>155</v>
      </c>
      <c r="I32" s="44">
        <v>22179303.309999999</v>
      </c>
      <c r="J32" s="44">
        <v>425</v>
      </c>
      <c r="K32" s="44">
        <v>135447177.03999999</v>
      </c>
      <c r="L32" s="42">
        <f t="shared" si="0"/>
        <v>697</v>
      </c>
      <c r="M32" s="42">
        <f t="shared" si="0"/>
        <v>408105854.63999999</v>
      </c>
      <c r="N32" s="44">
        <v>211</v>
      </c>
      <c r="O32" s="44">
        <v>133923795.65000001</v>
      </c>
      <c r="P32" s="44">
        <v>167</v>
      </c>
      <c r="Q32" s="44">
        <v>267057078.38</v>
      </c>
      <c r="R32" s="42">
        <f t="shared" si="2"/>
        <v>378</v>
      </c>
      <c r="S32" s="42">
        <f t="shared" si="2"/>
        <v>400980874.02999997</v>
      </c>
      <c r="T32" s="42">
        <f t="shared" si="1"/>
        <v>1075</v>
      </c>
      <c r="U32" s="42">
        <f t="shared" si="1"/>
        <v>809086728.66999996</v>
      </c>
      <c r="V32" s="16"/>
    </row>
    <row r="33" spans="1:22" s="9" customFormat="1" x14ac:dyDescent="0.2">
      <c r="A33" s="30">
        <v>26</v>
      </c>
      <c r="B33" s="31" t="s">
        <v>72</v>
      </c>
      <c r="C33" s="32" t="s">
        <v>73</v>
      </c>
      <c r="D33" s="43">
        <v>75</v>
      </c>
      <c r="E33" s="43">
        <v>161471476.91</v>
      </c>
      <c r="F33" s="43">
        <v>26</v>
      </c>
      <c r="G33" s="43">
        <v>55125543.670000002</v>
      </c>
      <c r="H33" s="43">
        <v>79</v>
      </c>
      <c r="I33" s="43">
        <v>186826501.99000001</v>
      </c>
      <c r="J33" s="43">
        <v>295</v>
      </c>
      <c r="K33" s="43">
        <v>167963325.63999999</v>
      </c>
      <c r="L33" s="43">
        <f t="shared" si="0"/>
        <v>475</v>
      </c>
      <c r="M33" s="43">
        <f t="shared" si="0"/>
        <v>571386848.21000004</v>
      </c>
      <c r="N33" s="43">
        <v>10</v>
      </c>
      <c r="O33" s="43">
        <v>90095694.659999996</v>
      </c>
      <c r="P33" s="43">
        <v>10</v>
      </c>
      <c r="Q33" s="43">
        <v>125139120.34</v>
      </c>
      <c r="R33" s="43">
        <f t="shared" si="2"/>
        <v>20</v>
      </c>
      <c r="S33" s="43">
        <f t="shared" si="2"/>
        <v>215234815</v>
      </c>
      <c r="T33" s="43">
        <f t="shared" si="1"/>
        <v>495</v>
      </c>
      <c r="U33" s="43">
        <f t="shared" si="1"/>
        <v>786621663.21000004</v>
      </c>
      <c r="V33" s="16"/>
    </row>
    <row r="34" spans="1:22" s="9" customFormat="1" x14ac:dyDescent="0.2">
      <c r="A34" s="33">
        <v>27</v>
      </c>
      <c r="B34" s="54" t="s">
        <v>82</v>
      </c>
      <c r="C34" s="1" t="s">
        <v>83</v>
      </c>
      <c r="D34" s="44">
        <v>140</v>
      </c>
      <c r="E34" s="44">
        <v>34655895.090000004</v>
      </c>
      <c r="F34" s="44">
        <v>548</v>
      </c>
      <c r="G34" s="44">
        <v>36572953.880000003</v>
      </c>
      <c r="H34" s="44">
        <v>474</v>
      </c>
      <c r="I34" s="44">
        <v>45399422.82</v>
      </c>
      <c r="J34" s="44">
        <v>802</v>
      </c>
      <c r="K34" s="44">
        <v>75567608.359999999</v>
      </c>
      <c r="L34" s="42">
        <f t="shared" si="0"/>
        <v>1964</v>
      </c>
      <c r="M34" s="42">
        <f t="shared" si="0"/>
        <v>192195880.15000001</v>
      </c>
      <c r="N34" s="44">
        <v>485</v>
      </c>
      <c r="O34" s="44">
        <v>279034177.00999999</v>
      </c>
      <c r="P34" s="44">
        <v>9897</v>
      </c>
      <c r="Q34" s="44">
        <v>255166892.18000001</v>
      </c>
      <c r="R34" s="42">
        <f t="shared" si="2"/>
        <v>10382</v>
      </c>
      <c r="S34" s="42">
        <f t="shared" si="2"/>
        <v>534201069.19</v>
      </c>
      <c r="T34" s="42">
        <f t="shared" si="1"/>
        <v>12346</v>
      </c>
      <c r="U34" s="42">
        <f t="shared" si="1"/>
        <v>726396949.34000003</v>
      </c>
      <c r="V34" s="16"/>
    </row>
    <row r="35" spans="1:22" s="9" customFormat="1" x14ac:dyDescent="0.2">
      <c r="A35" s="30">
        <v>28</v>
      </c>
      <c r="B35" s="53" t="s">
        <v>60</v>
      </c>
      <c r="C35" s="32" t="s">
        <v>61</v>
      </c>
      <c r="D35" s="43">
        <v>235</v>
      </c>
      <c r="E35" s="43">
        <v>109977383.41</v>
      </c>
      <c r="F35" s="43">
        <v>943</v>
      </c>
      <c r="G35" s="43">
        <v>90966496.333800003</v>
      </c>
      <c r="H35" s="43">
        <v>984</v>
      </c>
      <c r="I35" s="43">
        <v>158232056.40000001</v>
      </c>
      <c r="J35" s="43">
        <v>2141</v>
      </c>
      <c r="K35" s="43">
        <v>138890469.96799999</v>
      </c>
      <c r="L35" s="43">
        <f t="shared" si="0"/>
        <v>4303</v>
      </c>
      <c r="M35" s="43">
        <f t="shared" si="0"/>
        <v>498066406.11180007</v>
      </c>
      <c r="N35" s="43">
        <v>126</v>
      </c>
      <c r="O35" s="43">
        <v>78630413.060000002</v>
      </c>
      <c r="P35" s="43">
        <v>132</v>
      </c>
      <c r="Q35" s="43">
        <v>113889947.3</v>
      </c>
      <c r="R35" s="43">
        <f t="shared" si="2"/>
        <v>258</v>
      </c>
      <c r="S35" s="43">
        <f t="shared" si="2"/>
        <v>192520360.36000001</v>
      </c>
      <c r="T35" s="43">
        <f t="shared" si="1"/>
        <v>4561</v>
      </c>
      <c r="U35" s="43">
        <f t="shared" si="1"/>
        <v>690586766.47180009</v>
      </c>
      <c r="V35" s="16"/>
    </row>
    <row r="36" spans="1:22" s="9" customFormat="1" x14ac:dyDescent="0.2">
      <c r="A36" s="33">
        <v>29</v>
      </c>
      <c r="B36" s="54" t="s">
        <v>74</v>
      </c>
      <c r="C36" s="1" t="s">
        <v>75</v>
      </c>
      <c r="D36" s="44">
        <v>291</v>
      </c>
      <c r="E36" s="44">
        <v>44473185.990000002</v>
      </c>
      <c r="F36" s="44">
        <v>168</v>
      </c>
      <c r="G36" s="44">
        <v>6409236.4500000002</v>
      </c>
      <c r="H36" s="44">
        <v>6962</v>
      </c>
      <c r="I36" s="44">
        <v>134068871.15000001</v>
      </c>
      <c r="J36" s="44">
        <v>1818</v>
      </c>
      <c r="K36" s="44">
        <v>129608181.69</v>
      </c>
      <c r="L36" s="42">
        <f t="shared" si="0"/>
        <v>9239</v>
      </c>
      <c r="M36" s="42">
        <f t="shared" si="0"/>
        <v>314559475.28000003</v>
      </c>
      <c r="N36" s="44">
        <v>116</v>
      </c>
      <c r="O36" s="44">
        <v>139621478.36000001</v>
      </c>
      <c r="P36" s="44">
        <v>134</v>
      </c>
      <c r="Q36" s="44">
        <v>180116699.22999999</v>
      </c>
      <c r="R36" s="42">
        <f t="shared" si="2"/>
        <v>250</v>
      </c>
      <c r="S36" s="42">
        <f t="shared" si="2"/>
        <v>319738177.59000003</v>
      </c>
      <c r="T36" s="42">
        <f t="shared" si="1"/>
        <v>9489</v>
      </c>
      <c r="U36" s="42">
        <f t="shared" si="1"/>
        <v>634297652.87000012</v>
      </c>
      <c r="V36" s="16"/>
    </row>
    <row r="37" spans="1:22" s="9" customFormat="1" x14ac:dyDescent="0.2">
      <c r="A37" s="30">
        <v>30</v>
      </c>
      <c r="B37" s="53" t="s">
        <v>88</v>
      </c>
      <c r="C37" s="32" t="s">
        <v>89</v>
      </c>
      <c r="D37" s="43">
        <v>56</v>
      </c>
      <c r="E37" s="43">
        <v>105955033.95999999</v>
      </c>
      <c r="F37" s="43">
        <v>204</v>
      </c>
      <c r="G37" s="43">
        <v>33468665.02</v>
      </c>
      <c r="H37" s="43">
        <v>81</v>
      </c>
      <c r="I37" s="43">
        <v>44046165.880000003</v>
      </c>
      <c r="J37" s="43">
        <v>111</v>
      </c>
      <c r="K37" s="43">
        <v>95624784.5</v>
      </c>
      <c r="L37" s="43">
        <f t="shared" si="0"/>
        <v>452</v>
      </c>
      <c r="M37" s="43">
        <f t="shared" si="0"/>
        <v>279094649.36000001</v>
      </c>
      <c r="N37" s="43">
        <v>80</v>
      </c>
      <c r="O37" s="43">
        <v>151285598.36000001</v>
      </c>
      <c r="P37" s="43">
        <v>81</v>
      </c>
      <c r="Q37" s="43">
        <v>169467891.66999999</v>
      </c>
      <c r="R37" s="43">
        <f t="shared" si="2"/>
        <v>161</v>
      </c>
      <c r="S37" s="43">
        <f t="shared" si="2"/>
        <v>320753490.02999997</v>
      </c>
      <c r="T37" s="43">
        <f t="shared" si="1"/>
        <v>613</v>
      </c>
      <c r="U37" s="43">
        <f t="shared" si="1"/>
        <v>599848139.38999999</v>
      </c>
      <c r="V37" s="16"/>
    </row>
    <row r="38" spans="1:22" s="9" customFormat="1" x14ac:dyDescent="0.2">
      <c r="A38" s="33">
        <v>31</v>
      </c>
      <c r="B38" s="54" t="s">
        <v>68</v>
      </c>
      <c r="C38" s="1" t="s">
        <v>69</v>
      </c>
      <c r="D38" s="44">
        <v>182</v>
      </c>
      <c r="E38" s="44">
        <v>69885331.689999998</v>
      </c>
      <c r="F38" s="44">
        <v>578</v>
      </c>
      <c r="G38" s="44">
        <v>104801476.25</v>
      </c>
      <c r="H38" s="44">
        <v>371</v>
      </c>
      <c r="I38" s="44">
        <v>85780199.290000007</v>
      </c>
      <c r="J38" s="44">
        <v>668</v>
      </c>
      <c r="K38" s="44">
        <v>89002216.040000007</v>
      </c>
      <c r="L38" s="42">
        <f t="shared" si="0"/>
        <v>1799</v>
      </c>
      <c r="M38" s="42">
        <f t="shared" si="0"/>
        <v>349469223.27000004</v>
      </c>
      <c r="N38" s="44">
        <v>54</v>
      </c>
      <c r="O38" s="44">
        <v>135611408.72</v>
      </c>
      <c r="P38" s="44">
        <v>46</v>
      </c>
      <c r="Q38" s="44">
        <v>97818385.019999996</v>
      </c>
      <c r="R38" s="42">
        <f t="shared" si="2"/>
        <v>100</v>
      </c>
      <c r="S38" s="42">
        <f t="shared" si="2"/>
        <v>233429793.74000001</v>
      </c>
      <c r="T38" s="42">
        <f t="shared" si="1"/>
        <v>1899</v>
      </c>
      <c r="U38" s="42">
        <f t="shared" si="1"/>
        <v>582899017.00999999</v>
      </c>
      <c r="V38" s="16"/>
    </row>
    <row r="39" spans="1:22" s="9" customFormat="1" x14ac:dyDescent="0.2">
      <c r="A39" s="30">
        <v>32</v>
      </c>
      <c r="B39" s="53" t="s">
        <v>70</v>
      </c>
      <c r="C39" s="32" t="s">
        <v>71</v>
      </c>
      <c r="D39" s="43">
        <v>387</v>
      </c>
      <c r="E39" s="43">
        <v>49456938.409999996</v>
      </c>
      <c r="F39" s="43">
        <v>659</v>
      </c>
      <c r="G39" s="43">
        <v>37225647.409999996</v>
      </c>
      <c r="H39" s="43">
        <v>567</v>
      </c>
      <c r="I39" s="43">
        <v>10114018.98</v>
      </c>
      <c r="J39" s="43">
        <v>2210</v>
      </c>
      <c r="K39" s="43">
        <v>48881681.531499997</v>
      </c>
      <c r="L39" s="43">
        <f t="shared" si="0"/>
        <v>3823</v>
      </c>
      <c r="M39" s="43">
        <f t="shared" si="0"/>
        <v>145678286.33149999</v>
      </c>
      <c r="N39" s="43">
        <v>493</v>
      </c>
      <c r="O39" s="43">
        <v>213478312.11000001</v>
      </c>
      <c r="P39" s="43">
        <v>2106</v>
      </c>
      <c r="Q39" s="43">
        <v>194611685.09999999</v>
      </c>
      <c r="R39" s="43">
        <f t="shared" si="2"/>
        <v>2599</v>
      </c>
      <c r="S39" s="43">
        <f t="shared" si="2"/>
        <v>408089997.21000004</v>
      </c>
      <c r="T39" s="43">
        <f t="shared" si="1"/>
        <v>6422</v>
      </c>
      <c r="U39" s="43">
        <f t="shared" si="1"/>
        <v>553768283.54150009</v>
      </c>
      <c r="V39" s="16"/>
    </row>
    <row r="40" spans="1:22" s="9" customFormat="1" x14ac:dyDescent="0.2">
      <c r="A40" s="33">
        <v>33</v>
      </c>
      <c r="B40" s="54" t="s">
        <v>80</v>
      </c>
      <c r="C40" s="1" t="s">
        <v>81</v>
      </c>
      <c r="D40" s="44">
        <v>88</v>
      </c>
      <c r="E40" s="44">
        <v>11469414.220000001</v>
      </c>
      <c r="F40" s="44">
        <v>158</v>
      </c>
      <c r="G40" s="44">
        <v>8655498.7400000002</v>
      </c>
      <c r="H40" s="44">
        <v>309</v>
      </c>
      <c r="I40" s="44">
        <v>77762661.430000007</v>
      </c>
      <c r="J40" s="44">
        <v>694</v>
      </c>
      <c r="K40" s="44">
        <v>83742006.579999998</v>
      </c>
      <c r="L40" s="42">
        <f t="shared" si="0"/>
        <v>1249</v>
      </c>
      <c r="M40" s="42">
        <f t="shared" si="0"/>
        <v>181629580.97</v>
      </c>
      <c r="N40" s="44">
        <v>300</v>
      </c>
      <c r="O40" s="44">
        <v>178813374.34</v>
      </c>
      <c r="P40" s="44">
        <v>1433</v>
      </c>
      <c r="Q40" s="44">
        <v>172178895.94</v>
      </c>
      <c r="R40" s="42">
        <f t="shared" si="2"/>
        <v>1733</v>
      </c>
      <c r="S40" s="42">
        <f t="shared" si="2"/>
        <v>350992270.27999997</v>
      </c>
      <c r="T40" s="42">
        <f t="shared" si="1"/>
        <v>2982</v>
      </c>
      <c r="U40" s="42">
        <f t="shared" si="1"/>
        <v>532621851.25</v>
      </c>
      <c r="V40" s="16"/>
    </row>
    <row r="41" spans="1:22" s="9" customFormat="1" x14ac:dyDescent="0.2">
      <c r="A41" s="30">
        <v>34</v>
      </c>
      <c r="B41" s="31" t="s">
        <v>113</v>
      </c>
      <c r="C41" s="32" t="s">
        <v>114</v>
      </c>
      <c r="D41" s="43">
        <v>87</v>
      </c>
      <c r="E41" s="43">
        <v>6425558.3300000001</v>
      </c>
      <c r="F41" s="43">
        <v>392</v>
      </c>
      <c r="G41" s="43">
        <v>17213198.149999999</v>
      </c>
      <c r="H41" s="43">
        <v>180</v>
      </c>
      <c r="I41" s="43">
        <v>29388541.82</v>
      </c>
      <c r="J41" s="43">
        <v>550</v>
      </c>
      <c r="K41" s="43">
        <v>87752008.489999995</v>
      </c>
      <c r="L41" s="43">
        <f t="shared" si="0"/>
        <v>1209</v>
      </c>
      <c r="M41" s="43">
        <f t="shared" si="0"/>
        <v>140779306.79000002</v>
      </c>
      <c r="N41" s="43">
        <v>365</v>
      </c>
      <c r="O41" s="43">
        <v>209383156.05000001</v>
      </c>
      <c r="P41" s="43">
        <v>403</v>
      </c>
      <c r="Q41" s="43">
        <v>139020243.44</v>
      </c>
      <c r="R41" s="43">
        <f t="shared" si="2"/>
        <v>768</v>
      </c>
      <c r="S41" s="43">
        <f t="shared" si="2"/>
        <v>348403399.49000001</v>
      </c>
      <c r="T41" s="43">
        <f t="shared" si="1"/>
        <v>1977</v>
      </c>
      <c r="U41" s="43">
        <f t="shared" si="1"/>
        <v>489182706.28000003</v>
      </c>
      <c r="V41" s="16"/>
    </row>
    <row r="42" spans="1:22" s="9" customFormat="1" x14ac:dyDescent="0.2">
      <c r="A42" s="33">
        <v>35</v>
      </c>
      <c r="B42" s="54" t="s">
        <v>64</v>
      </c>
      <c r="C42" s="1" t="s">
        <v>65</v>
      </c>
      <c r="D42" s="44"/>
      <c r="E42" s="44"/>
      <c r="F42" s="44"/>
      <c r="G42" s="44"/>
      <c r="H42" s="44">
        <v>166</v>
      </c>
      <c r="I42" s="44">
        <v>217117063.31</v>
      </c>
      <c r="J42" s="44">
        <v>183</v>
      </c>
      <c r="K42" s="44">
        <v>18811120.109999999</v>
      </c>
      <c r="L42" s="42">
        <f t="shared" si="0"/>
        <v>349</v>
      </c>
      <c r="M42" s="42">
        <f t="shared" si="0"/>
        <v>235928183.42000002</v>
      </c>
      <c r="N42" s="44">
        <v>1</v>
      </c>
      <c r="O42" s="44">
        <v>24000000</v>
      </c>
      <c r="P42" s="44">
        <v>98</v>
      </c>
      <c r="Q42" s="44">
        <v>222050000</v>
      </c>
      <c r="R42" s="42">
        <f t="shared" si="2"/>
        <v>99</v>
      </c>
      <c r="S42" s="42">
        <f t="shared" si="2"/>
        <v>246050000</v>
      </c>
      <c r="T42" s="42">
        <f t="shared" si="1"/>
        <v>448</v>
      </c>
      <c r="U42" s="42">
        <f t="shared" si="1"/>
        <v>481978183.42000002</v>
      </c>
      <c r="V42" s="16"/>
    </row>
    <row r="43" spans="1:22" s="9" customFormat="1" x14ac:dyDescent="0.2">
      <c r="A43" s="30">
        <v>36</v>
      </c>
      <c r="B43" s="53" t="s">
        <v>86</v>
      </c>
      <c r="C43" s="32" t="s">
        <v>87</v>
      </c>
      <c r="D43" s="43"/>
      <c r="E43" s="43"/>
      <c r="F43" s="43"/>
      <c r="G43" s="43"/>
      <c r="H43" s="43">
        <v>26</v>
      </c>
      <c r="I43" s="43">
        <v>68766470.920000002</v>
      </c>
      <c r="J43" s="43">
        <v>27</v>
      </c>
      <c r="K43" s="43">
        <v>174767419.72</v>
      </c>
      <c r="L43" s="43">
        <f t="shared" si="0"/>
        <v>53</v>
      </c>
      <c r="M43" s="43">
        <f t="shared" si="0"/>
        <v>243533890.63999999</v>
      </c>
      <c r="N43" s="43">
        <v>18</v>
      </c>
      <c r="O43" s="43">
        <v>172388000</v>
      </c>
      <c r="P43" s="43">
        <v>3</v>
      </c>
      <c r="Q43" s="43">
        <v>65953205.299999997</v>
      </c>
      <c r="R43" s="43">
        <f t="shared" si="2"/>
        <v>21</v>
      </c>
      <c r="S43" s="43">
        <f t="shared" si="2"/>
        <v>238341205.30000001</v>
      </c>
      <c r="T43" s="43">
        <f t="shared" si="1"/>
        <v>74</v>
      </c>
      <c r="U43" s="43">
        <f t="shared" si="1"/>
        <v>481875095.94</v>
      </c>
      <c r="V43" s="16"/>
    </row>
    <row r="44" spans="1:22" s="9" customFormat="1" x14ac:dyDescent="0.2">
      <c r="A44" s="33">
        <v>37</v>
      </c>
      <c r="B44" s="54" t="s">
        <v>94</v>
      </c>
      <c r="C44" s="1" t="s">
        <v>95</v>
      </c>
      <c r="D44" s="44">
        <v>9</v>
      </c>
      <c r="E44" s="44">
        <v>10023400</v>
      </c>
      <c r="F44" s="44"/>
      <c r="G44" s="44"/>
      <c r="H44" s="44">
        <v>26</v>
      </c>
      <c r="I44" s="44">
        <v>220242647.94999999</v>
      </c>
      <c r="J44" s="44">
        <v>35</v>
      </c>
      <c r="K44" s="44">
        <v>217750726.94</v>
      </c>
      <c r="L44" s="42">
        <f t="shared" si="0"/>
        <v>70</v>
      </c>
      <c r="M44" s="42">
        <f t="shared" si="0"/>
        <v>448016774.88999999</v>
      </c>
      <c r="N44" s="44"/>
      <c r="O44" s="44"/>
      <c r="P44" s="44">
        <v>10</v>
      </c>
      <c r="Q44" s="44">
        <v>13170554</v>
      </c>
      <c r="R44" s="42">
        <f t="shared" si="2"/>
        <v>10</v>
      </c>
      <c r="S44" s="42">
        <f t="shared" si="2"/>
        <v>13170554</v>
      </c>
      <c r="T44" s="42">
        <f t="shared" si="1"/>
        <v>80</v>
      </c>
      <c r="U44" s="42">
        <f t="shared" si="1"/>
        <v>461187328.88999999</v>
      </c>
      <c r="V44" s="16"/>
    </row>
    <row r="45" spans="1:22" s="9" customFormat="1" x14ac:dyDescent="0.2">
      <c r="A45" s="30">
        <v>38</v>
      </c>
      <c r="B45" s="53" t="s">
        <v>104</v>
      </c>
      <c r="C45" s="32" t="s">
        <v>105</v>
      </c>
      <c r="D45" s="43">
        <v>8</v>
      </c>
      <c r="E45" s="43">
        <v>2327293.13</v>
      </c>
      <c r="F45" s="43">
        <v>58</v>
      </c>
      <c r="G45" s="43">
        <v>4812958.54</v>
      </c>
      <c r="H45" s="43">
        <v>127</v>
      </c>
      <c r="I45" s="43">
        <v>75572039.689999998</v>
      </c>
      <c r="J45" s="43">
        <v>92</v>
      </c>
      <c r="K45" s="43">
        <v>40907844.770000003</v>
      </c>
      <c r="L45" s="43">
        <f t="shared" si="0"/>
        <v>285</v>
      </c>
      <c r="M45" s="43">
        <f t="shared" si="0"/>
        <v>123620136.13000001</v>
      </c>
      <c r="N45" s="43">
        <v>15</v>
      </c>
      <c r="O45" s="43">
        <v>157674300</v>
      </c>
      <c r="P45" s="43">
        <v>24</v>
      </c>
      <c r="Q45" s="43">
        <v>178016550</v>
      </c>
      <c r="R45" s="43">
        <f t="shared" si="2"/>
        <v>39</v>
      </c>
      <c r="S45" s="43">
        <f t="shared" si="2"/>
        <v>335690850</v>
      </c>
      <c r="T45" s="43">
        <f t="shared" si="1"/>
        <v>324</v>
      </c>
      <c r="U45" s="43">
        <f t="shared" si="1"/>
        <v>459310986.13</v>
      </c>
      <c r="V45" s="16"/>
    </row>
    <row r="46" spans="1:22" s="9" customFormat="1" x14ac:dyDescent="0.2">
      <c r="A46" s="33">
        <v>39</v>
      </c>
      <c r="B46" s="54" t="s">
        <v>109</v>
      </c>
      <c r="C46" s="1" t="s">
        <v>110</v>
      </c>
      <c r="D46" s="44">
        <v>839</v>
      </c>
      <c r="E46" s="44">
        <v>60596424.899999999</v>
      </c>
      <c r="F46" s="44">
        <v>1063</v>
      </c>
      <c r="G46" s="44">
        <v>36094244.579999998</v>
      </c>
      <c r="H46" s="44">
        <v>400</v>
      </c>
      <c r="I46" s="44">
        <v>95078203.340000004</v>
      </c>
      <c r="J46" s="44">
        <v>1157</v>
      </c>
      <c r="K46" s="44">
        <v>17960048.620000001</v>
      </c>
      <c r="L46" s="42">
        <f t="shared" si="0"/>
        <v>3459</v>
      </c>
      <c r="M46" s="42">
        <f t="shared" si="0"/>
        <v>209728921.44000003</v>
      </c>
      <c r="N46" s="44">
        <v>23</v>
      </c>
      <c r="O46" s="44">
        <v>17222512.190000001</v>
      </c>
      <c r="P46" s="44">
        <v>33</v>
      </c>
      <c r="Q46" s="44">
        <v>118608034.81999999</v>
      </c>
      <c r="R46" s="42">
        <f t="shared" si="2"/>
        <v>56</v>
      </c>
      <c r="S46" s="42">
        <f t="shared" si="2"/>
        <v>135830547.00999999</v>
      </c>
      <c r="T46" s="42">
        <f t="shared" si="1"/>
        <v>3515</v>
      </c>
      <c r="U46" s="42">
        <f t="shared" si="1"/>
        <v>345559468.45000005</v>
      </c>
      <c r="V46" s="16"/>
    </row>
    <row r="47" spans="1:22" s="9" customFormat="1" x14ac:dyDescent="0.2">
      <c r="A47" s="30">
        <v>40</v>
      </c>
      <c r="B47" s="53" t="s">
        <v>98</v>
      </c>
      <c r="C47" s="32" t="s">
        <v>99</v>
      </c>
      <c r="D47" s="43">
        <v>47</v>
      </c>
      <c r="E47" s="43">
        <v>66832507.07</v>
      </c>
      <c r="F47" s="43">
        <v>20</v>
      </c>
      <c r="G47" s="43">
        <v>13681650.48</v>
      </c>
      <c r="H47" s="43">
        <v>25</v>
      </c>
      <c r="I47" s="43">
        <v>43137209.789999999</v>
      </c>
      <c r="J47" s="43">
        <v>87</v>
      </c>
      <c r="K47" s="43">
        <v>7592514.2599999998</v>
      </c>
      <c r="L47" s="43">
        <f t="shared" si="0"/>
        <v>179</v>
      </c>
      <c r="M47" s="43">
        <f t="shared" si="0"/>
        <v>131243881.59999999</v>
      </c>
      <c r="N47" s="43">
        <v>6</v>
      </c>
      <c r="O47" s="43">
        <v>30746856.02</v>
      </c>
      <c r="P47" s="43">
        <v>12</v>
      </c>
      <c r="Q47" s="43">
        <v>168249503.97</v>
      </c>
      <c r="R47" s="43">
        <f t="shared" si="2"/>
        <v>18</v>
      </c>
      <c r="S47" s="43">
        <f t="shared" si="2"/>
        <v>198996359.99000001</v>
      </c>
      <c r="T47" s="43">
        <f t="shared" si="1"/>
        <v>197</v>
      </c>
      <c r="U47" s="43">
        <f t="shared" si="1"/>
        <v>330240241.59000003</v>
      </c>
      <c r="V47" s="16"/>
    </row>
    <row r="48" spans="1:22" s="9" customFormat="1" x14ac:dyDescent="0.2">
      <c r="A48" s="33">
        <v>41</v>
      </c>
      <c r="B48" s="54" t="s">
        <v>143</v>
      </c>
      <c r="C48" s="1" t="s">
        <v>144</v>
      </c>
      <c r="D48" s="44">
        <v>16</v>
      </c>
      <c r="E48" s="44">
        <v>1071710.26</v>
      </c>
      <c r="F48" s="44">
        <v>15</v>
      </c>
      <c r="G48" s="44">
        <v>19394041.289999999</v>
      </c>
      <c r="H48" s="44">
        <v>25</v>
      </c>
      <c r="I48" s="44">
        <v>75713747.579999998</v>
      </c>
      <c r="J48" s="44">
        <v>47</v>
      </c>
      <c r="K48" s="44">
        <v>30733485.02</v>
      </c>
      <c r="L48" s="42">
        <f t="shared" si="0"/>
        <v>103</v>
      </c>
      <c r="M48" s="42">
        <f t="shared" si="0"/>
        <v>126912984.14999999</v>
      </c>
      <c r="N48" s="44">
        <v>22</v>
      </c>
      <c r="O48" s="44">
        <v>65132749.590000004</v>
      </c>
      <c r="P48" s="44">
        <v>13</v>
      </c>
      <c r="Q48" s="44">
        <v>91864372.129999995</v>
      </c>
      <c r="R48" s="42">
        <f t="shared" si="2"/>
        <v>35</v>
      </c>
      <c r="S48" s="42">
        <f t="shared" si="2"/>
        <v>156997121.72</v>
      </c>
      <c r="T48" s="42">
        <f t="shared" si="1"/>
        <v>138</v>
      </c>
      <c r="U48" s="42">
        <f t="shared" si="1"/>
        <v>283910105.87</v>
      </c>
      <c r="V48" s="16"/>
    </row>
    <row r="49" spans="1:22" s="9" customFormat="1" x14ac:dyDescent="0.2">
      <c r="A49" s="30">
        <v>42</v>
      </c>
      <c r="B49" s="31" t="s">
        <v>96</v>
      </c>
      <c r="C49" s="32" t="s">
        <v>97</v>
      </c>
      <c r="D49" s="43"/>
      <c r="E49" s="43"/>
      <c r="F49" s="43"/>
      <c r="G49" s="43"/>
      <c r="H49" s="43">
        <v>5</v>
      </c>
      <c r="I49" s="43">
        <v>101439498.15000001</v>
      </c>
      <c r="J49" s="43">
        <v>6</v>
      </c>
      <c r="K49" s="43">
        <v>20171751.260000002</v>
      </c>
      <c r="L49" s="43">
        <f t="shared" si="0"/>
        <v>11</v>
      </c>
      <c r="M49" s="43">
        <f t="shared" si="0"/>
        <v>121611249.41000001</v>
      </c>
      <c r="N49" s="43">
        <v>6</v>
      </c>
      <c r="O49" s="43">
        <v>21199225</v>
      </c>
      <c r="P49" s="43">
        <v>4</v>
      </c>
      <c r="Q49" s="43">
        <v>101702753</v>
      </c>
      <c r="R49" s="43">
        <f t="shared" si="2"/>
        <v>10</v>
      </c>
      <c r="S49" s="43">
        <f t="shared" si="2"/>
        <v>122901978</v>
      </c>
      <c r="T49" s="43">
        <f t="shared" si="1"/>
        <v>21</v>
      </c>
      <c r="U49" s="43">
        <f t="shared" si="1"/>
        <v>244513227.41000003</v>
      </c>
      <c r="V49" s="16"/>
    </row>
    <row r="50" spans="1:22" s="9" customFormat="1" x14ac:dyDescent="0.2">
      <c r="A50" s="33">
        <v>43</v>
      </c>
      <c r="B50" s="54" t="s">
        <v>139</v>
      </c>
      <c r="C50" s="1" t="s">
        <v>140</v>
      </c>
      <c r="D50" s="44">
        <v>16</v>
      </c>
      <c r="E50" s="44">
        <v>3901118.87</v>
      </c>
      <c r="F50" s="44">
        <v>128</v>
      </c>
      <c r="G50" s="44">
        <v>6586346.5</v>
      </c>
      <c r="H50" s="44">
        <v>112</v>
      </c>
      <c r="I50" s="44">
        <v>64167778.799999997</v>
      </c>
      <c r="J50" s="44">
        <v>76</v>
      </c>
      <c r="K50" s="44">
        <v>2640992.79</v>
      </c>
      <c r="L50" s="42">
        <f t="shared" si="0"/>
        <v>332</v>
      </c>
      <c r="M50" s="42">
        <f t="shared" si="0"/>
        <v>77296236.960000008</v>
      </c>
      <c r="N50" s="44">
        <v>83</v>
      </c>
      <c r="O50" s="44">
        <v>44191332.159999996</v>
      </c>
      <c r="P50" s="44">
        <v>66</v>
      </c>
      <c r="Q50" s="44">
        <v>103051031.64</v>
      </c>
      <c r="R50" s="42">
        <f t="shared" si="2"/>
        <v>149</v>
      </c>
      <c r="S50" s="42">
        <f t="shared" si="2"/>
        <v>147242363.80000001</v>
      </c>
      <c r="T50" s="42">
        <f t="shared" si="1"/>
        <v>481</v>
      </c>
      <c r="U50" s="42">
        <f t="shared" si="1"/>
        <v>224538600.76000002</v>
      </c>
      <c r="V50" s="16"/>
    </row>
    <row r="51" spans="1:22" s="9" customFormat="1" x14ac:dyDescent="0.2">
      <c r="A51" s="30">
        <v>44</v>
      </c>
      <c r="B51" s="53" t="s">
        <v>111</v>
      </c>
      <c r="C51" s="32" t="s">
        <v>112</v>
      </c>
      <c r="D51" s="43">
        <v>114</v>
      </c>
      <c r="E51" s="43">
        <v>61895960.049999997</v>
      </c>
      <c r="F51" s="43">
        <v>415</v>
      </c>
      <c r="G51" s="43">
        <v>45481835.420000002</v>
      </c>
      <c r="H51" s="43">
        <v>56</v>
      </c>
      <c r="I51" s="43">
        <v>7735997.9299999997</v>
      </c>
      <c r="J51" s="43">
        <v>394</v>
      </c>
      <c r="K51" s="43">
        <v>47229555.759999998</v>
      </c>
      <c r="L51" s="43">
        <f t="shared" si="0"/>
        <v>979</v>
      </c>
      <c r="M51" s="43">
        <f t="shared" si="0"/>
        <v>162343349.16</v>
      </c>
      <c r="N51" s="43">
        <v>15</v>
      </c>
      <c r="O51" s="43">
        <v>41620151.170000002</v>
      </c>
      <c r="P51" s="43">
        <v>8</v>
      </c>
      <c r="Q51" s="43">
        <v>15059057.09</v>
      </c>
      <c r="R51" s="43">
        <f t="shared" si="2"/>
        <v>23</v>
      </c>
      <c r="S51" s="43">
        <f t="shared" si="2"/>
        <v>56679208.260000005</v>
      </c>
      <c r="T51" s="43">
        <f t="shared" si="1"/>
        <v>1002</v>
      </c>
      <c r="U51" s="43">
        <f t="shared" si="1"/>
        <v>219022557.42000002</v>
      </c>
      <c r="V51" s="16"/>
    </row>
    <row r="52" spans="1:22" s="9" customFormat="1" x14ac:dyDescent="0.2">
      <c r="A52" s="33">
        <v>45</v>
      </c>
      <c r="B52" s="54" t="s">
        <v>108</v>
      </c>
      <c r="C52" s="1" t="s">
        <v>367</v>
      </c>
      <c r="D52" s="44">
        <v>155</v>
      </c>
      <c r="E52" s="44">
        <v>2726422.03</v>
      </c>
      <c r="F52" s="44">
        <v>673</v>
      </c>
      <c r="G52" s="44">
        <v>16886920.140000001</v>
      </c>
      <c r="H52" s="44">
        <v>1279</v>
      </c>
      <c r="I52" s="44">
        <v>13639271.800000001</v>
      </c>
      <c r="J52" s="44">
        <v>2277</v>
      </c>
      <c r="K52" s="44">
        <v>44226484.630000003</v>
      </c>
      <c r="L52" s="42">
        <f t="shared" si="0"/>
        <v>4384</v>
      </c>
      <c r="M52" s="42">
        <f t="shared" si="0"/>
        <v>77479098.600000009</v>
      </c>
      <c r="N52" s="44">
        <v>2584</v>
      </c>
      <c r="O52" s="44">
        <v>87732175.469999999</v>
      </c>
      <c r="P52" s="44">
        <v>166</v>
      </c>
      <c r="Q52" s="44">
        <v>42461660.450000003</v>
      </c>
      <c r="R52" s="42">
        <f t="shared" si="2"/>
        <v>2750</v>
      </c>
      <c r="S52" s="42">
        <f t="shared" si="2"/>
        <v>130193835.92</v>
      </c>
      <c r="T52" s="42">
        <f t="shared" si="1"/>
        <v>7134</v>
      </c>
      <c r="U52" s="42">
        <f t="shared" si="1"/>
        <v>207672934.52000001</v>
      </c>
      <c r="V52" s="16"/>
    </row>
    <row r="53" spans="1:22" s="9" customFormat="1" x14ac:dyDescent="0.2">
      <c r="A53" s="30">
        <v>46</v>
      </c>
      <c r="B53" s="53" t="s">
        <v>102</v>
      </c>
      <c r="C53" s="32" t="s">
        <v>103</v>
      </c>
      <c r="D53" s="43">
        <v>34</v>
      </c>
      <c r="E53" s="43">
        <v>62747789.210000001</v>
      </c>
      <c r="F53" s="43">
        <v>2</v>
      </c>
      <c r="G53" s="43">
        <v>2021177.89</v>
      </c>
      <c r="H53" s="43">
        <v>6</v>
      </c>
      <c r="I53" s="43">
        <v>2933155</v>
      </c>
      <c r="J53" s="43">
        <v>24</v>
      </c>
      <c r="K53" s="43">
        <v>2583729.35</v>
      </c>
      <c r="L53" s="43">
        <f t="shared" si="0"/>
        <v>66</v>
      </c>
      <c r="M53" s="43">
        <f t="shared" si="0"/>
        <v>70285851.450000003</v>
      </c>
      <c r="N53" s="43">
        <v>3</v>
      </c>
      <c r="O53" s="43">
        <v>101500000</v>
      </c>
      <c r="P53" s="43">
        <v>2</v>
      </c>
      <c r="Q53" s="43">
        <v>33000000</v>
      </c>
      <c r="R53" s="43">
        <f t="shared" si="2"/>
        <v>5</v>
      </c>
      <c r="S53" s="43">
        <f t="shared" si="2"/>
        <v>134500000</v>
      </c>
      <c r="T53" s="43">
        <f t="shared" si="1"/>
        <v>71</v>
      </c>
      <c r="U53" s="43">
        <f t="shared" si="1"/>
        <v>204785851.44999999</v>
      </c>
      <c r="V53" s="16"/>
    </row>
    <row r="54" spans="1:22" s="9" customFormat="1" x14ac:dyDescent="0.2">
      <c r="A54" s="33">
        <v>47</v>
      </c>
      <c r="B54" s="54" t="s">
        <v>115</v>
      </c>
      <c r="C54" s="1" t="s">
        <v>116</v>
      </c>
      <c r="D54" s="44">
        <v>15</v>
      </c>
      <c r="E54" s="44">
        <v>137981.23000000001</v>
      </c>
      <c r="F54" s="44">
        <v>37</v>
      </c>
      <c r="G54" s="44">
        <v>269874.40000000002</v>
      </c>
      <c r="H54" s="44">
        <v>590</v>
      </c>
      <c r="I54" s="44">
        <v>36339393.590000004</v>
      </c>
      <c r="J54" s="44">
        <v>1501</v>
      </c>
      <c r="K54" s="44">
        <v>78351312.530000001</v>
      </c>
      <c r="L54" s="42">
        <f t="shared" si="0"/>
        <v>2143</v>
      </c>
      <c r="M54" s="42">
        <f t="shared" si="0"/>
        <v>115098561.75000001</v>
      </c>
      <c r="N54" s="44">
        <v>704</v>
      </c>
      <c r="O54" s="44">
        <v>44108483.75</v>
      </c>
      <c r="P54" s="44">
        <v>271</v>
      </c>
      <c r="Q54" s="44">
        <v>3398108.67</v>
      </c>
      <c r="R54" s="42">
        <f t="shared" si="2"/>
        <v>975</v>
      </c>
      <c r="S54" s="42">
        <f t="shared" si="2"/>
        <v>47506592.420000002</v>
      </c>
      <c r="T54" s="42">
        <f t="shared" si="1"/>
        <v>3118</v>
      </c>
      <c r="U54" s="42">
        <f t="shared" si="1"/>
        <v>162605154.17000002</v>
      </c>
      <c r="V54" s="16"/>
    </row>
    <row r="55" spans="1:22" s="9" customFormat="1" x14ac:dyDescent="0.2">
      <c r="A55" s="30">
        <v>48</v>
      </c>
      <c r="B55" s="53" t="s">
        <v>119</v>
      </c>
      <c r="C55" s="32" t="s">
        <v>120</v>
      </c>
      <c r="D55" s="43">
        <v>212</v>
      </c>
      <c r="E55" s="43">
        <v>5361176.34</v>
      </c>
      <c r="F55" s="43">
        <v>1696</v>
      </c>
      <c r="G55" s="43">
        <v>31774412.420000002</v>
      </c>
      <c r="H55" s="43">
        <v>1379</v>
      </c>
      <c r="I55" s="43">
        <v>14871953.82</v>
      </c>
      <c r="J55" s="43">
        <v>3852</v>
      </c>
      <c r="K55" s="43">
        <v>36662548.340000004</v>
      </c>
      <c r="L55" s="43">
        <f t="shared" si="0"/>
        <v>7139</v>
      </c>
      <c r="M55" s="43">
        <f t="shared" si="0"/>
        <v>88670090.920000017</v>
      </c>
      <c r="N55" s="43">
        <v>653</v>
      </c>
      <c r="O55" s="43">
        <v>56163573.979999997</v>
      </c>
      <c r="P55" s="43">
        <v>143</v>
      </c>
      <c r="Q55" s="43">
        <v>8023748.04</v>
      </c>
      <c r="R55" s="43">
        <f t="shared" si="2"/>
        <v>796</v>
      </c>
      <c r="S55" s="43">
        <f t="shared" si="2"/>
        <v>64187322.019999996</v>
      </c>
      <c r="T55" s="43">
        <f t="shared" si="1"/>
        <v>7935</v>
      </c>
      <c r="U55" s="43">
        <f t="shared" si="1"/>
        <v>152857412.94</v>
      </c>
      <c r="V55" s="16"/>
    </row>
    <row r="56" spans="1:22" s="9" customFormat="1" x14ac:dyDescent="0.2">
      <c r="A56" s="33">
        <v>49</v>
      </c>
      <c r="B56" s="54" t="s">
        <v>58</v>
      </c>
      <c r="C56" s="1" t="s">
        <v>59</v>
      </c>
      <c r="D56" s="44">
        <v>34</v>
      </c>
      <c r="E56" s="44">
        <v>74977616.269999996</v>
      </c>
      <c r="F56" s="44"/>
      <c r="G56" s="44"/>
      <c r="H56" s="44">
        <v>65</v>
      </c>
      <c r="I56" s="44">
        <v>19168264.93</v>
      </c>
      <c r="J56" s="44">
        <v>39</v>
      </c>
      <c r="K56" s="44">
        <v>53056380.979999997</v>
      </c>
      <c r="L56" s="42">
        <f t="shared" si="0"/>
        <v>138</v>
      </c>
      <c r="M56" s="42">
        <f t="shared" si="0"/>
        <v>147202262.18000001</v>
      </c>
      <c r="N56" s="44">
        <v>1</v>
      </c>
      <c r="O56" s="44">
        <v>400913.08</v>
      </c>
      <c r="P56" s="44">
        <v>1</v>
      </c>
      <c r="Q56" s="44">
        <v>804060</v>
      </c>
      <c r="R56" s="42">
        <f t="shared" si="2"/>
        <v>2</v>
      </c>
      <c r="S56" s="42">
        <f t="shared" si="2"/>
        <v>1204973.08</v>
      </c>
      <c r="T56" s="42">
        <f t="shared" si="1"/>
        <v>140</v>
      </c>
      <c r="U56" s="42">
        <f t="shared" si="1"/>
        <v>148407235.26000002</v>
      </c>
      <c r="V56" s="16"/>
    </row>
    <row r="57" spans="1:22" s="9" customFormat="1" x14ac:dyDescent="0.2">
      <c r="A57" s="30">
        <v>50</v>
      </c>
      <c r="B57" s="31" t="s">
        <v>145</v>
      </c>
      <c r="C57" s="32" t="s">
        <v>146</v>
      </c>
      <c r="D57" s="43">
        <v>43</v>
      </c>
      <c r="E57" s="43">
        <v>23688797.350000001</v>
      </c>
      <c r="F57" s="43">
        <v>79</v>
      </c>
      <c r="G57" s="43">
        <v>8346063.7800000003</v>
      </c>
      <c r="H57" s="43">
        <v>13</v>
      </c>
      <c r="I57" s="43">
        <v>21817393.07</v>
      </c>
      <c r="J57" s="43">
        <v>74</v>
      </c>
      <c r="K57" s="43">
        <v>49294850.909999996</v>
      </c>
      <c r="L57" s="43">
        <f t="shared" si="0"/>
        <v>209</v>
      </c>
      <c r="M57" s="43">
        <f t="shared" si="0"/>
        <v>103147105.10999998</v>
      </c>
      <c r="N57" s="43">
        <v>1</v>
      </c>
      <c r="O57" s="43">
        <v>3500000</v>
      </c>
      <c r="P57" s="43">
        <v>3</v>
      </c>
      <c r="Q57" s="43">
        <v>40000000</v>
      </c>
      <c r="R57" s="43">
        <f t="shared" si="2"/>
        <v>4</v>
      </c>
      <c r="S57" s="43">
        <f t="shared" si="2"/>
        <v>43500000</v>
      </c>
      <c r="T57" s="43">
        <f t="shared" si="1"/>
        <v>213</v>
      </c>
      <c r="U57" s="43">
        <f t="shared" si="1"/>
        <v>146647105.10999998</v>
      </c>
      <c r="V57" s="16"/>
    </row>
    <row r="58" spans="1:22" s="9" customFormat="1" x14ac:dyDescent="0.2">
      <c r="A58" s="33">
        <v>51</v>
      </c>
      <c r="B58" s="54" t="s">
        <v>125</v>
      </c>
      <c r="C58" s="1" t="s">
        <v>126</v>
      </c>
      <c r="D58" s="44"/>
      <c r="E58" s="44"/>
      <c r="F58" s="44"/>
      <c r="G58" s="44"/>
      <c r="H58" s="44">
        <v>113</v>
      </c>
      <c r="I58" s="44">
        <v>144692.96</v>
      </c>
      <c r="J58" s="44">
        <v>272</v>
      </c>
      <c r="K58" s="44">
        <v>949936.29</v>
      </c>
      <c r="L58" s="42">
        <f t="shared" si="0"/>
        <v>385</v>
      </c>
      <c r="M58" s="42">
        <f t="shared" si="0"/>
        <v>1094629.25</v>
      </c>
      <c r="N58" s="44">
        <v>558</v>
      </c>
      <c r="O58" s="44">
        <v>68701578.629999995</v>
      </c>
      <c r="P58" s="44">
        <v>351</v>
      </c>
      <c r="Q58" s="44">
        <v>67896312.280000001</v>
      </c>
      <c r="R58" s="42">
        <f t="shared" si="2"/>
        <v>909</v>
      </c>
      <c r="S58" s="42">
        <f t="shared" si="2"/>
        <v>136597890.91</v>
      </c>
      <c r="T58" s="42">
        <f t="shared" si="1"/>
        <v>1294</v>
      </c>
      <c r="U58" s="42">
        <f t="shared" si="1"/>
        <v>137692520.16</v>
      </c>
      <c r="V58" s="16"/>
    </row>
    <row r="59" spans="1:22" s="9" customFormat="1" x14ac:dyDescent="0.2">
      <c r="A59" s="30">
        <v>52</v>
      </c>
      <c r="B59" s="53" t="s">
        <v>100</v>
      </c>
      <c r="C59" s="32" t="s">
        <v>101</v>
      </c>
      <c r="D59" s="43">
        <v>11</v>
      </c>
      <c r="E59" s="43">
        <v>958322.5</v>
      </c>
      <c r="F59" s="43">
        <v>15</v>
      </c>
      <c r="G59" s="43">
        <v>1168970.6100000001</v>
      </c>
      <c r="H59" s="43">
        <v>12</v>
      </c>
      <c r="I59" s="43">
        <v>63459194.359999999</v>
      </c>
      <c r="J59" s="43">
        <v>20</v>
      </c>
      <c r="K59" s="43">
        <v>1770669.53</v>
      </c>
      <c r="L59" s="43">
        <f t="shared" si="0"/>
        <v>58</v>
      </c>
      <c r="M59" s="43">
        <f t="shared" si="0"/>
        <v>67357157</v>
      </c>
      <c r="N59" s="43">
        <v>9</v>
      </c>
      <c r="O59" s="43">
        <v>2757651.34</v>
      </c>
      <c r="P59" s="43">
        <v>14</v>
      </c>
      <c r="Q59" s="43">
        <v>64425445.469999999</v>
      </c>
      <c r="R59" s="43">
        <f t="shared" si="2"/>
        <v>23</v>
      </c>
      <c r="S59" s="43">
        <f t="shared" si="2"/>
        <v>67183096.810000002</v>
      </c>
      <c r="T59" s="43">
        <f t="shared" si="1"/>
        <v>81</v>
      </c>
      <c r="U59" s="43">
        <f t="shared" si="1"/>
        <v>134540253.81</v>
      </c>
      <c r="V59" s="16"/>
    </row>
    <row r="60" spans="1:22" s="9" customFormat="1" x14ac:dyDescent="0.2">
      <c r="A60" s="33">
        <v>53</v>
      </c>
      <c r="B60" s="54" t="s">
        <v>121</v>
      </c>
      <c r="C60" s="1" t="s">
        <v>122</v>
      </c>
      <c r="D60" s="44"/>
      <c r="E60" s="44"/>
      <c r="F60" s="44"/>
      <c r="G60" s="44"/>
      <c r="H60" s="44">
        <v>92</v>
      </c>
      <c r="I60" s="44">
        <v>29662932.870000001</v>
      </c>
      <c r="J60" s="44">
        <v>107</v>
      </c>
      <c r="K60" s="44">
        <v>56713636.810000002</v>
      </c>
      <c r="L60" s="42">
        <f t="shared" si="0"/>
        <v>199</v>
      </c>
      <c r="M60" s="42">
        <f t="shared" si="0"/>
        <v>86376569.680000007</v>
      </c>
      <c r="N60" s="44">
        <v>33</v>
      </c>
      <c r="O60" s="44">
        <v>35229725</v>
      </c>
      <c r="P60" s="44">
        <v>14</v>
      </c>
      <c r="Q60" s="44">
        <v>8207500</v>
      </c>
      <c r="R60" s="42">
        <f t="shared" si="2"/>
        <v>47</v>
      </c>
      <c r="S60" s="42">
        <f t="shared" si="2"/>
        <v>43437225</v>
      </c>
      <c r="T60" s="42">
        <f t="shared" si="1"/>
        <v>246</v>
      </c>
      <c r="U60" s="42">
        <f t="shared" si="1"/>
        <v>129813794.68000001</v>
      </c>
      <c r="V60" s="16"/>
    </row>
    <row r="61" spans="1:22" s="9" customFormat="1" x14ac:dyDescent="0.2">
      <c r="A61" s="30">
        <v>54</v>
      </c>
      <c r="B61" s="53" t="s">
        <v>153</v>
      </c>
      <c r="C61" s="32" t="s">
        <v>154</v>
      </c>
      <c r="D61" s="43">
        <v>32</v>
      </c>
      <c r="E61" s="43">
        <v>67125138.349999994</v>
      </c>
      <c r="F61" s="43">
        <v>39</v>
      </c>
      <c r="G61" s="43">
        <v>6111144.0199999996</v>
      </c>
      <c r="H61" s="43">
        <v>45</v>
      </c>
      <c r="I61" s="43">
        <v>190374.09</v>
      </c>
      <c r="J61" s="43">
        <v>171</v>
      </c>
      <c r="K61" s="43">
        <v>3253322.79</v>
      </c>
      <c r="L61" s="43">
        <f t="shared" si="0"/>
        <v>287</v>
      </c>
      <c r="M61" s="43">
        <f t="shared" si="0"/>
        <v>76679979.25</v>
      </c>
      <c r="N61" s="43">
        <v>11</v>
      </c>
      <c r="O61" s="43">
        <v>7089389.3499999996</v>
      </c>
      <c r="P61" s="43">
        <v>5</v>
      </c>
      <c r="Q61" s="43">
        <v>41500000</v>
      </c>
      <c r="R61" s="43">
        <f t="shared" si="2"/>
        <v>16</v>
      </c>
      <c r="S61" s="43">
        <f t="shared" si="2"/>
        <v>48589389.350000001</v>
      </c>
      <c r="T61" s="43">
        <f t="shared" si="1"/>
        <v>303</v>
      </c>
      <c r="U61" s="43">
        <f t="shared" si="1"/>
        <v>125269368.59999999</v>
      </c>
      <c r="V61" s="16"/>
    </row>
    <row r="62" spans="1:22" s="9" customFormat="1" x14ac:dyDescent="0.2">
      <c r="A62" s="33">
        <v>55</v>
      </c>
      <c r="B62" s="54" t="s">
        <v>185</v>
      </c>
      <c r="C62" s="1" t="s">
        <v>186</v>
      </c>
      <c r="D62" s="44">
        <v>10</v>
      </c>
      <c r="E62" s="44">
        <v>6649356.0999999996</v>
      </c>
      <c r="F62" s="44">
        <v>3</v>
      </c>
      <c r="G62" s="44">
        <v>833500</v>
      </c>
      <c r="H62" s="44">
        <v>8</v>
      </c>
      <c r="I62" s="44">
        <v>157892.35</v>
      </c>
      <c r="J62" s="44">
        <v>17</v>
      </c>
      <c r="K62" s="44">
        <v>68874.27</v>
      </c>
      <c r="L62" s="42">
        <f t="shared" si="0"/>
        <v>38</v>
      </c>
      <c r="M62" s="42">
        <f t="shared" si="0"/>
        <v>7709622.7199999997</v>
      </c>
      <c r="N62" s="44">
        <v>32</v>
      </c>
      <c r="O62" s="44">
        <v>56359000</v>
      </c>
      <c r="P62" s="44">
        <v>32</v>
      </c>
      <c r="Q62" s="44">
        <v>58609000</v>
      </c>
      <c r="R62" s="42">
        <f t="shared" si="2"/>
        <v>64</v>
      </c>
      <c r="S62" s="42">
        <f t="shared" si="2"/>
        <v>114968000</v>
      </c>
      <c r="T62" s="42">
        <f t="shared" si="1"/>
        <v>102</v>
      </c>
      <c r="U62" s="42">
        <f t="shared" si="1"/>
        <v>122677622.72</v>
      </c>
      <c r="V62" s="16"/>
    </row>
    <row r="63" spans="1:22" s="9" customFormat="1" x14ac:dyDescent="0.2">
      <c r="A63" s="30">
        <v>56</v>
      </c>
      <c r="B63" s="53" t="s">
        <v>131</v>
      </c>
      <c r="C63" s="32" t="s">
        <v>132</v>
      </c>
      <c r="D63" s="43">
        <v>143</v>
      </c>
      <c r="E63" s="43">
        <v>23429765.120000001</v>
      </c>
      <c r="F63" s="43">
        <v>293</v>
      </c>
      <c r="G63" s="43">
        <v>17873235.41</v>
      </c>
      <c r="H63" s="43">
        <v>62</v>
      </c>
      <c r="I63" s="43">
        <v>10923308.84</v>
      </c>
      <c r="J63" s="43">
        <v>212</v>
      </c>
      <c r="K63" s="43">
        <v>7437641.6699999999</v>
      </c>
      <c r="L63" s="43">
        <f t="shared" si="0"/>
        <v>710</v>
      </c>
      <c r="M63" s="43">
        <f t="shared" si="0"/>
        <v>59663951.040000007</v>
      </c>
      <c r="N63" s="43">
        <v>251</v>
      </c>
      <c r="O63" s="43">
        <v>26758156.440000001</v>
      </c>
      <c r="P63" s="43">
        <v>163</v>
      </c>
      <c r="Q63" s="43">
        <v>35797472.640000001</v>
      </c>
      <c r="R63" s="43">
        <f t="shared" si="2"/>
        <v>414</v>
      </c>
      <c r="S63" s="43">
        <f t="shared" si="2"/>
        <v>62555629.079999998</v>
      </c>
      <c r="T63" s="43">
        <f t="shared" si="1"/>
        <v>1124</v>
      </c>
      <c r="U63" s="43">
        <f t="shared" si="1"/>
        <v>122219580.12</v>
      </c>
      <c r="V63" s="16"/>
    </row>
    <row r="64" spans="1:22" s="9" customFormat="1" x14ac:dyDescent="0.2">
      <c r="A64" s="33">
        <v>57</v>
      </c>
      <c r="B64" s="54" t="s">
        <v>135</v>
      </c>
      <c r="C64" s="1" t="s">
        <v>136</v>
      </c>
      <c r="D64" s="44">
        <v>39</v>
      </c>
      <c r="E64" s="44">
        <v>720244.3</v>
      </c>
      <c r="F64" s="44">
        <v>220</v>
      </c>
      <c r="G64" s="44">
        <v>2353376.46</v>
      </c>
      <c r="H64" s="44">
        <v>1340</v>
      </c>
      <c r="I64" s="44">
        <v>8976845.1600000001</v>
      </c>
      <c r="J64" s="44">
        <v>5152</v>
      </c>
      <c r="K64" s="44">
        <v>57920197.090000004</v>
      </c>
      <c r="L64" s="42">
        <f t="shared" si="0"/>
        <v>6751</v>
      </c>
      <c r="M64" s="42">
        <f t="shared" si="0"/>
        <v>69970663.00999999</v>
      </c>
      <c r="N64" s="44">
        <v>1053</v>
      </c>
      <c r="O64" s="44">
        <v>50842591.810000002</v>
      </c>
      <c r="P64" s="44">
        <v>2</v>
      </c>
      <c r="Q64" s="44">
        <v>89948.58</v>
      </c>
      <c r="R64" s="42">
        <f t="shared" si="2"/>
        <v>1055</v>
      </c>
      <c r="S64" s="42">
        <f t="shared" si="2"/>
        <v>50932540.390000001</v>
      </c>
      <c r="T64" s="42">
        <f t="shared" si="1"/>
        <v>7806</v>
      </c>
      <c r="U64" s="42">
        <f t="shared" si="1"/>
        <v>120903203.39999999</v>
      </c>
      <c r="V64" s="16"/>
    </row>
    <row r="65" spans="1:22" s="9" customFormat="1" x14ac:dyDescent="0.2">
      <c r="A65" s="30">
        <v>58</v>
      </c>
      <c r="B65" s="31" t="s">
        <v>137</v>
      </c>
      <c r="C65" s="32" t="s">
        <v>138</v>
      </c>
      <c r="D65" s="43">
        <v>109</v>
      </c>
      <c r="E65" s="43">
        <v>2018878.82</v>
      </c>
      <c r="F65" s="43">
        <v>1205</v>
      </c>
      <c r="G65" s="43">
        <v>26656822.52</v>
      </c>
      <c r="H65" s="43">
        <v>813</v>
      </c>
      <c r="I65" s="43">
        <v>12266183.58</v>
      </c>
      <c r="J65" s="43">
        <v>3638</v>
      </c>
      <c r="K65" s="43">
        <v>25749384.59</v>
      </c>
      <c r="L65" s="43">
        <f t="shared" si="0"/>
        <v>5765</v>
      </c>
      <c r="M65" s="43">
        <f t="shared" si="0"/>
        <v>66691269.509999998</v>
      </c>
      <c r="N65" s="43">
        <v>1105</v>
      </c>
      <c r="O65" s="43">
        <v>40594030.469999999</v>
      </c>
      <c r="P65" s="43">
        <v>16</v>
      </c>
      <c r="Q65" s="43">
        <v>2429838.79</v>
      </c>
      <c r="R65" s="43">
        <f t="shared" si="2"/>
        <v>1121</v>
      </c>
      <c r="S65" s="43">
        <f t="shared" si="2"/>
        <v>43023869.259999998</v>
      </c>
      <c r="T65" s="43">
        <f t="shared" si="1"/>
        <v>6886</v>
      </c>
      <c r="U65" s="43">
        <f t="shared" si="1"/>
        <v>109715138.77</v>
      </c>
      <c r="V65" s="16"/>
    </row>
    <row r="66" spans="1:22" s="9" customFormat="1" x14ac:dyDescent="0.2">
      <c r="A66" s="33">
        <v>59</v>
      </c>
      <c r="B66" s="54" t="s">
        <v>129</v>
      </c>
      <c r="C66" s="1" t="s">
        <v>130</v>
      </c>
      <c r="D66" s="44"/>
      <c r="E66" s="44"/>
      <c r="F66" s="44"/>
      <c r="G66" s="44"/>
      <c r="H66" s="44">
        <v>984</v>
      </c>
      <c r="I66" s="44">
        <v>8539209.3699999992</v>
      </c>
      <c r="J66" s="44">
        <v>3849</v>
      </c>
      <c r="K66" s="44">
        <v>55030620.75</v>
      </c>
      <c r="L66" s="42">
        <f t="shared" si="0"/>
        <v>4833</v>
      </c>
      <c r="M66" s="42">
        <f t="shared" si="0"/>
        <v>63569830.119999997</v>
      </c>
      <c r="N66" s="44">
        <v>2025</v>
      </c>
      <c r="O66" s="44">
        <v>45390176.75</v>
      </c>
      <c r="P66" s="44">
        <v>18</v>
      </c>
      <c r="Q66" s="44">
        <v>55025.85</v>
      </c>
      <c r="R66" s="42">
        <f t="shared" si="2"/>
        <v>2043</v>
      </c>
      <c r="S66" s="42">
        <f t="shared" si="2"/>
        <v>45445202.600000001</v>
      </c>
      <c r="T66" s="42">
        <f t="shared" si="1"/>
        <v>6876</v>
      </c>
      <c r="U66" s="42">
        <f t="shared" si="1"/>
        <v>109015032.72</v>
      </c>
      <c r="V66" s="16"/>
    </row>
    <row r="67" spans="1:22" s="9" customFormat="1" x14ac:dyDescent="0.2">
      <c r="A67" s="30">
        <v>60</v>
      </c>
      <c r="B67" s="53" t="s">
        <v>147</v>
      </c>
      <c r="C67" s="32" t="s">
        <v>148</v>
      </c>
      <c r="D67" s="43">
        <v>687</v>
      </c>
      <c r="E67" s="43">
        <v>41711531.590000004</v>
      </c>
      <c r="F67" s="43">
        <v>335</v>
      </c>
      <c r="G67" s="43">
        <v>8269020.0899999999</v>
      </c>
      <c r="H67" s="43">
        <v>277</v>
      </c>
      <c r="I67" s="43">
        <v>6770453.7599999998</v>
      </c>
      <c r="J67" s="43">
        <v>216</v>
      </c>
      <c r="K67" s="43">
        <v>22078508.43</v>
      </c>
      <c r="L67" s="43">
        <f t="shared" si="0"/>
        <v>1515</v>
      </c>
      <c r="M67" s="43">
        <f t="shared" si="0"/>
        <v>78829513.870000005</v>
      </c>
      <c r="N67" s="43">
        <v>12</v>
      </c>
      <c r="O67" s="43">
        <v>5823520.0499999998</v>
      </c>
      <c r="P67" s="43">
        <v>19</v>
      </c>
      <c r="Q67" s="43">
        <v>23857950.039999999</v>
      </c>
      <c r="R67" s="43">
        <f t="shared" si="2"/>
        <v>31</v>
      </c>
      <c r="S67" s="43">
        <f t="shared" si="2"/>
        <v>29681470.09</v>
      </c>
      <c r="T67" s="43">
        <f t="shared" si="1"/>
        <v>1546</v>
      </c>
      <c r="U67" s="43">
        <f t="shared" si="1"/>
        <v>108510983.96000001</v>
      </c>
      <c r="V67" s="16"/>
    </row>
    <row r="68" spans="1:22" s="9" customFormat="1" x14ac:dyDescent="0.2">
      <c r="A68" s="33">
        <v>61</v>
      </c>
      <c r="B68" s="54" t="s">
        <v>127</v>
      </c>
      <c r="C68" s="1" t="s">
        <v>128</v>
      </c>
      <c r="D68" s="44"/>
      <c r="E68" s="44"/>
      <c r="F68" s="44">
        <v>23</v>
      </c>
      <c r="G68" s="44">
        <v>503802.02</v>
      </c>
      <c r="H68" s="44">
        <v>143</v>
      </c>
      <c r="I68" s="44">
        <v>318256.03000000003</v>
      </c>
      <c r="J68" s="44">
        <v>807</v>
      </c>
      <c r="K68" s="44">
        <v>51851729.740000002</v>
      </c>
      <c r="L68" s="42">
        <f t="shared" si="0"/>
        <v>973</v>
      </c>
      <c r="M68" s="42">
        <f t="shared" si="0"/>
        <v>52673787.790000007</v>
      </c>
      <c r="N68" s="44">
        <v>2677</v>
      </c>
      <c r="O68" s="44">
        <v>52034469.549999997</v>
      </c>
      <c r="P68" s="44">
        <v>7</v>
      </c>
      <c r="Q68" s="44">
        <v>29204.91</v>
      </c>
      <c r="R68" s="42">
        <f t="shared" si="2"/>
        <v>2684</v>
      </c>
      <c r="S68" s="42">
        <f t="shared" si="2"/>
        <v>52063674.459999993</v>
      </c>
      <c r="T68" s="42">
        <f t="shared" si="1"/>
        <v>3657</v>
      </c>
      <c r="U68" s="42">
        <f t="shared" si="1"/>
        <v>104737462.25</v>
      </c>
      <c r="V68" s="16"/>
    </row>
    <row r="69" spans="1:22" s="9" customFormat="1" x14ac:dyDescent="0.2">
      <c r="A69" s="30">
        <v>62</v>
      </c>
      <c r="B69" s="53" t="s">
        <v>149</v>
      </c>
      <c r="C69" s="32" t="s">
        <v>150</v>
      </c>
      <c r="D69" s="43">
        <v>48</v>
      </c>
      <c r="E69" s="43">
        <v>875058.47</v>
      </c>
      <c r="F69" s="43">
        <v>499</v>
      </c>
      <c r="G69" s="43">
        <v>8722752.25</v>
      </c>
      <c r="H69" s="43">
        <v>795</v>
      </c>
      <c r="I69" s="43">
        <v>3048942.71</v>
      </c>
      <c r="J69" s="43">
        <v>1794</v>
      </c>
      <c r="K69" s="43">
        <v>18584942.850000001</v>
      </c>
      <c r="L69" s="43">
        <f t="shared" si="0"/>
        <v>3136</v>
      </c>
      <c r="M69" s="43">
        <f t="shared" si="0"/>
        <v>31231696.280000001</v>
      </c>
      <c r="N69" s="43">
        <v>2112</v>
      </c>
      <c r="O69" s="43">
        <v>48228894.119999997</v>
      </c>
      <c r="P69" s="43">
        <v>799</v>
      </c>
      <c r="Q69" s="43">
        <v>24868218.719999999</v>
      </c>
      <c r="R69" s="43">
        <f t="shared" si="2"/>
        <v>2911</v>
      </c>
      <c r="S69" s="43">
        <f t="shared" si="2"/>
        <v>73097112.840000004</v>
      </c>
      <c r="T69" s="43">
        <f t="shared" si="1"/>
        <v>6047</v>
      </c>
      <c r="U69" s="43">
        <f t="shared" si="1"/>
        <v>104328809.12</v>
      </c>
      <c r="V69" s="16"/>
    </row>
    <row r="70" spans="1:22" s="9" customFormat="1" x14ac:dyDescent="0.2">
      <c r="A70" s="33">
        <v>63</v>
      </c>
      <c r="B70" s="54" t="s">
        <v>151</v>
      </c>
      <c r="C70" s="1" t="s">
        <v>152</v>
      </c>
      <c r="D70" s="44">
        <v>18</v>
      </c>
      <c r="E70" s="44">
        <v>194542.14</v>
      </c>
      <c r="F70" s="44">
        <v>237</v>
      </c>
      <c r="G70" s="44">
        <v>4374184.32</v>
      </c>
      <c r="H70" s="44">
        <v>483</v>
      </c>
      <c r="I70" s="44">
        <v>4787443.7</v>
      </c>
      <c r="J70" s="44">
        <v>1680</v>
      </c>
      <c r="K70" s="44">
        <v>21478898.219999999</v>
      </c>
      <c r="L70" s="42">
        <f t="shared" si="0"/>
        <v>2418</v>
      </c>
      <c r="M70" s="42">
        <f t="shared" si="0"/>
        <v>30835068.379999999</v>
      </c>
      <c r="N70" s="44">
        <v>1887</v>
      </c>
      <c r="O70" s="44">
        <v>43425120.969999999</v>
      </c>
      <c r="P70" s="44">
        <v>177</v>
      </c>
      <c r="Q70" s="44">
        <v>22625977.399999999</v>
      </c>
      <c r="R70" s="42">
        <f t="shared" si="2"/>
        <v>2064</v>
      </c>
      <c r="S70" s="42">
        <f t="shared" si="2"/>
        <v>66051098.369999997</v>
      </c>
      <c r="T70" s="42">
        <f t="shared" si="1"/>
        <v>4482</v>
      </c>
      <c r="U70" s="42">
        <f t="shared" si="1"/>
        <v>96886166.75</v>
      </c>
      <c r="V70" s="16"/>
    </row>
    <row r="71" spans="1:22" s="9" customFormat="1" x14ac:dyDescent="0.2">
      <c r="A71" s="30">
        <v>64</v>
      </c>
      <c r="B71" s="53" t="s">
        <v>227</v>
      </c>
      <c r="C71" s="32" t="s">
        <v>228</v>
      </c>
      <c r="D71" s="43">
        <v>15</v>
      </c>
      <c r="E71" s="43">
        <v>3186102.02</v>
      </c>
      <c r="F71" s="43"/>
      <c r="G71" s="43"/>
      <c r="H71" s="43">
        <v>26</v>
      </c>
      <c r="I71" s="43">
        <v>4660232.0199999996</v>
      </c>
      <c r="J71" s="43">
        <v>36</v>
      </c>
      <c r="K71" s="43">
        <v>41078850.210000001</v>
      </c>
      <c r="L71" s="43">
        <f t="shared" si="0"/>
        <v>77</v>
      </c>
      <c r="M71" s="43">
        <f t="shared" si="0"/>
        <v>48925184.250000007</v>
      </c>
      <c r="N71" s="43">
        <v>2</v>
      </c>
      <c r="O71" s="43">
        <v>39663660</v>
      </c>
      <c r="P71" s="43">
        <v>6</v>
      </c>
      <c r="Q71" s="43">
        <v>8000000</v>
      </c>
      <c r="R71" s="43">
        <f t="shared" si="2"/>
        <v>8</v>
      </c>
      <c r="S71" s="43">
        <f t="shared" si="2"/>
        <v>47663660</v>
      </c>
      <c r="T71" s="43">
        <f t="shared" si="1"/>
        <v>85</v>
      </c>
      <c r="U71" s="43">
        <f t="shared" si="1"/>
        <v>96588844.25</v>
      </c>
      <c r="V71" s="16"/>
    </row>
    <row r="72" spans="1:22" s="9" customFormat="1" x14ac:dyDescent="0.2">
      <c r="A72" s="33">
        <v>65</v>
      </c>
      <c r="B72" s="54" t="s">
        <v>141</v>
      </c>
      <c r="C72" s="1" t="s">
        <v>142</v>
      </c>
      <c r="D72" s="44">
        <v>261</v>
      </c>
      <c r="E72" s="44">
        <v>12237752.85</v>
      </c>
      <c r="F72" s="44">
        <v>937</v>
      </c>
      <c r="G72" s="44">
        <v>29057922.940000001</v>
      </c>
      <c r="H72" s="44">
        <v>370</v>
      </c>
      <c r="I72" s="44">
        <v>7479128.9900000002</v>
      </c>
      <c r="J72" s="44">
        <v>817</v>
      </c>
      <c r="K72" s="44">
        <v>10721286.27</v>
      </c>
      <c r="L72" s="42">
        <f t="shared" si="0"/>
        <v>2385</v>
      </c>
      <c r="M72" s="42">
        <f t="shared" si="0"/>
        <v>59496091.050000004</v>
      </c>
      <c r="N72" s="44">
        <v>404</v>
      </c>
      <c r="O72" s="44">
        <v>26160237.98</v>
      </c>
      <c r="P72" s="44">
        <v>55</v>
      </c>
      <c r="Q72" s="44">
        <v>6087327.6299999999</v>
      </c>
      <c r="R72" s="42">
        <f t="shared" si="2"/>
        <v>459</v>
      </c>
      <c r="S72" s="42">
        <f t="shared" si="2"/>
        <v>32247565.609999999</v>
      </c>
      <c r="T72" s="42">
        <f t="shared" si="1"/>
        <v>2844</v>
      </c>
      <c r="U72" s="42">
        <f t="shared" si="1"/>
        <v>91743656.659999996</v>
      </c>
      <c r="V72" s="16"/>
    </row>
    <row r="73" spans="1:22" s="9" customFormat="1" x14ac:dyDescent="0.2">
      <c r="A73" s="30">
        <v>66</v>
      </c>
      <c r="B73" s="31" t="s">
        <v>167</v>
      </c>
      <c r="C73" s="32" t="s">
        <v>168</v>
      </c>
      <c r="D73" s="43">
        <v>57</v>
      </c>
      <c r="E73" s="43">
        <v>19657834.120000001</v>
      </c>
      <c r="F73" s="43">
        <v>50</v>
      </c>
      <c r="G73" s="43">
        <v>5242382.07</v>
      </c>
      <c r="H73" s="43">
        <v>16</v>
      </c>
      <c r="I73" s="43">
        <v>4679371.2699999996</v>
      </c>
      <c r="J73" s="43">
        <v>46</v>
      </c>
      <c r="K73" s="43">
        <v>8907432.3599999994</v>
      </c>
      <c r="L73" s="43">
        <f t="shared" si="0"/>
        <v>169</v>
      </c>
      <c r="M73" s="43">
        <f t="shared" si="0"/>
        <v>38487019.82</v>
      </c>
      <c r="N73" s="43">
        <v>25</v>
      </c>
      <c r="O73" s="43">
        <v>17588743.82</v>
      </c>
      <c r="P73" s="43">
        <v>40</v>
      </c>
      <c r="Q73" s="43">
        <v>27999171.129999999</v>
      </c>
      <c r="R73" s="43">
        <f t="shared" si="2"/>
        <v>65</v>
      </c>
      <c r="S73" s="43">
        <f t="shared" si="2"/>
        <v>45587914.950000003</v>
      </c>
      <c r="T73" s="43">
        <f t="shared" si="1"/>
        <v>234</v>
      </c>
      <c r="U73" s="43">
        <f t="shared" si="1"/>
        <v>84074934.770000011</v>
      </c>
      <c r="V73" s="16"/>
    </row>
    <row r="74" spans="1:22" s="9" customFormat="1" x14ac:dyDescent="0.2">
      <c r="A74" s="33">
        <v>67</v>
      </c>
      <c r="B74" s="54" t="s">
        <v>155</v>
      </c>
      <c r="C74" s="1" t="s">
        <v>156</v>
      </c>
      <c r="D74" s="44"/>
      <c r="E74" s="44"/>
      <c r="F74" s="44">
        <v>17</v>
      </c>
      <c r="G74" s="44">
        <v>5812313.7199999997</v>
      </c>
      <c r="H74" s="44">
        <v>33</v>
      </c>
      <c r="I74" s="44">
        <v>32684541.210000001</v>
      </c>
      <c r="J74" s="44">
        <v>36</v>
      </c>
      <c r="K74" s="44">
        <v>19064948.280000001</v>
      </c>
      <c r="L74" s="42">
        <f t="shared" si="0"/>
        <v>86</v>
      </c>
      <c r="M74" s="42">
        <f t="shared" si="0"/>
        <v>57561803.210000001</v>
      </c>
      <c r="N74" s="44">
        <v>11</v>
      </c>
      <c r="O74" s="44">
        <v>9237000</v>
      </c>
      <c r="P74" s="44">
        <v>9</v>
      </c>
      <c r="Q74" s="44">
        <v>17085000</v>
      </c>
      <c r="R74" s="42">
        <f t="shared" si="2"/>
        <v>20</v>
      </c>
      <c r="S74" s="42">
        <f t="shared" si="2"/>
        <v>26322000</v>
      </c>
      <c r="T74" s="42">
        <f t="shared" si="1"/>
        <v>106</v>
      </c>
      <c r="U74" s="42">
        <f t="shared" si="1"/>
        <v>83883803.210000008</v>
      </c>
      <c r="V74" s="16"/>
    </row>
    <row r="75" spans="1:22" s="9" customFormat="1" x14ac:dyDescent="0.2">
      <c r="A75" s="30">
        <v>68</v>
      </c>
      <c r="B75" s="53" t="s">
        <v>161</v>
      </c>
      <c r="C75" s="32" t="s">
        <v>162</v>
      </c>
      <c r="D75" s="43">
        <v>4</v>
      </c>
      <c r="E75" s="43">
        <v>55017.39</v>
      </c>
      <c r="F75" s="43">
        <v>696</v>
      </c>
      <c r="G75" s="43">
        <v>20934561.280000001</v>
      </c>
      <c r="H75" s="43">
        <v>110</v>
      </c>
      <c r="I75" s="43">
        <v>530407.01</v>
      </c>
      <c r="J75" s="43">
        <v>624</v>
      </c>
      <c r="K75" s="43">
        <v>14405786.4</v>
      </c>
      <c r="L75" s="43">
        <f t="shared" si="0"/>
        <v>1434</v>
      </c>
      <c r="M75" s="43">
        <f t="shared" si="0"/>
        <v>35925772.079999998</v>
      </c>
      <c r="N75" s="43">
        <v>783</v>
      </c>
      <c r="O75" s="43">
        <v>35100948.759999998</v>
      </c>
      <c r="P75" s="43">
        <v>3</v>
      </c>
      <c r="Q75" s="43">
        <v>342946.5</v>
      </c>
      <c r="R75" s="43">
        <f t="shared" si="2"/>
        <v>786</v>
      </c>
      <c r="S75" s="43">
        <f t="shared" si="2"/>
        <v>35443895.259999998</v>
      </c>
      <c r="T75" s="43">
        <f t="shared" si="1"/>
        <v>2220</v>
      </c>
      <c r="U75" s="43">
        <f t="shared" si="1"/>
        <v>71369667.340000004</v>
      </c>
      <c r="V75" s="16"/>
    </row>
    <row r="76" spans="1:22" s="9" customFormat="1" x14ac:dyDescent="0.2">
      <c r="A76" s="33">
        <v>69</v>
      </c>
      <c r="B76" s="54" t="s">
        <v>117</v>
      </c>
      <c r="C76" s="1" t="s">
        <v>118</v>
      </c>
      <c r="D76" s="44">
        <v>17</v>
      </c>
      <c r="E76" s="44">
        <v>35034178.899999999</v>
      </c>
      <c r="F76" s="44">
        <v>1</v>
      </c>
      <c r="G76" s="44">
        <v>349200</v>
      </c>
      <c r="H76" s="44">
        <v>2</v>
      </c>
      <c r="I76" s="44">
        <v>6628327.1299999999</v>
      </c>
      <c r="J76" s="44">
        <v>21</v>
      </c>
      <c r="K76" s="44">
        <v>10276894.51</v>
      </c>
      <c r="L76" s="42">
        <f t="shared" si="0"/>
        <v>41</v>
      </c>
      <c r="M76" s="42">
        <f t="shared" si="0"/>
        <v>52288600.539999999</v>
      </c>
      <c r="N76" s="44">
        <v>1</v>
      </c>
      <c r="O76" s="44">
        <v>5000000</v>
      </c>
      <c r="P76" s="44">
        <v>3</v>
      </c>
      <c r="Q76" s="44">
        <v>12500000</v>
      </c>
      <c r="R76" s="42">
        <f t="shared" si="2"/>
        <v>4</v>
      </c>
      <c r="S76" s="42">
        <f t="shared" si="2"/>
        <v>17500000</v>
      </c>
      <c r="T76" s="42">
        <f t="shared" si="1"/>
        <v>45</v>
      </c>
      <c r="U76" s="42">
        <f t="shared" si="1"/>
        <v>69788600.539999992</v>
      </c>
      <c r="V76" s="16"/>
    </row>
    <row r="77" spans="1:22" s="9" customFormat="1" x14ac:dyDescent="0.2">
      <c r="A77" s="30">
        <v>70</v>
      </c>
      <c r="B77" s="53" t="s">
        <v>165</v>
      </c>
      <c r="C77" s="32" t="s">
        <v>166</v>
      </c>
      <c r="D77" s="43">
        <v>65</v>
      </c>
      <c r="E77" s="43">
        <v>30006971.329999998</v>
      </c>
      <c r="F77" s="43">
        <v>66</v>
      </c>
      <c r="G77" s="43">
        <v>2535935.6800000002</v>
      </c>
      <c r="H77" s="43">
        <v>47</v>
      </c>
      <c r="I77" s="43">
        <v>430072.63</v>
      </c>
      <c r="J77" s="43">
        <v>81</v>
      </c>
      <c r="K77" s="43">
        <v>1600615.99</v>
      </c>
      <c r="L77" s="43">
        <f t="shared" si="0"/>
        <v>259</v>
      </c>
      <c r="M77" s="43">
        <f t="shared" si="0"/>
        <v>34573595.629999995</v>
      </c>
      <c r="N77" s="43">
        <v>23</v>
      </c>
      <c r="O77" s="43">
        <v>2870000</v>
      </c>
      <c r="P77" s="43">
        <v>43</v>
      </c>
      <c r="Q77" s="43">
        <v>29460000</v>
      </c>
      <c r="R77" s="43">
        <f t="shared" si="2"/>
        <v>66</v>
      </c>
      <c r="S77" s="43">
        <f t="shared" si="2"/>
        <v>32330000</v>
      </c>
      <c r="T77" s="43">
        <f t="shared" si="1"/>
        <v>325</v>
      </c>
      <c r="U77" s="43">
        <f t="shared" si="1"/>
        <v>66903595.629999995</v>
      </c>
      <c r="V77" s="16"/>
    </row>
    <row r="78" spans="1:22" s="9" customFormat="1" x14ac:dyDescent="0.2">
      <c r="A78" s="33">
        <v>71</v>
      </c>
      <c r="B78" s="54" t="s">
        <v>159</v>
      </c>
      <c r="C78" s="1" t="s">
        <v>160</v>
      </c>
      <c r="D78" s="44">
        <v>28</v>
      </c>
      <c r="E78" s="44">
        <v>614784.43000000005</v>
      </c>
      <c r="F78" s="44">
        <v>1008</v>
      </c>
      <c r="G78" s="44">
        <v>18889620.25</v>
      </c>
      <c r="H78" s="44">
        <v>447</v>
      </c>
      <c r="I78" s="44">
        <v>3712490.88</v>
      </c>
      <c r="J78" s="44">
        <v>972</v>
      </c>
      <c r="K78" s="44">
        <v>9635509.7599999998</v>
      </c>
      <c r="L78" s="42">
        <f t="shared" si="0"/>
        <v>2455</v>
      </c>
      <c r="M78" s="42">
        <f t="shared" si="0"/>
        <v>32852405.32</v>
      </c>
      <c r="N78" s="44">
        <v>1418</v>
      </c>
      <c r="O78" s="44">
        <v>26968331.02</v>
      </c>
      <c r="P78" s="44">
        <v>180</v>
      </c>
      <c r="Q78" s="44">
        <v>2718265.09</v>
      </c>
      <c r="R78" s="42">
        <f t="shared" si="2"/>
        <v>1598</v>
      </c>
      <c r="S78" s="42">
        <f t="shared" si="2"/>
        <v>29686596.109999999</v>
      </c>
      <c r="T78" s="42">
        <f t="shared" si="1"/>
        <v>4053</v>
      </c>
      <c r="U78" s="42">
        <f t="shared" si="1"/>
        <v>62539001.43</v>
      </c>
      <c r="V78" s="16"/>
    </row>
    <row r="79" spans="1:22" s="9" customFormat="1" x14ac:dyDescent="0.2">
      <c r="A79" s="30">
        <v>72</v>
      </c>
      <c r="B79" s="53" t="s">
        <v>133</v>
      </c>
      <c r="C79" s="32" t="s">
        <v>134</v>
      </c>
      <c r="D79" s="43">
        <v>128</v>
      </c>
      <c r="E79" s="43">
        <v>25923393.010000002</v>
      </c>
      <c r="F79" s="43">
        <v>125</v>
      </c>
      <c r="G79" s="43">
        <v>10933517.24</v>
      </c>
      <c r="H79" s="43">
        <v>17</v>
      </c>
      <c r="I79" s="43">
        <v>1614274.05</v>
      </c>
      <c r="J79" s="43">
        <v>87</v>
      </c>
      <c r="K79" s="43">
        <v>3409779.84</v>
      </c>
      <c r="L79" s="43">
        <f t="shared" si="0"/>
        <v>357</v>
      </c>
      <c r="M79" s="43">
        <f t="shared" si="0"/>
        <v>41880964.140000001</v>
      </c>
      <c r="N79" s="43">
        <v>14</v>
      </c>
      <c r="O79" s="43">
        <v>2865153.56</v>
      </c>
      <c r="P79" s="43">
        <v>11</v>
      </c>
      <c r="Q79" s="43">
        <v>15572502.689999999</v>
      </c>
      <c r="R79" s="43">
        <f t="shared" si="2"/>
        <v>25</v>
      </c>
      <c r="S79" s="43">
        <f t="shared" si="2"/>
        <v>18437656.25</v>
      </c>
      <c r="T79" s="43">
        <f t="shared" si="1"/>
        <v>382</v>
      </c>
      <c r="U79" s="43">
        <f t="shared" si="1"/>
        <v>60318620.390000001</v>
      </c>
      <c r="V79" s="16"/>
    </row>
    <row r="80" spans="1:22" s="9" customFormat="1" x14ac:dyDescent="0.2">
      <c r="A80" s="33">
        <v>73</v>
      </c>
      <c r="B80" s="54" t="s">
        <v>175</v>
      </c>
      <c r="C80" s="1" t="s">
        <v>176</v>
      </c>
      <c r="D80" s="44">
        <v>68</v>
      </c>
      <c r="E80" s="44">
        <v>1320526.72</v>
      </c>
      <c r="F80" s="44">
        <v>971</v>
      </c>
      <c r="G80" s="44">
        <v>19783482.440000001</v>
      </c>
      <c r="H80" s="44">
        <v>277</v>
      </c>
      <c r="I80" s="44">
        <v>4552322.3499999996</v>
      </c>
      <c r="J80" s="44">
        <v>992</v>
      </c>
      <c r="K80" s="44">
        <v>8165788.9000000004</v>
      </c>
      <c r="L80" s="42">
        <f t="shared" si="0"/>
        <v>2308</v>
      </c>
      <c r="M80" s="42">
        <f t="shared" si="0"/>
        <v>33822120.410000004</v>
      </c>
      <c r="N80" s="44">
        <v>397</v>
      </c>
      <c r="O80" s="44">
        <v>23529214.100000001</v>
      </c>
      <c r="P80" s="44">
        <v>8</v>
      </c>
      <c r="Q80" s="44">
        <v>1501565</v>
      </c>
      <c r="R80" s="42">
        <f t="shared" si="2"/>
        <v>405</v>
      </c>
      <c r="S80" s="42">
        <f t="shared" si="2"/>
        <v>25030779.100000001</v>
      </c>
      <c r="T80" s="42">
        <f t="shared" si="1"/>
        <v>2713</v>
      </c>
      <c r="U80" s="42">
        <f t="shared" si="1"/>
        <v>58852899.510000005</v>
      </c>
      <c r="V80" s="16"/>
    </row>
    <row r="81" spans="1:22" s="9" customFormat="1" x14ac:dyDescent="0.2">
      <c r="A81" s="30">
        <v>74</v>
      </c>
      <c r="B81" s="31" t="s">
        <v>195</v>
      </c>
      <c r="C81" s="32" t="s">
        <v>196</v>
      </c>
      <c r="D81" s="43">
        <v>45</v>
      </c>
      <c r="E81" s="43">
        <v>8194445.5</v>
      </c>
      <c r="F81" s="43">
        <v>20</v>
      </c>
      <c r="G81" s="43">
        <v>543222.17000000004</v>
      </c>
      <c r="H81" s="43">
        <v>6</v>
      </c>
      <c r="I81" s="43">
        <v>135615.32</v>
      </c>
      <c r="J81" s="43">
        <v>34</v>
      </c>
      <c r="K81" s="43">
        <v>27365949.5</v>
      </c>
      <c r="L81" s="43">
        <f t="shared" si="0"/>
        <v>105</v>
      </c>
      <c r="M81" s="43">
        <f t="shared" si="0"/>
        <v>36239232.490000002</v>
      </c>
      <c r="N81" s="43">
        <v>6</v>
      </c>
      <c r="O81" s="43">
        <v>20503226.760000002</v>
      </c>
      <c r="P81" s="43">
        <v>1</v>
      </c>
      <c r="Q81" s="43">
        <v>3324.9</v>
      </c>
      <c r="R81" s="43">
        <f t="shared" si="2"/>
        <v>7</v>
      </c>
      <c r="S81" s="43">
        <f t="shared" si="2"/>
        <v>20506551.66</v>
      </c>
      <c r="T81" s="43">
        <f t="shared" si="1"/>
        <v>112</v>
      </c>
      <c r="U81" s="43">
        <f t="shared" si="1"/>
        <v>56745784.150000006</v>
      </c>
      <c r="V81" s="16"/>
    </row>
    <row r="82" spans="1:22" s="9" customFormat="1" x14ac:dyDescent="0.2">
      <c r="A82" s="33">
        <v>75</v>
      </c>
      <c r="B82" s="54" t="s">
        <v>183</v>
      </c>
      <c r="C82" s="1" t="s">
        <v>184</v>
      </c>
      <c r="D82" s="44">
        <v>536</v>
      </c>
      <c r="E82" s="44">
        <v>16312430.779999999</v>
      </c>
      <c r="F82" s="44">
        <v>287</v>
      </c>
      <c r="G82" s="44">
        <v>11570017.5</v>
      </c>
      <c r="H82" s="44">
        <v>85</v>
      </c>
      <c r="I82" s="44">
        <v>1153680.1599999999</v>
      </c>
      <c r="J82" s="44">
        <v>357</v>
      </c>
      <c r="K82" s="44">
        <v>1652857.1</v>
      </c>
      <c r="L82" s="42">
        <f t="shared" si="0"/>
        <v>1265</v>
      </c>
      <c r="M82" s="42">
        <f t="shared" si="0"/>
        <v>30688985.539999999</v>
      </c>
      <c r="N82" s="44">
        <v>37</v>
      </c>
      <c r="O82" s="44">
        <v>9602367.2599999998</v>
      </c>
      <c r="P82" s="44">
        <v>49</v>
      </c>
      <c r="Q82" s="44">
        <v>13874017.109999999</v>
      </c>
      <c r="R82" s="42">
        <f t="shared" si="2"/>
        <v>86</v>
      </c>
      <c r="S82" s="42">
        <f t="shared" si="2"/>
        <v>23476384.369999997</v>
      </c>
      <c r="T82" s="42">
        <f t="shared" si="1"/>
        <v>1351</v>
      </c>
      <c r="U82" s="42">
        <f t="shared" si="1"/>
        <v>54165369.909999996</v>
      </c>
      <c r="V82" s="16"/>
    </row>
    <row r="83" spans="1:22" s="9" customFormat="1" x14ac:dyDescent="0.2">
      <c r="A83" s="30">
        <v>76</v>
      </c>
      <c r="B83" s="53" t="s">
        <v>157</v>
      </c>
      <c r="C83" s="32" t="s">
        <v>158</v>
      </c>
      <c r="D83" s="43"/>
      <c r="E83" s="43"/>
      <c r="F83" s="43"/>
      <c r="G83" s="43"/>
      <c r="H83" s="43">
        <v>3</v>
      </c>
      <c r="I83" s="43">
        <v>176621.84</v>
      </c>
      <c r="J83" s="43">
        <v>19</v>
      </c>
      <c r="K83" s="43">
        <v>1228328.5900000001</v>
      </c>
      <c r="L83" s="43">
        <f t="shared" si="0"/>
        <v>22</v>
      </c>
      <c r="M83" s="43">
        <f t="shared" si="0"/>
        <v>1404950.4300000002</v>
      </c>
      <c r="N83" s="43">
        <v>2</v>
      </c>
      <c r="O83" s="43">
        <v>26000000</v>
      </c>
      <c r="P83" s="43">
        <v>1</v>
      </c>
      <c r="Q83" s="43">
        <v>25000000</v>
      </c>
      <c r="R83" s="43">
        <f t="shared" si="2"/>
        <v>3</v>
      </c>
      <c r="S83" s="43">
        <f t="shared" si="2"/>
        <v>51000000</v>
      </c>
      <c r="T83" s="43">
        <f t="shared" si="1"/>
        <v>25</v>
      </c>
      <c r="U83" s="43">
        <f t="shared" si="1"/>
        <v>52404950.43</v>
      </c>
      <c r="V83" s="16"/>
    </row>
    <row r="84" spans="1:22" s="9" customFormat="1" x14ac:dyDescent="0.2">
      <c r="A84" s="33">
        <v>77</v>
      </c>
      <c r="B84" s="54" t="s">
        <v>173</v>
      </c>
      <c r="C84" s="1" t="s">
        <v>174</v>
      </c>
      <c r="D84" s="44">
        <v>10</v>
      </c>
      <c r="E84" s="44">
        <v>292634.36</v>
      </c>
      <c r="F84" s="44">
        <v>82</v>
      </c>
      <c r="G84" s="44">
        <v>2306553.4</v>
      </c>
      <c r="H84" s="44">
        <v>184</v>
      </c>
      <c r="I84" s="44">
        <v>855425.38</v>
      </c>
      <c r="J84" s="44">
        <v>634</v>
      </c>
      <c r="K84" s="44">
        <v>20842530.600000001</v>
      </c>
      <c r="L84" s="42">
        <f t="shared" si="0"/>
        <v>910</v>
      </c>
      <c r="M84" s="42">
        <f t="shared" si="0"/>
        <v>24297143.739999998</v>
      </c>
      <c r="N84" s="44">
        <v>2087</v>
      </c>
      <c r="O84" s="44">
        <v>23035527.940000001</v>
      </c>
      <c r="P84" s="44">
        <v>38</v>
      </c>
      <c r="Q84" s="44">
        <v>978944.19</v>
      </c>
      <c r="R84" s="42">
        <f t="shared" si="2"/>
        <v>2125</v>
      </c>
      <c r="S84" s="42">
        <f t="shared" si="2"/>
        <v>24014472.130000003</v>
      </c>
      <c r="T84" s="42">
        <f t="shared" si="1"/>
        <v>3035</v>
      </c>
      <c r="U84" s="42">
        <f t="shared" si="1"/>
        <v>48311615.870000005</v>
      </c>
      <c r="V84" s="16"/>
    </row>
    <row r="85" spans="1:22" s="9" customFormat="1" x14ac:dyDescent="0.2">
      <c r="A85" s="30">
        <v>78</v>
      </c>
      <c r="B85" s="53" t="s">
        <v>177</v>
      </c>
      <c r="C85" s="32" t="s">
        <v>178</v>
      </c>
      <c r="D85" s="43"/>
      <c r="E85" s="43"/>
      <c r="F85" s="43">
        <v>12</v>
      </c>
      <c r="G85" s="43">
        <v>136647.76999999999</v>
      </c>
      <c r="H85" s="43">
        <v>529</v>
      </c>
      <c r="I85" s="43">
        <v>3014293.67</v>
      </c>
      <c r="J85" s="43">
        <v>1347</v>
      </c>
      <c r="K85" s="43">
        <v>14173816.9</v>
      </c>
      <c r="L85" s="43">
        <f t="shared" si="0"/>
        <v>1888</v>
      </c>
      <c r="M85" s="43">
        <f t="shared" si="0"/>
        <v>17324758.34</v>
      </c>
      <c r="N85" s="43">
        <v>1513</v>
      </c>
      <c r="O85" s="43">
        <v>20203516.309999999</v>
      </c>
      <c r="P85" s="43">
        <v>53</v>
      </c>
      <c r="Q85" s="43">
        <v>9126429.0600000005</v>
      </c>
      <c r="R85" s="43">
        <f t="shared" si="2"/>
        <v>1566</v>
      </c>
      <c r="S85" s="43">
        <f t="shared" si="2"/>
        <v>29329945.369999997</v>
      </c>
      <c r="T85" s="43">
        <f t="shared" si="1"/>
        <v>3454</v>
      </c>
      <c r="U85" s="43">
        <f t="shared" si="1"/>
        <v>46654703.709999993</v>
      </c>
      <c r="V85" s="16"/>
    </row>
    <row r="86" spans="1:22" s="9" customFormat="1" x14ac:dyDescent="0.2">
      <c r="A86" s="33">
        <v>79</v>
      </c>
      <c r="B86" s="54" t="s">
        <v>189</v>
      </c>
      <c r="C86" s="1" t="s">
        <v>190</v>
      </c>
      <c r="D86" s="44">
        <v>17</v>
      </c>
      <c r="E86" s="44">
        <v>301454.51</v>
      </c>
      <c r="F86" s="44">
        <v>359</v>
      </c>
      <c r="G86" s="44">
        <v>6548486.79</v>
      </c>
      <c r="H86" s="44">
        <v>409</v>
      </c>
      <c r="I86" s="44">
        <v>3521923.59</v>
      </c>
      <c r="J86" s="44">
        <v>2749</v>
      </c>
      <c r="K86" s="44">
        <v>15302699.92</v>
      </c>
      <c r="L86" s="42">
        <f t="shared" si="0"/>
        <v>3534</v>
      </c>
      <c r="M86" s="42">
        <f t="shared" si="0"/>
        <v>25674564.809999999</v>
      </c>
      <c r="N86" s="44">
        <v>1748</v>
      </c>
      <c r="O86" s="44">
        <v>18299768.989999998</v>
      </c>
      <c r="P86" s="44">
        <v>13</v>
      </c>
      <c r="Q86" s="44">
        <v>272391.13</v>
      </c>
      <c r="R86" s="42">
        <f t="shared" ref="R86:S102" si="7">N86+P86</f>
        <v>1761</v>
      </c>
      <c r="S86" s="42">
        <f t="shared" si="7"/>
        <v>18572160.119999997</v>
      </c>
      <c r="T86" s="42">
        <f t="shared" si="1"/>
        <v>5295</v>
      </c>
      <c r="U86" s="42">
        <f t="shared" si="1"/>
        <v>44246724.929999992</v>
      </c>
      <c r="V86" s="16"/>
    </row>
    <row r="87" spans="1:22" s="9" customFormat="1" x14ac:dyDescent="0.2">
      <c r="A87" s="30">
        <v>80</v>
      </c>
      <c r="B87" s="53" t="s">
        <v>181</v>
      </c>
      <c r="C87" s="32" t="s">
        <v>182</v>
      </c>
      <c r="D87" s="43">
        <v>2</v>
      </c>
      <c r="E87" s="43">
        <v>39762.639999999999</v>
      </c>
      <c r="F87" s="43">
        <v>163</v>
      </c>
      <c r="G87" s="43">
        <v>2891147.19</v>
      </c>
      <c r="H87" s="43">
        <v>6</v>
      </c>
      <c r="I87" s="43">
        <v>2512.0300000000002</v>
      </c>
      <c r="J87" s="43">
        <v>663</v>
      </c>
      <c r="K87" s="43">
        <v>17935435.010000002</v>
      </c>
      <c r="L87" s="43">
        <f t="shared" si="0"/>
        <v>834</v>
      </c>
      <c r="M87" s="43">
        <f t="shared" si="0"/>
        <v>20868856.870000005</v>
      </c>
      <c r="N87" s="43">
        <v>661</v>
      </c>
      <c r="O87" s="43">
        <v>20910459.649999999</v>
      </c>
      <c r="P87" s="43">
        <v>3</v>
      </c>
      <c r="Q87" s="43">
        <v>66558.820000000007</v>
      </c>
      <c r="R87" s="43">
        <f t="shared" si="7"/>
        <v>664</v>
      </c>
      <c r="S87" s="43">
        <f t="shared" si="7"/>
        <v>20977018.469999999</v>
      </c>
      <c r="T87" s="43">
        <f t="shared" si="1"/>
        <v>1498</v>
      </c>
      <c r="U87" s="43">
        <f t="shared" si="1"/>
        <v>41845875.340000004</v>
      </c>
      <c r="V87" s="16"/>
    </row>
    <row r="88" spans="1:22" s="9" customFormat="1" x14ac:dyDescent="0.2">
      <c r="A88" s="33">
        <v>81</v>
      </c>
      <c r="B88" s="54" t="s">
        <v>187</v>
      </c>
      <c r="C88" s="1" t="s">
        <v>188</v>
      </c>
      <c r="D88" s="44">
        <v>4</v>
      </c>
      <c r="E88" s="44">
        <v>42393.57</v>
      </c>
      <c r="F88" s="44">
        <v>47</v>
      </c>
      <c r="G88" s="44">
        <v>983474.18</v>
      </c>
      <c r="H88" s="44">
        <v>377</v>
      </c>
      <c r="I88" s="44">
        <v>3240012.69</v>
      </c>
      <c r="J88" s="44">
        <v>1468</v>
      </c>
      <c r="K88" s="44">
        <v>13036431.6</v>
      </c>
      <c r="L88" s="42">
        <f t="shared" si="0"/>
        <v>1896</v>
      </c>
      <c r="M88" s="42">
        <f t="shared" si="0"/>
        <v>17302312.039999999</v>
      </c>
      <c r="N88" s="44">
        <v>784</v>
      </c>
      <c r="O88" s="44">
        <v>16929593.079999998</v>
      </c>
      <c r="P88" s="44">
        <v>73</v>
      </c>
      <c r="Q88" s="44">
        <v>6200040.4299999997</v>
      </c>
      <c r="R88" s="42">
        <f t="shared" si="7"/>
        <v>857</v>
      </c>
      <c r="S88" s="42">
        <f t="shared" si="7"/>
        <v>23129633.509999998</v>
      </c>
      <c r="T88" s="42">
        <f t="shared" si="1"/>
        <v>2753</v>
      </c>
      <c r="U88" s="42">
        <f t="shared" si="1"/>
        <v>40431945.549999997</v>
      </c>
      <c r="V88" s="16"/>
    </row>
    <row r="89" spans="1:22" s="9" customFormat="1" x14ac:dyDescent="0.2">
      <c r="A89" s="30">
        <v>82</v>
      </c>
      <c r="B89" s="31" t="s">
        <v>209</v>
      </c>
      <c r="C89" s="32" t="s">
        <v>210</v>
      </c>
      <c r="D89" s="43">
        <v>150</v>
      </c>
      <c r="E89" s="43">
        <v>9677271.6400000006</v>
      </c>
      <c r="F89" s="43">
        <v>213</v>
      </c>
      <c r="G89" s="43">
        <v>5289183.16</v>
      </c>
      <c r="H89" s="43">
        <v>551</v>
      </c>
      <c r="I89" s="43">
        <v>1499358.87</v>
      </c>
      <c r="J89" s="43">
        <v>1102</v>
      </c>
      <c r="K89" s="43">
        <v>5680993.0700000003</v>
      </c>
      <c r="L89" s="43">
        <f t="shared" si="0"/>
        <v>2016</v>
      </c>
      <c r="M89" s="43">
        <f t="shared" si="0"/>
        <v>22146806.740000002</v>
      </c>
      <c r="N89" s="43">
        <v>316</v>
      </c>
      <c r="O89" s="43">
        <v>8978515.7100000009</v>
      </c>
      <c r="P89" s="43">
        <v>72</v>
      </c>
      <c r="Q89" s="43">
        <v>9198162.5199999996</v>
      </c>
      <c r="R89" s="43">
        <f t="shared" si="7"/>
        <v>388</v>
      </c>
      <c r="S89" s="43">
        <f t="shared" si="7"/>
        <v>18176678.23</v>
      </c>
      <c r="T89" s="43">
        <f t="shared" si="1"/>
        <v>2404</v>
      </c>
      <c r="U89" s="43">
        <f t="shared" si="1"/>
        <v>40323484.969999999</v>
      </c>
      <c r="V89" s="16"/>
    </row>
    <row r="90" spans="1:22" s="9" customFormat="1" x14ac:dyDescent="0.2">
      <c r="A90" s="33">
        <v>83</v>
      </c>
      <c r="B90" s="54" t="s">
        <v>179</v>
      </c>
      <c r="C90" s="1" t="s">
        <v>180</v>
      </c>
      <c r="D90" s="44">
        <v>21</v>
      </c>
      <c r="E90" s="44">
        <v>244175.42</v>
      </c>
      <c r="F90" s="44">
        <v>609</v>
      </c>
      <c r="G90" s="44">
        <v>12816241.710000001</v>
      </c>
      <c r="H90" s="44">
        <v>184</v>
      </c>
      <c r="I90" s="44">
        <v>1637665.78</v>
      </c>
      <c r="J90" s="44">
        <v>869</v>
      </c>
      <c r="K90" s="44">
        <v>7137505.0599999996</v>
      </c>
      <c r="L90" s="42">
        <f t="shared" si="0"/>
        <v>1683</v>
      </c>
      <c r="M90" s="42">
        <f t="shared" si="0"/>
        <v>21835587.970000003</v>
      </c>
      <c r="N90" s="44">
        <v>590</v>
      </c>
      <c r="O90" s="44">
        <v>18150813.539999999</v>
      </c>
      <c r="P90" s="44">
        <v>6</v>
      </c>
      <c r="Q90" s="44">
        <v>82676.98</v>
      </c>
      <c r="R90" s="42">
        <f t="shared" si="7"/>
        <v>596</v>
      </c>
      <c r="S90" s="42">
        <f t="shared" si="7"/>
        <v>18233490.52</v>
      </c>
      <c r="T90" s="42">
        <f t="shared" si="1"/>
        <v>2279</v>
      </c>
      <c r="U90" s="42">
        <f t="shared" si="1"/>
        <v>40069078.490000002</v>
      </c>
      <c r="V90" s="16"/>
    </row>
    <row r="91" spans="1:22" s="9" customFormat="1" x14ac:dyDescent="0.2">
      <c r="A91" s="30">
        <v>84</v>
      </c>
      <c r="B91" s="53" t="s">
        <v>261</v>
      </c>
      <c r="C91" s="32" t="s">
        <v>262</v>
      </c>
      <c r="D91" s="43">
        <v>5</v>
      </c>
      <c r="E91" s="43">
        <v>7057175.6399999997</v>
      </c>
      <c r="F91" s="43"/>
      <c r="G91" s="43"/>
      <c r="H91" s="43">
        <v>37</v>
      </c>
      <c r="I91" s="43">
        <v>60014.1</v>
      </c>
      <c r="J91" s="43">
        <v>74</v>
      </c>
      <c r="K91" s="43">
        <v>704183.6</v>
      </c>
      <c r="L91" s="43">
        <f t="shared" si="0"/>
        <v>116</v>
      </c>
      <c r="M91" s="43">
        <f t="shared" si="0"/>
        <v>7821373.3399999999</v>
      </c>
      <c r="N91" s="43">
        <v>23</v>
      </c>
      <c r="O91" s="43">
        <v>16039051.449999999</v>
      </c>
      <c r="P91" s="43">
        <v>13</v>
      </c>
      <c r="Q91" s="43">
        <v>15700958.449999999</v>
      </c>
      <c r="R91" s="43">
        <f t="shared" si="7"/>
        <v>36</v>
      </c>
      <c r="S91" s="43">
        <f t="shared" si="7"/>
        <v>31740009.899999999</v>
      </c>
      <c r="T91" s="43">
        <f t="shared" si="1"/>
        <v>152</v>
      </c>
      <c r="U91" s="43">
        <f t="shared" si="1"/>
        <v>39561383.239999995</v>
      </c>
      <c r="V91" s="16"/>
    </row>
    <row r="92" spans="1:22" s="9" customFormat="1" x14ac:dyDescent="0.2">
      <c r="A92" s="33">
        <v>85</v>
      </c>
      <c r="B92" s="54" t="s">
        <v>169</v>
      </c>
      <c r="C92" s="1" t="s">
        <v>170</v>
      </c>
      <c r="D92" s="44">
        <v>3</v>
      </c>
      <c r="E92" s="44">
        <v>2208520.14</v>
      </c>
      <c r="F92" s="44">
        <v>3</v>
      </c>
      <c r="G92" s="44">
        <v>1015282.46</v>
      </c>
      <c r="H92" s="44">
        <v>14</v>
      </c>
      <c r="I92" s="44">
        <v>5004028.28</v>
      </c>
      <c r="J92" s="44">
        <v>79</v>
      </c>
      <c r="K92" s="44">
        <v>3100744.92</v>
      </c>
      <c r="L92" s="42">
        <f t="shared" si="0"/>
        <v>99</v>
      </c>
      <c r="M92" s="42">
        <f t="shared" si="0"/>
        <v>11328575.800000001</v>
      </c>
      <c r="N92" s="44">
        <v>5</v>
      </c>
      <c r="O92" s="44">
        <v>6611973</v>
      </c>
      <c r="P92" s="44">
        <v>7</v>
      </c>
      <c r="Q92" s="44">
        <v>21617664</v>
      </c>
      <c r="R92" s="42">
        <f t="shared" si="7"/>
        <v>12</v>
      </c>
      <c r="S92" s="42">
        <f t="shared" si="7"/>
        <v>28229637</v>
      </c>
      <c r="T92" s="42">
        <f t="shared" si="1"/>
        <v>111</v>
      </c>
      <c r="U92" s="42">
        <f t="shared" si="1"/>
        <v>39558212.799999997</v>
      </c>
      <c r="V92" s="16"/>
    </row>
    <row r="93" spans="1:22" s="9" customFormat="1" x14ac:dyDescent="0.2">
      <c r="A93" s="30">
        <v>86</v>
      </c>
      <c r="B93" s="53" t="s">
        <v>62</v>
      </c>
      <c r="C93" s="32" t="s">
        <v>63</v>
      </c>
      <c r="D93" s="43"/>
      <c r="E93" s="43"/>
      <c r="F93" s="43"/>
      <c r="G93" s="43"/>
      <c r="H93" s="43">
        <v>13</v>
      </c>
      <c r="I93" s="43">
        <v>37199422.700000003</v>
      </c>
      <c r="J93" s="43"/>
      <c r="K93" s="43"/>
      <c r="L93" s="43">
        <f t="shared" si="0"/>
        <v>13</v>
      </c>
      <c r="M93" s="43">
        <f t="shared" si="0"/>
        <v>37199422.700000003</v>
      </c>
      <c r="N93" s="43"/>
      <c r="O93" s="43"/>
      <c r="P93" s="43"/>
      <c r="Q93" s="43"/>
      <c r="R93" s="43">
        <f t="shared" si="7"/>
        <v>0</v>
      </c>
      <c r="S93" s="43">
        <f t="shared" si="7"/>
        <v>0</v>
      </c>
      <c r="T93" s="43">
        <f t="shared" si="1"/>
        <v>13</v>
      </c>
      <c r="U93" s="43">
        <f t="shared" si="1"/>
        <v>37199422.700000003</v>
      </c>
      <c r="V93" s="16"/>
    </row>
    <row r="94" spans="1:22" s="9" customFormat="1" x14ac:dyDescent="0.2">
      <c r="A94" s="33">
        <v>87</v>
      </c>
      <c r="B94" s="54" t="s">
        <v>163</v>
      </c>
      <c r="C94" s="1" t="s">
        <v>164</v>
      </c>
      <c r="D94" s="44">
        <v>2</v>
      </c>
      <c r="E94" s="44">
        <v>323573.19</v>
      </c>
      <c r="F94" s="44">
        <v>18</v>
      </c>
      <c r="G94" s="44">
        <v>1668796.31</v>
      </c>
      <c r="H94" s="44">
        <v>31</v>
      </c>
      <c r="I94" s="44">
        <v>2809582.32</v>
      </c>
      <c r="J94" s="44">
        <v>31</v>
      </c>
      <c r="K94" s="44">
        <v>12145542.539999999</v>
      </c>
      <c r="L94" s="42">
        <f t="shared" si="0"/>
        <v>82</v>
      </c>
      <c r="M94" s="42">
        <f t="shared" si="0"/>
        <v>16947494.359999999</v>
      </c>
      <c r="N94" s="44">
        <v>22</v>
      </c>
      <c r="O94" s="44">
        <v>15509352.939999999</v>
      </c>
      <c r="P94" s="44">
        <v>12</v>
      </c>
      <c r="Q94" s="44">
        <v>3416544.4</v>
      </c>
      <c r="R94" s="42">
        <f t="shared" si="7"/>
        <v>34</v>
      </c>
      <c r="S94" s="42">
        <f t="shared" si="7"/>
        <v>18925897.34</v>
      </c>
      <c r="T94" s="42">
        <f t="shared" si="1"/>
        <v>116</v>
      </c>
      <c r="U94" s="42">
        <f t="shared" si="1"/>
        <v>35873391.700000003</v>
      </c>
      <c r="V94" s="16"/>
    </row>
    <row r="95" spans="1:22" s="9" customFormat="1" x14ac:dyDescent="0.2">
      <c r="A95" s="30">
        <v>88</v>
      </c>
      <c r="B95" s="53" t="s">
        <v>203</v>
      </c>
      <c r="C95" s="32" t="s">
        <v>204</v>
      </c>
      <c r="D95" s="43">
        <v>5</v>
      </c>
      <c r="E95" s="43">
        <v>1877755</v>
      </c>
      <c r="F95" s="43">
        <v>11</v>
      </c>
      <c r="G95" s="43">
        <v>9044846.6799999997</v>
      </c>
      <c r="H95" s="43">
        <v>9</v>
      </c>
      <c r="I95" s="43">
        <v>4183369.73</v>
      </c>
      <c r="J95" s="43">
        <v>17</v>
      </c>
      <c r="K95" s="43">
        <v>2887399.03</v>
      </c>
      <c r="L95" s="43">
        <f t="shared" si="0"/>
        <v>42</v>
      </c>
      <c r="M95" s="43">
        <f t="shared" si="0"/>
        <v>17993370.439999998</v>
      </c>
      <c r="N95" s="43">
        <v>5</v>
      </c>
      <c r="O95" s="43">
        <v>10367850</v>
      </c>
      <c r="P95" s="43">
        <v>2</v>
      </c>
      <c r="Q95" s="43">
        <v>7500000</v>
      </c>
      <c r="R95" s="43">
        <f t="shared" si="7"/>
        <v>7</v>
      </c>
      <c r="S95" s="43">
        <f t="shared" si="7"/>
        <v>17867850</v>
      </c>
      <c r="T95" s="43">
        <f t="shared" si="1"/>
        <v>49</v>
      </c>
      <c r="U95" s="43">
        <f t="shared" si="1"/>
        <v>35861220.439999998</v>
      </c>
      <c r="V95" s="16"/>
    </row>
    <row r="96" spans="1:22" s="9" customFormat="1" x14ac:dyDescent="0.2">
      <c r="A96" s="33">
        <v>89</v>
      </c>
      <c r="B96" s="54" t="s">
        <v>123</v>
      </c>
      <c r="C96" s="1" t="s">
        <v>124</v>
      </c>
      <c r="D96" s="44">
        <v>32</v>
      </c>
      <c r="E96" s="44">
        <v>13722516.130000001</v>
      </c>
      <c r="F96" s="44">
        <v>12</v>
      </c>
      <c r="G96" s="44">
        <v>17143193.870000001</v>
      </c>
      <c r="H96" s="44">
        <v>4</v>
      </c>
      <c r="I96" s="44">
        <v>1005572.77</v>
      </c>
      <c r="J96" s="44">
        <v>25</v>
      </c>
      <c r="K96" s="44">
        <v>1213160.2</v>
      </c>
      <c r="L96" s="42">
        <f t="shared" si="0"/>
        <v>73</v>
      </c>
      <c r="M96" s="42">
        <f t="shared" si="0"/>
        <v>33084442.969999999</v>
      </c>
      <c r="N96" s="44">
        <v>1</v>
      </c>
      <c r="O96" s="44">
        <v>1170400</v>
      </c>
      <c r="P96" s="44">
        <v>1</v>
      </c>
      <c r="Q96" s="44">
        <v>1159200</v>
      </c>
      <c r="R96" s="42">
        <f t="shared" si="7"/>
        <v>2</v>
      </c>
      <c r="S96" s="42">
        <f t="shared" si="7"/>
        <v>2329600</v>
      </c>
      <c r="T96" s="42">
        <f t="shared" si="1"/>
        <v>75</v>
      </c>
      <c r="U96" s="42">
        <f t="shared" si="1"/>
        <v>35414042.969999999</v>
      </c>
      <c r="V96" s="16"/>
    </row>
    <row r="97" spans="1:22" s="9" customFormat="1" x14ac:dyDescent="0.2">
      <c r="A97" s="30">
        <v>90</v>
      </c>
      <c r="B97" s="31" t="s">
        <v>193</v>
      </c>
      <c r="C97" s="32" t="s">
        <v>194</v>
      </c>
      <c r="D97" s="43">
        <v>20</v>
      </c>
      <c r="E97" s="43">
        <v>824099.08</v>
      </c>
      <c r="F97" s="43">
        <v>50</v>
      </c>
      <c r="G97" s="43">
        <v>682130.98</v>
      </c>
      <c r="H97" s="43">
        <v>279</v>
      </c>
      <c r="I97" s="43">
        <v>830756.18</v>
      </c>
      <c r="J97" s="43">
        <v>1333</v>
      </c>
      <c r="K97" s="43">
        <v>15602325.710000001</v>
      </c>
      <c r="L97" s="43">
        <f t="shared" si="0"/>
        <v>1682</v>
      </c>
      <c r="M97" s="43">
        <f t="shared" si="0"/>
        <v>17939311.949999999</v>
      </c>
      <c r="N97" s="43">
        <v>919</v>
      </c>
      <c r="O97" s="43">
        <v>15766191.32</v>
      </c>
      <c r="P97" s="43">
        <v>35</v>
      </c>
      <c r="Q97" s="43">
        <v>1242067.3700000001</v>
      </c>
      <c r="R97" s="43">
        <f t="shared" si="7"/>
        <v>954</v>
      </c>
      <c r="S97" s="43">
        <f t="shared" si="7"/>
        <v>17008258.690000001</v>
      </c>
      <c r="T97" s="43">
        <f t="shared" si="1"/>
        <v>2636</v>
      </c>
      <c r="U97" s="43">
        <f t="shared" si="1"/>
        <v>34947570.640000001</v>
      </c>
      <c r="V97" s="16"/>
    </row>
    <row r="98" spans="1:22" s="9" customFormat="1" x14ac:dyDescent="0.2">
      <c r="A98" s="33">
        <v>91</v>
      </c>
      <c r="B98" s="54" t="s">
        <v>258</v>
      </c>
      <c r="C98" s="1" t="s">
        <v>259</v>
      </c>
      <c r="D98" s="44"/>
      <c r="E98" s="44"/>
      <c r="F98" s="44"/>
      <c r="G98" s="44"/>
      <c r="H98" s="44">
        <v>460</v>
      </c>
      <c r="I98" s="44">
        <v>2845758.88</v>
      </c>
      <c r="J98" s="44">
        <v>455</v>
      </c>
      <c r="K98" s="44">
        <v>6526647.5199999996</v>
      </c>
      <c r="L98" s="42">
        <f t="shared" si="0"/>
        <v>915</v>
      </c>
      <c r="M98" s="42">
        <f t="shared" si="0"/>
        <v>9372406.3999999985</v>
      </c>
      <c r="N98" s="44">
        <v>409</v>
      </c>
      <c r="O98" s="44">
        <v>14406615.539999999</v>
      </c>
      <c r="P98" s="44">
        <v>57</v>
      </c>
      <c r="Q98" s="44">
        <v>10724587.91</v>
      </c>
      <c r="R98" s="42">
        <f t="shared" si="7"/>
        <v>466</v>
      </c>
      <c r="S98" s="42">
        <f t="shared" si="7"/>
        <v>25131203.449999999</v>
      </c>
      <c r="T98" s="42">
        <f t="shared" si="1"/>
        <v>1381</v>
      </c>
      <c r="U98" s="42">
        <f t="shared" si="1"/>
        <v>34503609.849999994</v>
      </c>
      <c r="V98" s="16"/>
    </row>
    <row r="99" spans="1:22" s="9" customFormat="1" x14ac:dyDescent="0.2">
      <c r="A99" s="30">
        <v>92</v>
      </c>
      <c r="B99" s="53" t="s">
        <v>191</v>
      </c>
      <c r="C99" s="32" t="s">
        <v>192</v>
      </c>
      <c r="D99" s="43"/>
      <c r="E99" s="43"/>
      <c r="F99" s="43"/>
      <c r="G99" s="43"/>
      <c r="H99" s="43">
        <v>310</v>
      </c>
      <c r="I99" s="43">
        <v>1420209.15</v>
      </c>
      <c r="J99" s="43">
        <v>811</v>
      </c>
      <c r="K99" s="43">
        <v>17205188.27</v>
      </c>
      <c r="L99" s="43">
        <f t="shared" si="0"/>
        <v>1121</v>
      </c>
      <c r="M99" s="43">
        <f t="shared" si="0"/>
        <v>18625397.419999998</v>
      </c>
      <c r="N99" s="43">
        <v>1039</v>
      </c>
      <c r="O99" s="43">
        <v>15706156.83</v>
      </c>
      <c r="P99" s="43">
        <v>3</v>
      </c>
      <c r="Q99" s="43">
        <v>8007.93</v>
      </c>
      <c r="R99" s="43">
        <f t="shared" si="7"/>
        <v>1042</v>
      </c>
      <c r="S99" s="43">
        <f t="shared" si="7"/>
        <v>15714164.76</v>
      </c>
      <c r="T99" s="43">
        <f t="shared" si="1"/>
        <v>2163</v>
      </c>
      <c r="U99" s="43">
        <f t="shared" si="1"/>
        <v>34339562.18</v>
      </c>
      <c r="V99" s="16"/>
    </row>
    <row r="100" spans="1:22" s="9" customFormat="1" x14ac:dyDescent="0.2">
      <c r="A100" s="33">
        <v>93</v>
      </c>
      <c r="B100" s="54" t="s">
        <v>171</v>
      </c>
      <c r="C100" s="1" t="s">
        <v>172</v>
      </c>
      <c r="D100" s="44">
        <v>16</v>
      </c>
      <c r="E100" s="44">
        <v>11566865.32</v>
      </c>
      <c r="F100" s="44">
        <v>29</v>
      </c>
      <c r="G100" s="44">
        <v>3448045.32</v>
      </c>
      <c r="H100" s="44">
        <v>19</v>
      </c>
      <c r="I100" s="44">
        <v>3087494.35</v>
      </c>
      <c r="J100" s="44">
        <v>53</v>
      </c>
      <c r="K100" s="44">
        <v>1125172.33</v>
      </c>
      <c r="L100" s="42">
        <f t="shared" si="0"/>
        <v>117</v>
      </c>
      <c r="M100" s="42">
        <f t="shared" si="0"/>
        <v>19227577.32</v>
      </c>
      <c r="N100" s="44">
        <v>6</v>
      </c>
      <c r="O100" s="44">
        <v>2572281.7000000002</v>
      </c>
      <c r="P100" s="44">
        <v>8</v>
      </c>
      <c r="Q100" s="44">
        <v>12072137.050000001</v>
      </c>
      <c r="R100" s="42">
        <f t="shared" si="7"/>
        <v>14</v>
      </c>
      <c r="S100" s="42">
        <f t="shared" si="7"/>
        <v>14644418.75</v>
      </c>
      <c r="T100" s="42">
        <f t="shared" si="1"/>
        <v>131</v>
      </c>
      <c r="U100" s="42">
        <f t="shared" si="1"/>
        <v>33871996.07</v>
      </c>
      <c r="V100" s="16"/>
    </row>
    <row r="101" spans="1:22" s="9" customFormat="1" x14ac:dyDescent="0.2">
      <c r="A101" s="30">
        <v>94</v>
      </c>
      <c r="B101" s="53" t="s">
        <v>219</v>
      </c>
      <c r="C101" s="32" t="s">
        <v>220</v>
      </c>
      <c r="D101" s="43">
        <v>9</v>
      </c>
      <c r="E101" s="43">
        <v>112066.55</v>
      </c>
      <c r="F101" s="43">
        <v>71</v>
      </c>
      <c r="G101" s="43">
        <v>1826243.31</v>
      </c>
      <c r="H101" s="43">
        <v>520</v>
      </c>
      <c r="I101" s="43">
        <v>1601018</v>
      </c>
      <c r="J101" s="43">
        <v>1240</v>
      </c>
      <c r="K101" s="43">
        <v>4723634.3600000003</v>
      </c>
      <c r="L101" s="43">
        <f t="shared" si="0"/>
        <v>1840</v>
      </c>
      <c r="M101" s="43">
        <f t="shared" si="0"/>
        <v>8262962.2199999997</v>
      </c>
      <c r="N101" s="43">
        <v>521</v>
      </c>
      <c r="O101" s="43">
        <v>14029448.6</v>
      </c>
      <c r="P101" s="43">
        <v>112</v>
      </c>
      <c r="Q101" s="43">
        <v>9099947.0800000001</v>
      </c>
      <c r="R101" s="43">
        <f t="shared" si="7"/>
        <v>633</v>
      </c>
      <c r="S101" s="43">
        <f t="shared" si="7"/>
        <v>23129395.68</v>
      </c>
      <c r="T101" s="43">
        <f t="shared" si="1"/>
        <v>2473</v>
      </c>
      <c r="U101" s="43">
        <f t="shared" si="1"/>
        <v>31392357.899999999</v>
      </c>
      <c r="V101" s="16"/>
    </row>
    <row r="102" spans="1:22" s="9" customFormat="1" x14ac:dyDescent="0.2">
      <c r="A102" s="33">
        <v>95</v>
      </c>
      <c r="B102" s="54" t="s">
        <v>201</v>
      </c>
      <c r="C102" s="1" t="s">
        <v>202</v>
      </c>
      <c r="D102" s="44"/>
      <c r="E102" s="44"/>
      <c r="F102" s="44">
        <v>8</v>
      </c>
      <c r="G102" s="44">
        <v>185848.74</v>
      </c>
      <c r="H102" s="44">
        <v>544</v>
      </c>
      <c r="I102" s="44">
        <v>2084924.97</v>
      </c>
      <c r="J102" s="44">
        <v>1031</v>
      </c>
      <c r="K102" s="44">
        <v>15333998.279999999</v>
      </c>
      <c r="L102" s="42">
        <f t="shared" si="0"/>
        <v>1583</v>
      </c>
      <c r="M102" s="42">
        <f t="shared" si="0"/>
        <v>17604771.989999998</v>
      </c>
      <c r="N102" s="44">
        <v>646</v>
      </c>
      <c r="O102" s="44">
        <v>13405072.18</v>
      </c>
      <c r="P102" s="44"/>
      <c r="Q102" s="44"/>
      <c r="R102" s="42">
        <f t="shared" si="7"/>
        <v>646</v>
      </c>
      <c r="S102" s="42">
        <f t="shared" si="7"/>
        <v>13405072.18</v>
      </c>
      <c r="T102" s="42">
        <f t="shared" si="1"/>
        <v>2229</v>
      </c>
      <c r="U102" s="42">
        <f t="shared" si="1"/>
        <v>31009844.169999998</v>
      </c>
      <c r="V102" s="16"/>
    </row>
    <row r="103" spans="1:22" s="9" customFormat="1" x14ac:dyDescent="0.2">
      <c r="A103" s="30">
        <v>96</v>
      </c>
      <c r="B103" s="53" t="s">
        <v>211</v>
      </c>
      <c r="C103" s="32" t="s">
        <v>212</v>
      </c>
      <c r="D103" s="43">
        <v>33</v>
      </c>
      <c r="E103" s="43">
        <v>751657.04</v>
      </c>
      <c r="F103" s="43">
        <v>226</v>
      </c>
      <c r="G103" s="43">
        <v>4355559.37</v>
      </c>
      <c r="H103" s="43">
        <v>156</v>
      </c>
      <c r="I103" s="43">
        <v>1250842.8</v>
      </c>
      <c r="J103" s="43">
        <v>525</v>
      </c>
      <c r="K103" s="43">
        <v>4402549.75</v>
      </c>
      <c r="L103" s="43">
        <f t="shared" si="0"/>
        <v>940</v>
      </c>
      <c r="M103" s="43">
        <f t="shared" si="0"/>
        <v>10760608.960000001</v>
      </c>
      <c r="N103" s="43">
        <v>416</v>
      </c>
      <c r="O103" s="43">
        <v>13333806.83</v>
      </c>
      <c r="P103" s="43">
        <v>54</v>
      </c>
      <c r="Q103" s="43">
        <v>6531080.29</v>
      </c>
      <c r="R103" s="43">
        <f t="shared" ref="R103:S118" si="8">N103+P103</f>
        <v>470</v>
      </c>
      <c r="S103" s="43">
        <f t="shared" si="8"/>
        <v>19864887.120000001</v>
      </c>
      <c r="T103" s="43">
        <f t="shared" si="1"/>
        <v>1410</v>
      </c>
      <c r="U103" s="43">
        <f t="shared" si="1"/>
        <v>30625496.080000002</v>
      </c>
      <c r="V103" s="16"/>
    </row>
    <row r="104" spans="1:22" s="9" customFormat="1" x14ac:dyDescent="0.2">
      <c r="A104" s="33">
        <v>97</v>
      </c>
      <c r="B104" s="54" t="s">
        <v>207</v>
      </c>
      <c r="C104" s="1" t="s">
        <v>208</v>
      </c>
      <c r="D104" s="44">
        <v>27</v>
      </c>
      <c r="E104" s="44">
        <v>1944941.31</v>
      </c>
      <c r="F104" s="44">
        <v>1</v>
      </c>
      <c r="G104" s="44">
        <v>79028.990000000005</v>
      </c>
      <c r="H104" s="44">
        <v>1370</v>
      </c>
      <c r="I104" s="44">
        <v>12659366.33</v>
      </c>
      <c r="J104" s="44">
        <v>21</v>
      </c>
      <c r="K104" s="44">
        <v>219425.73</v>
      </c>
      <c r="L104" s="42">
        <f t="shared" si="0"/>
        <v>1419</v>
      </c>
      <c r="M104" s="42">
        <f t="shared" si="0"/>
        <v>14902762.360000001</v>
      </c>
      <c r="N104" s="44">
        <v>6</v>
      </c>
      <c r="O104" s="44">
        <v>86568.01</v>
      </c>
      <c r="P104" s="44">
        <v>68</v>
      </c>
      <c r="Q104" s="44">
        <v>14392416.789999999</v>
      </c>
      <c r="R104" s="42">
        <f t="shared" si="8"/>
        <v>74</v>
      </c>
      <c r="S104" s="42">
        <f t="shared" si="8"/>
        <v>14478984.799999999</v>
      </c>
      <c r="T104" s="42">
        <f t="shared" si="1"/>
        <v>1493</v>
      </c>
      <c r="U104" s="42">
        <f t="shared" si="1"/>
        <v>29381747.16</v>
      </c>
      <c r="V104" s="16"/>
    </row>
    <row r="105" spans="1:22" s="9" customFormat="1" x14ac:dyDescent="0.2">
      <c r="A105" s="30">
        <v>98</v>
      </c>
      <c r="B105" s="31" t="s">
        <v>253</v>
      </c>
      <c r="C105" s="32" t="s">
        <v>254</v>
      </c>
      <c r="D105" s="43">
        <v>2</v>
      </c>
      <c r="E105" s="43">
        <v>22210.65</v>
      </c>
      <c r="F105" s="43">
        <v>177</v>
      </c>
      <c r="G105" s="43">
        <v>9049287.3200000003</v>
      </c>
      <c r="H105" s="43">
        <v>63</v>
      </c>
      <c r="I105" s="43">
        <v>2553176.08</v>
      </c>
      <c r="J105" s="43">
        <v>86</v>
      </c>
      <c r="K105" s="43">
        <v>4675482.66</v>
      </c>
      <c r="L105" s="43">
        <f t="shared" si="0"/>
        <v>328</v>
      </c>
      <c r="M105" s="43">
        <f t="shared" si="0"/>
        <v>16300156.710000001</v>
      </c>
      <c r="N105" s="43">
        <v>68</v>
      </c>
      <c r="O105" s="43">
        <v>11933414</v>
      </c>
      <c r="P105" s="43">
        <v>7</v>
      </c>
      <c r="Q105" s="43">
        <v>706234.8</v>
      </c>
      <c r="R105" s="43">
        <f t="shared" si="8"/>
        <v>75</v>
      </c>
      <c r="S105" s="43">
        <f t="shared" si="8"/>
        <v>12639648.800000001</v>
      </c>
      <c r="T105" s="43">
        <f t="shared" si="1"/>
        <v>403</v>
      </c>
      <c r="U105" s="43">
        <f t="shared" si="1"/>
        <v>28939805.510000002</v>
      </c>
      <c r="V105" s="16"/>
    </row>
    <row r="106" spans="1:22" s="9" customFormat="1" x14ac:dyDescent="0.2">
      <c r="A106" s="33">
        <v>99</v>
      </c>
      <c r="B106" s="54" t="s">
        <v>235</v>
      </c>
      <c r="C106" s="1" t="s">
        <v>236</v>
      </c>
      <c r="D106" s="44">
        <v>5</v>
      </c>
      <c r="E106" s="44">
        <v>45336.32</v>
      </c>
      <c r="F106" s="44">
        <v>57</v>
      </c>
      <c r="G106" s="44">
        <v>825843.57</v>
      </c>
      <c r="H106" s="44">
        <v>179</v>
      </c>
      <c r="I106" s="44">
        <v>317513.67</v>
      </c>
      <c r="J106" s="44">
        <v>602</v>
      </c>
      <c r="K106" s="44">
        <v>3217497.28</v>
      </c>
      <c r="L106" s="42">
        <f t="shared" si="0"/>
        <v>843</v>
      </c>
      <c r="M106" s="42">
        <f t="shared" si="0"/>
        <v>4406190.84</v>
      </c>
      <c r="N106" s="44">
        <v>249</v>
      </c>
      <c r="O106" s="44">
        <v>13928451.449999999</v>
      </c>
      <c r="P106" s="44">
        <v>52</v>
      </c>
      <c r="Q106" s="44">
        <v>10303371.710000001</v>
      </c>
      <c r="R106" s="42">
        <f t="shared" si="8"/>
        <v>301</v>
      </c>
      <c r="S106" s="42">
        <f t="shared" si="8"/>
        <v>24231823.16</v>
      </c>
      <c r="T106" s="42">
        <f t="shared" si="1"/>
        <v>1144</v>
      </c>
      <c r="U106" s="42">
        <f t="shared" si="1"/>
        <v>28638014</v>
      </c>
      <c r="V106" s="16"/>
    </row>
    <row r="107" spans="1:22" s="9" customFormat="1" x14ac:dyDescent="0.2">
      <c r="A107" s="30">
        <v>100</v>
      </c>
      <c r="B107" s="53" t="s">
        <v>197</v>
      </c>
      <c r="C107" s="32" t="s">
        <v>198</v>
      </c>
      <c r="D107" s="43">
        <v>38</v>
      </c>
      <c r="E107" s="43">
        <v>311709.11</v>
      </c>
      <c r="F107" s="43">
        <v>341</v>
      </c>
      <c r="G107" s="43">
        <v>5840119.2699999996</v>
      </c>
      <c r="H107" s="43">
        <v>146</v>
      </c>
      <c r="I107" s="43">
        <v>1941915.76</v>
      </c>
      <c r="J107" s="43">
        <v>775</v>
      </c>
      <c r="K107" s="43">
        <v>8020172.9800000004</v>
      </c>
      <c r="L107" s="43">
        <f t="shared" si="0"/>
        <v>1300</v>
      </c>
      <c r="M107" s="43">
        <f t="shared" si="0"/>
        <v>16113917.119999999</v>
      </c>
      <c r="N107" s="43">
        <v>1001</v>
      </c>
      <c r="O107" s="43">
        <v>11881249.119999999</v>
      </c>
      <c r="P107" s="43">
        <v>16</v>
      </c>
      <c r="Q107" s="43">
        <v>274362.07</v>
      </c>
      <c r="R107" s="43">
        <f t="shared" si="8"/>
        <v>1017</v>
      </c>
      <c r="S107" s="43">
        <f t="shared" si="8"/>
        <v>12155611.189999999</v>
      </c>
      <c r="T107" s="43">
        <f t="shared" si="1"/>
        <v>2317</v>
      </c>
      <c r="U107" s="43">
        <f t="shared" si="1"/>
        <v>28269528.309999999</v>
      </c>
      <c r="V107" s="16"/>
    </row>
    <row r="108" spans="1:22" s="9" customFormat="1" x14ac:dyDescent="0.2">
      <c r="A108" s="33">
        <v>101</v>
      </c>
      <c r="B108" s="54" t="s">
        <v>106</v>
      </c>
      <c r="C108" s="1" t="s">
        <v>107</v>
      </c>
      <c r="D108" s="44">
        <v>2</v>
      </c>
      <c r="E108" s="44">
        <v>16883.28</v>
      </c>
      <c r="F108" s="44">
        <v>31</v>
      </c>
      <c r="G108" s="44">
        <v>9857289.4100000001</v>
      </c>
      <c r="H108" s="44">
        <v>65</v>
      </c>
      <c r="I108" s="44">
        <v>3080322.26</v>
      </c>
      <c r="J108" s="44">
        <v>113</v>
      </c>
      <c r="K108" s="44">
        <v>2514450.88</v>
      </c>
      <c r="L108" s="42">
        <f t="shared" si="0"/>
        <v>211</v>
      </c>
      <c r="M108" s="42">
        <f t="shared" si="0"/>
        <v>15468945.83</v>
      </c>
      <c r="N108" s="44">
        <v>21</v>
      </c>
      <c r="O108" s="44">
        <v>10601730</v>
      </c>
      <c r="P108" s="44">
        <v>5</v>
      </c>
      <c r="Q108" s="44">
        <v>1380000</v>
      </c>
      <c r="R108" s="42">
        <f t="shared" si="8"/>
        <v>26</v>
      </c>
      <c r="S108" s="42">
        <f t="shared" si="8"/>
        <v>11981730</v>
      </c>
      <c r="T108" s="42">
        <f t="shared" si="1"/>
        <v>237</v>
      </c>
      <c r="U108" s="42">
        <f t="shared" si="1"/>
        <v>27450675.829999998</v>
      </c>
      <c r="V108" s="16"/>
    </row>
    <row r="109" spans="1:22" s="9" customFormat="1" x14ac:dyDescent="0.2">
      <c r="A109" s="30">
        <v>102</v>
      </c>
      <c r="B109" s="53" t="s">
        <v>281</v>
      </c>
      <c r="C109" s="32" t="s">
        <v>282</v>
      </c>
      <c r="D109" s="43"/>
      <c r="E109" s="43"/>
      <c r="F109" s="43"/>
      <c r="G109" s="43"/>
      <c r="H109" s="43">
        <v>45</v>
      </c>
      <c r="I109" s="43">
        <v>54089.81</v>
      </c>
      <c r="J109" s="43">
        <v>140</v>
      </c>
      <c r="K109" s="43">
        <v>12201600.74</v>
      </c>
      <c r="L109" s="43">
        <f t="shared" si="0"/>
        <v>185</v>
      </c>
      <c r="M109" s="43">
        <f t="shared" si="0"/>
        <v>12255690.550000001</v>
      </c>
      <c r="N109" s="43">
        <v>510</v>
      </c>
      <c r="O109" s="43">
        <v>12153858.85</v>
      </c>
      <c r="P109" s="43"/>
      <c r="Q109" s="43"/>
      <c r="R109" s="43">
        <f t="shared" si="8"/>
        <v>510</v>
      </c>
      <c r="S109" s="43">
        <f t="shared" si="8"/>
        <v>12153858.85</v>
      </c>
      <c r="T109" s="43">
        <f t="shared" si="1"/>
        <v>695</v>
      </c>
      <c r="U109" s="43">
        <f t="shared" si="1"/>
        <v>24409549.399999999</v>
      </c>
      <c r="V109" s="16"/>
    </row>
    <row r="110" spans="1:22" s="9" customFormat="1" x14ac:dyDescent="0.2">
      <c r="A110" s="33">
        <v>103</v>
      </c>
      <c r="B110" s="54" t="s">
        <v>241</v>
      </c>
      <c r="C110" s="1" t="s">
        <v>242</v>
      </c>
      <c r="D110" s="44">
        <v>10</v>
      </c>
      <c r="E110" s="44">
        <v>2867386.63</v>
      </c>
      <c r="F110" s="44">
        <v>10</v>
      </c>
      <c r="G110" s="44">
        <v>806053.73</v>
      </c>
      <c r="H110" s="44">
        <v>450</v>
      </c>
      <c r="I110" s="44">
        <v>654127.41</v>
      </c>
      <c r="J110" s="44">
        <v>99</v>
      </c>
      <c r="K110" s="44">
        <v>145175.19</v>
      </c>
      <c r="L110" s="42">
        <f t="shared" si="0"/>
        <v>569</v>
      </c>
      <c r="M110" s="42">
        <f t="shared" si="0"/>
        <v>4472742.96</v>
      </c>
      <c r="N110" s="44">
        <v>7</v>
      </c>
      <c r="O110" s="44">
        <v>8518840.1300000008</v>
      </c>
      <c r="P110" s="44">
        <v>14</v>
      </c>
      <c r="Q110" s="44">
        <v>10741342.720000001</v>
      </c>
      <c r="R110" s="42">
        <f t="shared" si="8"/>
        <v>21</v>
      </c>
      <c r="S110" s="42">
        <f t="shared" si="8"/>
        <v>19260182.850000001</v>
      </c>
      <c r="T110" s="42">
        <f t="shared" si="1"/>
        <v>590</v>
      </c>
      <c r="U110" s="42">
        <f t="shared" si="1"/>
        <v>23732925.810000002</v>
      </c>
      <c r="V110" s="16"/>
    </row>
    <row r="111" spans="1:22" s="9" customFormat="1" x14ac:dyDescent="0.2">
      <c r="A111" s="30">
        <v>104</v>
      </c>
      <c r="B111" s="31" t="s">
        <v>233</v>
      </c>
      <c r="C111" s="32" t="s">
        <v>234</v>
      </c>
      <c r="D111" s="43"/>
      <c r="E111" s="43"/>
      <c r="F111" s="43">
        <v>16</v>
      </c>
      <c r="G111" s="43">
        <v>309195.15000000002</v>
      </c>
      <c r="H111" s="43">
        <v>16</v>
      </c>
      <c r="I111" s="43">
        <v>487387.27</v>
      </c>
      <c r="J111" s="43">
        <v>190</v>
      </c>
      <c r="K111" s="43">
        <v>10294361.220000001</v>
      </c>
      <c r="L111" s="43">
        <f t="shared" si="0"/>
        <v>222</v>
      </c>
      <c r="M111" s="43">
        <f t="shared" si="0"/>
        <v>11090943.640000001</v>
      </c>
      <c r="N111" s="43">
        <v>635</v>
      </c>
      <c r="O111" s="43">
        <v>10594378.17</v>
      </c>
      <c r="P111" s="43">
        <v>10</v>
      </c>
      <c r="Q111" s="43">
        <v>477431.4</v>
      </c>
      <c r="R111" s="43">
        <f t="shared" si="8"/>
        <v>645</v>
      </c>
      <c r="S111" s="43">
        <f t="shared" si="8"/>
        <v>11071809.57</v>
      </c>
      <c r="T111" s="43">
        <f t="shared" si="1"/>
        <v>867</v>
      </c>
      <c r="U111" s="43">
        <f t="shared" si="1"/>
        <v>22162753.210000001</v>
      </c>
      <c r="V111" s="16"/>
    </row>
    <row r="112" spans="1:22" s="9" customFormat="1" x14ac:dyDescent="0.2">
      <c r="A112" s="33">
        <v>105</v>
      </c>
      <c r="B112" s="54" t="s">
        <v>205</v>
      </c>
      <c r="C112" s="1" t="s">
        <v>206</v>
      </c>
      <c r="D112" s="44"/>
      <c r="E112" s="44"/>
      <c r="F112" s="44">
        <v>5</v>
      </c>
      <c r="G112" s="44">
        <v>21153.51</v>
      </c>
      <c r="H112" s="44">
        <v>208</v>
      </c>
      <c r="I112" s="44">
        <v>1549878.46</v>
      </c>
      <c r="J112" s="44">
        <v>485</v>
      </c>
      <c r="K112" s="44">
        <v>8044032.4900000002</v>
      </c>
      <c r="L112" s="42">
        <f t="shared" si="0"/>
        <v>698</v>
      </c>
      <c r="M112" s="42">
        <f t="shared" si="0"/>
        <v>9615064.459999999</v>
      </c>
      <c r="N112" s="44">
        <v>631</v>
      </c>
      <c r="O112" s="44">
        <v>8774533.3499999996</v>
      </c>
      <c r="P112" s="44">
        <v>37</v>
      </c>
      <c r="Q112" s="44">
        <v>2256185.17</v>
      </c>
      <c r="R112" s="42">
        <f t="shared" si="8"/>
        <v>668</v>
      </c>
      <c r="S112" s="42">
        <f t="shared" si="8"/>
        <v>11030718.52</v>
      </c>
      <c r="T112" s="42">
        <f t="shared" si="1"/>
        <v>1366</v>
      </c>
      <c r="U112" s="42">
        <f t="shared" si="1"/>
        <v>20645782.979999997</v>
      </c>
      <c r="V112" s="16"/>
    </row>
    <row r="113" spans="1:22" s="9" customFormat="1" x14ac:dyDescent="0.2">
      <c r="A113" s="30">
        <v>106</v>
      </c>
      <c r="B113" s="53" t="s">
        <v>217</v>
      </c>
      <c r="C113" s="32" t="s">
        <v>218</v>
      </c>
      <c r="D113" s="43">
        <v>12</v>
      </c>
      <c r="E113" s="43">
        <v>325570.36</v>
      </c>
      <c r="F113" s="43">
        <v>14</v>
      </c>
      <c r="G113" s="43">
        <v>202649.1</v>
      </c>
      <c r="H113" s="43">
        <v>149</v>
      </c>
      <c r="I113" s="43">
        <v>1208172.78</v>
      </c>
      <c r="J113" s="43">
        <v>392</v>
      </c>
      <c r="K113" s="43">
        <v>4924871.4000000004</v>
      </c>
      <c r="L113" s="43">
        <f t="shared" si="0"/>
        <v>567</v>
      </c>
      <c r="M113" s="43">
        <f t="shared" si="0"/>
        <v>6661263.6400000006</v>
      </c>
      <c r="N113" s="43">
        <v>293</v>
      </c>
      <c r="O113" s="43">
        <v>8345187.2999999998</v>
      </c>
      <c r="P113" s="43">
        <v>53</v>
      </c>
      <c r="Q113" s="43">
        <v>4733204.28</v>
      </c>
      <c r="R113" s="43">
        <f t="shared" si="8"/>
        <v>346</v>
      </c>
      <c r="S113" s="43">
        <f t="shared" si="8"/>
        <v>13078391.58</v>
      </c>
      <c r="T113" s="43">
        <f t="shared" si="1"/>
        <v>913</v>
      </c>
      <c r="U113" s="43">
        <f t="shared" si="1"/>
        <v>19739655.219999999</v>
      </c>
      <c r="V113" s="16"/>
    </row>
    <row r="114" spans="1:22" s="9" customFormat="1" x14ac:dyDescent="0.2">
      <c r="A114" s="33">
        <v>107</v>
      </c>
      <c r="B114" s="54" t="s">
        <v>239</v>
      </c>
      <c r="C114" s="1" t="s">
        <v>240</v>
      </c>
      <c r="D114" s="44"/>
      <c r="E114" s="44"/>
      <c r="F114" s="44"/>
      <c r="G114" s="44"/>
      <c r="H114" s="44">
        <v>29</v>
      </c>
      <c r="I114" s="44">
        <v>950123.67</v>
      </c>
      <c r="J114" s="44">
        <v>323</v>
      </c>
      <c r="K114" s="44">
        <v>8322068.5800000001</v>
      </c>
      <c r="L114" s="42">
        <f t="shared" si="0"/>
        <v>352</v>
      </c>
      <c r="M114" s="42">
        <f t="shared" si="0"/>
        <v>9272192.25</v>
      </c>
      <c r="N114" s="44">
        <v>320</v>
      </c>
      <c r="O114" s="44">
        <v>8307255.2999999998</v>
      </c>
      <c r="P114" s="44">
        <v>28</v>
      </c>
      <c r="Q114" s="44">
        <v>971485.86</v>
      </c>
      <c r="R114" s="42">
        <f t="shared" si="8"/>
        <v>348</v>
      </c>
      <c r="S114" s="42">
        <f t="shared" si="8"/>
        <v>9278741.1600000001</v>
      </c>
      <c r="T114" s="42">
        <f t="shared" si="1"/>
        <v>700</v>
      </c>
      <c r="U114" s="42">
        <f t="shared" si="1"/>
        <v>18550933.41</v>
      </c>
      <c r="V114" s="16"/>
    </row>
    <row r="115" spans="1:22" s="9" customFormat="1" x14ac:dyDescent="0.2">
      <c r="A115" s="30">
        <v>108</v>
      </c>
      <c r="B115" s="53" t="s">
        <v>215</v>
      </c>
      <c r="C115" s="32" t="s">
        <v>216</v>
      </c>
      <c r="D115" s="43"/>
      <c r="E115" s="43"/>
      <c r="F115" s="43">
        <v>24</v>
      </c>
      <c r="G115" s="43">
        <v>374692.66</v>
      </c>
      <c r="H115" s="43">
        <v>732</v>
      </c>
      <c r="I115" s="43">
        <v>1139183.42</v>
      </c>
      <c r="J115" s="43">
        <v>1700</v>
      </c>
      <c r="K115" s="43">
        <v>7868630.3499999996</v>
      </c>
      <c r="L115" s="43">
        <f t="shared" si="0"/>
        <v>2456</v>
      </c>
      <c r="M115" s="43">
        <f t="shared" si="0"/>
        <v>9382506.4299999997</v>
      </c>
      <c r="N115" s="43">
        <v>508</v>
      </c>
      <c r="O115" s="43">
        <v>7658887.3099999996</v>
      </c>
      <c r="P115" s="43">
        <v>8</v>
      </c>
      <c r="Q115" s="43">
        <v>499617.13</v>
      </c>
      <c r="R115" s="43">
        <f t="shared" si="8"/>
        <v>516</v>
      </c>
      <c r="S115" s="43">
        <f t="shared" si="8"/>
        <v>8158504.4399999995</v>
      </c>
      <c r="T115" s="43">
        <f t="shared" si="1"/>
        <v>2972</v>
      </c>
      <c r="U115" s="43">
        <f t="shared" si="1"/>
        <v>17541010.869999997</v>
      </c>
      <c r="V115" s="16"/>
    </row>
    <row r="116" spans="1:22" s="9" customFormat="1" x14ac:dyDescent="0.2">
      <c r="A116" s="33">
        <v>109</v>
      </c>
      <c r="B116" s="54" t="s">
        <v>249</v>
      </c>
      <c r="C116" s="1" t="s">
        <v>250</v>
      </c>
      <c r="D116" s="44"/>
      <c r="E116" s="44"/>
      <c r="F116" s="44">
        <v>6</v>
      </c>
      <c r="G116" s="44">
        <v>30918.89</v>
      </c>
      <c r="H116" s="44">
        <v>44</v>
      </c>
      <c r="I116" s="44">
        <v>3196492.95</v>
      </c>
      <c r="J116" s="44">
        <v>458</v>
      </c>
      <c r="K116" s="44">
        <v>8539763.4399999995</v>
      </c>
      <c r="L116" s="42">
        <f t="shared" si="0"/>
        <v>508</v>
      </c>
      <c r="M116" s="42">
        <f t="shared" si="0"/>
        <v>11767175.280000001</v>
      </c>
      <c r="N116" s="44">
        <v>6</v>
      </c>
      <c r="O116" s="44">
        <v>4771928.5999999996</v>
      </c>
      <c r="P116" s="44"/>
      <c r="Q116" s="44"/>
      <c r="R116" s="42">
        <f t="shared" si="8"/>
        <v>6</v>
      </c>
      <c r="S116" s="42">
        <f t="shared" si="8"/>
        <v>4771928.5999999996</v>
      </c>
      <c r="T116" s="42">
        <f t="shared" si="1"/>
        <v>514</v>
      </c>
      <c r="U116" s="42">
        <f t="shared" si="1"/>
        <v>16539103.880000001</v>
      </c>
      <c r="V116" s="16"/>
    </row>
    <row r="117" spans="1:22" s="9" customFormat="1" x14ac:dyDescent="0.2">
      <c r="A117" s="30">
        <v>110</v>
      </c>
      <c r="B117" s="31" t="s">
        <v>225</v>
      </c>
      <c r="C117" s="32" t="s">
        <v>226</v>
      </c>
      <c r="D117" s="43">
        <v>3</v>
      </c>
      <c r="E117" s="43">
        <v>66894.58</v>
      </c>
      <c r="F117" s="43">
        <v>170</v>
      </c>
      <c r="G117" s="43">
        <v>4198363.92</v>
      </c>
      <c r="H117" s="43">
        <v>98</v>
      </c>
      <c r="I117" s="43">
        <v>977145.96</v>
      </c>
      <c r="J117" s="43">
        <v>387</v>
      </c>
      <c r="K117" s="43">
        <v>2507497.09</v>
      </c>
      <c r="L117" s="43">
        <f t="shared" si="0"/>
        <v>658</v>
      </c>
      <c r="M117" s="43">
        <f t="shared" si="0"/>
        <v>7749901.5499999998</v>
      </c>
      <c r="N117" s="43">
        <v>391</v>
      </c>
      <c r="O117" s="43">
        <v>6678172.1100000003</v>
      </c>
      <c r="P117" s="43">
        <v>60</v>
      </c>
      <c r="Q117" s="43">
        <v>1030026.76</v>
      </c>
      <c r="R117" s="43">
        <f t="shared" si="8"/>
        <v>451</v>
      </c>
      <c r="S117" s="43">
        <f t="shared" si="8"/>
        <v>7708198.8700000001</v>
      </c>
      <c r="T117" s="43">
        <f t="shared" si="1"/>
        <v>1109</v>
      </c>
      <c r="U117" s="43">
        <f t="shared" si="1"/>
        <v>15458100.42</v>
      </c>
      <c r="V117" s="16"/>
    </row>
    <row r="118" spans="1:22" s="9" customFormat="1" x14ac:dyDescent="0.2">
      <c r="A118" s="33">
        <v>111</v>
      </c>
      <c r="B118" s="54" t="s">
        <v>229</v>
      </c>
      <c r="C118" s="1" t="s">
        <v>230</v>
      </c>
      <c r="D118" s="44"/>
      <c r="E118" s="44"/>
      <c r="F118" s="44">
        <v>7</v>
      </c>
      <c r="G118" s="44">
        <v>76385.789999999994</v>
      </c>
      <c r="H118" s="44">
        <v>213</v>
      </c>
      <c r="I118" s="44">
        <v>645468.22</v>
      </c>
      <c r="J118" s="44">
        <v>817</v>
      </c>
      <c r="K118" s="44">
        <v>7090348.04</v>
      </c>
      <c r="L118" s="42">
        <f t="shared" si="0"/>
        <v>1037</v>
      </c>
      <c r="M118" s="42">
        <f t="shared" si="0"/>
        <v>7812202.0499999998</v>
      </c>
      <c r="N118" s="44">
        <v>506</v>
      </c>
      <c r="O118" s="44">
        <v>6532913.4400000004</v>
      </c>
      <c r="P118" s="44">
        <v>6</v>
      </c>
      <c r="Q118" s="44">
        <v>13107.71</v>
      </c>
      <c r="R118" s="42">
        <f t="shared" si="8"/>
        <v>512</v>
      </c>
      <c r="S118" s="42">
        <f t="shared" si="8"/>
        <v>6546021.1500000004</v>
      </c>
      <c r="T118" s="42">
        <f t="shared" si="1"/>
        <v>1549</v>
      </c>
      <c r="U118" s="42">
        <f t="shared" si="1"/>
        <v>14358223.199999999</v>
      </c>
      <c r="V118" s="16"/>
    </row>
    <row r="119" spans="1:22" s="9" customFormat="1" x14ac:dyDescent="0.2">
      <c r="A119" s="30">
        <v>112</v>
      </c>
      <c r="B119" s="53" t="s">
        <v>256</v>
      </c>
      <c r="C119" s="32" t="s">
        <v>257</v>
      </c>
      <c r="D119" s="43"/>
      <c r="E119" s="43"/>
      <c r="F119" s="43">
        <v>4</v>
      </c>
      <c r="G119" s="43">
        <v>12548.19</v>
      </c>
      <c r="H119" s="43">
        <v>103</v>
      </c>
      <c r="I119" s="43">
        <v>376201.85</v>
      </c>
      <c r="J119" s="43">
        <v>379</v>
      </c>
      <c r="K119" s="43">
        <v>6568150.0199999996</v>
      </c>
      <c r="L119" s="43">
        <f t="shared" si="0"/>
        <v>486</v>
      </c>
      <c r="M119" s="43">
        <f t="shared" si="0"/>
        <v>6956900.0599999996</v>
      </c>
      <c r="N119" s="43">
        <v>492</v>
      </c>
      <c r="O119" s="43">
        <v>6252486.6799999997</v>
      </c>
      <c r="P119" s="43">
        <v>6</v>
      </c>
      <c r="Q119" s="43">
        <v>31726.26</v>
      </c>
      <c r="R119" s="43">
        <f t="shared" ref="R119:S138" si="9">N119+P119</f>
        <v>498</v>
      </c>
      <c r="S119" s="43">
        <f t="shared" si="9"/>
        <v>6284212.9399999995</v>
      </c>
      <c r="T119" s="43">
        <f t="shared" si="1"/>
        <v>984</v>
      </c>
      <c r="U119" s="43">
        <f t="shared" si="1"/>
        <v>13241113</v>
      </c>
      <c r="V119" s="16"/>
    </row>
    <row r="120" spans="1:22" s="9" customFormat="1" x14ac:dyDescent="0.2">
      <c r="A120" s="33">
        <v>113</v>
      </c>
      <c r="B120" s="54" t="s">
        <v>199</v>
      </c>
      <c r="C120" s="1" t="s">
        <v>200</v>
      </c>
      <c r="D120" s="44">
        <v>21</v>
      </c>
      <c r="E120" s="44">
        <v>2568198.86</v>
      </c>
      <c r="F120" s="44">
        <v>21</v>
      </c>
      <c r="G120" s="44">
        <v>398772.66</v>
      </c>
      <c r="H120" s="44">
        <v>23</v>
      </c>
      <c r="I120" s="44">
        <v>1595081.21</v>
      </c>
      <c r="J120" s="44">
        <v>53</v>
      </c>
      <c r="K120" s="44">
        <v>2910000.62</v>
      </c>
      <c r="L120" s="42">
        <f t="shared" si="0"/>
        <v>118</v>
      </c>
      <c r="M120" s="42">
        <f t="shared" si="0"/>
        <v>7472053.3499999996</v>
      </c>
      <c r="N120" s="44">
        <v>14</v>
      </c>
      <c r="O120" s="44">
        <v>1966993.68</v>
      </c>
      <c r="P120" s="44">
        <v>16</v>
      </c>
      <c r="Q120" s="44">
        <v>2715870.04</v>
      </c>
      <c r="R120" s="42">
        <f t="shared" si="9"/>
        <v>30</v>
      </c>
      <c r="S120" s="42">
        <f t="shared" si="9"/>
        <v>4682863.72</v>
      </c>
      <c r="T120" s="42">
        <f t="shared" si="1"/>
        <v>148</v>
      </c>
      <c r="U120" s="42">
        <f t="shared" si="1"/>
        <v>12154917.07</v>
      </c>
      <c r="V120" s="16"/>
    </row>
    <row r="121" spans="1:22" s="9" customFormat="1" x14ac:dyDescent="0.2">
      <c r="A121" s="30">
        <v>114</v>
      </c>
      <c r="B121" s="53" t="s">
        <v>223</v>
      </c>
      <c r="C121" s="32" t="s">
        <v>224</v>
      </c>
      <c r="D121" s="43">
        <v>26</v>
      </c>
      <c r="E121" s="43">
        <v>627286.96</v>
      </c>
      <c r="F121" s="43">
        <v>54</v>
      </c>
      <c r="G121" s="43">
        <v>990666.23</v>
      </c>
      <c r="H121" s="43">
        <v>219</v>
      </c>
      <c r="I121" s="43">
        <v>1095374.3</v>
      </c>
      <c r="J121" s="43">
        <v>575</v>
      </c>
      <c r="K121" s="43">
        <v>3694026.27</v>
      </c>
      <c r="L121" s="43">
        <f t="shared" si="0"/>
        <v>874</v>
      </c>
      <c r="M121" s="43">
        <f t="shared" si="0"/>
        <v>6407353.7600000007</v>
      </c>
      <c r="N121" s="43">
        <v>404</v>
      </c>
      <c r="O121" s="43">
        <v>4180650.92</v>
      </c>
      <c r="P121" s="43">
        <v>66</v>
      </c>
      <c r="Q121" s="43">
        <v>1232434</v>
      </c>
      <c r="R121" s="43">
        <f t="shared" si="9"/>
        <v>470</v>
      </c>
      <c r="S121" s="43">
        <f t="shared" si="9"/>
        <v>5413084.9199999999</v>
      </c>
      <c r="T121" s="43">
        <f t="shared" si="1"/>
        <v>1344</v>
      </c>
      <c r="U121" s="43">
        <f t="shared" si="1"/>
        <v>11820438.68</v>
      </c>
      <c r="V121" s="16"/>
    </row>
    <row r="122" spans="1:22" s="9" customFormat="1" x14ac:dyDescent="0.2">
      <c r="A122" s="33">
        <v>115</v>
      </c>
      <c r="B122" s="54" t="s">
        <v>279</v>
      </c>
      <c r="C122" s="1" t="s">
        <v>280</v>
      </c>
      <c r="D122" s="44"/>
      <c r="E122" s="44"/>
      <c r="F122" s="44">
        <v>6</v>
      </c>
      <c r="G122" s="44">
        <v>238126.91</v>
      </c>
      <c r="H122" s="44">
        <v>21</v>
      </c>
      <c r="I122" s="44">
        <v>533723.52</v>
      </c>
      <c r="J122" s="44">
        <v>882</v>
      </c>
      <c r="K122" s="44">
        <v>4978492.88</v>
      </c>
      <c r="L122" s="42">
        <f t="shared" si="0"/>
        <v>909</v>
      </c>
      <c r="M122" s="42">
        <f t="shared" si="0"/>
        <v>5750343.3100000005</v>
      </c>
      <c r="N122" s="44">
        <v>769</v>
      </c>
      <c r="O122" s="44">
        <v>4758409.2</v>
      </c>
      <c r="P122" s="44">
        <v>3</v>
      </c>
      <c r="Q122" s="44">
        <v>59219.22</v>
      </c>
      <c r="R122" s="42">
        <f t="shared" si="9"/>
        <v>772</v>
      </c>
      <c r="S122" s="42">
        <f t="shared" si="9"/>
        <v>4817628.42</v>
      </c>
      <c r="T122" s="42">
        <f t="shared" si="1"/>
        <v>1681</v>
      </c>
      <c r="U122" s="42">
        <f t="shared" si="1"/>
        <v>10567971.73</v>
      </c>
      <c r="V122" s="16"/>
    </row>
    <row r="123" spans="1:22" s="9" customFormat="1" x14ac:dyDescent="0.2">
      <c r="A123" s="30">
        <v>116</v>
      </c>
      <c r="B123" s="53" t="s">
        <v>243</v>
      </c>
      <c r="C123" s="32" t="s">
        <v>244</v>
      </c>
      <c r="D123" s="43">
        <v>41</v>
      </c>
      <c r="E123" s="43">
        <v>4270466.01</v>
      </c>
      <c r="F123" s="43">
        <v>19</v>
      </c>
      <c r="G123" s="43">
        <v>791863.87</v>
      </c>
      <c r="H123" s="43">
        <v>16</v>
      </c>
      <c r="I123" s="43">
        <v>258785.46</v>
      </c>
      <c r="J123" s="43">
        <v>56</v>
      </c>
      <c r="K123" s="43">
        <v>500409.27</v>
      </c>
      <c r="L123" s="43">
        <f t="shared" si="0"/>
        <v>132</v>
      </c>
      <c r="M123" s="43">
        <f t="shared" si="0"/>
        <v>5821524.6099999994</v>
      </c>
      <c r="N123" s="43">
        <v>5</v>
      </c>
      <c r="O123" s="43">
        <v>411260.8</v>
      </c>
      <c r="P123" s="43">
        <v>19</v>
      </c>
      <c r="Q123" s="43">
        <v>3458671.6</v>
      </c>
      <c r="R123" s="43">
        <f t="shared" si="9"/>
        <v>24</v>
      </c>
      <c r="S123" s="43">
        <f t="shared" si="9"/>
        <v>3869932.4</v>
      </c>
      <c r="T123" s="43">
        <f t="shared" si="1"/>
        <v>156</v>
      </c>
      <c r="U123" s="43">
        <f t="shared" si="1"/>
        <v>9691457.0099999998</v>
      </c>
      <c r="V123" s="16"/>
    </row>
    <row r="124" spans="1:22" s="9" customFormat="1" x14ac:dyDescent="0.2">
      <c r="A124" s="33">
        <v>117</v>
      </c>
      <c r="B124" s="54" t="s">
        <v>245</v>
      </c>
      <c r="C124" s="1" t="s">
        <v>246</v>
      </c>
      <c r="D124" s="44">
        <v>8</v>
      </c>
      <c r="E124" s="44">
        <v>242212.77</v>
      </c>
      <c r="F124" s="44">
        <v>133</v>
      </c>
      <c r="G124" s="44">
        <v>3127925.5</v>
      </c>
      <c r="H124" s="44">
        <v>59</v>
      </c>
      <c r="I124" s="44">
        <v>577642.89</v>
      </c>
      <c r="J124" s="44">
        <v>203</v>
      </c>
      <c r="K124" s="44">
        <v>927485.92</v>
      </c>
      <c r="L124" s="42">
        <f t="shared" si="0"/>
        <v>403</v>
      </c>
      <c r="M124" s="42">
        <f t="shared" si="0"/>
        <v>4875267.08</v>
      </c>
      <c r="N124" s="44">
        <v>393</v>
      </c>
      <c r="O124" s="44">
        <v>3973746.14</v>
      </c>
      <c r="P124" s="44">
        <v>38</v>
      </c>
      <c r="Q124" s="44">
        <v>737970.2</v>
      </c>
      <c r="R124" s="42">
        <f t="shared" si="9"/>
        <v>431</v>
      </c>
      <c r="S124" s="42">
        <f t="shared" si="9"/>
        <v>4711716.34</v>
      </c>
      <c r="T124" s="42">
        <f t="shared" si="1"/>
        <v>834</v>
      </c>
      <c r="U124" s="42">
        <f t="shared" si="1"/>
        <v>9586983.4199999999</v>
      </c>
      <c r="V124" s="16"/>
    </row>
    <row r="125" spans="1:22" s="9" customFormat="1" x14ac:dyDescent="0.2">
      <c r="A125" s="30">
        <v>118</v>
      </c>
      <c r="B125" s="31" t="s">
        <v>313</v>
      </c>
      <c r="C125" s="32" t="s">
        <v>314</v>
      </c>
      <c r="D125" s="43">
        <v>25</v>
      </c>
      <c r="E125" s="43">
        <v>1779817.61</v>
      </c>
      <c r="F125" s="43">
        <v>55</v>
      </c>
      <c r="G125" s="43">
        <v>1989469.33</v>
      </c>
      <c r="H125" s="43">
        <v>39</v>
      </c>
      <c r="I125" s="43">
        <v>640441.74</v>
      </c>
      <c r="J125" s="43">
        <v>99</v>
      </c>
      <c r="K125" s="43">
        <v>1982273.82</v>
      </c>
      <c r="L125" s="43">
        <f t="shared" si="0"/>
        <v>218</v>
      </c>
      <c r="M125" s="43">
        <f t="shared" si="0"/>
        <v>6392002.5000000009</v>
      </c>
      <c r="N125" s="43">
        <v>72</v>
      </c>
      <c r="O125" s="43">
        <v>2164115.35</v>
      </c>
      <c r="P125" s="43">
        <v>16</v>
      </c>
      <c r="Q125" s="43">
        <v>611400.47</v>
      </c>
      <c r="R125" s="43">
        <f t="shared" si="9"/>
        <v>88</v>
      </c>
      <c r="S125" s="43">
        <f t="shared" si="9"/>
        <v>2775515.8200000003</v>
      </c>
      <c r="T125" s="43">
        <f t="shared" si="1"/>
        <v>306</v>
      </c>
      <c r="U125" s="43">
        <f t="shared" si="1"/>
        <v>9167518.3200000003</v>
      </c>
      <c r="V125" s="16"/>
    </row>
    <row r="126" spans="1:22" s="9" customFormat="1" x14ac:dyDescent="0.2">
      <c r="A126" s="33">
        <v>119</v>
      </c>
      <c r="B126" s="54" t="s">
        <v>247</v>
      </c>
      <c r="C126" s="1" t="s">
        <v>248</v>
      </c>
      <c r="D126" s="44"/>
      <c r="E126" s="44"/>
      <c r="F126" s="44"/>
      <c r="G126" s="44"/>
      <c r="H126" s="44">
        <v>222</v>
      </c>
      <c r="I126" s="44">
        <v>1181325.27</v>
      </c>
      <c r="J126" s="44">
        <v>511</v>
      </c>
      <c r="K126" s="44">
        <v>4578693.05</v>
      </c>
      <c r="L126" s="42">
        <f t="shared" si="0"/>
        <v>733</v>
      </c>
      <c r="M126" s="42">
        <f t="shared" si="0"/>
        <v>5760018.3200000003</v>
      </c>
      <c r="N126" s="44">
        <v>100</v>
      </c>
      <c r="O126" s="44">
        <v>3364633.81</v>
      </c>
      <c r="P126" s="44"/>
      <c r="Q126" s="44"/>
      <c r="R126" s="42">
        <f t="shared" si="9"/>
        <v>100</v>
      </c>
      <c r="S126" s="42">
        <f t="shared" si="9"/>
        <v>3364633.81</v>
      </c>
      <c r="T126" s="42">
        <f t="shared" si="1"/>
        <v>833</v>
      </c>
      <c r="U126" s="42">
        <f t="shared" si="1"/>
        <v>9124652.1300000008</v>
      </c>
      <c r="V126" s="16"/>
    </row>
    <row r="127" spans="1:22" s="9" customFormat="1" x14ac:dyDescent="0.2">
      <c r="A127" s="30">
        <v>120</v>
      </c>
      <c r="B127" s="53" t="s">
        <v>213</v>
      </c>
      <c r="C127" s="32" t="s">
        <v>214</v>
      </c>
      <c r="D127" s="43">
        <v>1</v>
      </c>
      <c r="E127" s="43">
        <v>18815.8</v>
      </c>
      <c r="F127" s="43">
        <v>93</v>
      </c>
      <c r="G127" s="43">
        <v>2096969.49</v>
      </c>
      <c r="H127" s="43">
        <v>29</v>
      </c>
      <c r="I127" s="43">
        <v>261747.9</v>
      </c>
      <c r="J127" s="43">
        <v>596</v>
      </c>
      <c r="K127" s="43">
        <v>2078611</v>
      </c>
      <c r="L127" s="43">
        <f t="shared" si="0"/>
        <v>719</v>
      </c>
      <c r="M127" s="43">
        <f t="shared" si="0"/>
        <v>4456144.1899999995</v>
      </c>
      <c r="N127" s="43">
        <v>490</v>
      </c>
      <c r="O127" s="43">
        <v>4066560.94</v>
      </c>
      <c r="P127" s="43">
        <v>18</v>
      </c>
      <c r="Q127" s="43">
        <v>173031.89</v>
      </c>
      <c r="R127" s="43">
        <f t="shared" si="9"/>
        <v>508</v>
      </c>
      <c r="S127" s="43">
        <f t="shared" si="9"/>
        <v>4239592.83</v>
      </c>
      <c r="T127" s="43">
        <f t="shared" si="1"/>
        <v>1227</v>
      </c>
      <c r="U127" s="43">
        <f t="shared" si="1"/>
        <v>8695737.0199999996</v>
      </c>
      <c r="V127" s="16"/>
    </row>
    <row r="128" spans="1:22" s="9" customFormat="1" x14ac:dyDescent="0.2">
      <c r="A128" s="33">
        <v>121</v>
      </c>
      <c r="B128" s="54" t="s">
        <v>269</v>
      </c>
      <c r="C128" s="1" t="s">
        <v>270</v>
      </c>
      <c r="D128" s="44"/>
      <c r="E128" s="44"/>
      <c r="F128" s="44"/>
      <c r="G128" s="44"/>
      <c r="H128" s="44">
        <v>407</v>
      </c>
      <c r="I128" s="44">
        <v>570915.99</v>
      </c>
      <c r="J128" s="44">
        <v>1648</v>
      </c>
      <c r="K128" s="44">
        <v>4322906.68</v>
      </c>
      <c r="L128" s="42">
        <f t="shared" si="0"/>
        <v>2055</v>
      </c>
      <c r="M128" s="42">
        <f t="shared" si="0"/>
        <v>4893822.67</v>
      </c>
      <c r="N128" s="44">
        <v>77</v>
      </c>
      <c r="O128" s="44">
        <v>3602860.18</v>
      </c>
      <c r="P128" s="44"/>
      <c r="Q128" s="44"/>
      <c r="R128" s="42">
        <f t="shared" si="9"/>
        <v>77</v>
      </c>
      <c r="S128" s="42">
        <f t="shared" si="9"/>
        <v>3602860.18</v>
      </c>
      <c r="T128" s="42">
        <f t="shared" si="1"/>
        <v>2132</v>
      </c>
      <c r="U128" s="42">
        <f t="shared" si="1"/>
        <v>8496682.8499999996</v>
      </c>
      <c r="V128" s="16"/>
    </row>
    <row r="129" spans="1:22" s="9" customFormat="1" x14ac:dyDescent="0.2">
      <c r="A129" s="30">
        <v>122</v>
      </c>
      <c r="B129" s="53" t="s">
        <v>263</v>
      </c>
      <c r="C129" s="32" t="s">
        <v>264</v>
      </c>
      <c r="D129" s="43">
        <v>10</v>
      </c>
      <c r="E129" s="43">
        <v>246238.49</v>
      </c>
      <c r="F129" s="43">
        <v>31</v>
      </c>
      <c r="G129" s="43">
        <v>407605.94</v>
      </c>
      <c r="H129" s="43">
        <v>44</v>
      </c>
      <c r="I129" s="43">
        <v>860616.52</v>
      </c>
      <c r="J129" s="43">
        <v>297</v>
      </c>
      <c r="K129" s="43">
        <v>3353037.27</v>
      </c>
      <c r="L129" s="43">
        <f t="shared" si="0"/>
        <v>382</v>
      </c>
      <c r="M129" s="43">
        <f t="shared" si="0"/>
        <v>4867498.2200000007</v>
      </c>
      <c r="N129" s="43">
        <v>141</v>
      </c>
      <c r="O129" s="43">
        <v>3093951.71</v>
      </c>
      <c r="P129" s="43">
        <v>24</v>
      </c>
      <c r="Q129" s="43">
        <v>440001.44</v>
      </c>
      <c r="R129" s="43">
        <f t="shared" si="9"/>
        <v>165</v>
      </c>
      <c r="S129" s="43">
        <f t="shared" si="9"/>
        <v>3533953.15</v>
      </c>
      <c r="T129" s="43">
        <f t="shared" si="1"/>
        <v>547</v>
      </c>
      <c r="U129" s="43">
        <f t="shared" si="1"/>
        <v>8401451.370000001</v>
      </c>
      <c r="V129" s="16"/>
    </row>
    <row r="130" spans="1:22" s="9" customFormat="1" x14ac:dyDescent="0.2">
      <c r="A130" s="33">
        <v>123</v>
      </c>
      <c r="B130" s="54" t="s">
        <v>255</v>
      </c>
      <c r="C130" s="1" t="s">
        <v>368</v>
      </c>
      <c r="D130" s="44">
        <v>2</v>
      </c>
      <c r="E130" s="44">
        <v>49826.5</v>
      </c>
      <c r="F130" s="44">
        <v>42</v>
      </c>
      <c r="G130" s="44">
        <v>1262209.25</v>
      </c>
      <c r="H130" s="44">
        <v>97</v>
      </c>
      <c r="I130" s="44">
        <v>372944.52</v>
      </c>
      <c r="J130" s="44">
        <v>118</v>
      </c>
      <c r="K130" s="44">
        <v>2285493.25</v>
      </c>
      <c r="L130" s="42">
        <f t="shared" si="0"/>
        <v>259</v>
      </c>
      <c r="M130" s="42">
        <f t="shared" si="0"/>
        <v>3970473.52</v>
      </c>
      <c r="N130" s="44">
        <v>70</v>
      </c>
      <c r="O130" s="44">
        <v>3552506.72</v>
      </c>
      <c r="P130" s="44">
        <v>35</v>
      </c>
      <c r="Q130" s="44">
        <v>224189.08</v>
      </c>
      <c r="R130" s="42">
        <f t="shared" si="9"/>
        <v>105</v>
      </c>
      <c r="S130" s="42">
        <f t="shared" si="9"/>
        <v>3776695.8000000003</v>
      </c>
      <c r="T130" s="42">
        <f t="shared" si="1"/>
        <v>364</v>
      </c>
      <c r="U130" s="42">
        <f t="shared" si="1"/>
        <v>7747169.3200000003</v>
      </c>
      <c r="V130" s="16"/>
    </row>
    <row r="131" spans="1:22" s="9" customFormat="1" x14ac:dyDescent="0.2">
      <c r="A131" s="30">
        <v>124</v>
      </c>
      <c r="B131" s="53" t="s">
        <v>307</v>
      </c>
      <c r="C131" s="32" t="s">
        <v>308</v>
      </c>
      <c r="D131" s="43"/>
      <c r="E131" s="43"/>
      <c r="F131" s="43"/>
      <c r="G131" s="43"/>
      <c r="H131" s="43">
        <v>768</v>
      </c>
      <c r="I131" s="43">
        <v>826591.03</v>
      </c>
      <c r="J131" s="43">
        <v>624</v>
      </c>
      <c r="K131" s="43">
        <v>775861.97</v>
      </c>
      <c r="L131" s="43">
        <f t="shared" si="0"/>
        <v>1392</v>
      </c>
      <c r="M131" s="43">
        <f t="shared" si="0"/>
        <v>1602453</v>
      </c>
      <c r="N131" s="43">
        <v>96</v>
      </c>
      <c r="O131" s="43">
        <v>3000142.89</v>
      </c>
      <c r="P131" s="43">
        <v>66</v>
      </c>
      <c r="Q131" s="43">
        <v>3051878.07</v>
      </c>
      <c r="R131" s="43">
        <f t="shared" si="9"/>
        <v>162</v>
      </c>
      <c r="S131" s="43">
        <f t="shared" si="9"/>
        <v>6052020.96</v>
      </c>
      <c r="T131" s="43">
        <f t="shared" si="1"/>
        <v>1554</v>
      </c>
      <c r="U131" s="43">
        <f t="shared" si="1"/>
        <v>7654473.96</v>
      </c>
      <c r="V131" s="16"/>
    </row>
    <row r="132" spans="1:22" s="9" customFormat="1" x14ac:dyDescent="0.2">
      <c r="A132" s="33">
        <v>125</v>
      </c>
      <c r="B132" s="54" t="s">
        <v>221</v>
      </c>
      <c r="C132" s="1" t="s">
        <v>222</v>
      </c>
      <c r="D132" s="44">
        <v>4</v>
      </c>
      <c r="E132" s="44">
        <v>76647.740000000005</v>
      </c>
      <c r="F132" s="44">
        <v>37</v>
      </c>
      <c r="G132" s="44">
        <v>891605.08</v>
      </c>
      <c r="H132" s="44">
        <v>53</v>
      </c>
      <c r="I132" s="44">
        <v>1198055.2</v>
      </c>
      <c r="J132" s="44">
        <v>301</v>
      </c>
      <c r="K132" s="44">
        <v>2104864.7400000002</v>
      </c>
      <c r="L132" s="42">
        <f t="shared" si="0"/>
        <v>395</v>
      </c>
      <c r="M132" s="42">
        <f t="shared" si="0"/>
        <v>4271172.7600000007</v>
      </c>
      <c r="N132" s="44">
        <v>85</v>
      </c>
      <c r="O132" s="44">
        <v>2376717.19</v>
      </c>
      <c r="P132" s="44">
        <v>14</v>
      </c>
      <c r="Q132" s="44">
        <v>605187.26</v>
      </c>
      <c r="R132" s="42">
        <f t="shared" si="9"/>
        <v>99</v>
      </c>
      <c r="S132" s="42">
        <f t="shared" si="9"/>
        <v>2981904.45</v>
      </c>
      <c r="T132" s="42">
        <f t="shared" si="1"/>
        <v>494</v>
      </c>
      <c r="U132" s="42">
        <f t="shared" si="1"/>
        <v>7253077.2100000009</v>
      </c>
      <c r="V132" s="16"/>
    </row>
    <row r="133" spans="1:22" s="9" customFormat="1" x14ac:dyDescent="0.2">
      <c r="A133" s="30">
        <v>126</v>
      </c>
      <c r="B133" s="53" t="s">
        <v>267</v>
      </c>
      <c r="C133" s="32" t="s">
        <v>268</v>
      </c>
      <c r="D133" s="43">
        <v>4</v>
      </c>
      <c r="E133" s="43">
        <v>21138.29</v>
      </c>
      <c r="F133" s="43">
        <v>17</v>
      </c>
      <c r="G133" s="43">
        <v>191007.59</v>
      </c>
      <c r="H133" s="43">
        <v>44</v>
      </c>
      <c r="I133" s="43">
        <v>1284330.54</v>
      </c>
      <c r="J133" s="43">
        <v>132</v>
      </c>
      <c r="K133" s="43">
        <v>2348854.2599999998</v>
      </c>
      <c r="L133" s="43">
        <f t="shared" si="0"/>
        <v>197</v>
      </c>
      <c r="M133" s="43">
        <f t="shared" si="0"/>
        <v>3845330.6799999997</v>
      </c>
      <c r="N133" s="43">
        <v>96</v>
      </c>
      <c r="O133" s="43">
        <v>2282949.09</v>
      </c>
      <c r="P133" s="43">
        <v>25</v>
      </c>
      <c r="Q133" s="43">
        <v>1050091.92</v>
      </c>
      <c r="R133" s="43">
        <f t="shared" si="9"/>
        <v>121</v>
      </c>
      <c r="S133" s="43">
        <f t="shared" si="9"/>
        <v>3333041.01</v>
      </c>
      <c r="T133" s="43">
        <f t="shared" si="1"/>
        <v>318</v>
      </c>
      <c r="U133" s="43">
        <f t="shared" si="1"/>
        <v>7178371.6899999995</v>
      </c>
      <c r="V133" s="16"/>
    </row>
    <row r="134" spans="1:22" s="9" customFormat="1" x14ac:dyDescent="0.2">
      <c r="A134" s="33">
        <v>127</v>
      </c>
      <c r="B134" s="54" t="s">
        <v>315</v>
      </c>
      <c r="C134" s="1" t="s">
        <v>316</v>
      </c>
      <c r="D134" s="44"/>
      <c r="E134" s="44"/>
      <c r="F134" s="44">
        <v>29</v>
      </c>
      <c r="G134" s="44">
        <v>422773.77</v>
      </c>
      <c r="H134" s="44">
        <v>27</v>
      </c>
      <c r="I134" s="44">
        <v>20035.13</v>
      </c>
      <c r="J134" s="44">
        <v>386</v>
      </c>
      <c r="K134" s="44">
        <v>2798626.34</v>
      </c>
      <c r="L134" s="42">
        <f t="shared" si="0"/>
        <v>442</v>
      </c>
      <c r="M134" s="42">
        <f t="shared" si="0"/>
        <v>3241435.2399999998</v>
      </c>
      <c r="N134" s="44">
        <v>308</v>
      </c>
      <c r="O134" s="44">
        <v>3434824.57</v>
      </c>
      <c r="P134" s="44">
        <v>21</v>
      </c>
      <c r="Q134" s="44">
        <v>260365.98</v>
      </c>
      <c r="R134" s="42">
        <f t="shared" si="9"/>
        <v>329</v>
      </c>
      <c r="S134" s="42">
        <f t="shared" si="9"/>
        <v>3695190.55</v>
      </c>
      <c r="T134" s="42">
        <f t="shared" si="1"/>
        <v>771</v>
      </c>
      <c r="U134" s="42">
        <f t="shared" si="1"/>
        <v>6936625.7899999991</v>
      </c>
      <c r="V134" s="16"/>
    </row>
    <row r="135" spans="1:22" s="9" customFormat="1" x14ac:dyDescent="0.2">
      <c r="A135" s="30">
        <v>128</v>
      </c>
      <c r="B135" s="53" t="s">
        <v>237</v>
      </c>
      <c r="C135" s="32" t="s">
        <v>238</v>
      </c>
      <c r="D135" s="43"/>
      <c r="E135" s="43"/>
      <c r="F135" s="43">
        <v>40</v>
      </c>
      <c r="G135" s="43">
        <v>2002988.18</v>
      </c>
      <c r="H135" s="43">
        <v>8</v>
      </c>
      <c r="I135" s="43">
        <v>8496.61</v>
      </c>
      <c r="J135" s="43">
        <v>233</v>
      </c>
      <c r="K135" s="43">
        <v>1366360.83</v>
      </c>
      <c r="L135" s="43">
        <f t="shared" si="0"/>
        <v>281</v>
      </c>
      <c r="M135" s="43">
        <f t="shared" si="0"/>
        <v>3377845.62</v>
      </c>
      <c r="N135" s="43">
        <v>150</v>
      </c>
      <c r="O135" s="43">
        <v>3323463.77</v>
      </c>
      <c r="P135" s="43"/>
      <c r="Q135" s="43"/>
      <c r="R135" s="43">
        <f t="shared" si="9"/>
        <v>150</v>
      </c>
      <c r="S135" s="43">
        <f t="shared" si="9"/>
        <v>3323463.77</v>
      </c>
      <c r="T135" s="43">
        <f t="shared" si="1"/>
        <v>431</v>
      </c>
      <c r="U135" s="43">
        <f t="shared" si="1"/>
        <v>6701309.3900000006</v>
      </c>
      <c r="V135" s="16"/>
    </row>
    <row r="136" spans="1:22" s="9" customFormat="1" x14ac:dyDescent="0.2">
      <c r="A136" s="33">
        <v>129</v>
      </c>
      <c r="B136" s="54" t="s">
        <v>297</v>
      </c>
      <c r="C136" s="1" t="s">
        <v>298</v>
      </c>
      <c r="D136" s="44">
        <v>6</v>
      </c>
      <c r="E136" s="44">
        <v>858536.53</v>
      </c>
      <c r="F136" s="44">
        <v>10</v>
      </c>
      <c r="G136" s="44">
        <v>273325.84999999998</v>
      </c>
      <c r="H136" s="44">
        <v>9</v>
      </c>
      <c r="I136" s="44">
        <v>569016.6</v>
      </c>
      <c r="J136" s="44">
        <v>4</v>
      </c>
      <c r="K136" s="44">
        <v>210398.47</v>
      </c>
      <c r="L136" s="42">
        <f t="shared" si="0"/>
        <v>29</v>
      </c>
      <c r="M136" s="42">
        <f t="shared" si="0"/>
        <v>1911277.45</v>
      </c>
      <c r="N136" s="44">
        <v>3</v>
      </c>
      <c r="O136" s="44">
        <v>2015775.8</v>
      </c>
      <c r="P136" s="44">
        <v>5</v>
      </c>
      <c r="Q136" s="44">
        <v>2715717.82</v>
      </c>
      <c r="R136" s="42">
        <f t="shared" si="9"/>
        <v>8</v>
      </c>
      <c r="S136" s="42">
        <f t="shared" si="9"/>
        <v>4731493.62</v>
      </c>
      <c r="T136" s="42">
        <f t="shared" si="1"/>
        <v>37</v>
      </c>
      <c r="U136" s="42">
        <f t="shared" si="1"/>
        <v>6642771.0700000003</v>
      </c>
      <c r="V136" s="16"/>
    </row>
    <row r="137" spans="1:22" s="9" customFormat="1" x14ac:dyDescent="0.2">
      <c r="A137" s="30">
        <v>130</v>
      </c>
      <c r="B137" s="53" t="s">
        <v>273</v>
      </c>
      <c r="C137" s="32" t="s">
        <v>274</v>
      </c>
      <c r="D137" s="43"/>
      <c r="E137" s="43"/>
      <c r="F137" s="43">
        <v>31</v>
      </c>
      <c r="G137" s="43">
        <v>356990.73</v>
      </c>
      <c r="H137" s="43">
        <v>160</v>
      </c>
      <c r="I137" s="43">
        <v>494197.72</v>
      </c>
      <c r="J137" s="43">
        <v>473</v>
      </c>
      <c r="K137" s="43">
        <v>2725641.17</v>
      </c>
      <c r="L137" s="43">
        <f t="shared" si="0"/>
        <v>664</v>
      </c>
      <c r="M137" s="43">
        <f t="shared" si="0"/>
        <v>3576829.6199999996</v>
      </c>
      <c r="N137" s="43">
        <v>219</v>
      </c>
      <c r="O137" s="43">
        <v>2694490.85</v>
      </c>
      <c r="P137" s="43">
        <v>6</v>
      </c>
      <c r="Q137" s="43">
        <v>101642.24000000001</v>
      </c>
      <c r="R137" s="43">
        <f t="shared" si="9"/>
        <v>225</v>
      </c>
      <c r="S137" s="43">
        <f t="shared" si="9"/>
        <v>2796133.0900000003</v>
      </c>
      <c r="T137" s="43">
        <f t="shared" si="1"/>
        <v>889</v>
      </c>
      <c r="U137" s="43">
        <f t="shared" si="1"/>
        <v>6372962.71</v>
      </c>
      <c r="V137" s="16"/>
    </row>
    <row r="138" spans="1:22" s="9" customFormat="1" x14ac:dyDescent="0.2">
      <c r="A138" s="33">
        <v>131</v>
      </c>
      <c r="B138" s="54" t="s">
        <v>265</v>
      </c>
      <c r="C138" s="1" t="s">
        <v>266</v>
      </c>
      <c r="D138" s="44">
        <v>3</v>
      </c>
      <c r="E138" s="44">
        <v>18287.490000000002</v>
      </c>
      <c r="F138" s="44">
        <v>28</v>
      </c>
      <c r="G138" s="44">
        <v>308115.73</v>
      </c>
      <c r="H138" s="44">
        <v>29</v>
      </c>
      <c r="I138" s="44">
        <v>312257.26</v>
      </c>
      <c r="J138" s="44">
        <v>461</v>
      </c>
      <c r="K138" s="44">
        <v>2484007.5499999998</v>
      </c>
      <c r="L138" s="42">
        <f t="shared" si="0"/>
        <v>521</v>
      </c>
      <c r="M138" s="42">
        <f t="shared" si="0"/>
        <v>3122668.03</v>
      </c>
      <c r="N138" s="44">
        <v>188</v>
      </c>
      <c r="O138" s="44">
        <v>2580842.91</v>
      </c>
      <c r="P138" s="44">
        <v>2</v>
      </c>
      <c r="Q138" s="44">
        <v>123490</v>
      </c>
      <c r="R138" s="42">
        <f t="shared" si="9"/>
        <v>190</v>
      </c>
      <c r="S138" s="42">
        <f t="shared" si="9"/>
        <v>2704332.91</v>
      </c>
      <c r="T138" s="42">
        <f t="shared" si="1"/>
        <v>711</v>
      </c>
      <c r="U138" s="42">
        <f t="shared" si="1"/>
        <v>5827000.9399999995</v>
      </c>
      <c r="V138" s="16"/>
    </row>
    <row r="139" spans="1:22" s="9" customFormat="1" x14ac:dyDescent="0.2">
      <c r="A139" s="30">
        <v>132</v>
      </c>
      <c r="B139" s="53" t="s">
        <v>277</v>
      </c>
      <c r="C139" s="32" t="s">
        <v>278</v>
      </c>
      <c r="D139" s="43"/>
      <c r="E139" s="43"/>
      <c r="F139" s="43">
        <v>4</v>
      </c>
      <c r="G139" s="43">
        <v>23560</v>
      </c>
      <c r="H139" s="43">
        <v>179</v>
      </c>
      <c r="I139" s="43">
        <v>1152682.6100000001</v>
      </c>
      <c r="J139" s="43">
        <v>328</v>
      </c>
      <c r="K139" s="43">
        <v>2706229.33</v>
      </c>
      <c r="L139" s="43">
        <f t="shared" si="0"/>
        <v>511</v>
      </c>
      <c r="M139" s="43">
        <f t="shared" si="0"/>
        <v>3882471.9400000004</v>
      </c>
      <c r="N139" s="43">
        <v>183</v>
      </c>
      <c r="O139" s="43">
        <v>1593700.34</v>
      </c>
      <c r="P139" s="43">
        <v>6</v>
      </c>
      <c r="Q139" s="43">
        <v>69683.03</v>
      </c>
      <c r="R139" s="43">
        <f t="shared" ref="R139:S176" si="10">N139+P139</f>
        <v>189</v>
      </c>
      <c r="S139" s="43">
        <f t="shared" si="10"/>
        <v>1663383.37</v>
      </c>
      <c r="T139" s="43">
        <f t="shared" si="1"/>
        <v>700</v>
      </c>
      <c r="U139" s="43">
        <f t="shared" si="1"/>
        <v>5545855.3100000005</v>
      </c>
      <c r="V139" s="16"/>
    </row>
    <row r="140" spans="1:22" s="9" customFormat="1" x14ac:dyDescent="0.2">
      <c r="A140" s="33">
        <v>133</v>
      </c>
      <c r="B140" s="54" t="s">
        <v>260</v>
      </c>
      <c r="C140" s="1" t="s">
        <v>369</v>
      </c>
      <c r="D140" s="44"/>
      <c r="E140" s="44"/>
      <c r="F140" s="44"/>
      <c r="G140" s="44"/>
      <c r="H140" s="44">
        <v>16</v>
      </c>
      <c r="I140" s="44">
        <v>844722.41</v>
      </c>
      <c r="J140" s="44">
        <v>14</v>
      </c>
      <c r="K140" s="44">
        <v>1936964.11</v>
      </c>
      <c r="L140" s="42">
        <f t="shared" si="0"/>
        <v>30</v>
      </c>
      <c r="M140" s="42">
        <f t="shared" ref="M140:M176" si="11">K140+I140+G140+E140</f>
        <v>2781686.52</v>
      </c>
      <c r="N140" s="44">
        <v>4</v>
      </c>
      <c r="O140" s="44">
        <v>1888450</v>
      </c>
      <c r="P140" s="44">
        <v>3</v>
      </c>
      <c r="Q140" s="44">
        <v>812000</v>
      </c>
      <c r="R140" s="42">
        <f t="shared" si="10"/>
        <v>7</v>
      </c>
      <c r="S140" s="42">
        <f t="shared" si="10"/>
        <v>2700450</v>
      </c>
      <c r="T140" s="42">
        <f t="shared" si="1"/>
        <v>37</v>
      </c>
      <c r="U140" s="42">
        <f t="shared" ref="U140:U176" si="12">S140+M140</f>
        <v>5482136.5199999996</v>
      </c>
      <c r="V140" s="16"/>
    </row>
    <row r="141" spans="1:22" s="9" customFormat="1" x14ac:dyDescent="0.2">
      <c r="A141" s="30">
        <v>134</v>
      </c>
      <c r="B141" s="53" t="s">
        <v>335</v>
      </c>
      <c r="C141" s="32" t="s">
        <v>336</v>
      </c>
      <c r="D141" s="43"/>
      <c r="E141" s="43"/>
      <c r="F141" s="43">
        <v>27</v>
      </c>
      <c r="G141" s="43">
        <v>311468.59000000003</v>
      </c>
      <c r="H141" s="43">
        <v>59</v>
      </c>
      <c r="I141" s="43">
        <v>113354.14</v>
      </c>
      <c r="J141" s="43">
        <v>932</v>
      </c>
      <c r="K141" s="43">
        <v>2062052.36</v>
      </c>
      <c r="L141" s="43">
        <f t="shared" ref="L141:L176" si="13">J141+H141+F141+D141</f>
        <v>1018</v>
      </c>
      <c r="M141" s="43">
        <f t="shared" si="11"/>
        <v>2486875.09</v>
      </c>
      <c r="N141" s="43">
        <v>599</v>
      </c>
      <c r="O141" s="43">
        <v>2458369.14</v>
      </c>
      <c r="P141" s="43">
        <v>4</v>
      </c>
      <c r="Q141" s="43">
        <v>94455.05</v>
      </c>
      <c r="R141" s="43">
        <f t="shared" si="10"/>
        <v>603</v>
      </c>
      <c r="S141" s="43">
        <f t="shared" si="10"/>
        <v>2552824.19</v>
      </c>
      <c r="T141" s="43">
        <f t="shared" ref="T141:T176" si="14">R141+L141</f>
        <v>1621</v>
      </c>
      <c r="U141" s="43">
        <f t="shared" si="12"/>
        <v>5039699.2799999993</v>
      </c>
      <c r="V141" s="16"/>
    </row>
    <row r="142" spans="1:22" s="9" customFormat="1" x14ac:dyDescent="0.2">
      <c r="A142" s="33">
        <v>135</v>
      </c>
      <c r="B142" s="54" t="s">
        <v>283</v>
      </c>
      <c r="C142" s="1" t="s">
        <v>284</v>
      </c>
      <c r="D142" s="44"/>
      <c r="E142" s="44"/>
      <c r="F142" s="44"/>
      <c r="G142" s="44"/>
      <c r="H142" s="44">
        <v>136</v>
      </c>
      <c r="I142" s="44">
        <v>435042.85</v>
      </c>
      <c r="J142" s="44">
        <v>377</v>
      </c>
      <c r="K142" s="44">
        <v>2427745.04</v>
      </c>
      <c r="L142" s="42">
        <f t="shared" si="13"/>
        <v>513</v>
      </c>
      <c r="M142" s="42">
        <f t="shared" si="11"/>
        <v>2862787.89</v>
      </c>
      <c r="N142" s="44">
        <v>115</v>
      </c>
      <c r="O142" s="44">
        <v>1975464.05</v>
      </c>
      <c r="P142" s="44"/>
      <c r="Q142" s="44"/>
      <c r="R142" s="42">
        <f t="shared" si="10"/>
        <v>115</v>
      </c>
      <c r="S142" s="42">
        <f t="shared" si="10"/>
        <v>1975464.05</v>
      </c>
      <c r="T142" s="42">
        <f t="shared" si="14"/>
        <v>628</v>
      </c>
      <c r="U142" s="42">
        <f t="shared" si="12"/>
        <v>4838251.9400000004</v>
      </c>
      <c r="V142" s="16"/>
    </row>
    <row r="143" spans="1:22" s="9" customFormat="1" x14ac:dyDescent="0.2">
      <c r="A143" s="30">
        <v>136</v>
      </c>
      <c r="B143" s="53" t="s">
        <v>303</v>
      </c>
      <c r="C143" s="32" t="s">
        <v>304</v>
      </c>
      <c r="D143" s="43">
        <v>28</v>
      </c>
      <c r="E143" s="43">
        <v>154014.26</v>
      </c>
      <c r="F143" s="43">
        <v>10</v>
      </c>
      <c r="G143" s="43">
        <v>159906.67000000001</v>
      </c>
      <c r="H143" s="43">
        <v>120</v>
      </c>
      <c r="I143" s="43">
        <v>1567110.96</v>
      </c>
      <c r="J143" s="43">
        <v>535</v>
      </c>
      <c r="K143" s="43">
        <v>934842.96</v>
      </c>
      <c r="L143" s="43">
        <f t="shared" si="13"/>
        <v>693</v>
      </c>
      <c r="M143" s="43">
        <f t="shared" si="11"/>
        <v>2815874.8499999996</v>
      </c>
      <c r="N143" s="43">
        <v>73</v>
      </c>
      <c r="O143" s="43">
        <v>550038.85</v>
      </c>
      <c r="P143" s="43">
        <v>17</v>
      </c>
      <c r="Q143" s="43">
        <v>1169124.67</v>
      </c>
      <c r="R143" s="43">
        <f t="shared" si="10"/>
        <v>90</v>
      </c>
      <c r="S143" s="43">
        <f t="shared" si="10"/>
        <v>1719163.52</v>
      </c>
      <c r="T143" s="43">
        <f t="shared" si="14"/>
        <v>783</v>
      </c>
      <c r="U143" s="43">
        <f t="shared" si="12"/>
        <v>4535038.3699999992</v>
      </c>
      <c r="V143" s="16"/>
    </row>
    <row r="144" spans="1:22" s="9" customFormat="1" x14ac:dyDescent="0.2">
      <c r="A144" s="33">
        <v>137</v>
      </c>
      <c r="B144" s="54" t="s">
        <v>275</v>
      </c>
      <c r="C144" s="1" t="s">
        <v>276</v>
      </c>
      <c r="D144" s="44"/>
      <c r="E144" s="44"/>
      <c r="F144" s="44"/>
      <c r="G144" s="44"/>
      <c r="H144" s="44">
        <v>115</v>
      </c>
      <c r="I144" s="44">
        <v>244059.83</v>
      </c>
      <c r="J144" s="44">
        <v>310</v>
      </c>
      <c r="K144" s="44">
        <v>2257241.4</v>
      </c>
      <c r="L144" s="42">
        <f t="shared" si="13"/>
        <v>425</v>
      </c>
      <c r="M144" s="42">
        <f t="shared" si="11"/>
        <v>2501301.23</v>
      </c>
      <c r="N144" s="44">
        <v>236</v>
      </c>
      <c r="O144" s="44">
        <v>2006521.49</v>
      </c>
      <c r="P144" s="44"/>
      <c r="Q144" s="44"/>
      <c r="R144" s="42">
        <f t="shared" si="10"/>
        <v>236</v>
      </c>
      <c r="S144" s="42">
        <f t="shared" si="10"/>
        <v>2006521.49</v>
      </c>
      <c r="T144" s="42">
        <f t="shared" si="14"/>
        <v>661</v>
      </c>
      <c r="U144" s="42">
        <f t="shared" si="12"/>
        <v>4507822.72</v>
      </c>
      <c r="V144" s="16"/>
    </row>
    <row r="145" spans="1:22" s="9" customFormat="1" x14ac:dyDescent="0.2">
      <c r="A145" s="30">
        <v>138</v>
      </c>
      <c r="B145" s="53" t="s">
        <v>231</v>
      </c>
      <c r="C145" s="32" t="s">
        <v>232</v>
      </c>
      <c r="D145" s="43">
        <v>30</v>
      </c>
      <c r="E145" s="43">
        <v>1620209.27</v>
      </c>
      <c r="F145" s="43">
        <v>3</v>
      </c>
      <c r="G145" s="43">
        <v>53699.72</v>
      </c>
      <c r="H145" s="43">
        <v>38</v>
      </c>
      <c r="I145" s="43">
        <v>151356.76999999999</v>
      </c>
      <c r="J145" s="43">
        <v>155</v>
      </c>
      <c r="K145" s="43">
        <v>375550.59</v>
      </c>
      <c r="L145" s="43">
        <f t="shared" si="13"/>
        <v>226</v>
      </c>
      <c r="M145" s="43">
        <f t="shared" si="11"/>
        <v>2200816.35</v>
      </c>
      <c r="N145" s="43">
        <v>25</v>
      </c>
      <c r="O145" s="43">
        <v>532257.65</v>
      </c>
      <c r="P145" s="43">
        <v>34</v>
      </c>
      <c r="Q145" s="43">
        <v>1744724.21</v>
      </c>
      <c r="R145" s="43">
        <f t="shared" si="10"/>
        <v>59</v>
      </c>
      <c r="S145" s="43">
        <f t="shared" si="10"/>
        <v>2276981.86</v>
      </c>
      <c r="T145" s="43">
        <f t="shared" si="14"/>
        <v>285</v>
      </c>
      <c r="U145" s="43">
        <f t="shared" si="12"/>
        <v>4477798.21</v>
      </c>
      <c r="V145" s="16"/>
    </row>
    <row r="146" spans="1:22" s="9" customFormat="1" x14ac:dyDescent="0.2">
      <c r="A146" s="33">
        <v>139</v>
      </c>
      <c r="B146" s="54" t="s">
        <v>285</v>
      </c>
      <c r="C146" s="1" t="s">
        <v>286</v>
      </c>
      <c r="D146" s="44"/>
      <c r="E146" s="44"/>
      <c r="F146" s="44"/>
      <c r="G146" s="44"/>
      <c r="H146" s="44">
        <v>164</v>
      </c>
      <c r="I146" s="44">
        <v>492488.72</v>
      </c>
      <c r="J146" s="44">
        <v>385</v>
      </c>
      <c r="K146" s="44">
        <v>2243183.41</v>
      </c>
      <c r="L146" s="44">
        <f t="shared" si="13"/>
        <v>549</v>
      </c>
      <c r="M146" s="44">
        <f t="shared" si="11"/>
        <v>2735672.13</v>
      </c>
      <c r="N146" s="44">
        <v>168</v>
      </c>
      <c r="O146" s="44">
        <v>1713906.74</v>
      </c>
      <c r="P146" s="44">
        <v>1</v>
      </c>
      <c r="Q146" s="44">
        <v>280.11</v>
      </c>
      <c r="R146" s="42">
        <f t="shared" si="10"/>
        <v>169</v>
      </c>
      <c r="S146" s="42">
        <f t="shared" si="10"/>
        <v>1714186.85</v>
      </c>
      <c r="T146" s="44">
        <f t="shared" si="14"/>
        <v>718</v>
      </c>
      <c r="U146" s="44">
        <f t="shared" si="12"/>
        <v>4449858.9800000004</v>
      </c>
      <c r="V146" s="16"/>
    </row>
    <row r="147" spans="1:22" s="9" customFormat="1" x14ac:dyDescent="0.2">
      <c r="A147" s="30">
        <v>140</v>
      </c>
      <c r="B147" s="53" t="s">
        <v>301</v>
      </c>
      <c r="C147" s="32" t="s">
        <v>302</v>
      </c>
      <c r="D147" s="43"/>
      <c r="E147" s="43"/>
      <c r="F147" s="43">
        <v>22</v>
      </c>
      <c r="G147" s="43">
        <v>846493.42</v>
      </c>
      <c r="H147" s="43">
        <v>19</v>
      </c>
      <c r="I147" s="43">
        <v>753847.02</v>
      </c>
      <c r="J147" s="43">
        <v>76</v>
      </c>
      <c r="K147" s="43">
        <v>827849.59</v>
      </c>
      <c r="L147" s="43">
        <f t="shared" si="13"/>
        <v>117</v>
      </c>
      <c r="M147" s="43">
        <f t="shared" si="11"/>
        <v>2428190.0299999998</v>
      </c>
      <c r="N147" s="43">
        <v>84</v>
      </c>
      <c r="O147" s="43">
        <v>1503286.77</v>
      </c>
      <c r="P147" s="43">
        <v>8</v>
      </c>
      <c r="Q147" s="43">
        <v>517284.29</v>
      </c>
      <c r="R147" s="43">
        <f t="shared" si="10"/>
        <v>92</v>
      </c>
      <c r="S147" s="43">
        <f t="shared" si="10"/>
        <v>2020571.06</v>
      </c>
      <c r="T147" s="43">
        <f t="shared" si="14"/>
        <v>209</v>
      </c>
      <c r="U147" s="43">
        <f t="shared" si="12"/>
        <v>4448761.09</v>
      </c>
      <c r="V147" s="16"/>
    </row>
    <row r="148" spans="1:22" s="9" customFormat="1" x14ac:dyDescent="0.2">
      <c r="A148" s="33">
        <v>141</v>
      </c>
      <c r="B148" s="54" t="s">
        <v>293</v>
      </c>
      <c r="C148" s="1" t="s">
        <v>294</v>
      </c>
      <c r="D148" s="44"/>
      <c r="E148" s="44"/>
      <c r="F148" s="44"/>
      <c r="G148" s="44"/>
      <c r="H148" s="44">
        <v>25</v>
      </c>
      <c r="I148" s="44">
        <v>45355.82</v>
      </c>
      <c r="J148" s="44">
        <v>354</v>
      </c>
      <c r="K148" s="44">
        <v>2156848.9300000002</v>
      </c>
      <c r="L148" s="42">
        <f t="shared" si="13"/>
        <v>379</v>
      </c>
      <c r="M148" s="42">
        <f t="shared" si="11"/>
        <v>2202204.75</v>
      </c>
      <c r="N148" s="44">
        <v>396</v>
      </c>
      <c r="O148" s="44">
        <v>2115851.9300000002</v>
      </c>
      <c r="P148" s="44">
        <v>3</v>
      </c>
      <c r="Q148" s="44">
        <v>9535.18</v>
      </c>
      <c r="R148" s="42">
        <f t="shared" si="10"/>
        <v>399</v>
      </c>
      <c r="S148" s="42">
        <f t="shared" si="10"/>
        <v>2125387.1100000003</v>
      </c>
      <c r="T148" s="42">
        <f t="shared" si="14"/>
        <v>778</v>
      </c>
      <c r="U148" s="42">
        <f t="shared" si="12"/>
        <v>4327591.8600000003</v>
      </c>
      <c r="V148" s="16"/>
    </row>
    <row r="149" spans="1:22" s="9" customFormat="1" x14ac:dyDescent="0.2">
      <c r="A149" s="30">
        <v>142</v>
      </c>
      <c r="B149" s="31" t="s">
        <v>361</v>
      </c>
      <c r="C149" s="32" t="s">
        <v>362</v>
      </c>
      <c r="D149" s="43"/>
      <c r="E149" s="43"/>
      <c r="F149" s="43"/>
      <c r="G149" s="43"/>
      <c r="H149" s="43">
        <v>109</v>
      </c>
      <c r="I149" s="43">
        <v>137239.26999999999</v>
      </c>
      <c r="J149" s="43">
        <v>639</v>
      </c>
      <c r="K149" s="43">
        <v>1084451.92</v>
      </c>
      <c r="L149" s="43">
        <f t="shared" si="13"/>
        <v>748</v>
      </c>
      <c r="M149" s="43">
        <f t="shared" si="11"/>
        <v>1221691.19</v>
      </c>
      <c r="N149" s="43">
        <v>96</v>
      </c>
      <c r="O149" s="43">
        <v>1978144.5</v>
      </c>
      <c r="P149" s="43">
        <v>24</v>
      </c>
      <c r="Q149" s="43">
        <v>1030354.4</v>
      </c>
      <c r="R149" s="43">
        <f t="shared" si="10"/>
        <v>120</v>
      </c>
      <c r="S149" s="43">
        <f t="shared" si="10"/>
        <v>3008498.9</v>
      </c>
      <c r="T149" s="43">
        <f t="shared" si="14"/>
        <v>868</v>
      </c>
      <c r="U149" s="43">
        <f t="shared" si="12"/>
        <v>4230190.09</v>
      </c>
      <c r="V149" s="16"/>
    </row>
    <row r="150" spans="1:22" s="9" customFormat="1" x14ac:dyDescent="0.2">
      <c r="A150" s="33">
        <v>143</v>
      </c>
      <c r="B150" s="54" t="s">
        <v>295</v>
      </c>
      <c r="C150" s="1" t="s">
        <v>296</v>
      </c>
      <c r="D150" s="44"/>
      <c r="E150" s="44"/>
      <c r="F150" s="44"/>
      <c r="G150" s="44"/>
      <c r="H150" s="44">
        <v>304</v>
      </c>
      <c r="I150" s="44">
        <v>1797332.39</v>
      </c>
      <c r="J150" s="44">
        <v>276</v>
      </c>
      <c r="K150" s="44">
        <v>1767695.83</v>
      </c>
      <c r="L150" s="42">
        <f t="shared" si="13"/>
        <v>580</v>
      </c>
      <c r="M150" s="42">
        <f t="shared" si="11"/>
        <v>3565028.2199999997</v>
      </c>
      <c r="N150" s="44">
        <v>21</v>
      </c>
      <c r="O150" s="44">
        <v>76524.56</v>
      </c>
      <c r="P150" s="44"/>
      <c r="Q150" s="44"/>
      <c r="R150" s="42">
        <f t="shared" si="10"/>
        <v>21</v>
      </c>
      <c r="S150" s="42">
        <f t="shared" si="10"/>
        <v>76524.56</v>
      </c>
      <c r="T150" s="42">
        <f t="shared" si="14"/>
        <v>601</v>
      </c>
      <c r="U150" s="42">
        <f t="shared" si="12"/>
        <v>3641552.78</v>
      </c>
      <c r="V150" s="16"/>
    </row>
    <row r="151" spans="1:22" s="9" customFormat="1" x14ac:dyDescent="0.2">
      <c r="A151" s="30">
        <v>144</v>
      </c>
      <c r="B151" s="53" t="s">
        <v>305</v>
      </c>
      <c r="C151" s="32" t="s">
        <v>306</v>
      </c>
      <c r="D151" s="43"/>
      <c r="E151" s="43"/>
      <c r="F151" s="43"/>
      <c r="G151" s="43"/>
      <c r="H151" s="43">
        <v>116</v>
      </c>
      <c r="I151" s="43">
        <v>482363.04</v>
      </c>
      <c r="J151" s="43">
        <v>244</v>
      </c>
      <c r="K151" s="43">
        <v>1683205.99</v>
      </c>
      <c r="L151" s="43">
        <f t="shared" si="13"/>
        <v>360</v>
      </c>
      <c r="M151" s="43">
        <f t="shared" si="11"/>
        <v>2165569.0299999998</v>
      </c>
      <c r="N151" s="43">
        <v>96</v>
      </c>
      <c r="O151" s="43">
        <v>1222641.5900000001</v>
      </c>
      <c r="P151" s="43">
        <v>1</v>
      </c>
      <c r="Q151" s="43">
        <v>30000</v>
      </c>
      <c r="R151" s="43">
        <f t="shared" si="10"/>
        <v>97</v>
      </c>
      <c r="S151" s="43">
        <f t="shared" si="10"/>
        <v>1252641.5900000001</v>
      </c>
      <c r="T151" s="43">
        <f t="shared" si="14"/>
        <v>457</v>
      </c>
      <c r="U151" s="43">
        <f t="shared" si="12"/>
        <v>3418210.62</v>
      </c>
      <c r="V151" s="16"/>
    </row>
    <row r="152" spans="1:22" s="9" customFormat="1" x14ac:dyDescent="0.2">
      <c r="A152" s="33">
        <v>145</v>
      </c>
      <c r="B152" s="54" t="s">
        <v>289</v>
      </c>
      <c r="C152" s="1" t="s">
        <v>290</v>
      </c>
      <c r="D152" s="44"/>
      <c r="E152" s="44"/>
      <c r="F152" s="44">
        <v>4</v>
      </c>
      <c r="G152" s="44">
        <v>44384.39</v>
      </c>
      <c r="H152" s="44">
        <v>360</v>
      </c>
      <c r="I152" s="44">
        <v>174976.86</v>
      </c>
      <c r="J152" s="44">
        <v>1529</v>
      </c>
      <c r="K152" s="44">
        <v>1644632.06</v>
      </c>
      <c r="L152" s="42">
        <f t="shared" si="13"/>
        <v>1893</v>
      </c>
      <c r="M152" s="42">
        <f t="shared" si="11"/>
        <v>1863993.3099999998</v>
      </c>
      <c r="N152" s="44">
        <v>103</v>
      </c>
      <c r="O152" s="44">
        <v>1478827.09</v>
      </c>
      <c r="P152" s="44">
        <v>1</v>
      </c>
      <c r="Q152" s="44">
        <v>39987.4</v>
      </c>
      <c r="R152" s="42">
        <f t="shared" si="10"/>
        <v>104</v>
      </c>
      <c r="S152" s="42">
        <f t="shared" si="10"/>
        <v>1518814.49</v>
      </c>
      <c r="T152" s="42">
        <f t="shared" si="14"/>
        <v>1997</v>
      </c>
      <c r="U152" s="42">
        <f t="shared" si="12"/>
        <v>3382807.8</v>
      </c>
      <c r="V152" s="16"/>
    </row>
    <row r="153" spans="1:22" s="9" customFormat="1" x14ac:dyDescent="0.2">
      <c r="A153" s="30">
        <v>146</v>
      </c>
      <c r="B153" s="53" t="s">
        <v>291</v>
      </c>
      <c r="C153" s="32" t="s">
        <v>292</v>
      </c>
      <c r="D153" s="43"/>
      <c r="E153" s="43"/>
      <c r="F153" s="43">
        <v>9</v>
      </c>
      <c r="G153" s="43">
        <v>78876.06</v>
      </c>
      <c r="H153" s="43">
        <v>82</v>
      </c>
      <c r="I153" s="43">
        <v>42082.73</v>
      </c>
      <c r="J153" s="43">
        <v>984</v>
      </c>
      <c r="K153" s="43">
        <v>1538669.49</v>
      </c>
      <c r="L153" s="43">
        <f t="shared" si="13"/>
        <v>1075</v>
      </c>
      <c r="M153" s="43">
        <f t="shared" si="11"/>
        <v>1659628.28</v>
      </c>
      <c r="N153" s="43">
        <v>319</v>
      </c>
      <c r="O153" s="43">
        <v>1562646.04</v>
      </c>
      <c r="P153" s="43"/>
      <c r="Q153" s="43"/>
      <c r="R153" s="43">
        <f t="shared" si="10"/>
        <v>319</v>
      </c>
      <c r="S153" s="43">
        <f t="shared" si="10"/>
        <v>1562646.04</v>
      </c>
      <c r="T153" s="43">
        <f t="shared" si="14"/>
        <v>1394</v>
      </c>
      <c r="U153" s="43">
        <f t="shared" si="12"/>
        <v>3222274.3200000003</v>
      </c>
      <c r="V153" s="16"/>
    </row>
    <row r="154" spans="1:22" s="9" customFormat="1" x14ac:dyDescent="0.2">
      <c r="A154" s="33">
        <v>147</v>
      </c>
      <c r="B154" s="54" t="s">
        <v>347</v>
      </c>
      <c r="C154" s="1" t="s">
        <v>348</v>
      </c>
      <c r="D154" s="44"/>
      <c r="E154" s="44"/>
      <c r="F154" s="44"/>
      <c r="G154" s="44"/>
      <c r="H154" s="44">
        <v>1</v>
      </c>
      <c r="I154" s="44">
        <v>3070357.31</v>
      </c>
      <c r="J154" s="44">
        <v>2</v>
      </c>
      <c r="K154" s="44">
        <v>56.68</v>
      </c>
      <c r="L154" s="44">
        <f t="shared" si="13"/>
        <v>3</v>
      </c>
      <c r="M154" s="44">
        <f t="shared" si="11"/>
        <v>3070413.99</v>
      </c>
      <c r="N154" s="44"/>
      <c r="O154" s="44"/>
      <c r="P154" s="44"/>
      <c r="Q154" s="44"/>
      <c r="R154" s="42">
        <f t="shared" si="10"/>
        <v>0</v>
      </c>
      <c r="S154" s="42">
        <f t="shared" si="10"/>
        <v>0</v>
      </c>
      <c r="T154" s="44">
        <f t="shared" si="14"/>
        <v>3</v>
      </c>
      <c r="U154" s="44">
        <f t="shared" si="12"/>
        <v>3070413.99</v>
      </c>
      <c r="V154" s="16"/>
    </row>
    <row r="155" spans="1:22" s="9" customFormat="1" x14ac:dyDescent="0.2">
      <c r="A155" s="30">
        <v>148</v>
      </c>
      <c r="B155" s="53" t="s">
        <v>321</v>
      </c>
      <c r="C155" s="32" t="s">
        <v>322</v>
      </c>
      <c r="D155" s="43"/>
      <c r="E155" s="43"/>
      <c r="F155" s="43"/>
      <c r="G155" s="43"/>
      <c r="H155" s="43">
        <v>87</v>
      </c>
      <c r="I155" s="43">
        <v>148943.63</v>
      </c>
      <c r="J155" s="43">
        <v>182</v>
      </c>
      <c r="K155" s="43">
        <v>617251.66</v>
      </c>
      <c r="L155" s="43">
        <f t="shared" si="13"/>
        <v>269</v>
      </c>
      <c r="M155" s="43">
        <f t="shared" si="11"/>
        <v>766195.29</v>
      </c>
      <c r="N155" s="43">
        <v>149</v>
      </c>
      <c r="O155" s="43">
        <v>1085690.54</v>
      </c>
      <c r="P155" s="43">
        <v>42</v>
      </c>
      <c r="Q155" s="43">
        <v>616568.89</v>
      </c>
      <c r="R155" s="43">
        <f t="shared" si="10"/>
        <v>191</v>
      </c>
      <c r="S155" s="43">
        <f t="shared" si="10"/>
        <v>1702259.4300000002</v>
      </c>
      <c r="T155" s="43">
        <f t="shared" si="14"/>
        <v>460</v>
      </c>
      <c r="U155" s="43">
        <f t="shared" si="12"/>
        <v>2468454.7200000002</v>
      </c>
      <c r="V155" s="16"/>
    </row>
    <row r="156" spans="1:22" s="9" customFormat="1" x14ac:dyDescent="0.2">
      <c r="A156" s="33">
        <v>149</v>
      </c>
      <c r="B156" s="54" t="s">
        <v>309</v>
      </c>
      <c r="C156" s="1" t="s">
        <v>310</v>
      </c>
      <c r="D156" s="44"/>
      <c r="E156" s="44"/>
      <c r="F156" s="44"/>
      <c r="G156" s="44"/>
      <c r="H156" s="44">
        <v>21</v>
      </c>
      <c r="I156" s="44">
        <v>11842.05</v>
      </c>
      <c r="J156" s="44">
        <v>225</v>
      </c>
      <c r="K156" s="44">
        <v>1222055.04</v>
      </c>
      <c r="L156" s="44">
        <f t="shared" si="13"/>
        <v>246</v>
      </c>
      <c r="M156" s="44">
        <f t="shared" si="11"/>
        <v>1233897.0900000001</v>
      </c>
      <c r="N156" s="44">
        <v>254</v>
      </c>
      <c r="O156" s="44">
        <v>1181143.5</v>
      </c>
      <c r="P156" s="44">
        <v>4</v>
      </c>
      <c r="Q156" s="44">
        <v>6719.74</v>
      </c>
      <c r="R156" s="42">
        <f t="shared" si="10"/>
        <v>258</v>
      </c>
      <c r="S156" s="42">
        <f t="shared" si="10"/>
        <v>1187863.24</v>
      </c>
      <c r="T156" s="44">
        <f t="shared" si="14"/>
        <v>504</v>
      </c>
      <c r="U156" s="44">
        <f t="shared" si="12"/>
        <v>2421760.33</v>
      </c>
      <c r="V156" s="16"/>
    </row>
    <row r="157" spans="1:22" s="9" customFormat="1" x14ac:dyDescent="0.2">
      <c r="A157" s="30">
        <v>150</v>
      </c>
      <c r="B157" s="53" t="s">
        <v>317</v>
      </c>
      <c r="C157" s="32" t="s">
        <v>318</v>
      </c>
      <c r="D157" s="43"/>
      <c r="E157" s="43"/>
      <c r="F157" s="43"/>
      <c r="G157" s="43"/>
      <c r="H157" s="43">
        <v>30</v>
      </c>
      <c r="I157" s="43">
        <v>13455.1</v>
      </c>
      <c r="J157" s="43">
        <v>593</v>
      </c>
      <c r="K157" s="43">
        <v>917358.68</v>
      </c>
      <c r="L157" s="43">
        <f t="shared" si="13"/>
        <v>623</v>
      </c>
      <c r="M157" s="43">
        <f t="shared" si="11"/>
        <v>930813.78</v>
      </c>
      <c r="N157" s="43">
        <v>107</v>
      </c>
      <c r="O157" s="43">
        <v>897383.24</v>
      </c>
      <c r="P157" s="43">
        <v>1</v>
      </c>
      <c r="Q157" s="43">
        <v>1700</v>
      </c>
      <c r="R157" s="43">
        <f t="shared" si="10"/>
        <v>108</v>
      </c>
      <c r="S157" s="43">
        <f t="shared" si="10"/>
        <v>899083.24</v>
      </c>
      <c r="T157" s="43">
        <f t="shared" si="14"/>
        <v>731</v>
      </c>
      <c r="U157" s="43">
        <f t="shared" si="12"/>
        <v>1829897.02</v>
      </c>
      <c r="V157" s="16"/>
    </row>
    <row r="158" spans="1:22" s="9" customFormat="1" x14ac:dyDescent="0.2">
      <c r="A158" s="33">
        <v>151</v>
      </c>
      <c r="B158" s="54" t="s">
        <v>319</v>
      </c>
      <c r="C158" s="1" t="s">
        <v>320</v>
      </c>
      <c r="D158" s="44">
        <v>17</v>
      </c>
      <c r="E158" s="44">
        <v>297784.05</v>
      </c>
      <c r="F158" s="44">
        <v>23</v>
      </c>
      <c r="G158" s="44">
        <v>255684.23</v>
      </c>
      <c r="H158" s="44">
        <v>10</v>
      </c>
      <c r="I158" s="44">
        <v>131556.01999999999</v>
      </c>
      <c r="J158" s="44">
        <v>39</v>
      </c>
      <c r="K158" s="44">
        <v>151283.54999999999</v>
      </c>
      <c r="L158" s="44">
        <f t="shared" si="13"/>
        <v>89</v>
      </c>
      <c r="M158" s="44">
        <f t="shared" si="11"/>
        <v>836307.84999999986</v>
      </c>
      <c r="N158" s="44">
        <v>28</v>
      </c>
      <c r="O158" s="44">
        <v>379081.01</v>
      </c>
      <c r="P158" s="44">
        <v>23</v>
      </c>
      <c r="Q158" s="44">
        <v>417209.7</v>
      </c>
      <c r="R158" s="42">
        <f t="shared" si="10"/>
        <v>51</v>
      </c>
      <c r="S158" s="42">
        <f t="shared" si="10"/>
        <v>796290.71</v>
      </c>
      <c r="T158" s="44">
        <f t="shared" si="14"/>
        <v>140</v>
      </c>
      <c r="U158" s="44">
        <f t="shared" si="12"/>
        <v>1632598.5599999998</v>
      </c>
      <c r="V158" s="16"/>
    </row>
    <row r="159" spans="1:22" s="9" customFormat="1" x14ac:dyDescent="0.2">
      <c r="A159" s="30">
        <v>152</v>
      </c>
      <c r="B159" s="53" t="s">
        <v>251</v>
      </c>
      <c r="C159" s="32" t="s">
        <v>252</v>
      </c>
      <c r="D159" s="43">
        <v>4</v>
      </c>
      <c r="E159" s="43">
        <v>64278.36</v>
      </c>
      <c r="F159" s="43">
        <v>10</v>
      </c>
      <c r="G159" s="43">
        <v>164569.22</v>
      </c>
      <c r="H159" s="43">
        <v>7</v>
      </c>
      <c r="I159" s="43">
        <v>114201.29</v>
      </c>
      <c r="J159" s="43">
        <v>16</v>
      </c>
      <c r="K159" s="43">
        <v>43972.52</v>
      </c>
      <c r="L159" s="43">
        <f t="shared" si="13"/>
        <v>37</v>
      </c>
      <c r="M159" s="43">
        <f t="shared" si="11"/>
        <v>387021.39</v>
      </c>
      <c r="N159" s="43">
        <v>1</v>
      </c>
      <c r="O159" s="43">
        <v>117615</v>
      </c>
      <c r="P159" s="43">
        <v>2</v>
      </c>
      <c r="Q159" s="43">
        <v>1117500</v>
      </c>
      <c r="R159" s="43">
        <f t="shared" si="10"/>
        <v>3</v>
      </c>
      <c r="S159" s="43">
        <f t="shared" si="10"/>
        <v>1235115</v>
      </c>
      <c r="T159" s="43">
        <f t="shared" si="14"/>
        <v>40</v>
      </c>
      <c r="U159" s="43">
        <f t="shared" si="12"/>
        <v>1622136.3900000001</v>
      </c>
      <c r="V159" s="16"/>
    </row>
    <row r="160" spans="1:22" s="9" customFormat="1" x14ac:dyDescent="0.2">
      <c r="A160" s="33">
        <v>153</v>
      </c>
      <c r="B160" s="54" t="s">
        <v>325</v>
      </c>
      <c r="C160" s="1" t="s">
        <v>326</v>
      </c>
      <c r="D160" s="44"/>
      <c r="E160" s="44"/>
      <c r="F160" s="44"/>
      <c r="G160" s="44"/>
      <c r="H160" s="44">
        <v>40</v>
      </c>
      <c r="I160" s="44">
        <v>23903.360000000001</v>
      </c>
      <c r="J160" s="44">
        <v>369</v>
      </c>
      <c r="K160" s="44">
        <v>641872.76</v>
      </c>
      <c r="L160" s="44">
        <f t="shared" si="13"/>
        <v>409</v>
      </c>
      <c r="M160" s="44">
        <f t="shared" si="11"/>
        <v>665776.12</v>
      </c>
      <c r="N160" s="44">
        <v>73</v>
      </c>
      <c r="O160" s="44">
        <v>627266.73</v>
      </c>
      <c r="P160" s="44"/>
      <c r="Q160" s="44"/>
      <c r="R160" s="42">
        <f t="shared" si="10"/>
        <v>73</v>
      </c>
      <c r="S160" s="42">
        <f t="shared" si="10"/>
        <v>627266.73</v>
      </c>
      <c r="T160" s="44">
        <f t="shared" si="14"/>
        <v>482</v>
      </c>
      <c r="U160" s="44">
        <f t="shared" si="12"/>
        <v>1293042.8500000001</v>
      </c>
      <c r="V160" s="16"/>
    </row>
    <row r="161" spans="1:22" s="9" customFormat="1" x14ac:dyDescent="0.2">
      <c r="A161" s="30">
        <v>154</v>
      </c>
      <c r="B161" s="53" t="s">
        <v>341</v>
      </c>
      <c r="C161" s="32" t="s">
        <v>342</v>
      </c>
      <c r="D161" s="43"/>
      <c r="E161" s="43"/>
      <c r="F161" s="43">
        <v>1</v>
      </c>
      <c r="G161" s="43">
        <v>8711.25</v>
      </c>
      <c r="H161" s="43">
        <v>72</v>
      </c>
      <c r="I161" s="43">
        <v>44397.599999999999</v>
      </c>
      <c r="J161" s="43">
        <v>235</v>
      </c>
      <c r="K161" s="43">
        <v>479461.52</v>
      </c>
      <c r="L161" s="43">
        <f t="shared" si="13"/>
        <v>308</v>
      </c>
      <c r="M161" s="43">
        <f t="shared" si="11"/>
        <v>532570.37</v>
      </c>
      <c r="N161" s="43">
        <v>45</v>
      </c>
      <c r="O161" s="43">
        <v>449899.81</v>
      </c>
      <c r="P161" s="43">
        <v>1</v>
      </c>
      <c r="Q161" s="43">
        <v>146.80000000000001</v>
      </c>
      <c r="R161" s="43">
        <f t="shared" si="10"/>
        <v>46</v>
      </c>
      <c r="S161" s="43">
        <f t="shared" si="10"/>
        <v>450046.61</v>
      </c>
      <c r="T161" s="43">
        <f t="shared" si="14"/>
        <v>354</v>
      </c>
      <c r="U161" s="43">
        <f t="shared" si="12"/>
        <v>982616.98</v>
      </c>
      <c r="V161" s="16"/>
    </row>
    <row r="162" spans="1:22" s="9" customFormat="1" x14ac:dyDescent="0.2">
      <c r="A162" s="33">
        <v>155</v>
      </c>
      <c r="B162" s="54" t="s">
        <v>329</v>
      </c>
      <c r="C162" s="1" t="s">
        <v>330</v>
      </c>
      <c r="D162" s="44"/>
      <c r="E162" s="44"/>
      <c r="F162" s="44"/>
      <c r="G162" s="44"/>
      <c r="H162" s="44">
        <v>68</v>
      </c>
      <c r="I162" s="44">
        <v>42359.33</v>
      </c>
      <c r="J162" s="44">
        <v>288</v>
      </c>
      <c r="K162" s="44">
        <v>367230.13</v>
      </c>
      <c r="L162" s="44">
        <f t="shared" si="13"/>
        <v>356</v>
      </c>
      <c r="M162" s="44">
        <f t="shared" si="11"/>
        <v>409589.46</v>
      </c>
      <c r="N162" s="44">
        <v>60</v>
      </c>
      <c r="O162" s="44">
        <v>334222.34999999998</v>
      </c>
      <c r="P162" s="44"/>
      <c r="Q162" s="44"/>
      <c r="R162" s="42">
        <f t="shared" si="10"/>
        <v>60</v>
      </c>
      <c r="S162" s="42">
        <f t="shared" si="10"/>
        <v>334222.34999999998</v>
      </c>
      <c r="T162" s="44">
        <f t="shared" si="14"/>
        <v>416</v>
      </c>
      <c r="U162" s="44">
        <f t="shared" si="12"/>
        <v>743811.81</v>
      </c>
      <c r="V162" s="16"/>
    </row>
    <row r="163" spans="1:22" s="9" customFormat="1" x14ac:dyDescent="0.2">
      <c r="A163" s="30">
        <v>156</v>
      </c>
      <c r="B163" s="53" t="s">
        <v>311</v>
      </c>
      <c r="C163" s="32" t="s">
        <v>312</v>
      </c>
      <c r="D163" s="43"/>
      <c r="E163" s="43"/>
      <c r="F163" s="43"/>
      <c r="G163" s="43"/>
      <c r="H163" s="43"/>
      <c r="I163" s="43"/>
      <c r="J163" s="43">
        <v>3</v>
      </c>
      <c r="K163" s="43">
        <v>5279.48</v>
      </c>
      <c r="L163" s="43">
        <f t="shared" si="13"/>
        <v>3</v>
      </c>
      <c r="M163" s="43">
        <f t="shared" si="11"/>
        <v>5279.48</v>
      </c>
      <c r="N163" s="43">
        <v>1</v>
      </c>
      <c r="O163" s="43">
        <v>650000</v>
      </c>
      <c r="P163" s="43"/>
      <c r="Q163" s="43"/>
      <c r="R163" s="43">
        <f t="shared" si="10"/>
        <v>1</v>
      </c>
      <c r="S163" s="43">
        <f t="shared" si="10"/>
        <v>650000</v>
      </c>
      <c r="T163" s="43">
        <f t="shared" si="14"/>
        <v>4</v>
      </c>
      <c r="U163" s="43">
        <f t="shared" si="12"/>
        <v>655279.48</v>
      </c>
      <c r="V163" s="16"/>
    </row>
    <row r="164" spans="1:22" s="9" customFormat="1" x14ac:dyDescent="0.2">
      <c r="A164" s="33">
        <v>157</v>
      </c>
      <c r="B164" s="54" t="s">
        <v>345</v>
      </c>
      <c r="C164" s="1" t="s">
        <v>346</v>
      </c>
      <c r="D164" s="44"/>
      <c r="E164" s="44"/>
      <c r="F164" s="44"/>
      <c r="G164" s="44"/>
      <c r="H164" s="44">
        <v>8</v>
      </c>
      <c r="I164" s="44">
        <v>10224.280000000001</v>
      </c>
      <c r="J164" s="44">
        <v>99</v>
      </c>
      <c r="K164" s="44">
        <v>254104.21</v>
      </c>
      <c r="L164" s="44">
        <f t="shared" si="13"/>
        <v>107</v>
      </c>
      <c r="M164" s="44">
        <f t="shared" si="11"/>
        <v>264328.49</v>
      </c>
      <c r="N164" s="44">
        <v>76</v>
      </c>
      <c r="O164" s="44">
        <v>260612.4</v>
      </c>
      <c r="P164" s="44">
        <v>2</v>
      </c>
      <c r="Q164" s="44">
        <v>30793.73</v>
      </c>
      <c r="R164" s="42">
        <f t="shared" si="10"/>
        <v>78</v>
      </c>
      <c r="S164" s="42">
        <f t="shared" si="10"/>
        <v>291406.13</v>
      </c>
      <c r="T164" s="44">
        <f t="shared" si="14"/>
        <v>185</v>
      </c>
      <c r="U164" s="44">
        <f t="shared" si="12"/>
        <v>555734.62</v>
      </c>
      <c r="V164" s="16"/>
    </row>
    <row r="165" spans="1:22" s="9" customFormat="1" x14ac:dyDescent="0.2">
      <c r="A165" s="30">
        <v>158</v>
      </c>
      <c r="B165" s="53" t="s">
        <v>339</v>
      </c>
      <c r="C165" s="32" t="s">
        <v>340</v>
      </c>
      <c r="D165" s="43"/>
      <c r="E165" s="43"/>
      <c r="F165" s="43"/>
      <c r="G165" s="43"/>
      <c r="H165" s="43">
        <v>9</v>
      </c>
      <c r="I165" s="43">
        <v>10397.629999999999</v>
      </c>
      <c r="J165" s="43">
        <v>85</v>
      </c>
      <c r="K165" s="43">
        <v>281561.94</v>
      </c>
      <c r="L165" s="43">
        <f t="shared" si="13"/>
        <v>94</v>
      </c>
      <c r="M165" s="43">
        <f t="shared" si="11"/>
        <v>291959.57</v>
      </c>
      <c r="N165" s="43">
        <v>29</v>
      </c>
      <c r="O165" s="43">
        <v>220355.86</v>
      </c>
      <c r="P165" s="43"/>
      <c r="Q165" s="43"/>
      <c r="R165" s="43">
        <f t="shared" si="10"/>
        <v>29</v>
      </c>
      <c r="S165" s="43">
        <f t="shared" si="10"/>
        <v>220355.86</v>
      </c>
      <c r="T165" s="43">
        <f t="shared" si="14"/>
        <v>123</v>
      </c>
      <c r="U165" s="43">
        <f t="shared" si="12"/>
        <v>512315.43</v>
      </c>
      <c r="V165" s="16"/>
    </row>
    <row r="166" spans="1:22" s="9" customFormat="1" x14ac:dyDescent="0.2">
      <c r="A166" s="33">
        <v>159</v>
      </c>
      <c r="B166" s="54" t="s">
        <v>337</v>
      </c>
      <c r="C166" s="1" t="s">
        <v>338</v>
      </c>
      <c r="D166" s="44"/>
      <c r="E166" s="44"/>
      <c r="F166" s="44"/>
      <c r="G166" s="44"/>
      <c r="H166" s="44"/>
      <c r="I166" s="44"/>
      <c r="J166" s="44">
        <v>131</v>
      </c>
      <c r="K166" s="44">
        <v>217115.93</v>
      </c>
      <c r="L166" s="44">
        <f t="shared" si="13"/>
        <v>131</v>
      </c>
      <c r="M166" s="44">
        <f t="shared" si="11"/>
        <v>217115.93</v>
      </c>
      <c r="N166" s="44">
        <v>22</v>
      </c>
      <c r="O166" s="44">
        <v>218381</v>
      </c>
      <c r="P166" s="44"/>
      <c r="Q166" s="44"/>
      <c r="R166" s="42">
        <f t="shared" si="10"/>
        <v>22</v>
      </c>
      <c r="S166" s="42">
        <f t="shared" si="10"/>
        <v>218381</v>
      </c>
      <c r="T166" s="44">
        <f t="shared" si="14"/>
        <v>153</v>
      </c>
      <c r="U166" s="44">
        <f t="shared" si="12"/>
        <v>435496.93</v>
      </c>
      <c r="V166" s="16"/>
    </row>
    <row r="167" spans="1:22" s="9" customFormat="1" x14ac:dyDescent="0.2">
      <c r="A167" s="30">
        <v>160</v>
      </c>
      <c r="B167" s="53" t="s">
        <v>333</v>
      </c>
      <c r="C167" s="32" t="s">
        <v>334</v>
      </c>
      <c r="D167" s="43"/>
      <c r="E167" s="43"/>
      <c r="F167" s="43"/>
      <c r="G167" s="43"/>
      <c r="H167" s="43">
        <v>18</v>
      </c>
      <c r="I167" s="43">
        <v>12639.41</v>
      </c>
      <c r="J167" s="43">
        <v>96</v>
      </c>
      <c r="K167" s="43">
        <v>198606.01</v>
      </c>
      <c r="L167" s="43">
        <f t="shared" si="13"/>
        <v>114</v>
      </c>
      <c r="M167" s="43">
        <f t="shared" si="11"/>
        <v>211245.42</v>
      </c>
      <c r="N167" s="43">
        <v>44</v>
      </c>
      <c r="O167" s="43">
        <v>176297.07</v>
      </c>
      <c r="P167" s="43"/>
      <c r="Q167" s="43"/>
      <c r="R167" s="43">
        <f t="shared" si="10"/>
        <v>44</v>
      </c>
      <c r="S167" s="43">
        <f t="shared" si="10"/>
        <v>176297.07</v>
      </c>
      <c r="T167" s="43">
        <f t="shared" si="14"/>
        <v>158</v>
      </c>
      <c r="U167" s="43">
        <f t="shared" si="12"/>
        <v>387542.49</v>
      </c>
      <c r="V167" s="16"/>
    </row>
    <row r="168" spans="1:22" s="9" customFormat="1" x14ac:dyDescent="0.2">
      <c r="A168" s="33">
        <v>161</v>
      </c>
      <c r="B168" s="54" t="s">
        <v>351</v>
      </c>
      <c r="C168" s="1" t="s">
        <v>352</v>
      </c>
      <c r="D168" s="44"/>
      <c r="E168" s="44"/>
      <c r="F168" s="44"/>
      <c r="G168" s="44"/>
      <c r="H168" s="44">
        <v>38</v>
      </c>
      <c r="I168" s="44">
        <v>11953.29</v>
      </c>
      <c r="J168" s="44">
        <v>100</v>
      </c>
      <c r="K168" s="44">
        <v>137484.57</v>
      </c>
      <c r="L168" s="44">
        <f t="shared" ref="L168:L175" si="15">J168+H168+F168+D168</f>
        <v>138</v>
      </c>
      <c r="M168" s="44">
        <f t="shared" ref="M168:M175" si="16">K168+I168+G168+E168</f>
        <v>149437.86000000002</v>
      </c>
      <c r="N168" s="44">
        <v>15</v>
      </c>
      <c r="O168" s="44">
        <v>119587.3</v>
      </c>
      <c r="P168" s="44"/>
      <c r="Q168" s="44"/>
      <c r="R168" s="42">
        <f t="shared" ref="R168:R175" si="17">N168+P168</f>
        <v>15</v>
      </c>
      <c r="S168" s="42">
        <f t="shared" ref="S168:S175" si="18">O168+Q168</f>
        <v>119587.3</v>
      </c>
      <c r="T168" s="44">
        <f t="shared" ref="T168:T175" si="19">R168+L168</f>
        <v>153</v>
      </c>
      <c r="U168" s="44">
        <f t="shared" ref="U168:U175" si="20">S168+M168</f>
        <v>269025.16000000003</v>
      </c>
      <c r="V168" s="16"/>
    </row>
    <row r="169" spans="1:22" s="9" customFormat="1" x14ac:dyDescent="0.2">
      <c r="A169" s="30">
        <v>162</v>
      </c>
      <c r="B169" s="53" t="s">
        <v>343</v>
      </c>
      <c r="C169" s="32" t="s">
        <v>344</v>
      </c>
      <c r="D169" s="43"/>
      <c r="E169" s="43"/>
      <c r="F169" s="43">
        <v>4</v>
      </c>
      <c r="G169" s="43">
        <v>73409.67</v>
      </c>
      <c r="H169" s="43">
        <v>5</v>
      </c>
      <c r="I169" s="43">
        <v>19676.14</v>
      </c>
      <c r="J169" s="43">
        <v>10</v>
      </c>
      <c r="K169" s="43">
        <v>26139.75</v>
      </c>
      <c r="L169" s="43">
        <f t="shared" ref="L169:L172" si="21">J169+H169+F169+D169</f>
        <v>19</v>
      </c>
      <c r="M169" s="43">
        <f t="shared" ref="M169:M172" si="22">K169+I169+G169+E169</f>
        <v>119225.56</v>
      </c>
      <c r="N169" s="43">
        <v>13</v>
      </c>
      <c r="O169" s="43">
        <v>99549.42</v>
      </c>
      <c r="P169" s="43">
        <v>5</v>
      </c>
      <c r="Q169" s="43">
        <v>19676.14</v>
      </c>
      <c r="R169" s="43">
        <f t="shared" ref="R169:R172" si="23">N169+P169</f>
        <v>18</v>
      </c>
      <c r="S169" s="43">
        <f t="shared" ref="S169:S172" si="24">O169+Q169</f>
        <v>119225.56</v>
      </c>
      <c r="T169" s="43">
        <f t="shared" ref="T169:T172" si="25">R169+L169</f>
        <v>37</v>
      </c>
      <c r="U169" s="43">
        <f t="shared" ref="U169:U172" si="26">S169+M169</f>
        <v>238451.12</v>
      </c>
      <c r="V169" s="16"/>
    </row>
    <row r="170" spans="1:22" s="9" customFormat="1" x14ac:dyDescent="0.2">
      <c r="A170" s="33">
        <v>163</v>
      </c>
      <c r="B170" s="54" t="s">
        <v>323</v>
      </c>
      <c r="C170" s="1" t="s">
        <v>324</v>
      </c>
      <c r="D170" s="44"/>
      <c r="E170" s="44"/>
      <c r="F170" s="44"/>
      <c r="G170" s="44"/>
      <c r="H170" s="44"/>
      <c r="I170" s="44"/>
      <c r="J170" s="44">
        <v>7</v>
      </c>
      <c r="K170" s="44">
        <v>8828.2199999999993</v>
      </c>
      <c r="L170" s="44">
        <f t="shared" si="21"/>
        <v>7</v>
      </c>
      <c r="M170" s="44">
        <f t="shared" si="22"/>
        <v>8828.2199999999993</v>
      </c>
      <c r="N170" s="44">
        <v>5</v>
      </c>
      <c r="O170" s="44">
        <v>7999.72</v>
      </c>
      <c r="P170" s="44">
        <v>5</v>
      </c>
      <c r="Q170" s="44">
        <v>8038.75</v>
      </c>
      <c r="R170" s="42">
        <f t="shared" si="23"/>
        <v>10</v>
      </c>
      <c r="S170" s="42">
        <f t="shared" si="24"/>
        <v>16038.470000000001</v>
      </c>
      <c r="T170" s="44">
        <f t="shared" si="25"/>
        <v>17</v>
      </c>
      <c r="U170" s="44">
        <f t="shared" si="26"/>
        <v>24866.690000000002</v>
      </c>
      <c r="V170" s="16"/>
    </row>
    <row r="171" spans="1:22" s="9" customFormat="1" x14ac:dyDescent="0.2">
      <c r="A171" s="30">
        <v>164</v>
      </c>
      <c r="B171" s="53" t="s">
        <v>355</v>
      </c>
      <c r="C171" s="32" t="s">
        <v>356</v>
      </c>
      <c r="D171" s="43"/>
      <c r="E171" s="43"/>
      <c r="F171" s="43"/>
      <c r="G171" s="43"/>
      <c r="H171" s="43">
        <v>1</v>
      </c>
      <c r="I171" s="43">
        <v>4454.03</v>
      </c>
      <c r="J171" s="43">
        <v>2</v>
      </c>
      <c r="K171" s="43">
        <v>875.7</v>
      </c>
      <c r="L171" s="43">
        <f t="shared" si="21"/>
        <v>3</v>
      </c>
      <c r="M171" s="43">
        <f t="shared" si="22"/>
        <v>5329.73</v>
      </c>
      <c r="N171" s="43"/>
      <c r="O171" s="43"/>
      <c r="P171" s="43"/>
      <c r="Q171" s="43"/>
      <c r="R171" s="43">
        <f t="shared" si="23"/>
        <v>0</v>
      </c>
      <c r="S171" s="43">
        <f t="shared" si="24"/>
        <v>0</v>
      </c>
      <c r="T171" s="43">
        <f t="shared" si="25"/>
        <v>3</v>
      </c>
      <c r="U171" s="43">
        <f t="shared" si="26"/>
        <v>5329.73</v>
      </c>
      <c r="V171" s="16"/>
    </row>
    <row r="172" spans="1:22" s="9" customFormat="1" x14ac:dyDescent="0.2">
      <c r="A172" s="33">
        <v>165</v>
      </c>
      <c r="B172" s="54" t="s">
        <v>353</v>
      </c>
      <c r="C172" s="1" t="s">
        <v>354</v>
      </c>
      <c r="D172" s="44"/>
      <c r="E172" s="44"/>
      <c r="F172" s="44"/>
      <c r="G172" s="44"/>
      <c r="H172" s="44"/>
      <c r="I172" s="44"/>
      <c r="J172" s="44">
        <v>3</v>
      </c>
      <c r="K172" s="44">
        <v>4742.25</v>
      </c>
      <c r="L172" s="44">
        <f t="shared" si="21"/>
        <v>3</v>
      </c>
      <c r="M172" s="44">
        <f t="shared" si="22"/>
        <v>4742.25</v>
      </c>
      <c r="N172" s="44"/>
      <c r="O172" s="44"/>
      <c r="P172" s="44"/>
      <c r="Q172" s="44"/>
      <c r="R172" s="42">
        <f t="shared" si="23"/>
        <v>0</v>
      </c>
      <c r="S172" s="42">
        <f t="shared" si="24"/>
        <v>0</v>
      </c>
      <c r="T172" s="44">
        <f t="shared" si="25"/>
        <v>3</v>
      </c>
      <c r="U172" s="44">
        <f t="shared" si="26"/>
        <v>4742.25</v>
      </c>
      <c r="V172" s="16"/>
    </row>
    <row r="173" spans="1:22" s="9" customFormat="1" x14ac:dyDescent="0.2">
      <c r="A173" s="30">
        <v>166</v>
      </c>
      <c r="B173" s="53" t="s">
        <v>287</v>
      </c>
      <c r="C173" s="32" t="s">
        <v>288</v>
      </c>
      <c r="D173" s="43"/>
      <c r="E173" s="43"/>
      <c r="F173" s="43"/>
      <c r="G173" s="43"/>
      <c r="H173" s="43"/>
      <c r="I173" s="43"/>
      <c r="J173" s="43">
        <v>4</v>
      </c>
      <c r="K173" s="43">
        <v>3800.16</v>
      </c>
      <c r="L173" s="43">
        <f t="shared" si="15"/>
        <v>4</v>
      </c>
      <c r="M173" s="43">
        <f t="shared" si="16"/>
        <v>3800.16</v>
      </c>
      <c r="N173" s="43"/>
      <c r="O173" s="43"/>
      <c r="P173" s="43"/>
      <c r="Q173" s="43"/>
      <c r="R173" s="43">
        <f t="shared" si="17"/>
        <v>0</v>
      </c>
      <c r="S173" s="43">
        <f t="shared" si="18"/>
        <v>0</v>
      </c>
      <c r="T173" s="43">
        <f t="shared" si="19"/>
        <v>4</v>
      </c>
      <c r="U173" s="43">
        <f t="shared" si="20"/>
        <v>3800.16</v>
      </c>
      <c r="V173" s="16"/>
    </row>
    <row r="174" spans="1:22" s="9" customFormat="1" x14ac:dyDescent="0.2">
      <c r="A174" s="33">
        <v>167</v>
      </c>
      <c r="B174" s="54" t="s">
        <v>349</v>
      </c>
      <c r="C174" s="1" t="s">
        <v>350</v>
      </c>
      <c r="D174" s="44"/>
      <c r="E174" s="44"/>
      <c r="F174" s="44"/>
      <c r="G174" s="44"/>
      <c r="H174" s="44"/>
      <c r="I174" s="44"/>
      <c r="J174" s="44">
        <v>2</v>
      </c>
      <c r="K174" s="44">
        <v>1103.22</v>
      </c>
      <c r="L174" s="44">
        <f t="shared" si="15"/>
        <v>2</v>
      </c>
      <c r="M174" s="44">
        <f t="shared" si="16"/>
        <v>1103.22</v>
      </c>
      <c r="N174" s="44"/>
      <c r="O174" s="44"/>
      <c r="P174" s="44"/>
      <c r="Q174" s="44"/>
      <c r="R174" s="42">
        <f t="shared" si="17"/>
        <v>0</v>
      </c>
      <c r="S174" s="42">
        <f t="shared" si="18"/>
        <v>0</v>
      </c>
      <c r="T174" s="44">
        <f t="shared" si="19"/>
        <v>2</v>
      </c>
      <c r="U174" s="44">
        <f t="shared" si="20"/>
        <v>1103.22</v>
      </c>
      <c r="V174" s="16"/>
    </row>
    <row r="175" spans="1:22" s="9" customFormat="1" x14ac:dyDescent="0.2">
      <c r="A175" s="30">
        <v>168</v>
      </c>
      <c r="B175" s="53" t="s">
        <v>327</v>
      </c>
      <c r="C175" s="32" t="s">
        <v>328</v>
      </c>
      <c r="D175" s="43"/>
      <c r="E175" s="43"/>
      <c r="F175" s="43"/>
      <c r="G175" s="43"/>
      <c r="H175" s="43"/>
      <c r="I175" s="43"/>
      <c r="J175" s="43">
        <v>1</v>
      </c>
      <c r="K175" s="43">
        <v>198.29</v>
      </c>
      <c r="L175" s="43">
        <f t="shared" si="15"/>
        <v>1</v>
      </c>
      <c r="M175" s="43">
        <f t="shared" si="16"/>
        <v>198.29</v>
      </c>
      <c r="N175" s="43"/>
      <c r="O175" s="43"/>
      <c r="P175" s="43"/>
      <c r="Q175" s="43"/>
      <c r="R175" s="43">
        <f t="shared" si="17"/>
        <v>0</v>
      </c>
      <c r="S175" s="43">
        <f t="shared" si="18"/>
        <v>0</v>
      </c>
      <c r="T175" s="43">
        <f t="shared" si="19"/>
        <v>1</v>
      </c>
      <c r="U175" s="43">
        <f t="shared" si="20"/>
        <v>198.29</v>
      </c>
      <c r="V175" s="16"/>
    </row>
    <row r="176" spans="1:22" s="9" customFormat="1" ht="13.5" thickBot="1" x14ac:dyDescent="0.25">
      <c r="A176" s="33"/>
      <c r="B176" s="54"/>
      <c r="C176" s="1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2"/>
      <c r="S176" s="42"/>
      <c r="T176" s="44"/>
      <c r="U176" s="44"/>
      <c r="V176" s="16"/>
    </row>
    <row r="177" spans="1:25" s="9" customFormat="1" ht="14.25" thickTop="1" thickBot="1" x14ac:dyDescent="0.25">
      <c r="A177" s="64" t="s">
        <v>0</v>
      </c>
      <c r="B177" s="64"/>
      <c r="C177" s="65"/>
      <c r="D177" s="50">
        <f>SUM(D8:D176)</f>
        <v>40851</v>
      </c>
      <c r="E177" s="50">
        <f>SUM(E8:E176)</f>
        <v>15980127311.139194</v>
      </c>
      <c r="F177" s="50">
        <f>SUM(F8:F176)</f>
        <v>101022</v>
      </c>
      <c r="G177" s="50">
        <f>SUM(G8:G176)</f>
        <v>12616296229.041403</v>
      </c>
      <c r="H177" s="50">
        <f>SUM(H8:H176)</f>
        <v>223903</v>
      </c>
      <c r="I177" s="50">
        <f>SUM(I8:I176)</f>
        <v>41612574275.665352</v>
      </c>
      <c r="J177" s="50">
        <f>SUM(J8:J176)</f>
        <v>221279</v>
      </c>
      <c r="K177" s="50">
        <f>SUM(K8:K176)</f>
        <v>41038538040.456566</v>
      </c>
      <c r="L177" s="50">
        <f>SUM(L8:L176)</f>
        <v>587055</v>
      </c>
      <c r="M177" s="50">
        <f>SUM(M8:M176)</f>
        <v>111247535856.30257</v>
      </c>
      <c r="N177" s="50">
        <f>SUM(N8:N176)</f>
        <v>53465</v>
      </c>
      <c r="O177" s="50">
        <f>SUM(O8:O176)</f>
        <v>49747786501.300011</v>
      </c>
      <c r="P177" s="50">
        <f>SUM(P8:P176)</f>
        <v>53465</v>
      </c>
      <c r="Q177" s="50">
        <f>SUM(Q8:Q176)</f>
        <v>49793710868.610008</v>
      </c>
      <c r="R177" s="50">
        <f>SUM(R8:R176)</f>
        <v>106930</v>
      </c>
      <c r="S177" s="50">
        <f>SUM(S8:S176)</f>
        <v>99541497369.910019</v>
      </c>
      <c r="T177" s="50">
        <f>SUM(T8:T176)</f>
        <v>693985</v>
      </c>
      <c r="U177" s="50">
        <f>SUM(U8:U176)</f>
        <v>210789033226.21265</v>
      </c>
    </row>
    <row r="178" spans="1:25" s="9" customFormat="1" ht="13.5" thickTop="1" x14ac:dyDescent="0.2">
      <c r="A178" s="11" t="s">
        <v>371</v>
      </c>
      <c r="B178" s="1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6"/>
    </row>
    <row r="179" spans="1:25" x14ac:dyDescent="0.2">
      <c r="A179" s="11" t="s">
        <v>18</v>
      </c>
    </row>
    <row r="180" spans="1:25" x14ac:dyDescent="0.2">
      <c r="A180" s="11" t="s">
        <v>19</v>
      </c>
      <c r="E180" s="12"/>
      <c r="F180" s="12"/>
      <c r="G180" s="12"/>
      <c r="H180" s="12"/>
    </row>
    <row r="181" spans="1:25" x14ac:dyDescent="0.2">
      <c r="B181" s="10"/>
      <c r="E181" s="48"/>
      <c r="F181" s="45"/>
      <c r="G181" s="45"/>
      <c r="H181" s="45"/>
      <c r="I181" s="45"/>
      <c r="J181" s="45"/>
      <c r="K181" s="45"/>
      <c r="L181" s="45"/>
      <c r="M181" s="45"/>
      <c r="N181" s="48"/>
      <c r="O181" s="48"/>
    </row>
    <row r="182" spans="1:25" s="19" customFormat="1" ht="11.25" x14ac:dyDescent="0.2">
      <c r="A182" s="17"/>
      <c r="B182" s="18"/>
      <c r="C182" s="19" t="s">
        <v>12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20"/>
      <c r="W182" s="21"/>
      <c r="X182" s="20"/>
      <c r="Y182" s="22"/>
    </row>
    <row r="185" spans="1:25" x14ac:dyDescent="0.2">
      <c r="C185" s="55"/>
    </row>
    <row r="186" spans="1:25" x14ac:dyDescent="0.2">
      <c r="C186" s="55"/>
    </row>
  </sheetData>
  <mergeCells count="13">
    <mergeCell ref="A177:C17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3"/>
  <sheetViews>
    <sheetView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5" style="24" bestFit="1" customWidth="1"/>
    <col min="6" max="6" width="8.28515625" style="24" bestFit="1" customWidth="1"/>
    <col min="7" max="7" width="14" style="24" bestFit="1" customWidth="1"/>
    <col min="8" max="8" width="9.7109375" style="24" bestFit="1" customWidth="1"/>
    <col min="9" max="9" width="15" style="24" bestFit="1" customWidth="1"/>
    <col min="10" max="10" width="9.7109375" style="24" bestFit="1" customWidth="1"/>
    <col min="11" max="11" width="15" style="24" bestFit="1" customWidth="1"/>
    <col min="12" max="12" width="9.7109375" style="24" bestFit="1" customWidth="1"/>
    <col min="13" max="13" width="15" style="24" bestFit="1" customWidth="1"/>
    <col min="14" max="14" width="8.28515625" style="24" bestFit="1" customWidth="1"/>
    <col min="15" max="15" width="15" style="24" bestFit="1" customWidth="1"/>
    <col min="16" max="16" width="8.28515625" style="24" bestFit="1" customWidth="1"/>
    <col min="17" max="17" width="15" style="24" bestFit="1" customWidth="1"/>
    <col min="18" max="18" width="8.28515625" style="24" bestFit="1" customWidth="1"/>
    <col min="19" max="19" width="15" style="24" bestFit="1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370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 x14ac:dyDescent="0.25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53317</v>
      </c>
      <c r="E8" s="42">
        <v>23655780209.872398</v>
      </c>
      <c r="F8" s="42">
        <v>221027</v>
      </c>
      <c r="G8" s="42">
        <v>21198142181.885399</v>
      </c>
      <c r="H8" s="42">
        <v>191832</v>
      </c>
      <c r="I8" s="42">
        <v>50657164820.384201</v>
      </c>
      <c r="J8" s="42">
        <v>301066</v>
      </c>
      <c r="K8" s="42">
        <v>55337404472.936203</v>
      </c>
      <c r="L8" s="42">
        <f t="shared" ref="L8:M12" si="0">J8+H8+F8+D8</f>
        <v>767242</v>
      </c>
      <c r="M8" s="42">
        <f t="shared" si="0"/>
        <v>150848491685.07822</v>
      </c>
      <c r="N8" s="42">
        <v>6297</v>
      </c>
      <c r="O8" s="42">
        <v>74641284076.559998</v>
      </c>
      <c r="P8" s="42">
        <v>5911</v>
      </c>
      <c r="Q8" s="42">
        <v>65576106337.07</v>
      </c>
      <c r="R8" s="42">
        <f>N8+P8</f>
        <v>12208</v>
      </c>
      <c r="S8" s="42">
        <f>O8+Q8</f>
        <v>140217390413.63</v>
      </c>
      <c r="T8" s="42">
        <f t="shared" ref="T8:U12" si="1">R8+L8</f>
        <v>779450</v>
      </c>
      <c r="U8" s="42">
        <f t="shared" si="1"/>
        <v>291065882098.70825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13521</v>
      </c>
      <c r="E9" s="43">
        <v>15475188862.245399</v>
      </c>
      <c r="F9" s="43">
        <v>67172</v>
      </c>
      <c r="G9" s="43">
        <v>16395429594.5762</v>
      </c>
      <c r="H9" s="43">
        <v>85456</v>
      </c>
      <c r="I9" s="43">
        <v>79633600742.776001</v>
      </c>
      <c r="J9" s="43">
        <v>136143</v>
      </c>
      <c r="K9" s="43">
        <v>87277438179.508102</v>
      </c>
      <c r="L9" s="43">
        <f t="shared" si="0"/>
        <v>302292</v>
      </c>
      <c r="M9" s="43">
        <f t="shared" si="0"/>
        <v>198781657379.10571</v>
      </c>
      <c r="N9" s="43">
        <v>2597</v>
      </c>
      <c r="O9" s="43">
        <v>29694331576.59</v>
      </c>
      <c r="P9" s="43">
        <v>2605</v>
      </c>
      <c r="Q9" s="43">
        <v>21220040865.970001</v>
      </c>
      <c r="R9" s="43">
        <f>N9+P9</f>
        <v>5202</v>
      </c>
      <c r="S9" s="43">
        <f>O9+Q9</f>
        <v>50914372442.559998</v>
      </c>
      <c r="T9" s="43">
        <f t="shared" si="1"/>
        <v>307494</v>
      </c>
      <c r="U9" s="43">
        <f t="shared" si="1"/>
        <v>249696029821.66571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75460</v>
      </c>
      <c r="E10" s="44">
        <v>35582759923.380997</v>
      </c>
      <c r="F10" s="44">
        <v>188129</v>
      </c>
      <c r="G10" s="44">
        <v>24758946298.544201</v>
      </c>
      <c r="H10" s="44">
        <v>328760</v>
      </c>
      <c r="I10" s="44">
        <v>37538218444.892799</v>
      </c>
      <c r="J10" s="44">
        <v>255078</v>
      </c>
      <c r="K10" s="44">
        <v>49289646602.158302</v>
      </c>
      <c r="L10" s="42">
        <f t="shared" si="0"/>
        <v>847427</v>
      </c>
      <c r="M10" s="42">
        <f t="shared" si="0"/>
        <v>147169571268.97632</v>
      </c>
      <c r="N10" s="44">
        <v>8194</v>
      </c>
      <c r="O10" s="44">
        <v>33239164159.57</v>
      </c>
      <c r="P10" s="44">
        <v>8075</v>
      </c>
      <c r="Q10" s="44">
        <v>32731176978.540001</v>
      </c>
      <c r="R10" s="42">
        <f t="shared" ref="R10:R85" si="2">N10+P10</f>
        <v>16269</v>
      </c>
      <c r="S10" s="42">
        <f t="shared" ref="S10:S85" si="3">O10+Q10</f>
        <v>65970341138.110001</v>
      </c>
      <c r="T10" s="42">
        <f t="shared" si="1"/>
        <v>863696</v>
      </c>
      <c r="U10" s="42">
        <f t="shared" si="1"/>
        <v>213139912407.0863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2610</v>
      </c>
      <c r="E11" s="43">
        <v>4676548303.6499996</v>
      </c>
      <c r="F11" s="43">
        <v>21382</v>
      </c>
      <c r="G11" s="43">
        <v>4988876198.3246002</v>
      </c>
      <c r="H11" s="43">
        <v>9613</v>
      </c>
      <c r="I11" s="43">
        <v>44626143384.589996</v>
      </c>
      <c r="J11" s="43">
        <v>18360</v>
      </c>
      <c r="K11" s="43">
        <v>47186214888.353699</v>
      </c>
      <c r="L11" s="43">
        <f t="shared" si="0"/>
        <v>51965</v>
      </c>
      <c r="M11" s="43">
        <f t="shared" si="0"/>
        <v>101477782774.91829</v>
      </c>
      <c r="N11" s="43">
        <v>2398</v>
      </c>
      <c r="O11" s="43">
        <v>31774506388.220001</v>
      </c>
      <c r="P11" s="43">
        <v>2322</v>
      </c>
      <c r="Q11" s="43">
        <v>28897285796.740002</v>
      </c>
      <c r="R11" s="43">
        <f t="shared" si="2"/>
        <v>4720</v>
      </c>
      <c r="S11" s="43">
        <f t="shared" si="3"/>
        <v>60671792184.960007</v>
      </c>
      <c r="T11" s="43">
        <f t="shared" si="1"/>
        <v>56685</v>
      </c>
      <c r="U11" s="43">
        <f t="shared" si="1"/>
        <v>162149574959.8783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75541</v>
      </c>
      <c r="E12" s="44">
        <v>14503062557.419001</v>
      </c>
      <c r="F12" s="44">
        <v>166284</v>
      </c>
      <c r="G12" s="44">
        <v>14196811290.8403</v>
      </c>
      <c r="H12" s="44">
        <v>361011</v>
      </c>
      <c r="I12" s="44">
        <v>38832338824.557602</v>
      </c>
      <c r="J12" s="44">
        <v>305948</v>
      </c>
      <c r="K12" s="44">
        <v>36467261571.330902</v>
      </c>
      <c r="L12" s="42">
        <f t="shared" si="0"/>
        <v>908784</v>
      </c>
      <c r="M12" s="42">
        <f t="shared" si="0"/>
        <v>103999474244.14781</v>
      </c>
      <c r="N12" s="44">
        <v>2744</v>
      </c>
      <c r="O12" s="44">
        <v>24436521919.189999</v>
      </c>
      <c r="P12" s="44">
        <v>2653</v>
      </c>
      <c r="Q12" s="44">
        <v>21184016574.490002</v>
      </c>
      <c r="R12" s="42">
        <f t="shared" si="2"/>
        <v>5397</v>
      </c>
      <c r="S12" s="42">
        <f t="shared" si="3"/>
        <v>45620538493.68</v>
      </c>
      <c r="T12" s="42">
        <f t="shared" si="1"/>
        <v>914181</v>
      </c>
      <c r="U12" s="42">
        <f t="shared" si="1"/>
        <v>149620012737.82782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77190</v>
      </c>
      <c r="E13" s="43">
        <v>31162985129.7761</v>
      </c>
      <c r="F13" s="43">
        <v>87677</v>
      </c>
      <c r="G13" s="43">
        <v>14165985247.0991</v>
      </c>
      <c r="H13" s="43">
        <v>196281</v>
      </c>
      <c r="I13" s="43">
        <v>17435072745.790001</v>
      </c>
      <c r="J13" s="43">
        <v>360786</v>
      </c>
      <c r="K13" s="43">
        <v>23654788744.063801</v>
      </c>
      <c r="L13" s="43">
        <f t="shared" ref="L13:L24" si="4">J13+H13+F13+D13</f>
        <v>721934</v>
      </c>
      <c r="M13" s="43">
        <f t="shared" ref="M13:M24" si="5">K13+I13+G13+E13</f>
        <v>86418831866.729004</v>
      </c>
      <c r="N13" s="43">
        <v>3389</v>
      </c>
      <c r="O13" s="43">
        <v>8539842962.9099998</v>
      </c>
      <c r="P13" s="43">
        <v>3680</v>
      </c>
      <c r="Q13" s="43">
        <v>18889728094.630001</v>
      </c>
      <c r="R13" s="43">
        <f t="shared" ref="R13:R24" si="6">N13+P13</f>
        <v>7069</v>
      </c>
      <c r="S13" s="43">
        <f t="shared" ref="S13:S24" si="7">O13+Q13</f>
        <v>27429571057.540001</v>
      </c>
      <c r="T13" s="43">
        <f t="shared" ref="T13:T24" si="8">R13+L13</f>
        <v>729003</v>
      </c>
      <c r="U13" s="43">
        <f t="shared" ref="U13:U24" si="9">S13+M13</f>
        <v>113848402924.26901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267</v>
      </c>
      <c r="E14" s="44">
        <v>806618026.26719999</v>
      </c>
      <c r="F14" s="44">
        <v>2870</v>
      </c>
      <c r="G14" s="44">
        <v>441506386.92330003</v>
      </c>
      <c r="H14" s="44">
        <v>1747</v>
      </c>
      <c r="I14" s="44">
        <v>11440491225.049999</v>
      </c>
      <c r="J14" s="44">
        <v>3547</v>
      </c>
      <c r="K14" s="44">
        <v>9275295372.1516991</v>
      </c>
      <c r="L14" s="42">
        <f t="shared" si="4"/>
        <v>8431</v>
      </c>
      <c r="M14" s="42">
        <f t="shared" si="5"/>
        <v>21963911010.3922</v>
      </c>
      <c r="N14" s="44">
        <v>1409</v>
      </c>
      <c r="O14" s="44">
        <v>39988269020.910004</v>
      </c>
      <c r="P14" s="44">
        <v>1364</v>
      </c>
      <c r="Q14" s="44">
        <v>43583242477.099998</v>
      </c>
      <c r="R14" s="42">
        <f t="shared" si="6"/>
        <v>2773</v>
      </c>
      <c r="S14" s="42">
        <f t="shared" si="7"/>
        <v>83571511498.01001</v>
      </c>
      <c r="T14" s="42">
        <f t="shared" si="8"/>
        <v>11204</v>
      </c>
      <c r="U14" s="42">
        <f t="shared" si="9"/>
        <v>105535422508.40221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388</v>
      </c>
      <c r="E15" s="43">
        <v>1122242819.02</v>
      </c>
      <c r="F15" s="43">
        <v>298</v>
      </c>
      <c r="G15" s="43">
        <v>74830045.760000005</v>
      </c>
      <c r="H15" s="43">
        <v>3562</v>
      </c>
      <c r="I15" s="43">
        <v>6308181162.4799995</v>
      </c>
      <c r="J15" s="43">
        <v>4595</v>
      </c>
      <c r="K15" s="43">
        <v>4153634023.6199999</v>
      </c>
      <c r="L15" s="43">
        <f t="shared" si="4"/>
        <v>8843</v>
      </c>
      <c r="M15" s="43">
        <f t="shared" si="5"/>
        <v>11658888050.879999</v>
      </c>
      <c r="N15" s="43">
        <v>1184</v>
      </c>
      <c r="O15" s="43">
        <v>34910300448.849998</v>
      </c>
      <c r="P15" s="43">
        <v>1252</v>
      </c>
      <c r="Q15" s="43">
        <v>35659946559.370003</v>
      </c>
      <c r="R15" s="43">
        <f t="shared" si="6"/>
        <v>2436</v>
      </c>
      <c r="S15" s="43">
        <f t="shared" si="7"/>
        <v>70570247008.220001</v>
      </c>
      <c r="T15" s="43">
        <f t="shared" si="8"/>
        <v>11279</v>
      </c>
      <c r="U15" s="43">
        <f t="shared" si="9"/>
        <v>82229135059.100006</v>
      </c>
      <c r="V15" s="16"/>
    </row>
    <row r="16" spans="1:22" s="9" customFormat="1" x14ac:dyDescent="0.2">
      <c r="A16" s="33">
        <v>9</v>
      </c>
      <c r="B16" s="54" t="s">
        <v>36</v>
      </c>
      <c r="C16" s="1" t="s">
        <v>37</v>
      </c>
      <c r="D16" s="44">
        <v>9</v>
      </c>
      <c r="E16" s="44">
        <v>98931277.069999993</v>
      </c>
      <c r="F16" s="44"/>
      <c r="G16" s="44"/>
      <c r="H16" s="44">
        <v>2005</v>
      </c>
      <c r="I16" s="44">
        <v>5701780320.8900003</v>
      </c>
      <c r="J16" s="44">
        <v>2111</v>
      </c>
      <c r="K16" s="44">
        <v>6254133344.2809</v>
      </c>
      <c r="L16" s="42">
        <f t="shared" si="4"/>
        <v>4125</v>
      </c>
      <c r="M16" s="42">
        <f t="shared" si="5"/>
        <v>12054844942.2409</v>
      </c>
      <c r="N16" s="44">
        <v>1405</v>
      </c>
      <c r="O16" s="44">
        <v>26666335971.459999</v>
      </c>
      <c r="P16" s="44">
        <v>1981</v>
      </c>
      <c r="Q16" s="44">
        <v>26449048287.98</v>
      </c>
      <c r="R16" s="42">
        <f t="shared" si="6"/>
        <v>3386</v>
      </c>
      <c r="S16" s="42">
        <f t="shared" si="7"/>
        <v>53115384259.440002</v>
      </c>
      <c r="T16" s="42">
        <f t="shared" si="8"/>
        <v>7511</v>
      </c>
      <c r="U16" s="42">
        <f t="shared" si="9"/>
        <v>65170229201.680901</v>
      </c>
      <c r="V16" s="16"/>
    </row>
    <row r="17" spans="1:22" s="9" customFormat="1" x14ac:dyDescent="0.2">
      <c r="A17" s="30">
        <v>10</v>
      </c>
      <c r="B17" s="53" t="s">
        <v>42</v>
      </c>
      <c r="C17" s="32" t="s">
        <v>43</v>
      </c>
      <c r="D17" s="43">
        <v>2204</v>
      </c>
      <c r="E17" s="43">
        <v>2993496212.0925999</v>
      </c>
      <c r="F17" s="43">
        <v>9819</v>
      </c>
      <c r="G17" s="43">
        <v>1895859793.4744</v>
      </c>
      <c r="H17" s="43">
        <v>7786</v>
      </c>
      <c r="I17" s="43">
        <v>14635437030.73</v>
      </c>
      <c r="J17" s="43">
        <v>14297</v>
      </c>
      <c r="K17" s="43">
        <v>11984991700.4783</v>
      </c>
      <c r="L17" s="43">
        <f t="shared" ref="L17:L20" si="10">J17+H17+F17+D17</f>
        <v>34106</v>
      </c>
      <c r="M17" s="43">
        <f t="shared" ref="M17:M20" si="11">K17+I17+G17+E17</f>
        <v>31509784736.775299</v>
      </c>
      <c r="N17" s="43">
        <v>4098</v>
      </c>
      <c r="O17" s="43">
        <v>14496307812.6</v>
      </c>
      <c r="P17" s="43">
        <v>4190</v>
      </c>
      <c r="Q17" s="43">
        <v>18065018555.799999</v>
      </c>
      <c r="R17" s="43">
        <f t="shared" ref="R17:R20" si="12">N17+P17</f>
        <v>8288</v>
      </c>
      <c r="S17" s="43">
        <f t="shared" ref="S17:S20" si="13">O17+Q17</f>
        <v>32561326368.400002</v>
      </c>
      <c r="T17" s="43">
        <f t="shared" ref="T17:T20" si="14">R17+L17</f>
        <v>42394</v>
      </c>
      <c r="U17" s="43">
        <f t="shared" ref="U17:U20" si="15">S17+M17</f>
        <v>64071111105.175301</v>
      </c>
      <c r="V17" s="16"/>
    </row>
    <row r="18" spans="1:22" s="9" customFormat="1" x14ac:dyDescent="0.2">
      <c r="A18" s="33">
        <v>11</v>
      </c>
      <c r="B18" s="54" t="s">
        <v>38</v>
      </c>
      <c r="C18" s="1" t="s">
        <v>39</v>
      </c>
      <c r="D18" s="44">
        <v>1299</v>
      </c>
      <c r="E18" s="44">
        <v>4872267536.6952</v>
      </c>
      <c r="F18" s="44">
        <v>4402</v>
      </c>
      <c r="G18" s="44">
        <v>1828910120.6264999</v>
      </c>
      <c r="H18" s="44">
        <v>4360</v>
      </c>
      <c r="I18" s="44">
        <v>16592144368.0814</v>
      </c>
      <c r="J18" s="44">
        <v>20672</v>
      </c>
      <c r="K18" s="44">
        <v>18162904966.9524</v>
      </c>
      <c r="L18" s="42">
        <f t="shared" si="10"/>
        <v>30733</v>
      </c>
      <c r="M18" s="42">
        <f t="shared" si="11"/>
        <v>41456226992.355499</v>
      </c>
      <c r="N18" s="44">
        <v>279</v>
      </c>
      <c r="O18" s="44">
        <v>9427425315.1000004</v>
      </c>
      <c r="P18" s="44">
        <v>653</v>
      </c>
      <c r="Q18" s="44">
        <v>10778495083.889999</v>
      </c>
      <c r="R18" s="42">
        <f t="shared" si="12"/>
        <v>932</v>
      </c>
      <c r="S18" s="42">
        <f t="shared" si="13"/>
        <v>20205920398.989998</v>
      </c>
      <c r="T18" s="42">
        <f t="shared" si="14"/>
        <v>31665</v>
      </c>
      <c r="U18" s="42">
        <f t="shared" si="15"/>
        <v>61662147391.345497</v>
      </c>
      <c r="V18" s="16"/>
    </row>
    <row r="19" spans="1:22" s="9" customFormat="1" x14ac:dyDescent="0.2">
      <c r="A19" s="30">
        <v>12</v>
      </c>
      <c r="B19" s="53" t="s">
        <v>40</v>
      </c>
      <c r="C19" s="32" t="s">
        <v>41</v>
      </c>
      <c r="D19" s="43">
        <v>1591</v>
      </c>
      <c r="E19" s="43">
        <v>872299313.38540006</v>
      </c>
      <c r="F19" s="43">
        <v>4717</v>
      </c>
      <c r="G19" s="43">
        <v>740868390.546</v>
      </c>
      <c r="H19" s="43">
        <v>5111</v>
      </c>
      <c r="I19" s="43">
        <v>4870046249.7399998</v>
      </c>
      <c r="J19" s="43">
        <v>5368</v>
      </c>
      <c r="K19" s="43">
        <v>4648734197.0548</v>
      </c>
      <c r="L19" s="43">
        <f t="shared" si="10"/>
        <v>16787</v>
      </c>
      <c r="M19" s="43">
        <f t="shared" si="11"/>
        <v>11131948150.7262</v>
      </c>
      <c r="N19" s="43">
        <v>5499</v>
      </c>
      <c r="O19" s="43">
        <v>23167385364.259998</v>
      </c>
      <c r="P19" s="43">
        <v>4822</v>
      </c>
      <c r="Q19" s="43">
        <v>23664622950.849998</v>
      </c>
      <c r="R19" s="43">
        <f t="shared" si="12"/>
        <v>10321</v>
      </c>
      <c r="S19" s="43">
        <f t="shared" si="13"/>
        <v>46832008315.110001</v>
      </c>
      <c r="T19" s="43">
        <f t="shared" si="14"/>
        <v>27108</v>
      </c>
      <c r="U19" s="43">
        <f t="shared" si="15"/>
        <v>57963956465.836197</v>
      </c>
      <c r="V19" s="16"/>
    </row>
    <row r="20" spans="1:22" s="9" customFormat="1" x14ac:dyDescent="0.2">
      <c r="A20" s="33">
        <v>13</v>
      </c>
      <c r="B20" s="54" t="s">
        <v>46</v>
      </c>
      <c r="C20" s="1" t="s">
        <v>47</v>
      </c>
      <c r="D20" s="44">
        <v>1</v>
      </c>
      <c r="E20" s="44">
        <v>54100114.689999998</v>
      </c>
      <c r="F20" s="44"/>
      <c r="G20" s="44"/>
      <c r="H20" s="44">
        <v>5235</v>
      </c>
      <c r="I20" s="44">
        <v>10034115773.719999</v>
      </c>
      <c r="J20" s="44">
        <v>5636</v>
      </c>
      <c r="K20" s="44">
        <v>9323376144.3799992</v>
      </c>
      <c r="L20" s="42">
        <f t="shared" si="10"/>
        <v>10872</v>
      </c>
      <c r="M20" s="42">
        <f t="shared" si="11"/>
        <v>19411592032.789997</v>
      </c>
      <c r="N20" s="44">
        <v>243</v>
      </c>
      <c r="O20" s="44">
        <v>8704371585.0200005</v>
      </c>
      <c r="P20" s="44">
        <v>284</v>
      </c>
      <c r="Q20" s="44">
        <v>9538503157.5</v>
      </c>
      <c r="R20" s="42">
        <f t="shared" si="12"/>
        <v>527</v>
      </c>
      <c r="S20" s="42">
        <f t="shared" si="13"/>
        <v>18242874742.52</v>
      </c>
      <c r="T20" s="42">
        <f t="shared" si="14"/>
        <v>11399</v>
      </c>
      <c r="U20" s="42">
        <f t="shared" si="15"/>
        <v>37654466775.309998</v>
      </c>
      <c r="V20" s="16"/>
    </row>
    <row r="21" spans="1:22" s="9" customFormat="1" x14ac:dyDescent="0.2">
      <c r="A21" s="30">
        <v>14</v>
      </c>
      <c r="B21" s="53" t="s">
        <v>44</v>
      </c>
      <c r="C21" s="32" t="s">
        <v>45</v>
      </c>
      <c r="D21" s="43"/>
      <c r="E21" s="43"/>
      <c r="F21" s="43"/>
      <c r="G21" s="43"/>
      <c r="H21" s="43">
        <v>3346</v>
      </c>
      <c r="I21" s="43">
        <v>10232051374.3006</v>
      </c>
      <c r="J21" s="43">
        <v>2510</v>
      </c>
      <c r="K21" s="43">
        <v>8158909460.29</v>
      </c>
      <c r="L21" s="43">
        <f t="shared" si="4"/>
        <v>5856</v>
      </c>
      <c r="M21" s="43">
        <f t="shared" si="5"/>
        <v>18390960834.590599</v>
      </c>
      <c r="N21" s="43">
        <v>246</v>
      </c>
      <c r="O21" s="43">
        <v>6213040178.0699997</v>
      </c>
      <c r="P21" s="43">
        <v>264</v>
      </c>
      <c r="Q21" s="43">
        <v>8667712878.2299995</v>
      </c>
      <c r="R21" s="43">
        <f t="shared" si="6"/>
        <v>510</v>
      </c>
      <c r="S21" s="43">
        <f t="shared" si="7"/>
        <v>14880753056.299999</v>
      </c>
      <c r="T21" s="43">
        <f t="shared" si="8"/>
        <v>6366</v>
      </c>
      <c r="U21" s="43">
        <f t="shared" si="9"/>
        <v>33271713890.890598</v>
      </c>
      <c r="V21" s="16"/>
    </row>
    <row r="22" spans="1:22" s="9" customFormat="1" x14ac:dyDescent="0.2">
      <c r="A22" s="33">
        <v>15</v>
      </c>
      <c r="B22" s="54" t="s">
        <v>50</v>
      </c>
      <c r="C22" s="1" t="s">
        <v>51</v>
      </c>
      <c r="D22" s="44">
        <v>1215</v>
      </c>
      <c r="E22" s="44">
        <v>1995618059.8399999</v>
      </c>
      <c r="F22" s="44">
        <v>6589</v>
      </c>
      <c r="G22" s="44">
        <v>1805492792.5574</v>
      </c>
      <c r="H22" s="44">
        <v>3423</v>
      </c>
      <c r="I22" s="44">
        <v>4855711142.9925003</v>
      </c>
      <c r="J22" s="44">
        <v>10721</v>
      </c>
      <c r="K22" s="44">
        <v>6885781154.9424</v>
      </c>
      <c r="L22" s="42">
        <f t="shared" si="4"/>
        <v>21948</v>
      </c>
      <c r="M22" s="42">
        <f t="shared" si="5"/>
        <v>15542603150.3323</v>
      </c>
      <c r="N22" s="44">
        <v>848</v>
      </c>
      <c r="O22" s="44">
        <v>7379398193.1999998</v>
      </c>
      <c r="P22" s="44">
        <v>748</v>
      </c>
      <c r="Q22" s="44">
        <v>5306639158.1899996</v>
      </c>
      <c r="R22" s="42">
        <f t="shared" si="6"/>
        <v>1596</v>
      </c>
      <c r="S22" s="42">
        <f t="shared" si="7"/>
        <v>12686037351.389999</v>
      </c>
      <c r="T22" s="42">
        <f t="shared" si="8"/>
        <v>23544</v>
      </c>
      <c r="U22" s="42">
        <f t="shared" si="9"/>
        <v>28228640501.722298</v>
      </c>
      <c r="V22" s="16"/>
    </row>
    <row r="23" spans="1:22" s="9" customFormat="1" x14ac:dyDescent="0.2">
      <c r="A23" s="30">
        <v>16</v>
      </c>
      <c r="B23" s="53" t="s">
        <v>48</v>
      </c>
      <c r="C23" s="32" t="s">
        <v>49</v>
      </c>
      <c r="D23" s="43">
        <v>1465</v>
      </c>
      <c r="E23" s="43">
        <v>2619341746.0100002</v>
      </c>
      <c r="F23" s="43">
        <v>8875</v>
      </c>
      <c r="G23" s="43">
        <v>1239101278.5843</v>
      </c>
      <c r="H23" s="43">
        <v>2856</v>
      </c>
      <c r="I23" s="43">
        <v>3173651612.2217999</v>
      </c>
      <c r="J23" s="43">
        <v>8027</v>
      </c>
      <c r="K23" s="43">
        <v>4230438532.3400002</v>
      </c>
      <c r="L23" s="43">
        <f t="shared" si="4"/>
        <v>21223</v>
      </c>
      <c r="M23" s="43">
        <f t="shared" si="5"/>
        <v>11262533169.156099</v>
      </c>
      <c r="N23" s="43">
        <v>3280</v>
      </c>
      <c r="O23" s="43">
        <v>7980586210.1300001</v>
      </c>
      <c r="P23" s="43">
        <v>7086</v>
      </c>
      <c r="Q23" s="43">
        <v>8203641384.2700005</v>
      </c>
      <c r="R23" s="43">
        <f t="shared" si="6"/>
        <v>10366</v>
      </c>
      <c r="S23" s="43">
        <f t="shared" si="7"/>
        <v>16184227594.400002</v>
      </c>
      <c r="T23" s="43">
        <f t="shared" si="8"/>
        <v>31589</v>
      </c>
      <c r="U23" s="43">
        <f t="shared" si="9"/>
        <v>27446760763.556099</v>
      </c>
      <c r="V23" s="16"/>
    </row>
    <row r="24" spans="1:22" s="9" customFormat="1" x14ac:dyDescent="0.2">
      <c r="A24" s="33">
        <v>17</v>
      </c>
      <c r="B24" s="54" t="s">
        <v>66</v>
      </c>
      <c r="C24" s="1" t="s">
        <v>67</v>
      </c>
      <c r="D24" s="44">
        <v>171</v>
      </c>
      <c r="E24" s="44">
        <v>1154230403.6500001</v>
      </c>
      <c r="F24" s="44">
        <v>63</v>
      </c>
      <c r="G24" s="44">
        <v>9632376.1300000008</v>
      </c>
      <c r="H24" s="44">
        <v>118</v>
      </c>
      <c r="I24" s="44">
        <v>554682161.23000002</v>
      </c>
      <c r="J24" s="44">
        <v>645</v>
      </c>
      <c r="K24" s="44">
        <v>421772768.27999997</v>
      </c>
      <c r="L24" s="42">
        <f t="shared" si="4"/>
        <v>997</v>
      </c>
      <c r="M24" s="42">
        <f t="shared" si="5"/>
        <v>2140317709.29</v>
      </c>
      <c r="N24" s="44">
        <v>163</v>
      </c>
      <c r="O24" s="44">
        <v>11279580581.700001</v>
      </c>
      <c r="P24" s="44">
        <v>212</v>
      </c>
      <c r="Q24" s="44">
        <v>12583709848.9</v>
      </c>
      <c r="R24" s="42">
        <f t="shared" si="6"/>
        <v>375</v>
      </c>
      <c r="S24" s="42">
        <f t="shared" si="7"/>
        <v>23863290430.599998</v>
      </c>
      <c r="T24" s="42">
        <f t="shared" si="8"/>
        <v>1372</v>
      </c>
      <c r="U24" s="42">
        <f t="shared" si="9"/>
        <v>26003608139.889999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197</v>
      </c>
      <c r="E25" s="43">
        <v>649789559.25999999</v>
      </c>
      <c r="F25" s="43">
        <v>34</v>
      </c>
      <c r="G25" s="43">
        <v>73841298.349999994</v>
      </c>
      <c r="H25" s="43">
        <v>317</v>
      </c>
      <c r="I25" s="43">
        <v>610941762.63999999</v>
      </c>
      <c r="J25" s="43">
        <v>488</v>
      </c>
      <c r="K25" s="43">
        <v>634264202.34000003</v>
      </c>
      <c r="L25" s="43">
        <f t="shared" ref="L25:M32" si="16">J25+H25+F25+D25</f>
        <v>1036</v>
      </c>
      <c r="M25" s="43">
        <f t="shared" si="16"/>
        <v>1968836822.5899999</v>
      </c>
      <c r="N25" s="43">
        <v>868</v>
      </c>
      <c r="O25" s="43">
        <v>10966004957.76</v>
      </c>
      <c r="P25" s="43">
        <v>907</v>
      </c>
      <c r="Q25" s="43">
        <v>11534543515.58</v>
      </c>
      <c r="R25" s="43">
        <f t="shared" si="2"/>
        <v>1775</v>
      </c>
      <c r="S25" s="43">
        <f t="shared" si="3"/>
        <v>22500548473.34</v>
      </c>
      <c r="T25" s="43">
        <f t="shared" ref="T25:U32" si="17">R25+L25</f>
        <v>2811</v>
      </c>
      <c r="U25" s="43">
        <f t="shared" si="17"/>
        <v>24469385295.93</v>
      </c>
      <c r="V25" s="16"/>
    </row>
    <row r="26" spans="1:22" s="9" customFormat="1" x14ac:dyDescent="0.2">
      <c r="A26" s="33">
        <v>19</v>
      </c>
      <c r="B26" s="54" t="s">
        <v>52</v>
      </c>
      <c r="C26" s="1" t="s">
        <v>53</v>
      </c>
      <c r="D26" s="44">
        <v>221</v>
      </c>
      <c r="E26" s="44">
        <v>1888260722.53</v>
      </c>
      <c r="F26" s="44">
        <v>1166</v>
      </c>
      <c r="G26" s="44">
        <v>791989639.22000003</v>
      </c>
      <c r="H26" s="44">
        <v>700</v>
      </c>
      <c r="I26" s="44">
        <v>1868422046.24</v>
      </c>
      <c r="J26" s="44">
        <v>1570</v>
      </c>
      <c r="K26" s="44">
        <v>2716660859.2296</v>
      </c>
      <c r="L26" s="42">
        <f t="shared" si="16"/>
        <v>3657</v>
      </c>
      <c r="M26" s="42">
        <f t="shared" si="16"/>
        <v>7265333267.2195997</v>
      </c>
      <c r="N26" s="44">
        <v>1923</v>
      </c>
      <c r="O26" s="44">
        <v>8257732672.9200001</v>
      </c>
      <c r="P26" s="44">
        <v>2620</v>
      </c>
      <c r="Q26" s="44">
        <v>8496381366.9200001</v>
      </c>
      <c r="R26" s="42">
        <f t="shared" si="2"/>
        <v>4543</v>
      </c>
      <c r="S26" s="42">
        <f t="shared" si="3"/>
        <v>16754114039.84</v>
      </c>
      <c r="T26" s="42">
        <f t="shared" si="17"/>
        <v>8200</v>
      </c>
      <c r="U26" s="42">
        <f t="shared" si="17"/>
        <v>24019447307.059601</v>
      </c>
      <c r="V26" s="16"/>
    </row>
    <row r="27" spans="1:22" s="9" customFormat="1" x14ac:dyDescent="0.2">
      <c r="A27" s="30">
        <v>20</v>
      </c>
      <c r="B27" s="53" t="s">
        <v>56</v>
      </c>
      <c r="C27" s="32" t="s">
        <v>57</v>
      </c>
      <c r="D27" s="43">
        <v>1812</v>
      </c>
      <c r="E27" s="43">
        <v>1122217871.5599999</v>
      </c>
      <c r="F27" s="43">
        <v>5113</v>
      </c>
      <c r="G27" s="43">
        <v>392357641.38</v>
      </c>
      <c r="H27" s="43">
        <v>8276</v>
      </c>
      <c r="I27" s="43">
        <v>1489383228.4619999</v>
      </c>
      <c r="J27" s="43">
        <v>15374</v>
      </c>
      <c r="K27" s="43">
        <v>2078932980.9405</v>
      </c>
      <c r="L27" s="43">
        <f t="shared" si="16"/>
        <v>30575</v>
      </c>
      <c r="M27" s="43">
        <f t="shared" si="16"/>
        <v>5082891722.3425007</v>
      </c>
      <c r="N27" s="43">
        <v>15733</v>
      </c>
      <c r="O27" s="43">
        <v>6637529073.0100002</v>
      </c>
      <c r="P27" s="43">
        <v>132641</v>
      </c>
      <c r="Q27" s="43">
        <v>6763168307.54</v>
      </c>
      <c r="R27" s="43">
        <f t="shared" si="2"/>
        <v>148374</v>
      </c>
      <c r="S27" s="43">
        <f t="shared" si="3"/>
        <v>13400697380.549999</v>
      </c>
      <c r="T27" s="43">
        <f t="shared" si="17"/>
        <v>178949</v>
      </c>
      <c r="U27" s="43">
        <f t="shared" si="17"/>
        <v>18483589102.892502</v>
      </c>
      <c r="V27" s="16"/>
    </row>
    <row r="28" spans="1:22" s="9" customFormat="1" x14ac:dyDescent="0.2">
      <c r="A28" s="33">
        <v>21</v>
      </c>
      <c r="B28" s="54" t="s">
        <v>58</v>
      </c>
      <c r="C28" s="1" t="s">
        <v>59</v>
      </c>
      <c r="D28" s="44">
        <v>487</v>
      </c>
      <c r="E28" s="44">
        <v>1360804400.3299999</v>
      </c>
      <c r="F28" s="44"/>
      <c r="G28" s="44"/>
      <c r="H28" s="44">
        <v>784</v>
      </c>
      <c r="I28" s="44">
        <v>1560670897.8900001</v>
      </c>
      <c r="J28" s="44">
        <v>453</v>
      </c>
      <c r="K28" s="44">
        <v>2187452067.4299998</v>
      </c>
      <c r="L28" s="42">
        <f t="shared" si="16"/>
        <v>1724</v>
      </c>
      <c r="M28" s="42">
        <f t="shared" si="16"/>
        <v>5108927365.6499996</v>
      </c>
      <c r="N28" s="44">
        <v>76</v>
      </c>
      <c r="O28" s="44">
        <v>2391338062.8899999</v>
      </c>
      <c r="P28" s="44">
        <v>222</v>
      </c>
      <c r="Q28" s="44">
        <v>6296976450.6499996</v>
      </c>
      <c r="R28" s="42">
        <f t="shared" si="2"/>
        <v>298</v>
      </c>
      <c r="S28" s="42">
        <f t="shared" si="3"/>
        <v>8688314513.539999</v>
      </c>
      <c r="T28" s="42">
        <f t="shared" si="17"/>
        <v>2022</v>
      </c>
      <c r="U28" s="42">
        <f t="shared" si="17"/>
        <v>13797241879.189999</v>
      </c>
      <c r="V28" s="16"/>
    </row>
    <row r="29" spans="1:22" s="9" customFormat="1" x14ac:dyDescent="0.2">
      <c r="A29" s="30">
        <v>22</v>
      </c>
      <c r="B29" s="53" t="s">
        <v>60</v>
      </c>
      <c r="C29" s="32" t="s">
        <v>61</v>
      </c>
      <c r="D29" s="43">
        <v>1886</v>
      </c>
      <c r="E29" s="43">
        <v>1272723671.1099999</v>
      </c>
      <c r="F29" s="43">
        <v>9495</v>
      </c>
      <c r="G29" s="43">
        <v>1226850806.3980999</v>
      </c>
      <c r="H29" s="43">
        <v>9211</v>
      </c>
      <c r="I29" s="43">
        <v>1516591720.2</v>
      </c>
      <c r="J29" s="43">
        <v>23059</v>
      </c>
      <c r="K29" s="43">
        <v>2928051194.9443002</v>
      </c>
      <c r="L29" s="43">
        <f t="shared" si="16"/>
        <v>43651</v>
      </c>
      <c r="M29" s="43">
        <f t="shared" si="16"/>
        <v>6944217392.6524</v>
      </c>
      <c r="N29" s="43">
        <v>1753</v>
      </c>
      <c r="O29" s="43">
        <v>3381560273.6300001</v>
      </c>
      <c r="P29" s="43">
        <v>1655</v>
      </c>
      <c r="Q29" s="43">
        <v>2027425975.75</v>
      </c>
      <c r="R29" s="43">
        <f t="shared" si="2"/>
        <v>3408</v>
      </c>
      <c r="S29" s="43">
        <f t="shared" si="3"/>
        <v>5408986249.3800001</v>
      </c>
      <c r="T29" s="43">
        <f t="shared" si="17"/>
        <v>47059</v>
      </c>
      <c r="U29" s="43">
        <f t="shared" si="17"/>
        <v>12353203642.0324</v>
      </c>
      <c r="V29" s="16"/>
    </row>
    <row r="30" spans="1:22" s="9" customFormat="1" x14ac:dyDescent="0.2">
      <c r="A30" s="33">
        <v>23</v>
      </c>
      <c r="B30" s="54" t="s">
        <v>72</v>
      </c>
      <c r="C30" s="1" t="s">
        <v>73</v>
      </c>
      <c r="D30" s="44">
        <v>893</v>
      </c>
      <c r="E30" s="44">
        <v>2431886500.23</v>
      </c>
      <c r="F30" s="44">
        <v>352</v>
      </c>
      <c r="G30" s="44">
        <v>311810418.85000002</v>
      </c>
      <c r="H30" s="44">
        <v>724</v>
      </c>
      <c r="I30" s="44">
        <v>1743063719.6600001</v>
      </c>
      <c r="J30" s="44">
        <v>2235</v>
      </c>
      <c r="K30" s="44">
        <v>1817379875.5</v>
      </c>
      <c r="L30" s="42">
        <f t="shared" si="16"/>
        <v>4204</v>
      </c>
      <c r="M30" s="42">
        <f t="shared" si="16"/>
        <v>6304140514.2399998</v>
      </c>
      <c r="N30" s="44">
        <v>128</v>
      </c>
      <c r="O30" s="44">
        <v>1084025173.6900001</v>
      </c>
      <c r="P30" s="44">
        <v>193</v>
      </c>
      <c r="Q30" s="44">
        <v>3088001477.0999999</v>
      </c>
      <c r="R30" s="42">
        <f t="shared" si="2"/>
        <v>321</v>
      </c>
      <c r="S30" s="42">
        <f t="shared" si="3"/>
        <v>4172026650.79</v>
      </c>
      <c r="T30" s="42">
        <f t="shared" si="17"/>
        <v>4525</v>
      </c>
      <c r="U30" s="42">
        <f t="shared" si="17"/>
        <v>10476167165.029999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224</v>
      </c>
      <c r="E31" s="43">
        <v>17498127.109999999</v>
      </c>
      <c r="F31" s="43">
        <v>755</v>
      </c>
      <c r="G31" s="43">
        <v>241143165.47999999</v>
      </c>
      <c r="H31" s="43">
        <v>379645</v>
      </c>
      <c r="I31" s="43">
        <v>1148523728.29</v>
      </c>
      <c r="J31" s="43">
        <v>8348</v>
      </c>
      <c r="K31" s="43">
        <v>1447501896.47</v>
      </c>
      <c r="L31" s="43">
        <f t="shared" si="16"/>
        <v>388972</v>
      </c>
      <c r="M31" s="43">
        <f t="shared" si="16"/>
        <v>2854666917.3500004</v>
      </c>
      <c r="N31" s="43">
        <v>5200</v>
      </c>
      <c r="O31" s="43">
        <v>3436660229.8299999</v>
      </c>
      <c r="P31" s="43">
        <v>100839</v>
      </c>
      <c r="Q31" s="43">
        <v>2878396293.9400001</v>
      </c>
      <c r="R31" s="43">
        <f t="shared" si="2"/>
        <v>106039</v>
      </c>
      <c r="S31" s="43">
        <f t="shared" si="3"/>
        <v>6315056523.7700005</v>
      </c>
      <c r="T31" s="43">
        <f t="shared" si="17"/>
        <v>495011</v>
      </c>
      <c r="U31" s="43">
        <f t="shared" si="17"/>
        <v>9169723441.1200008</v>
      </c>
      <c r="V31" s="16"/>
    </row>
    <row r="32" spans="1:22" s="9" customFormat="1" x14ac:dyDescent="0.2">
      <c r="A32" s="33">
        <v>25</v>
      </c>
      <c r="B32" s="54" t="s">
        <v>84</v>
      </c>
      <c r="C32" s="1" t="s">
        <v>85</v>
      </c>
      <c r="D32" s="44">
        <v>754</v>
      </c>
      <c r="E32" s="44">
        <v>416598685.91000003</v>
      </c>
      <c r="F32" s="44">
        <v>1347</v>
      </c>
      <c r="G32" s="44">
        <v>153364408.31439999</v>
      </c>
      <c r="H32" s="44">
        <v>479</v>
      </c>
      <c r="I32" s="44">
        <v>1958549978.79</v>
      </c>
      <c r="J32" s="44">
        <v>2691</v>
      </c>
      <c r="K32" s="44">
        <v>1711885934.3499999</v>
      </c>
      <c r="L32" s="42">
        <f t="shared" si="16"/>
        <v>5271</v>
      </c>
      <c r="M32" s="42">
        <f t="shared" si="16"/>
        <v>4240399007.3643999</v>
      </c>
      <c r="N32" s="44">
        <v>374</v>
      </c>
      <c r="O32" s="44">
        <v>2249864519.6199999</v>
      </c>
      <c r="P32" s="44">
        <v>306</v>
      </c>
      <c r="Q32" s="44">
        <v>2597629118.7800002</v>
      </c>
      <c r="R32" s="42">
        <f t="shared" si="2"/>
        <v>680</v>
      </c>
      <c r="S32" s="42">
        <f t="shared" si="3"/>
        <v>4847493638.3999996</v>
      </c>
      <c r="T32" s="42">
        <f t="shared" si="17"/>
        <v>5951</v>
      </c>
      <c r="U32" s="42">
        <f t="shared" si="17"/>
        <v>9087892645.7644005</v>
      </c>
      <c r="V32" s="16"/>
    </row>
    <row r="33" spans="1:22" s="9" customFormat="1" x14ac:dyDescent="0.2">
      <c r="A33" s="30">
        <v>26</v>
      </c>
      <c r="B33" s="31" t="s">
        <v>78</v>
      </c>
      <c r="C33" s="32" t="s">
        <v>79</v>
      </c>
      <c r="D33" s="43">
        <v>1677</v>
      </c>
      <c r="E33" s="43">
        <v>99723037.969999999</v>
      </c>
      <c r="F33" s="43">
        <v>12463</v>
      </c>
      <c r="G33" s="43">
        <v>477357017.35000002</v>
      </c>
      <c r="H33" s="43">
        <v>6982</v>
      </c>
      <c r="I33" s="43">
        <v>576157489.46000004</v>
      </c>
      <c r="J33" s="43">
        <v>27195</v>
      </c>
      <c r="K33" s="43">
        <v>917163513.64999998</v>
      </c>
      <c r="L33" s="43">
        <f t="shared" ref="L33:L40" si="18">J33+H33+F33+D33</f>
        <v>48317</v>
      </c>
      <c r="M33" s="43">
        <f t="shared" ref="M33:M40" si="19">K33+I33+G33+E33</f>
        <v>2070401058.4300001</v>
      </c>
      <c r="N33" s="43">
        <v>9676</v>
      </c>
      <c r="O33" s="43">
        <v>3725414322.1799998</v>
      </c>
      <c r="P33" s="43">
        <v>77689</v>
      </c>
      <c r="Q33" s="43">
        <v>3009279980.4000001</v>
      </c>
      <c r="R33" s="43">
        <f t="shared" si="2"/>
        <v>87365</v>
      </c>
      <c r="S33" s="43">
        <f t="shared" si="3"/>
        <v>6734694302.5799999</v>
      </c>
      <c r="T33" s="43">
        <f t="shared" ref="T33:T40" si="20">R33+L33</f>
        <v>135682</v>
      </c>
      <c r="U33" s="43">
        <f t="shared" ref="U33:U40" si="21">S33+M33</f>
        <v>8805095361.0100002</v>
      </c>
      <c r="V33" s="16"/>
    </row>
    <row r="34" spans="1:22" s="9" customFormat="1" x14ac:dyDescent="0.2">
      <c r="A34" s="33">
        <v>27</v>
      </c>
      <c r="B34" s="54" t="s">
        <v>74</v>
      </c>
      <c r="C34" s="1" t="s">
        <v>75</v>
      </c>
      <c r="D34" s="44">
        <v>2728</v>
      </c>
      <c r="E34" s="44">
        <v>1070282093.47</v>
      </c>
      <c r="F34" s="44">
        <v>2000</v>
      </c>
      <c r="G34" s="44">
        <v>65248681.490000002</v>
      </c>
      <c r="H34" s="44">
        <v>63139</v>
      </c>
      <c r="I34" s="44">
        <v>1021744999.47</v>
      </c>
      <c r="J34" s="44">
        <v>16820</v>
      </c>
      <c r="K34" s="44">
        <v>1555421520.55</v>
      </c>
      <c r="L34" s="42">
        <f t="shared" si="18"/>
        <v>84687</v>
      </c>
      <c r="M34" s="42">
        <f t="shared" si="19"/>
        <v>3712697294.9799995</v>
      </c>
      <c r="N34" s="44">
        <v>1270</v>
      </c>
      <c r="O34" s="44">
        <v>2060991652.26</v>
      </c>
      <c r="P34" s="44">
        <v>1541</v>
      </c>
      <c r="Q34" s="44">
        <v>2528611875.54</v>
      </c>
      <c r="R34" s="42">
        <f t="shared" si="2"/>
        <v>2811</v>
      </c>
      <c r="S34" s="42">
        <f t="shared" si="3"/>
        <v>4589603527.8000002</v>
      </c>
      <c r="T34" s="42">
        <f t="shared" si="20"/>
        <v>87498</v>
      </c>
      <c r="U34" s="42">
        <f t="shared" si="21"/>
        <v>8302300822.7799997</v>
      </c>
      <c r="V34" s="16"/>
    </row>
    <row r="35" spans="1:22" s="9" customFormat="1" x14ac:dyDescent="0.2">
      <c r="A35" s="30">
        <v>28</v>
      </c>
      <c r="B35" s="53" t="s">
        <v>82</v>
      </c>
      <c r="C35" s="32" t="s">
        <v>83</v>
      </c>
      <c r="D35" s="43">
        <v>989</v>
      </c>
      <c r="E35" s="43">
        <v>237952307.31999999</v>
      </c>
      <c r="F35" s="43">
        <v>4333</v>
      </c>
      <c r="G35" s="43">
        <v>261391418.61000001</v>
      </c>
      <c r="H35" s="43">
        <v>4127</v>
      </c>
      <c r="I35" s="43">
        <v>470627139.57999998</v>
      </c>
      <c r="J35" s="43">
        <v>7679</v>
      </c>
      <c r="K35" s="43">
        <v>601112731.75999999</v>
      </c>
      <c r="L35" s="43">
        <f t="shared" si="18"/>
        <v>17128</v>
      </c>
      <c r="M35" s="43">
        <f t="shared" si="19"/>
        <v>1571083597.2699997</v>
      </c>
      <c r="N35" s="43">
        <v>3878</v>
      </c>
      <c r="O35" s="43">
        <v>3289360941.2600002</v>
      </c>
      <c r="P35" s="43">
        <v>100785</v>
      </c>
      <c r="Q35" s="43">
        <v>3093353255.0500002</v>
      </c>
      <c r="R35" s="43">
        <f t="shared" si="2"/>
        <v>104663</v>
      </c>
      <c r="S35" s="43">
        <f t="shared" si="3"/>
        <v>6382714196.3100004</v>
      </c>
      <c r="T35" s="43">
        <f t="shared" si="20"/>
        <v>121791</v>
      </c>
      <c r="U35" s="43">
        <f t="shared" si="21"/>
        <v>7953797793.5799999</v>
      </c>
      <c r="V35" s="16"/>
    </row>
    <row r="36" spans="1:22" s="9" customFormat="1" x14ac:dyDescent="0.2">
      <c r="A36" s="33">
        <v>29</v>
      </c>
      <c r="B36" s="54" t="s">
        <v>68</v>
      </c>
      <c r="C36" s="1" t="s">
        <v>69</v>
      </c>
      <c r="D36" s="44">
        <v>1683</v>
      </c>
      <c r="E36" s="44">
        <v>502732256.12</v>
      </c>
      <c r="F36" s="44">
        <v>5213</v>
      </c>
      <c r="G36" s="44">
        <v>885834841.91859996</v>
      </c>
      <c r="H36" s="44">
        <v>3522</v>
      </c>
      <c r="I36" s="44">
        <v>1565186812.4201</v>
      </c>
      <c r="J36" s="44">
        <v>5403</v>
      </c>
      <c r="K36" s="44">
        <v>1123489711.77</v>
      </c>
      <c r="L36" s="42">
        <f t="shared" si="18"/>
        <v>15821</v>
      </c>
      <c r="M36" s="42">
        <f t="shared" si="19"/>
        <v>4077243622.2286997</v>
      </c>
      <c r="N36" s="44">
        <v>700</v>
      </c>
      <c r="O36" s="44">
        <v>1719619982.4100001</v>
      </c>
      <c r="P36" s="44">
        <v>689</v>
      </c>
      <c r="Q36" s="44">
        <v>1777722431.0599999</v>
      </c>
      <c r="R36" s="42">
        <f t="shared" si="2"/>
        <v>1389</v>
      </c>
      <c r="S36" s="42">
        <f t="shared" si="3"/>
        <v>3497342413.4700003</v>
      </c>
      <c r="T36" s="42">
        <f t="shared" si="20"/>
        <v>17210</v>
      </c>
      <c r="U36" s="42">
        <f t="shared" si="21"/>
        <v>7574586035.6987</v>
      </c>
      <c r="V36" s="16"/>
    </row>
    <row r="37" spans="1:22" s="9" customFormat="1" x14ac:dyDescent="0.2">
      <c r="A37" s="30">
        <v>30</v>
      </c>
      <c r="B37" s="53" t="s">
        <v>70</v>
      </c>
      <c r="C37" s="32" t="s">
        <v>71</v>
      </c>
      <c r="D37" s="43">
        <v>3209</v>
      </c>
      <c r="E37" s="43">
        <v>490457713.77999997</v>
      </c>
      <c r="F37" s="43">
        <v>5349</v>
      </c>
      <c r="G37" s="43">
        <v>330119107.37</v>
      </c>
      <c r="H37" s="43">
        <v>5349</v>
      </c>
      <c r="I37" s="43">
        <v>458211675.33999997</v>
      </c>
      <c r="J37" s="43">
        <v>22484</v>
      </c>
      <c r="K37" s="43">
        <v>749146943.84060001</v>
      </c>
      <c r="L37" s="43">
        <f t="shared" si="18"/>
        <v>36391</v>
      </c>
      <c r="M37" s="43">
        <f t="shared" si="19"/>
        <v>2027935440.3306</v>
      </c>
      <c r="N37" s="43">
        <v>5542</v>
      </c>
      <c r="O37" s="43">
        <v>2780075976.5500002</v>
      </c>
      <c r="P37" s="43">
        <v>22615</v>
      </c>
      <c r="Q37" s="43">
        <v>2696251297.02</v>
      </c>
      <c r="R37" s="43">
        <f t="shared" si="2"/>
        <v>28157</v>
      </c>
      <c r="S37" s="43">
        <f t="shared" si="3"/>
        <v>5476327273.5699997</v>
      </c>
      <c r="T37" s="43">
        <f t="shared" si="20"/>
        <v>64548</v>
      </c>
      <c r="U37" s="43">
        <f t="shared" si="21"/>
        <v>7504262713.9005995</v>
      </c>
      <c r="V37" s="16"/>
    </row>
    <row r="38" spans="1:22" s="9" customFormat="1" x14ac:dyDescent="0.2">
      <c r="A38" s="33">
        <v>31</v>
      </c>
      <c r="B38" s="54" t="s">
        <v>64</v>
      </c>
      <c r="C38" s="1" t="s">
        <v>65</v>
      </c>
      <c r="D38" s="44"/>
      <c r="E38" s="44"/>
      <c r="F38" s="44">
        <v>2</v>
      </c>
      <c r="G38" s="44">
        <v>2844355.93</v>
      </c>
      <c r="H38" s="44">
        <v>1762</v>
      </c>
      <c r="I38" s="44">
        <v>2691822532.75</v>
      </c>
      <c r="J38" s="44">
        <v>2227</v>
      </c>
      <c r="K38" s="44">
        <v>904569870.97000003</v>
      </c>
      <c r="L38" s="42">
        <f t="shared" si="18"/>
        <v>3991</v>
      </c>
      <c r="M38" s="42">
        <f t="shared" si="19"/>
        <v>3599236759.6500001</v>
      </c>
      <c r="N38" s="44">
        <v>100</v>
      </c>
      <c r="O38" s="44">
        <v>813430641.58000004</v>
      </c>
      <c r="P38" s="44">
        <v>929</v>
      </c>
      <c r="Q38" s="44">
        <v>2647370000</v>
      </c>
      <c r="R38" s="42">
        <f t="shared" si="2"/>
        <v>1029</v>
      </c>
      <c r="S38" s="42">
        <f t="shared" si="3"/>
        <v>3460800641.5799999</v>
      </c>
      <c r="T38" s="42">
        <f t="shared" si="20"/>
        <v>5020</v>
      </c>
      <c r="U38" s="42">
        <f t="shared" si="21"/>
        <v>7060037401.2299995</v>
      </c>
      <c r="V38" s="16"/>
    </row>
    <row r="39" spans="1:22" s="9" customFormat="1" x14ac:dyDescent="0.2">
      <c r="A39" s="30">
        <v>32</v>
      </c>
      <c r="B39" s="53" t="s">
        <v>90</v>
      </c>
      <c r="C39" s="32" t="s">
        <v>91</v>
      </c>
      <c r="D39" s="43">
        <v>745</v>
      </c>
      <c r="E39" s="43">
        <v>308635493.68000001</v>
      </c>
      <c r="F39" s="43">
        <v>1213</v>
      </c>
      <c r="G39" s="43">
        <v>205239929.53999999</v>
      </c>
      <c r="H39" s="43">
        <v>250</v>
      </c>
      <c r="I39" s="43">
        <v>915118486.25</v>
      </c>
      <c r="J39" s="43">
        <v>2165</v>
      </c>
      <c r="K39" s="43">
        <v>1673518619.1099999</v>
      </c>
      <c r="L39" s="43">
        <f t="shared" si="18"/>
        <v>4373</v>
      </c>
      <c r="M39" s="43">
        <f t="shared" si="19"/>
        <v>3102512528.5799994</v>
      </c>
      <c r="N39" s="43">
        <v>487</v>
      </c>
      <c r="O39" s="43">
        <v>2158655289.9299998</v>
      </c>
      <c r="P39" s="43">
        <v>442</v>
      </c>
      <c r="Q39" s="43">
        <v>1708202031.1600001</v>
      </c>
      <c r="R39" s="43">
        <f t="shared" si="2"/>
        <v>929</v>
      </c>
      <c r="S39" s="43">
        <f t="shared" si="3"/>
        <v>3866857321.0900002</v>
      </c>
      <c r="T39" s="43">
        <f t="shared" si="20"/>
        <v>5302</v>
      </c>
      <c r="U39" s="43">
        <f t="shared" si="21"/>
        <v>6969369849.6700001</v>
      </c>
      <c r="V39" s="16"/>
    </row>
    <row r="40" spans="1:22" s="9" customFormat="1" x14ac:dyDescent="0.2">
      <c r="A40" s="33">
        <v>33</v>
      </c>
      <c r="B40" s="54" t="s">
        <v>80</v>
      </c>
      <c r="C40" s="1" t="s">
        <v>81</v>
      </c>
      <c r="D40" s="44">
        <v>601</v>
      </c>
      <c r="E40" s="44">
        <v>67839022.409999996</v>
      </c>
      <c r="F40" s="44">
        <v>1018</v>
      </c>
      <c r="G40" s="44">
        <v>77414867.579999998</v>
      </c>
      <c r="H40" s="44">
        <v>1677</v>
      </c>
      <c r="I40" s="44">
        <v>387212140.82999998</v>
      </c>
      <c r="J40" s="44">
        <v>5336</v>
      </c>
      <c r="K40" s="44">
        <v>395670264.27999997</v>
      </c>
      <c r="L40" s="42">
        <f t="shared" si="18"/>
        <v>8632</v>
      </c>
      <c r="M40" s="42">
        <f t="shared" si="19"/>
        <v>928136295.0999999</v>
      </c>
      <c r="N40" s="44">
        <v>2529</v>
      </c>
      <c r="O40" s="44">
        <v>2752991895.54</v>
      </c>
      <c r="P40" s="44">
        <v>9965</v>
      </c>
      <c r="Q40" s="44">
        <v>2734577217.6100001</v>
      </c>
      <c r="R40" s="42">
        <f t="shared" si="2"/>
        <v>12494</v>
      </c>
      <c r="S40" s="42">
        <f t="shared" si="3"/>
        <v>5487569113.1499996</v>
      </c>
      <c r="T40" s="42">
        <f t="shared" si="20"/>
        <v>21126</v>
      </c>
      <c r="U40" s="42">
        <f t="shared" si="21"/>
        <v>6415705408.25</v>
      </c>
      <c r="V40" s="16"/>
    </row>
    <row r="41" spans="1:22" s="9" customFormat="1" x14ac:dyDescent="0.2">
      <c r="A41" s="30">
        <v>34</v>
      </c>
      <c r="B41" s="31" t="s">
        <v>92</v>
      </c>
      <c r="C41" s="32" t="s">
        <v>93</v>
      </c>
      <c r="D41" s="43">
        <v>460</v>
      </c>
      <c r="E41" s="43">
        <v>1898237005.3299999</v>
      </c>
      <c r="F41" s="43">
        <v>876</v>
      </c>
      <c r="G41" s="43">
        <v>29099406.489999998</v>
      </c>
      <c r="H41" s="43">
        <v>1347</v>
      </c>
      <c r="I41" s="43">
        <v>205760957.49000001</v>
      </c>
      <c r="J41" s="43">
        <v>4546</v>
      </c>
      <c r="K41" s="43">
        <v>1045060362.1938</v>
      </c>
      <c r="L41" s="43">
        <f t="shared" ref="L41:M48" si="22">J41+H41+F41+D41</f>
        <v>7229</v>
      </c>
      <c r="M41" s="43">
        <f t="shared" si="22"/>
        <v>3178157731.5037999</v>
      </c>
      <c r="N41" s="43">
        <v>2110</v>
      </c>
      <c r="O41" s="43">
        <v>1083065355.9100001</v>
      </c>
      <c r="P41" s="43">
        <v>1554</v>
      </c>
      <c r="Q41" s="43">
        <v>2113746842.9100001</v>
      </c>
      <c r="R41" s="43">
        <f t="shared" si="2"/>
        <v>3664</v>
      </c>
      <c r="S41" s="43">
        <f t="shared" si="3"/>
        <v>3196812198.8200002</v>
      </c>
      <c r="T41" s="43">
        <f t="shared" ref="T41:U48" si="23">R41+L41</f>
        <v>10893</v>
      </c>
      <c r="U41" s="43">
        <f t="shared" si="23"/>
        <v>6374969930.3238001</v>
      </c>
      <c r="V41" s="16"/>
    </row>
    <row r="42" spans="1:22" s="9" customFormat="1" x14ac:dyDescent="0.2">
      <c r="A42" s="33">
        <v>35</v>
      </c>
      <c r="B42" s="54" t="s">
        <v>96</v>
      </c>
      <c r="C42" s="1" t="s">
        <v>97</v>
      </c>
      <c r="D42" s="44">
        <v>2</v>
      </c>
      <c r="E42" s="44">
        <v>13000000</v>
      </c>
      <c r="F42" s="44"/>
      <c r="G42" s="44"/>
      <c r="H42" s="44">
        <v>64</v>
      </c>
      <c r="I42" s="44">
        <v>1282019588.5999999</v>
      </c>
      <c r="J42" s="44">
        <v>56</v>
      </c>
      <c r="K42" s="44">
        <v>871240578.62</v>
      </c>
      <c r="L42" s="42">
        <f t="shared" si="22"/>
        <v>122</v>
      </c>
      <c r="M42" s="42">
        <f t="shared" si="22"/>
        <v>2166260167.2199998</v>
      </c>
      <c r="N42" s="44">
        <v>22</v>
      </c>
      <c r="O42" s="44">
        <v>1705097490.3699999</v>
      </c>
      <c r="P42" s="44">
        <v>39</v>
      </c>
      <c r="Q42" s="44">
        <v>2125455724</v>
      </c>
      <c r="R42" s="42">
        <f t="shared" si="2"/>
        <v>61</v>
      </c>
      <c r="S42" s="42">
        <f t="shared" si="3"/>
        <v>3830553214.3699999</v>
      </c>
      <c r="T42" s="42">
        <f t="shared" si="23"/>
        <v>183</v>
      </c>
      <c r="U42" s="42">
        <f t="shared" si="23"/>
        <v>5996813381.5900002</v>
      </c>
      <c r="V42" s="16"/>
    </row>
    <row r="43" spans="1:22" s="9" customFormat="1" x14ac:dyDescent="0.2">
      <c r="A43" s="30">
        <v>36</v>
      </c>
      <c r="B43" s="53" t="s">
        <v>86</v>
      </c>
      <c r="C43" s="32" t="s">
        <v>87</v>
      </c>
      <c r="D43" s="43"/>
      <c r="E43" s="43"/>
      <c r="F43" s="43"/>
      <c r="G43" s="43"/>
      <c r="H43" s="43">
        <v>285</v>
      </c>
      <c r="I43" s="43">
        <v>1063482517.98</v>
      </c>
      <c r="J43" s="43">
        <v>262</v>
      </c>
      <c r="K43" s="43">
        <v>1855078276.29</v>
      </c>
      <c r="L43" s="43">
        <f t="shared" si="22"/>
        <v>547</v>
      </c>
      <c r="M43" s="43">
        <f t="shared" si="22"/>
        <v>2918560794.27</v>
      </c>
      <c r="N43" s="43">
        <v>177</v>
      </c>
      <c r="O43" s="43">
        <v>1850779536.7</v>
      </c>
      <c r="P43" s="43">
        <v>118</v>
      </c>
      <c r="Q43" s="43">
        <v>1058186220.86</v>
      </c>
      <c r="R43" s="43">
        <f t="shared" si="2"/>
        <v>295</v>
      </c>
      <c r="S43" s="43">
        <f t="shared" si="3"/>
        <v>2908965757.5599999</v>
      </c>
      <c r="T43" s="43">
        <f t="shared" si="23"/>
        <v>842</v>
      </c>
      <c r="U43" s="43">
        <f t="shared" si="23"/>
        <v>5827526551.8299999</v>
      </c>
      <c r="V43" s="16"/>
    </row>
    <row r="44" spans="1:22" s="9" customFormat="1" x14ac:dyDescent="0.2">
      <c r="A44" s="33">
        <v>37</v>
      </c>
      <c r="B44" s="54" t="s">
        <v>94</v>
      </c>
      <c r="C44" s="1" t="s">
        <v>95</v>
      </c>
      <c r="D44" s="44">
        <v>73</v>
      </c>
      <c r="E44" s="44">
        <v>225091020.75</v>
      </c>
      <c r="F44" s="44">
        <v>24</v>
      </c>
      <c r="G44" s="44">
        <v>16424459.380000001</v>
      </c>
      <c r="H44" s="44">
        <v>234</v>
      </c>
      <c r="I44" s="44">
        <v>2589533586.6100001</v>
      </c>
      <c r="J44" s="44">
        <v>468</v>
      </c>
      <c r="K44" s="44">
        <v>2515814137.6599998</v>
      </c>
      <c r="L44" s="42">
        <f t="shared" si="22"/>
        <v>799</v>
      </c>
      <c r="M44" s="42">
        <f t="shared" si="22"/>
        <v>5346863204.4000006</v>
      </c>
      <c r="N44" s="44">
        <v>41</v>
      </c>
      <c r="O44" s="44">
        <v>76782389.090000004</v>
      </c>
      <c r="P44" s="44">
        <v>108</v>
      </c>
      <c r="Q44" s="44">
        <v>360193781.35000002</v>
      </c>
      <c r="R44" s="42">
        <f t="shared" si="2"/>
        <v>149</v>
      </c>
      <c r="S44" s="42">
        <f t="shared" si="3"/>
        <v>436976170.44000006</v>
      </c>
      <c r="T44" s="42">
        <f t="shared" si="23"/>
        <v>948</v>
      </c>
      <c r="U44" s="42">
        <f t="shared" si="23"/>
        <v>5783839374.8400002</v>
      </c>
      <c r="V44" s="16"/>
    </row>
    <row r="45" spans="1:22" s="9" customFormat="1" x14ac:dyDescent="0.2">
      <c r="A45" s="30">
        <v>38</v>
      </c>
      <c r="B45" s="53" t="s">
        <v>88</v>
      </c>
      <c r="C45" s="32" t="s">
        <v>89</v>
      </c>
      <c r="D45" s="43">
        <v>762</v>
      </c>
      <c r="E45" s="43">
        <v>815432956.25999999</v>
      </c>
      <c r="F45" s="43">
        <v>1939</v>
      </c>
      <c r="G45" s="43">
        <v>308107945.72299999</v>
      </c>
      <c r="H45" s="43">
        <v>699</v>
      </c>
      <c r="I45" s="43">
        <v>636158589.61000001</v>
      </c>
      <c r="J45" s="43">
        <v>1083</v>
      </c>
      <c r="K45" s="43">
        <v>467295633.85000002</v>
      </c>
      <c r="L45" s="43">
        <f t="shared" si="22"/>
        <v>4483</v>
      </c>
      <c r="M45" s="43">
        <f t="shared" si="22"/>
        <v>2226995125.4429998</v>
      </c>
      <c r="N45" s="43">
        <v>1120</v>
      </c>
      <c r="O45" s="43">
        <v>1028354545.6</v>
      </c>
      <c r="P45" s="43">
        <v>1155</v>
      </c>
      <c r="Q45" s="43">
        <v>1704114973.1400001</v>
      </c>
      <c r="R45" s="43">
        <f t="shared" si="2"/>
        <v>2275</v>
      </c>
      <c r="S45" s="43">
        <f t="shared" si="3"/>
        <v>2732469518.7400002</v>
      </c>
      <c r="T45" s="43">
        <f t="shared" si="23"/>
        <v>6758</v>
      </c>
      <c r="U45" s="43">
        <f t="shared" si="23"/>
        <v>4959464644.1830006</v>
      </c>
      <c r="V45" s="16"/>
    </row>
    <row r="46" spans="1:22" s="9" customFormat="1" x14ac:dyDescent="0.2">
      <c r="A46" s="33">
        <v>39</v>
      </c>
      <c r="B46" s="54" t="s">
        <v>113</v>
      </c>
      <c r="C46" s="1" t="s">
        <v>114</v>
      </c>
      <c r="D46" s="44">
        <v>467</v>
      </c>
      <c r="E46" s="44">
        <v>29077653.003800001</v>
      </c>
      <c r="F46" s="44">
        <v>3256</v>
      </c>
      <c r="G46" s="44">
        <v>125048734.69</v>
      </c>
      <c r="H46" s="44">
        <v>1316</v>
      </c>
      <c r="I46" s="44">
        <v>251145113.63</v>
      </c>
      <c r="J46" s="44">
        <v>19980</v>
      </c>
      <c r="K46" s="44">
        <v>679216445.71969998</v>
      </c>
      <c r="L46" s="42">
        <f t="shared" si="22"/>
        <v>25019</v>
      </c>
      <c r="M46" s="42">
        <f t="shared" si="22"/>
        <v>1084487947.0434999</v>
      </c>
      <c r="N46" s="44">
        <v>3645</v>
      </c>
      <c r="O46" s="44">
        <v>1912473553.2</v>
      </c>
      <c r="P46" s="44">
        <v>3621</v>
      </c>
      <c r="Q46" s="44">
        <v>1382640791.5899999</v>
      </c>
      <c r="R46" s="42">
        <f t="shared" si="2"/>
        <v>7266</v>
      </c>
      <c r="S46" s="42">
        <f t="shared" si="3"/>
        <v>3295114344.79</v>
      </c>
      <c r="T46" s="42">
        <f t="shared" si="23"/>
        <v>32285</v>
      </c>
      <c r="U46" s="42">
        <f t="shared" si="23"/>
        <v>4379602291.8334999</v>
      </c>
      <c r="V46" s="16"/>
    </row>
    <row r="47" spans="1:22" s="9" customFormat="1" x14ac:dyDescent="0.2">
      <c r="A47" s="30">
        <v>40</v>
      </c>
      <c r="B47" s="53" t="s">
        <v>104</v>
      </c>
      <c r="C47" s="32" t="s">
        <v>105</v>
      </c>
      <c r="D47" s="43">
        <v>91</v>
      </c>
      <c r="E47" s="43">
        <v>73453046.480000004</v>
      </c>
      <c r="F47" s="43">
        <v>635</v>
      </c>
      <c r="G47" s="43">
        <v>54839755.859999999</v>
      </c>
      <c r="H47" s="43">
        <v>827</v>
      </c>
      <c r="I47" s="43">
        <v>1175842405.3699999</v>
      </c>
      <c r="J47" s="43">
        <v>998</v>
      </c>
      <c r="K47" s="43">
        <v>988413448.00999999</v>
      </c>
      <c r="L47" s="43">
        <f t="shared" si="22"/>
        <v>2551</v>
      </c>
      <c r="M47" s="43">
        <f t="shared" si="22"/>
        <v>2292548655.7200003</v>
      </c>
      <c r="N47" s="43">
        <v>112</v>
      </c>
      <c r="O47" s="43">
        <v>906857596.50999999</v>
      </c>
      <c r="P47" s="43">
        <v>203</v>
      </c>
      <c r="Q47" s="43">
        <v>1102495368.1199999</v>
      </c>
      <c r="R47" s="43">
        <f t="shared" si="2"/>
        <v>315</v>
      </c>
      <c r="S47" s="43">
        <f t="shared" si="3"/>
        <v>2009352964.6299999</v>
      </c>
      <c r="T47" s="43">
        <f t="shared" si="23"/>
        <v>2866</v>
      </c>
      <c r="U47" s="43">
        <f t="shared" si="23"/>
        <v>4301901620.3500004</v>
      </c>
      <c r="V47" s="16"/>
    </row>
    <row r="48" spans="1:22" s="9" customFormat="1" x14ac:dyDescent="0.2">
      <c r="A48" s="33">
        <v>41</v>
      </c>
      <c r="B48" s="54" t="s">
        <v>98</v>
      </c>
      <c r="C48" s="1" t="s">
        <v>99</v>
      </c>
      <c r="D48" s="44">
        <v>490</v>
      </c>
      <c r="E48" s="44">
        <v>671538763.34000003</v>
      </c>
      <c r="F48" s="44">
        <v>300</v>
      </c>
      <c r="G48" s="44">
        <v>167929964.34</v>
      </c>
      <c r="H48" s="44">
        <v>173</v>
      </c>
      <c r="I48" s="44">
        <v>962826025.46000004</v>
      </c>
      <c r="J48" s="44">
        <v>958</v>
      </c>
      <c r="K48" s="44">
        <v>627084136.58000004</v>
      </c>
      <c r="L48" s="42">
        <f t="shared" si="22"/>
        <v>1921</v>
      </c>
      <c r="M48" s="42">
        <f t="shared" si="22"/>
        <v>2429378889.7199998</v>
      </c>
      <c r="N48" s="44">
        <v>88</v>
      </c>
      <c r="O48" s="44">
        <v>429943209.94999999</v>
      </c>
      <c r="P48" s="44">
        <v>117</v>
      </c>
      <c r="Q48" s="44">
        <v>1137763267.8900001</v>
      </c>
      <c r="R48" s="42">
        <f t="shared" si="2"/>
        <v>205</v>
      </c>
      <c r="S48" s="42">
        <f t="shared" si="3"/>
        <v>1567706477.8400002</v>
      </c>
      <c r="T48" s="42">
        <f t="shared" si="23"/>
        <v>2126</v>
      </c>
      <c r="U48" s="42">
        <f t="shared" si="23"/>
        <v>3997085367.5599999</v>
      </c>
      <c r="V48" s="16"/>
    </row>
    <row r="49" spans="1:22" s="9" customFormat="1" x14ac:dyDescent="0.2">
      <c r="A49" s="30">
        <v>42</v>
      </c>
      <c r="B49" s="31" t="s">
        <v>62</v>
      </c>
      <c r="C49" s="32" t="s">
        <v>63</v>
      </c>
      <c r="D49" s="43"/>
      <c r="E49" s="43"/>
      <c r="F49" s="43"/>
      <c r="G49" s="43"/>
      <c r="H49" s="43">
        <v>84</v>
      </c>
      <c r="I49" s="43">
        <v>193720018.05000001</v>
      </c>
      <c r="J49" s="43"/>
      <c r="K49" s="43"/>
      <c r="L49" s="43">
        <f t="shared" ref="L49:L64" si="24">J49+H49+F49+D49</f>
        <v>84</v>
      </c>
      <c r="M49" s="43">
        <f t="shared" ref="M49:M64" si="25">K49+I49+G49+E49</f>
        <v>193720018.05000001</v>
      </c>
      <c r="N49" s="43">
        <v>5</v>
      </c>
      <c r="O49" s="43">
        <v>1550000000</v>
      </c>
      <c r="P49" s="43">
        <v>5</v>
      </c>
      <c r="Q49" s="43">
        <v>1550000000</v>
      </c>
      <c r="R49" s="43">
        <f t="shared" si="2"/>
        <v>10</v>
      </c>
      <c r="S49" s="43">
        <f t="shared" si="3"/>
        <v>3100000000</v>
      </c>
      <c r="T49" s="43">
        <f t="shared" ref="T49:T64" si="26">R49+L49</f>
        <v>94</v>
      </c>
      <c r="U49" s="43">
        <f t="shared" ref="U49:U64" si="27">S49+M49</f>
        <v>3293720018.0500002</v>
      </c>
      <c r="V49" s="16"/>
    </row>
    <row r="50" spans="1:22" s="9" customFormat="1" x14ac:dyDescent="0.2">
      <c r="A50" s="33">
        <v>43</v>
      </c>
      <c r="B50" s="54" t="s">
        <v>108</v>
      </c>
      <c r="C50" s="1" t="s">
        <v>367</v>
      </c>
      <c r="D50" s="44">
        <v>1278</v>
      </c>
      <c r="E50" s="44">
        <v>26715486.399999999</v>
      </c>
      <c r="F50" s="44">
        <v>6338</v>
      </c>
      <c r="G50" s="44">
        <v>149266577.75</v>
      </c>
      <c r="H50" s="44">
        <v>12829</v>
      </c>
      <c r="I50" s="44">
        <v>141841126.50999999</v>
      </c>
      <c r="J50" s="44">
        <v>23667</v>
      </c>
      <c r="K50" s="44">
        <v>526430425.1631</v>
      </c>
      <c r="L50" s="42">
        <f t="shared" si="24"/>
        <v>44112</v>
      </c>
      <c r="M50" s="42">
        <f t="shared" si="25"/>
        <v>844253615.82309997</v>
      </c>
      <c r="N50" s="44">
        <v>29529</v>
      </c>
      <c r="O50" s="44">
        <v>1010141999.63</v>
      </c>
      <c r="P50" s="44">
        <v>2100</v>
      </c>
      <c r="Q50" s="44">
        <v>507679170.68000001</v>
      </c>
      <c r="R50" s="42">
        <f t="shared" si="2"/>
        <v>31629</v>
      </c>
      <c r="S50" s="42">
        <f t="shared" si="3"/>
        <v>1517821170.3099999</v>
      </c>
      <c r="T50" s="42">
        <f t="shared" si="26"/>
        <v>75741</v>
      </c>
      <c r="U50" s="42">
        <f t="shared" si="27"/>
        <v>2362074786.1331</v>
      </c>
      <c r="V50" s="16"/>
    </row>
    <row r="51" spans="1:22" s="9" customFormat="1" x14ac:dyDescent="0.2">
      <c r="A51" s="30">
        <v>44</v>
      </c>
      <c r="B51" s="53" t="s">
        <v>109</v>
      </c>
      <c r="C51" s="32" t="s">
        <v>110</v>
      </c>
      <c r="D51" s="43">
        <v>8312</v>
      </c>
      <c r="E51" s="43">
        <v>649020828.27999997</v>
      </c>
      <c r="F51" s="43">
        <v>10827</v>
      </c>
      <c r="G51" s="43">
        <v>408058256.2895</v>
      </c>
      <c r="H51" s="43">
        <v>3576</v>
      </c>
      <c r="I51" s="43">
        <v>219788721.61000001</v>
      </c>
      <c r="J51" s="43">
        <v>12429</v>
      </c>
      <c r="K51" s="43">
        <v>278398963.51999998</v>
      </c>
      <c r="L51" s="43">
        <f t="shared" si="24"/>
        <v>35144</v>
      </c>
      <c r="M51" s="43">
        <f t="shared" si="25"/>
        <v>1555266769.6995001</v>
      </c>
      <c r="N51" s="43">
        <v>342</v>
      </c>
      <c r="O51" s="43">
        <v>305467959.60000002</v>
      </c>
      <c r="P51" s="43">
        <v>386</v>
      </c>
      <c r="Q51" s="43">
        <v>486226963.57999998</v>
      </c>
      <c r="R51" s="43">
        <f t="shared" si="2"/>
        <v>728</v>
      </c>
      <c r="S51" s="43">
        <f t="shared" si="3"/>
        <v>791694923.18000007</v>
      </c>
      <c r="T51" s="43">
        <f t="shared" si="26"/>
        <v>35872</v>
      </c>
      <c r="U51" s="43">
        <f t="shared" si="27"/>
        <v>2346961692.8795004</v>
      </c>
      <c r="V51" s="16"/>
    </row>
    <row r="52" spans="1:22" s="9" customFormat="1" x14ac:dyDescent="0.2">
      <c r="A52" s="33">
        <v>45</v>
      </c>
      <c r="B52" s="54" t="s">
        <v>102</v>
      </c>
      <c r="C52" s="1" t="s">
        <v>103</v>
      </c>
      <c r="D52" s="44">
        <v>109</v>
      </c>
      <c r="E52" s="44">
        <v>366310569.62</v>
      </c>
      <c r="F52" s="44">
        <v>19</v>
      </c>
      <c r="G52" s="44">
        <v>21335792.739999998</v>
      </c>
      <c r="H52" s="44">
        <v>27</v>
      </c>
      <c r="I52" s="44">
        <v>21453449.27</v>
      </c>
      <c r="J52" s="44">
        <v>287</v>
      </c>
      <c r="K52" s="44">
        <v>98877162.959999993</v>
      </c>
      <c r="L52" s="42">
        <f t="shared" si="24"/>
        <v>442</v>
      </c>
      <c r="M52" s="42">
        <f t="shared" si="25"/>
        <v>507976974.59000003</v>
      </c>
      <c r="N52" s="44">
        <v>28</v>
      </c>
      <c r="O52" s="44">
        <v>689750000</v>
      </c>
      <c r="P52" s="44">
        <v>34</v>
      </c>
      <c r="Q52" s="44">
        <v>985500000</v>
      </c>
      <c r="R52" s="42">
        <f t="shared" si="2"/>
        <v>62</v>
      </c>
      <c r="S52" s="42">
        <f t="shared" si="3"/>
        <v>1675250000</v>
      </c>
      <c r="T52" s="42">
        <f t="shared" si="26"/>
        <v>504</v>
      </c>
      <c r="U52" s="42">
        <f t="shared" si="27"/>
        <v>2183226974.5900002</v>
      </c>
      <c r="V52" s="16"/>
    </row>
    <row r="53" spans="1:22" s="9" customFormat="1" x14ac:dyDescent="0.2">
      <c r="A53" s="30">
        <v>46</v>
      </c>
      <c r="B53" s="53" t="s">
        <v>100</v>
      </c>
      <c r="C53" s="32" t="s">
        <v>101</v>
      </c>
      <c r="D53" s="43">
        <v>67</v>
      </c>
      <c r="E53" s="43">
        <v>179789789.77000001</v>
      </c>
      <c r="F53" s="43">
        <v>96</v>
      </c>
      <c r="G53" s="43">
        <v>10195496.039999999</v>
      </c>
      <c r="H53" s="43">
        <v>83</v>
      </c>
      <c r="I53" s="43">
        <v>579257563.01999998</v>
      </c>
      <c r="J53" s="43">
        <v>212</v>
      </c>
      <c r="K53" s="43">
        <v>415624801.54000002</v>
      </c>
      <c r="L53" s="43">
        <f t="shared" si="24"/>
        <v>458</v>
      </c>
      <c r="M53" s="43">
        <f t="shared" si="25"/>
        <v>1184867650.3699999</v>
      </c>
      <c r="N53" s="43">
        <v>89</v>
      </c>
      <c r="O53" s="43">
        <v>318399854.06999999</v>
      </c>
      <c r="P53" s="43">
        <v>224</v>
      </c>
      <c r="Q53" s="43">
        <v>639394571.47000003</v>
      </c>
      <c r="R53" s="43">
        <f t="shared" si="2"/>
        <v>313</v>
      </c>
      <c r="S53" s="43">
        <f t="shared" si="3"/>
        <v>957794425.53999996</v>
      </c>
      <c r="T53" s="43">
        <f t="shared" si="26"/>
        <v>771</v>
      </c>
      <c r="U53" s="43">
        <f t="shared" si="27"/>
        <v>2142662075.9099998</v>
      </c>
      <c r="V53" s="16"/>
    </row>
    <row r="54" spans="1:22" s="9" customFormat="1" x14ac:dyDescent="0.2">
      <c r="A54" s="33">
        <v>47</v>
      </c>
      <c r="B54" s="54" t="s">
        <v>111</v>
      </c>
      <c r="C54" s="1" t="s">
        <v>112</v>
      </c>
      <c r="D54" s="44">
        <v>647</v>
      </c>
      <c r="E54" s="44">
        <v>399410327.10000002</v>
      </c>
      <c r="F54" s="44">
        <v>4471</v>
      </c>
      <c r="G54" s="44">
        <v>450668709.79000002</v>
      </c>
      <c r="H54" s="44">
        <v>556</v>
      </c>
      <c r="I54" s="44">
        <v>74738424.390000001</v>
      </c>
      <c r="J54" s="44">
        <v>3114</v>
      </c>
      <c r="K54" s="44">
        <v>325467170.79000002</v>
      </c>
      <c r="L54" s="42">
        <f t="shared" si="24"/>
        <v>8788</v>
      </c>
      <c r="M54" s="42">
        <f t="shared" si="25"/>
        <v>1250284632.0700002</v>
      </c>
      <c r="N54" s="44">
        <v>194</v>
      </c>
      <c r="O54" s="44">
        <v>588771577.51999998</v>
      </c>
      <c r="P54" s="44">
        <v>79</v>
      </c>
      <c r="Q54" s="44">
        <v>222772723.63999999</v>
      </c>
      <c r="R54" s="42">
        <f t="shared" si="2"/>
        <v>273</v>
      </c>
      <c r="S54" s="42">
        <f t="shared" si="3"/>
        <v>811544301.15999997</v>
      </c>
      <c r="T54" s="42">
        <f t="shared" si="26"/>
        <v>9061</v>
      </c>
      <c r="U54" s="42">
        <f t="shared" si="27"/>
        <v>2061828933.23</v>
      </c>
      <c r="V54" s="16"/>
    </row>
    <row r="55" spans="1:22" s="9" customFormat="1" x14ac:dyDescent="0.2">
      <c r="A55" s="30">
        <v>48</v>
      </c>
      <c r="B55" s="53" t="s">
        <v>145</v>
      </c>
      <c r="C55" s="32" t="s">
        <v>146</v>
      </c>
      <c r="D55" s="43">
        <v>279</v>
      </c>
      <c r="E55" s="43">
        <v>245339141.12</v>
      </c>
      <c r="F55" s="43">
        <v>121</v>
      </c>
      <c r="G55" s="43">
        <v>16411752.609999999</v>
      </c>
      <c r="H55" s="43">
        <v>129</v>
      </c>
      <c r="I55" s="43">
        <v>380532311.50999999</v>
      </c>
      <c r="J55" s="43">
        <v>611</v>
      </c>
      <c r="K55" s="43">
        <v>225285005.38</v>
      </c>
      <c r="L55" s="43">
        <f t="shared" si="24"/>
        <v>1140</v>
      </c>
      <c r="M55" s="43">
        <f t="shared" si="25"/>
        <v>867568210.62</v>
      </c>
      <c r="N55" s="43">
        <v>75</v>
      </c>
      <c r="O55" s="43">
        <v>318188226.02999997</v>
      </c>
      <c r="P55" s="43">
        <v>100</v>
      </c>
      <c r="Q55" s="43">
        <v>690880334.98000002</v>
      </c>
      <c r="R55" s="43">
        <f t="shared" si="2"/>
        <v>175</v>
      </c>
      <c r="S55" s="43">
        <f t="shared" si="3"/>
        <v>1009068561.01</v>
      </c>
      <c r="T55" s="43">
        <f t="shared" si="26"/>
        <v>1315</v>
      </c>
      <c r="U55" s="43">
        <f t="shared" si="27"/>
        <v>1876636771.6300001</v>
      </c>
      <c r="V55" s="16"/>
    </row>
    <row r="56" spans="1:22" s="9" customFormat="1" x14ac:dyDescent="0.2">
      <c r="A56" s="33">
        <v>49</v>
      </c>
      <c r="B56" s="54" t="s">
        <v>115</v>
      </c>
      <c r="C56" s="1" t="s">
        <v>116</v>
      </c>
      <c r="D56" s="44">
        <v>65</v>
      </c>
      <c r="E56" s="44">
        <v>718274.45</v>
      </c>
      <c r="F56" s="44">
        <v>410</v>
      </c>
      <c r="G56" s="44">
        <v>3876841.03</v>
      </c>
      <c r="H56" s="44">
        <v>5714</v>
      </c>
      <c r="I56" s="44">
        <v>293455000.73000002</v>
      </c>
      <c r="J56" s="44">
        <v>13627</v>
      </c>
      <c r="K56" s="44">
        <v>723742741.85000002</v>
      </c>
      <c r="L56" s="42">
        <f t="shared" ref="L56:L63" si="28">J56+H56+F56+D56</f>
        <v>19816</v>
      </c>
      <c r="M56" s="42">
        <f t="shared" ref="M56:M63" si="29">K56+I56+G56+E56</f>
        <v>1021792858.0600001</v>
      </c>
      <c r="N56" s="44">
        <v>8009</v>
      </c>
      <c r="O56" s="44">
        <v>476016191.00999999</v>
      </c>
      <c r="P56" s="44">
        <v>3908</v>
      </c>
      <c r="Q56" s="44">
        <v>48124319.049999997</v>
      </c>
      <c r="R56" s="42">
        <f t="shared" si="2"/>
        <v>11917</v>
      </c>
      <c r="S56" s="42">
        <f t="shared" si="3"/>
        <v>524140510.06</v>
      </c>
      <c r="T56" s="42">
        <f t="shared" ref="T56:T63" si="30">R56+L56</f>
        <v>31733</v>
      </c>
      <c r="U56" s="42">
        <f t="shared" ref="U56:U63" si="31">S56+M56</f>
        <v>1545933368.1200001</v>
      </c>
      <c r="V56" s="16"/>
    </row>
    <row r="57" spans="1:22" s="9" customFormat="1" x14ac:dyDescent="0.2">
      <c r="A57" s="30">
        <v>50</v>
      </c>
      <c r="B57" s="31" t="s">
        <v>119</v>
      </c>
      <c r="C57" s="32" t="s">
        <v>120</v>
      </c>
      <c r="D57" s="43">
        <v>1854</v>
      </c>
      <c r="E57" s="43">
        <v>45894447.270000003</v>
      </c>
      <c r="F57" s="43">
        <v>16955</v>
      </c>
      <c r="G57" s="43">
        <v>340731170.06</v>
      </c>
      <c r="H57" s="43">
        <v>12598</v>
      </c>
      <c r="I57" s="43">
        <v>138591519</v>
      </c>
      <c r="J57" s="43">
        <v>35614</v>
      </c>
      <c r="K57" s="43">
        <v>327153346.94</v>
      </c>
      <c r="L57" s="43">
        <f t="shared" si="28"/>
        <v>67021</v>
      </c>
      <c r="M57" s="43">
        <f t="shared" si="29"/>
        <v>852370483.26999998</v>
      </c>
      <c r="N57" s="43">
        <v>8073</v>
      </c>
      <c r="O57" s="43">
        <v>570322003.01999998</v>
      </c>
      <c r="P57" s="43">
        <v>1893</v>
      </c>
      <c r="Q57" s="43">
        <v>87059580.459999993</v>
      </c>
      <c r="R57" s="43">
        <f t="shared" si="2"/>
        <v>9966</v>
      </c>
      <c r="S57" s="43">
        <f t="shared" si="3"/>
        <v>657381583.48000002</v>
      </c>
      <c r="T57" s="43">
        <f t="shared" si="30"/>
        <v>76987</v>
      </c>
      <c r="U57" s="43">
        <f t="shared" si="31"/>
        <v>1509752066.75</v>
      </c>
      <c r="V57" s="16"/>
    </row>
    <row r="58" spans="1:22" s="9" customFormat="1" x14ac:dyDescent="0.2">
      <c r="A58" s="33">
        <v>51</v>
      </c>
      <c r="B58" s="54" t="s">
        <v>125</v>
      </c>
      <c r="C58" s="1" t="s">
        <v>126</v>
      </c>
      <c r="D58" s="44"/>
      <c r="E58" s="44"/>
      <c r="F58" s="44"/>
      <c r="G58" s="44"/>
      <c r="H58" s="44">
        <v>863</v>
      </c>
      <c r="I58" s="44">
        <v>1955020.92</v>
      </c>
      <c r="J58" s="44">
        <v>2173</v>
      </c>
      <c r="K58" s="44">
        <v>14626005.82</v>
      </c>
      <c r="L58" s="42">
        <f t="shared" si="28"/>
        <v>3036</v>
      </c>
      <c r="M58" s="42">
        <f t="shared" si="29"/>
        <v>16581026.74</v>
      </c>
      <c r="N58" s="44">
        <v>5312</v>
      </c>
      <c r="O58" s="44">
        <v>666966315.24000001</v>
      </c>
      <c r="P58" s="44">
        <v>3128</v>
      </c>
      <c r="Q58" s="44">
        <v>654413401.69000006</v>
      </c>
      <c r="R58" s="42">
        <f t="shared" si="2"/>
        <v>8440</v>
      </c>
      <c r="S58" s="42">
        <f t="shared" si="3"/>
        <v>1321379716.9300001</v>
      </c>
      <c r="T58" s="42">
        <f t="shared" si="30"/>
        <v>11476</v>
      </c>
      <c r="U58" s="42">
        <f t="shared" si="31"/>
        <v>1337960743.6700001</v>
      </c>
      <c r="V58" s="16"/>
    </row>
    <row r="59" spans="1:22" s="9" customFormat="1" x14ac:dyDescent="0.2">
      <c r="A59" s="30">
        <v>52</v>
      </c>
      <c r="B59" s="53" t="s">
        <v>131</v>
      </c>
      <c r="C59" s="32" t="s">
        <v>132</v>
      </c>
      <c r="D59" s="43">
        <v>1522</v>
      </c>
      <c r="E59" s="43">
        <v>243443512.88999999</v>
      </c>
      <c r="F59" s="43">
        <v>1773</v>
      </c>
      <c r="G59" s="43">
        <v>157051166.22600001</v>
      </c>
      <c r="H59" s="43">
        <v>552</v>
      </c>
      <c r="I59" s="43">
        <v>118733986.41</v>
      </c>
      <c r="J59" s="43">
        <v>1943</v>
      </c>
      <c r="K59" s="43">
        <v>104407639.73</v>
      </c>
      <c r="L59" s="43">
        <f t="shared" si="28"/>
        <v>5790</v>
      </c>
      <c r="M59" s="43">
        <f t="shared" si="29"/>
        <v>623636305.25600004</v>
      </c>
      <c r="N59" s="43">
        <v>2090</v>
      </c>
      <c r="O59" s="43">
        <v>275988048.13</v>
      </c>
      <c r="P59" s="43">
        <v>1717</v>
      </c>
      <c r="Q59" s="43">
        <v>376201012.55000001</v>
      </c>
      <c r="R59" s="43">
        <f t="shared" si="2"/>
        <v>3807</v>
      </c>
      <c r="S59" s="43">
        <f t="shared" si="3"/>
        <v>652189060.68000007</v>
      </c>
      <c r="T59" s="43">
        <f t="shared" si="30"/>
        <v>9597</v>
      </c>
      <c r="U59" s="43">
        <f t="shared" si="31"/>
        <v>1275825365.9360001</v>
      </c>
      <c r="V59" s="16"/>
    </row>
    <row r="60" spans="1:22" s="9" customFormat="1" x14ac:dyDescent="0.2">
      <c r="A60" s="33">
        <v>53</v>
      </c>
      <c r="B60" s="54" t="s">
        <v>121</v>
      </c>
      <c r="C60" s="1" t="s">
        <v>122</v>
      </c>
      <c r="D60" s="44"/>
      <c r="E60" s="44"/>
      <c r="F60" s="44"/>
      <c r="G60" s="44"/>
      <c r="H60" s="44">
        <v>879</v>
      </c>
      <c r="I60" s="44">
        <v>290405402.05000001</v>
      </c>
      <c r="J60" s="44">
        <v>917</v>
      </c>
      <c r="K60" s="44">
        <v>449099129.75999999</v>
      </c>
      <c r="L60" s="42">
        <f t="shared" si="28"/>
        <v>1796</v>
      </c>
      <c r="M60" s="42">
        <f t="shared" si="29"/>
        <v>739504531.80999994</v>
      </c>
      <c r="N60" s="44">
        <v>298</v>
      </c>
      <c r="O60" s="44">
        <v>304245793.88</v>
      </c>
      <c r="P60" s="44">
        <v>213</v>
      </c>
      <c r="Q60" s="44">
        <v>145541912.19999999</v>
      </c>
      <c r="R60" s="42">
        <f t="shared" si="2"/>
        <v>511</v>
      </c>
      <c r="S60" s="42">
        <f t="shared" si="3"/>
        <v>449787706.07999998</v>
      </c>
      <c r="T60" s="42">
        <f t="shared" si="30"/>
        <v>2307</v>
      </c>
      <c r="U60" s="42">
        <f t="shared" si="31"/>
        <v>1189292237.8899999</v>
      </c>
      <c r="V60" s="16"/>
    </row>
    <row r="61" spans="1:22" s="9" customFormat="1" x14ac:dyDescent="0.2">
      <c r="A61" s="30">
        <v>54</v>
      </c>
      <c r="B61" s="53" t="s">
        <v>135</v>
      </c>
      <c r="C61" s="32" t="s">
        <v>136</v>
      </c>
      <c r="D61" s="43">
        <v>317</v>
      </c>
      <c r="E61" s="43">
        <v>6577993.1900000004</v>
      </c>
      <c r="F61" s="43">
        <v>1866</v>
      </c>
      <c r="G61" s="43">
        <v>22164124.440000001</v>
      </c>
      <c r="H61" s="43">
        <v>12622</v>
      </c>
      <c r="I61" s="43">
        <v>81196825.780000001</v>
      </c>
      <c r="J61" s="43">
        <v>51257</v>
      </c>
      <c r="K61" s="43">
        <v>572305434.55999994</v>
      </c>
      <c r="L61" s="43">
        <f t="shared" si="28"/>
        <v>66062</v>
      </c>
      <c r="M61" s="43">
        <f t="shared" si="29"/>
        <v>682244377.97000003</v>
      </c>
      <c r="N61" s="43">
        <v>8774</v>
      </c>
      <c r="O61" s="43">
        <v>505645454.41000003</v>
      </c>
      <c r="P61" s="43">
        <v>31</v>
      </c>
      <c r="Q61" s="43">
        <v>873897.55</v>
      </c>
      <c r="R61" s="43">
        <f t="shared" si="2"/>
        <v>8805</v>
      </c>
      <c r="S61" s="43">
        <f t="shared" si="3"/>
        <v>506519351.96000004</v>
      </c>
      <c r="T61" s="43">
        <f t="shared" si="30"/>
        <v>74867</v>
      </c>
      <c r="U61" s="43">
        <f t="shared" si="31"/>
        <v>1188763729.9300001</v>
      </c>
      <c r="V61" s="16"/>
    </row>
    <row r="62" spans="1:22" s="9" customFormat="1" x14ac:dyDescent="0.2">
      <c r="A62" s="33">
        <v>55</v>
      </c>
      <c r="B62" s="54" t="s">
        <v>129</v>
      </c>
      <c r="C62" s="1" t="s">
        <v>130</v>
      </c>
      <c r="D62" s="44"/>
      <c r="E62" s="44"/>
      <c r="F62" s="44"/>
      <c r="G62" s="44"/>
      <c r="H62" s="44">
        <v>9220</v>
      </c>
      <c r="I62" s="44">
        <v>84319666.75</v>
      </c>
      <c r="J62" s="44">
        <v>43031</v>
      </c>
      <c r="K62" s="44">
        <v>583310048.19000006</v>
      </c>
      <c r="L62" s="42">
        <f t="shared" si="28"/>
        <v>52251</v>
      </c>
      <c r="M62" s="42">
        <f t="shared" si="29"/>
        <v>667629714.94000006</v>
      </c>
      <c r="N62" s="44">
        <v>22967</v>
      </c>
      <c r="O62" s="44">
        <v>499056873.07999998</v>
      </c>
      <c r="P62" s="44">
        <v>584</v>
      </c>
      <c r="Q62" s="44">
        <v>5372836.6299999999</v>
      </c>
      <c r="R62" s="42">
        <f t="shared" si="2"/>
        <v>23551</v>
      </c>
      <c r="S62" s="42">
        <f t="shared" si="3"/>
        <v>504429709.70999998</v>
      </c>
      <c r="T62" s="42">
        <f t="shared" si="30"/>
        <v>75802</v>
      </c>
      <c r="U62" s="42">
        <f t="shared" si="31"/>
        <v>1172059424.6500001</v>
      </c>
      <c r="V62" s="16"/>
    </row>
    <row r="63" spans="1:22" s="9" customFormat="1" x14ac:dyDescent="0.2">
      <c r="A63" s="30">
        <v>56</v>
      </c>
      <c r="B63" s="53" t="s">
        <v>137</v>
      </c>
      <c r="C63" s="32" t="s">
        <v>138</v>
      </c>
      <c r="D63" s="43">
        <v>987</v>
      </c>
      <c r="E63" s="43">
        <v>20516568.579999998</v>
      </c>
      <c r="F63" s="43">
        <v>11969</v>
      </c>
      <c r="G63" s="43">
        <v>256027552</v>
      </c>
      <c r="H63" s="43">
        <v>7049</v>
      </c>
      <c r="I63" s="43">
        <v>101412029.3</v>
      </c>
      <c r="J63" s="43">
        <v>33580</v>
      </c>
      <c r="K63" s="43">
        <v>287983608.94999999</v>
      </c>
      <c r="L63" s="43">
        <f t="shared" si="28"/>
        <v>53585</v>
      </c>
      <c r="M63" s="43">
        <f t="shared" si="29"/>
        <v>665939758.83000004</v>
      </c>
      <c r="N63" s="43">
        <v>13763</v>
      </c>
      <c r="O63" s="43">
        <v>458714092.75999999</v>
      </c>
      <c r="P63" s="43">
        <v>171</v>
      </c>
      <c r="Q63" s="43">
        <v>37924260.789999999</v>
      </c>
      <c r="R63" s="43">
        <f t="shared" si="2"/>
        <v>13934</v>
      </c>
      <c r="S63" s="43">
        <f t="shared" si="3"/>
        <v>496638353.55000001</v>
      </c>
      <c r="T63" s="43">
        <f t="shared" si="30"/>
        <v>67519</v>
      </c>
      <c r="U63" s="43">
        <f t="shared" si="31"/>
        <v>1162578112.3800001</v>
      </c>
      <c r="V63" s="16"/>
    </row>
    <row r="64" spans="1:22" s="9" customFormat="1" x14ac:dyDescent="0.2">
      <c r="A64" s="33">
        <v>57</v>
      </c>
      <c r="B64" s="54" t="s">
        <v>127</v>
      </c>
      <c r="C64" s="1" t="s">
        <v>128</v>
      </c>
      <c r="D64" s="44"/>
      <c r="E64" s="44"/>
      <c r="F64" s="44">
        <v>206</v>
      </c>
      <c r="G64" s="44">
        <v>4226696.37</v>
      </c>
      <c r="H64" s="44">
        <v>1154</v>
      </c>
      <c r="I64" s="44">
        <v>6683670.1900000004</v>
      </c>
      <c r="J64" s="44">
        <v>6338</v>
      </c>
      <c r="K64" s="44">
        <v>528316996.18000001</v>
      </c>
      <c r="L64" s="42">
        <f t="shared" si="24"/>
        <v>7698</v>
      </c>
      <c r="M64" s="42">
        <f t="shared" si="25"/>
        <v>539227362.74000001</v>
      </c>
      <c r="N64" s="44">
        <v>28129</v>
      </c>
      <c r="O64" s="44">
        <v>571310758.54999995</v>
      </c>
      <c r="P64" s="44">
        <v>141</v>
      </c>
      <c r="Q64" s="44">
        <v>44163305.530000001</v>
      </c>
      <c r="R64" s="42">
        <f t="shared" si="2"/>
        <v>28270</v>
      </c>
      <c r="S64" s="42">
        <f t="shared" si="3"/>
        <v>615474064.07999992</v>
      </c>
      <c r="T64" s="42">
        <f t="shared" si="26"/>
        <v>35968</v>
      </c>
      <c r="U64" s="42">
        <f t="shared" si="27"/>
        <v>1154701426.8199999</v>
      </c>
      <c r="V64" s="16"/>
    </row>
    <row r="65" spans="1:22" s="9" customFormat="1" x14ac:dyDescent="0.2">
      <c r="A65" s="30">
        <v>58</v>
      </c>
      <c r="B65" s="31" t="s">
        <v>143</v>
      </c>
      <c r="C65" s="32" t="s">
        <v>144</v>
      </c>
      <c r="D65" s="43">
        <v>109</v>
      </c>
      <c r="E65" s="43">
        <v>94849557.150000006</v>
      </c>
      <c r="F65" s="43">
        <v>78</v>
      </c>
      <c r="G65" s="43">
        <v>52555829.979999997</v>
      </c>
      <c r="H65" s="43">
        <v>221</v>
      </c>
      <c r="I65" s="43">
        <v>262922683.22999999</v>
      </c>
      <c r="J65" s="43">
        <v>415</v>
      </c>
      <c r="K65" s="43">
        <v>141358465.65000001</v>
      </c>
      <c r="L65" s="43">
        <f t="shared" ref="L65:M71" si="32">J65+H65+F65+D65</f>
        <v>823</v>
      </c>
      <c r="M65" s="43">
        <f t="shared" si="32"/>
        <v>551686536.00999999</v>
      </c>
      <c r="N65" s="43">
        <v>195</v>
      </c>
      <c r="O65" s="43">
        <v>251211009.53999999</v>
      </c>
      <c r="P65" s="43">
        <v>191</v>
      </c>
      <c r="Q65" s="43">
        <v>329182030.67000002</v>
      </c>
      <c r="R65" s="43">
        <f t="shared" si="2"/>
        <v>386</v>
      </c>
      <c r="S65" s="43">
        <f t="shared" si="3"/>
        <v>580393040.21000004</v>
      </c>
      <c r="T65" s="43">
        <f t="shared" ref="T65:U71" si="33">R65+L65</f>
        <v>1209</v>
      </c>
      <c r="U65" s="43">
        <f t="shared" si="33"/>
        <v>1132079576.22</v>
      </c>
      <c r="V65" s="16"/>
    </row>
    <row r="66" spans="1:22" s="9" customFormat="1" x14ac:dyDescent="0.2">
      <c r="A66" s="33">
        <v>59</v>
      </c>
      <c r="B66" s="54" t="s">
        <v>139</v>
      </c>
      <c r="C66" s="1" t="s">
        <v>140</v>
      </c>
      <c r="D66" s="44">
        <v>141</v>
      </c>
      <c r="E66" s="44">
        <v>38763490.450000003</v>
      </c>
      <c r="F66" s="44">
        <v>1123</v>
      </c>
      <c r="G66" s="44">
        <v>46825617.799999997</v>
      </c>
      <c r="H66" s="44">
        <v>800</v>
      </c>
      <c r="I66" s="44">
        <v>358338890.27999997</v>
      </c>
      <c r="J66" s="44">
        <v>792</v>
      </c>
      <c r="K66" s="44">
        <v>109680123.3</v>
      </c>
      <c r="L66" s="42">
        <f t="shared" si="32"/>
        <v>2856</v>
      </c>
      <c r="M66" s="42">
        <f t="shared" si="32"/>
        <v>553608121.83000004</v>
      </c>
      <c r="N66" s="44">
        <v>840</v>
      </c>
      <c r="O66" s="44">
        <v>165133743.86000001</v>
      </c>
      <c r="P66" s="44">
        <v>510</v>
      </c>
      <c r="Q66" s="44">
        <v>407079091.62</v>
      </c>
      <c r="R66" s="42">
        <f t="shared" si="2"/>
        <v>1350</v>
      </c>
      <c r="S66" s="42">
        <f t="shared" si="3"/>
        <v>572212835.48000002</v>
      </c>
      <c r="T66" s="42">
        <f t="shared" si="33"/>
        <v>4206</v>
      </c>
      <c r="U66" s="42">
        <f t="shared" si="33"/>
        <v>1125820957.3099999</v>
      </c>
      <c r="V66" s="16"/>
    </row>
    <row r="67" spans="1:22" s="9" customFormat="1" x14ac:dyDescent="0.2">
      <c r="A67" s="30">
        <v>60</v>
      </c>
      <c r="B67" s="53" t="s">
        <v>359</v>
      </c>
      <c r="C67" s="32" t="s">
        <v>360</v>
      </c>
      <c r="D67" s="43"/>
      <c r="E67" s="43"/>
      <c r="F67" s="43"/>
      <c r="G67" s="43"/>
      <c r="H67" s="43">
        <v>4</v>
      </c>
      <c r="I67" s="43">
        <v>49577307.009999998</v>
      </c>
      <c r="J67" s="43"/>
      <c r="K67" s="43"/>
      <c r="L67" s="43">
        <f t="shared" si="32"/>
        <v>4</v>
      </c>
      <c r="M67" s="43">
        <f t="shared" si="32"/>
        <v>49577307.009999998</v>
      </c>
      <c r="N67" s="43">
        <v>4</v>
      </c>
      <c r="O67" s="43">
        <v>524008823.43000001</v>
      </c>
      <c r="P67" s="43">
        <v>4</v>
      </c>
      <c r="Q67" s="43">
        <v>530764676.81999999</v>
      </c>
      <c r="R67" s="43">
        <f t="shared" si="2"/>
        <v>8</v>
      </c>
      <c r="S67" s="43">
        <f t="shared" si="3"/>
        <v>1054773500.25</v>
      </c>
      <c r="T67" s="43">
        <f t="shared" si="33"/>
        <v>12</v>
      </c>
      <c r="U67" s="43">
        <f t="shared" si="33"/>
        <v>1104350807.26</v>
      </c>
      <c r="V67" s="16"/>
    </row>
    <row r="68" spans="1:22" s="9" customFormat="1" x14ac:dyDescent="0.2">
      <c r="A68" s="33">
        <v>61</v>
      </c>
      <c r="B68" s="54" t="s">
        <v>106</v>
      </c>
      <c r="C68" s="1" t="s">
        <v>107</v>
      </c>
      <c r="D68" s="44">
        <v>15</v>
      </c>
      <c r="E68" s="44">
        <v>1719163.79</v>
      </c>
      <c r="F68" s="44">
        <v>321</v>
      </c>
      <c r="G68" s="44">
        <v>137695307.43000001</v>
      </c>
      <c r="H68" s="44">
        <v>449</v>
      </c>
      <c r="I68" s="44">
        <v>346176197.45999998</v>
      </c>
      <c r="J68" s="44">
        <v>1104</v>
      </c>
      <c r="K68" s="44">
        <v>347440759.45999998</v>
      </c>
      <c r="L68" s="42">
        <f t="shared" si="32"/>
        <v>1889</v>
      </c>
      <c r="M68" s="42">
        <f t="shared" si="32"/>
        <v>833031428.13999987</v>
      </c>
      <c r="N68" s="44">
        <v>301</v>
      </c>
      <c r="O68" s="44">
        <v>168188282.47</v>
      </c>
      <c r="P68" s="44">
        <v>73</v>
      </c>
      <c r="Q68" s="44">
        <v>30955968.829999998</v>
      </c>
      <c r="R68" s="42">
        <f t="shared" si="2"/>
        <v>374</v>
      </c>
      <c r="S68" s="42">
        <f t="shared" si="3"/>
        <v>199144251.30000001</v>
      </c>
      <c r="T68" s="42">
        <f t="shared" si="33"/>
        <v>2263</v>
      </c>
      <c r="U68" s="42">
        <f t="shared" si="33"/>
        <v>1032175679.4399998</v>
      </c>
      <c r="V68" s="16"/>
    </row>
    <row r="69" spans="1:22" s="9" customFormat="1" x14ac:dyDescent="0.2">
      <c r="A69" s="30">
        <v>62</v>
      </c>
      <c r="B69" s="53" t="s">
        <v>149</v>
      </c>
      <c r="C69" s="32" t="s">
        <v>150</v>
      </c>
      <c r="D69" s="43">
        <v>403</v>
      </c>
      <c r="E69" s="43">
        <v>7402654.2999999998</v>
      </c>
      <c r="F69" s="43">
        <v>4621</v>
      </c>
      <c r="G69" s="43">
        <v>84410620.25</v>
      </c>
      <c r="H69" s="43">
        <v>11298</v>
      </c>
      <c r="I69" s="43">
        <v>41903734.07</v>
      </c>
      <c r="J69" s="43">
        <v>31526</v>
      </c>
      <c r="K69" s="43">
        <v>194242998.52000001</v>
      </c>
      <c r="L69" s="43">
        <f t="shared" si="32"/>
        <v>47848</v>
      </c>
      <c r="M69" s="43">
        <f t="shared" si="32"/>
        <v>327960007.14000005</v>
      </c>
      <c r="N69" s="43">
        <v>20328</v>
      </c>
      <c r="O69" s="43">
        <v>443762181.44</v>
      </c>
      <c r="P69" s="43">
        <v>6685</v>
      </c>
      <c r="Q69" s="43">
        <v>215812316.94999999</v>
      </c>
      <c r="R69" s="43">
        <f t="shared" si="2"/>
        <v>27013</v>
      </c>
      <c r="S69" s="43">
        <f t="shared" si="3"/>
        <v>659574498.38999999</v>
      </c>
      <c r="T69" s="43">
        <f t="shared" si="33"/>
        <v>74861</v>
      </c>
      <c r="U69" s="43">
        <f t="shared" si="33"/>
        <v>987534505.52999997</v>
      </c>
      <c r="V69" s="16"/>
    </row>
    <row r="70" spans="1:22" s="9" customFormat="1" x14ac:dyDescent="0.2">
      <c r="A70" s="33">
        <v>63</v>
      </c>
      <c r="B70" s="54" t="s">
        <v>117</v>
      </c>
      <c r="C70" s="1" t="s">
        <v>118</v>
      </c>
      <c r="D70" s="44">
        <v>86</v>
      </c>
      <c r="E70" s="44">
        <v>177462551.62</v>
      </c>
      <c r="F70" s="44">
        <v>30</v>
      </c>
      <c r="G70" s="44">
        <v>7874904.71</v>
      </c>
      <c r="H70" s="44">
        <v>18</v>
      </c>
      <c r="I70" s="44">
        <v>19007214.399999999</v>
      </c>
      <c r="J70" s="44">
        <v>176</v>
      </c>
      <c r="K70" s="44">
        <v>283059441.79000002</v>
      </c>
      <c r="L70" s="42">
        <f t="shared" si="32"/>
        <v>310</v>
      </c>
      <c r="M70" s="42">
        <f t="shared" si="32"/>
        <v>487404112.51999998</v>
      </c>
      <c r="N70" s="44">
        <v>25</v>
      </c>
      <c r="O70" s="44">
        <v>313412749.43000001</v>
      </c>
      <c r="P70" s="44">
        <v>29</v>
      </c>
      <c r="Q70" s="44">
        <v>185483117.43000001</v>
      </c>
      <c r="R70" s="42">
        <f t="shared" si="2"/>
        <v>54</v>
      </c>
      <c r="S70" s="42">
        <f t="shared" si="3"/>
        <v>498895866.86000001</v>
      </c>
      <c r="T70" s="42">
        <f t="shared" si="33"/>
        <v>364</v>
      </c>
      <c r="U70" s="42">
        <f t="shared" si="33"/>
        <v>986299979.38</v>
      </c>
      <c r="V70" s="16"/>
    </row>
    <row r="71" spans="1:22" s="9" customFormat="1" x14ac:dyDescent="0.2">
      <c r="A71" s="30">
        <v>64</v>
      </c>
      <c r="B71" s="53" t="s">
        <v>153</v>
      </c>
      <c r="C71" s="32" t="s">
        <v>154</v>
      </c>
      <c r="D71" s="43">
        <v>208</v>
      </c>
      <c r="E71" s="43">
        <v>344022972.42000002</v>
      </c>
      <c r="F71" s="43">
        <v>1065</v>
      </c>
      <c r="G71" s="43">
        <v>102487545.06999999</v>
      </c>
      <c r="H71" s="43">
        <v>453</v>
      </c>
      <c r="I71" s="43">
        <v>10495243.32</v>
      </c>
      <c r="J71" s="43">
        <v>1965</v>
      </c>
      <c r="K71" s="43">
        <v>37724572.740000002</v>
      </c>
      <c r="L71" s="43">
        <f t="shared" si="32"/>
        <v>3691</v>
      </c>
      <c r="M71" s="43">
        <f t="shared" si="32"/>
        <v>494730333.55000001</v>
      </c>
      <c r="N71" s="43">
        <v>123</v>
      </c>
      <c r="O71" s="43">
        <v>136561296.63</v>
      </c>
      <c r="P71" s="43">
        <v>54</v>
      </c>
      <c r="Q71" s="43">
        <v>334303667.08999997</v>
      </c>
      <c r="R71" s="43">
        <f t="shared" si="2"/>
        <v>177</v>
      </c>
      <c r="S71" s="43">
        <f t="shared" si="3"/>
        <v>470864963.71999997</v>
      </c>
      <c r="T71" s="43">
        <f t="shared" si="33"/>
        <v>3868</v>
      </c>
      <c r="U71" s="43">
        <f t="shared" si="33"/>
        <v>965595297.26999998</v>
      </c>
      <c r="V71" s="16"/>
    </row>
    <row r="72" spans="1:22" s="9" customFormat="1" x14ac:dyDescent="0.2">
      <c r="A72" s="33">
        <v>65</v>
      </c>
      <c r="B72" s="54" t="s">
        <v>141</v>
      </c>
      <c r="C72" s="1" t="s">
        <v>142</v>
      </c>
      <c r="D72" s="44">
        <v>2502</v>
      </c>
      <c r="E72" s="44">
        <v>113390292.9501</v>
      </c>
      <c r="F72" s="44">
        <v>8979</v>
      </c>
      <c r="G72" s="44">
        <v>274311512.36220002</v>
      </c>
      <c r="H72" s="44">
        <v>3497</v>
      </c>
      <c r="I72" s="44">
        <v>90349951.879999995</v>
      </c>
      <c r="J72" s="44">
        <v>8380</v>
      </c>
      <c r="K72" s="44">
        <v>111237981.94410001</v>
      </c>
      <c r="L72" s="42">
        <f t="shared" ref="L72:L79" si="34">J72+H72+F72+D72</f>
        <v>23358</v>
      </c>
      <c r="M72" s="42">
        <f t="shared" ref="M72:M79" si="35">K72+I72+G72+E72</f>
        <v>589289739.13639998</v>
      </c>
      <c r="N72" s="44">
        <v>3803</v>
      </c>
      <c r="O72" s="44">
        <v>277634245.57999998</v>
      </c>
      <c r="P72" s="44">
        <v>514</v>
      </c>
      <c r="Q72" s="44">
        <v>96015099.629999995</v>
      </c>
      <c r="R72" s="42">
        <f t="shared" si="2"/>
        <v>4317</v>
      </c>
      <c r="S72" s="42">
        <f t="shared" si="3"/>
        <v>373649345.20999998</v>
      </c>
      <c r="T72" s="42">
        <f t="shared" ref="T72:T79" si="36">R72+L72</f>
        <v>27675</v>
      </c>
      <c r="U72" s="42">
        <f t="shared" ref="U72:U79" si="37">S72+M72</f>
        <v>962939084.34640002</v>
      </c>
      <c r="V72" s="16"/>
    </row>
    <row r="73" spans="1:22" s="9" customFormat="1" x14ac:dyDescent="0.2">
      <c r="A73" s="30">
        <v>66</v>
      </c>
      <c r="B73" s="31" t="s">
        <v>147</v>
      </c>
      <c r="C73" s="32" t="s">
        <v>148</v>
      </c>
      <c r="D73" s="43">
        <v>4963</v>
      </c>
      <c r="E73" s="43">
        <v>260763238.21000001</v>
      </c>
      <c r="F73" s="43">
        <v>3595</v>
      </c>
      <c r="G73" s="43">
        <v>104006346.3425</v>
      </c>
      <c r="H73" s="43">
        <v>2031</v>
      </c>
      <c r="I73" s="43">
        <v>61879213.369999997</v>
      </c>
      <c r="J73" s="43">
        <v>1848</v>
      </c>
      <c r="K73" s="43">
        <v>211358810.88</v>
      </c>
      <c r="L73" s="43">
        <f t="shared" si="34"/>
        <v>12437</v>
      </c>
      <c r="M73" s="43">
        <f t="shared" si="35"/>
        <v>638007608.80250001</v>
      </c>
      <c r="N73" s="43">
        <v>204</v>
      </c>
      <c r="O73" s="43">
        <v>154937393.12</v>
      </c>
      <c r="P73" s="43">
        <v>163</v>
      </c>
      <c r="Q73" s="43">
        <v>162123020.25999999</v>
      </c>
      <c r="R73" s="43">
        <f t="shared" si="2"/>
        <v>367</v>
      </c>
      <c r="S73" s="43">
        <f t="shared" si="3"/>
        <v>317060413.38</v>
      </c>
      <c r="T73" s="43">
        <f t="shared" si="36"/>
        <v>12804</v>
      </c>
      <c r="U73" s="43">
        <f t="shared" si="37"/>
        <v>955068022.1825</v>
      </c>
      <c r="V73" s="16"/>
    </row>
    <row r="74" spans="1:22" s="9" customFormat="1" x14ac:dyDescent="0.2">
      <c r="A74" s="33">
        <v>67</v>
      </c>
      <c r="B74" s="54" t="s">
        <v>155</v>
      </c>
      <c r="C74" s="1" t="s">
        <v>156</v>
      </c>
      <c r="D74" s="44">
        <v>3</v>
      </c>
      <c r="E74" s="44">
        <v>143273</v>
      </c>
      <c r="F74" s="44">
        <v>132</v>
      </c>
      <c r="G74" s="44">
        <v>27532438.460000001</v>
      </c>
      <c r="H74" s="44">
        <v>474</v>
      </c>
      <c r="I74" s="44">
        <v>352893884.14999998</v>
      </c>
      <c r="J74" s="44">
        <v>544</v>
      </c>
      <c r="K74" s="44">
        <v>159134445.16999999</v>
      </c>
      <c r="L74" s="42">
        <f t="shared" si="34"/>
        <v>1153</v>
      </c>
      <c r="M74" s="42">
        <f t="shared" si="35"/>
        <v>539704040.77999997</v>
      </c>
      <c r="N74" s="44">
        <v>102</v>
      </c>
      <c r="O74" s="44">
        <v>88969413.150000006</v>
      </c>
      <c r="P74" s="44">
        <v>137</v>
      </c>
      <c r="Q74" s="44">
        <v>255288916.08000001</v>
      </c>
      <c r="R74" s="42">
        <f t="shared" si="2"/>
        <v>239</v>
      </c>
      <c r="S74" s="42">
        <f t="shared" si="3"/>
        <v>344258329.23000002</v>
      </c>
      <c r="T74" s="42">
        <f t="shared" si="36"/>
        <v>1392</v>
      </c>
      <c r="U74" s="42">
        <f t="shared" si="37"/>
        <v>883962370.00999999</v>
      </c>
      <c r="V74" s="16"/>
    </row>
    <row r="75" spans="1:22" s="9" customFormat="1" x14ac:dyDescent="0.2">
      <c r="A75" s="30">
        <v>68</v>
      </c>
      <c r="B75" s="53" t="s">
        <v>151</v>
      </c>
      <c r="C75" s="32" t="s">
        <v>152</v>
      </c>
      <c r="D75" s="43">
        <v>198</v>
      </c>
      <c r="E75" s="43">
        <v>2462514.29</v>
      </c>
      <c r="F75" s="43">
        <v>1988</v>
      </c>
      <c r="G75" s="43">
        <v>32868869.399999999</v>
      </c>
      <c r="H75" s="43">
        <v>4711</v>
      </c>
      <c r="I75" s="43">
        <v>54562816.68</v>
      </c>
      <c r="J75" s="43">
        <v>17028</v>
      </c>
      <c r="K75" s="43">
        <v>228893169.28999999</v>
      </c>
      <c r="L75" s="43">
        <f t="shared" si="34"/>
        <v>23925</v>
      </c>
      <c r="M75" s="43">
        <f t="shared" si="35"/>
        <v>318787369.65999997</v>
      </c>
      <c r="N75" s="43">
        <v>20157</v>
      </c>
      <c r="O75" s="43">
        <v>381813156.49000001</v>
      </c>
      <c r="P75" s="43">
        <v>1281</v>
      </c>
      <c r="Q75" s="43">
        <v>177972474.53</v>
      </c>
      <c r="R75" s="43">
        <f t="shared" si="2"/>
        <v>21438</v>
      </c>
      <c r="S75" s="43">
        <f t="shared" si="3"/>
        <v>559785631.01999998</v>
      </c>
      <c r="T75" s="43">
        <f t="shared" si="36"/>
        <v>45363</v>
      </c>
      <c r="U75" s="43">
        <f t="shared" si="37"/>
        <v>878573000.67999995</v>
      </c>
      <c r="V75" s="16"/>
    </row>
    <row r="76" spans="1:22" s="9" customFormat="1" x14ac:dyDescent="0.2">
      <c r="A76" s="33">
        <v>69</v>
      </c>
      <c r="B76" s="54" t="s">
        <v>165</v>
      </c>
      <c r="C76" s="1" t="s">
        <v>166</v>
      </c>
      <c r="D76" s="44">
        <v>757</v>
      </c>
      <c r="E76" s="44">
        <v>190257386.97</v>
      </c>
      <c r="F76" s="44">
        <v>867</v>
      </c>
      <c r="G76" s="44">
        <v>52914876.200000003</v>
      </c>
      <c r="H76" s="44">
        <v>644</v>
      </c>
      <c r="I76" s="44">
        <v>99233330.5009</v>
      </c>
      <c r="J76" s="44">
        <v>760</v>
      </c>
      <c r="K76" s="44">
        <v>38597439.299999997</v>
      </c>
      <c r="L76" s="42">
        <f t="shared" si="34"/>
        <v>3028</v>
      </c>
      <c r="M76" s="42">
        <f t="shared" si="35"/>
        <v>381003032.97089994</v>
      </c>
      <c r="N76" s="44">
        <v>463</v>
      </c>
      <c r="O76" s="44">
        <v>186281186.00999999</v>
      </c>
      <c r="P76" s="44">
        <v>379</v>
      </c>
      <c r="Q76" s="44">
        <v>304570760.06999999</v>
      </c>
      <c r="R76" s="42">
        <f t="shared" si="2"/>
        <v>842</v>
      </c>
      <c r="S76" s="42">
        <f t="shared" si="3"/>
        <v>490851946.07999998</v>
      </c>
      <c r="T76" s="42">
        <f t="shared" si="36"/>
        <v>3870</v>
      </c>
      <c r="U76" s="42">
        <f t="shared" si="37"/>
        <v>871854979.05089998</v>
      </c>
      <c r="V76" s="16"/>
    </row>
    <row r="77" spans="1:22" s="9" customFormat="1" x14ac:dyDescent="0.2">
      <c r="A77" s="30">
        <v>70</v>
      </c>
      <c r="B77" s="53" t="s">
        <v>167</v>
      </c>
      <c r="C77" s="32" t="s">
        <v>168</v>
      </c>
      <c r="D77" s="43">
        <v>447</v>
      </c>
      <c r="E77" s="43">
        <v>151357103.66</v>
      </c>
      <c r="F77" s="43">
        <v>453</v>
      </c>
      <c r="G77" s="43">
        <v>55296306.829999998</v>
      </c>
      <c r="H77" s="43">
        <v>243</v>
      </c>
      <c r="I77" s="43">
        <v>51964235.259999998</v>
      </c>
      <c r="J77" s="43">
        <v>489</v>
      </c>
      <c r="K77" s="43">
        <v>48434798.390000001</v>
      </c>
      <c r="L77" s="43">
        <f t="shared" si="34"/>
        <v>1632</v>
      </c>
      <c r="M77" s="43">
        <f t="shared" si="35"/>
        <v>307052444.13999999</v>
      </c>
      <c r="N77" s="43">
        <v>268</v>
      </c>
      <c r="O77" s="43">
        <v>225086625.81999999</v>
      </c>
      <c r="P77" s="43">
        <v>342</v>
      </c>
      <c r="Q77" s="43">
        <v>267965458.28999999</v>
      </c>
      <c r="R77" s="43">
        <f t="shared" si="2"/>
        <v>610</v>
      </c>
      <c r="S77" s="43">
        <f t="shared" si="3"/>
        <v>493052084.11000001</v>
      </c>
      <c r="T77" s="43">
        <f t="shared" si="36"/>
        <v>2242</v>
      </c>
      <c r="U77" s="43">
        <f t="shared" si="37"/>
        <v>800104528.25</v>
      </c>
      <c r="V77" s="16"/>
    </row>
    <row r="78" spans="1:22" s="9" customFormat="1" x14ac:dyDescent="0.2">
      <c r="A78" s="33">
        <v>71</v>
      </c>
      <c r="B78" s="54" t="s">
        <v>123</v>
      </c>
      <c r="C78" s="1" t="s">
        <v>124</v>
      </c>
      <c r="D78" s="44">
        <v>176</v>
      </c>
      <c r="E78" s="44">
        <v>112126894.04000001</v>
      </c>
      <c r="F78" s="44">
        <v>97</v>
      </c>
      <c r="G78" s="44">
        <v>76374927.25</v>
      </c>
      <c r="H78" s="44">
        <v>41</v>
      </c>
      <c r="I78" s="44">
        <v>41376863.450000003</v>
      </c>
      <c r="J78" s="44">
        <v>319</v>
      </c>
      <c r="K78" s="44">
        <v>202404493.72</v>
      </c>
      <c r="L78" s="42">
        <f t="shared" si="34"/>
        <v>633</v>
      </c>
      <c r="M78" s="42">
        <f t="shared" si="35"/>
        <v>432283178.46000004</v>
      </c>
      <c r="N78" s="44">
        <v>21</v>
      </c>
      <c r="O78" s="44">
        <v>174640300.80000001</v>
      </c>
      <c r="P78" s="44">
        <v>23</v>
      </c>
      <c r="Q78" s="44">
        <v>167137124.84</v>
      </c>
      <c r="R78" s="42">
        <f t="shared" si="2"/>
        <v>44</v>
      </c>
      <c r="S78" s="42">
        <f t="shared" si="3"/>
        <v>341777425.63999999</v>
      </c>
      <c r="T78" s="42">
        <f t="shared" si="36"/>
        <v>677</v>
      </c>
      <c r="U78" s="42">
        <f t="shared" si="37"/>
        <v>774060604.10000002</v>
      </c>
      <c r="V78" s="16"/>
    </row>
    <row r="79" spans="1:22" s="9" customFormat="1" x14ac:dyDescent="0.2">
      <c r="A79" s="30">
        <v>72</v>
      </c>
      <c r="B79" s="53" t="s">
        <v>133</v>
      </c>
      <c r="C79" s="32" t="s">
        <v>134</v>
      </c>
      <c r="D79" s="43">
        <v>1035</v>
      </c>
      <c r="E79" s="43">
        <v>190628229.16999999</v>
      </c>
      <c r="F79" s="43">
        <v>1775</v>
      </c>
      <c r="G79" s="43">
        <v>113265251.52</v>
      </c>
      <c r="H79" s="43">
        <v>187</v>
      </c>
      <c r="I79" s="43">
        <v>95008252.280000001</v>
      </c>
      <c r="J79" s="43">
        <v>912</v>
      </c>
      <c r="K79" s="43">
        <v>144714203.02000001</v>
      </c>
      <c r="L79" s="43">
        <f t="shared" si="34"/>
        <v>3909</v>
      </c>
      <c r="M79" s="43">
        <f t="shared" si="35"/>
        <v>543615935.99000001</v>
      </c>
      <c r="N79" s="43">
        <v>261</v>
      </c>
      <c r="O79" s="43">
        <v>98244554.230000004</v>
      </c>
      <c r="P79" s="43">
        <v>174</v>
      </c>
      <c r="Q79" s="43">
        <v>122153606.81999999</v>
      </c>
      <c r="R79" s="43">
        <f t="shared" si="2"/>
        <v>435</v>
      </c>
      <c r="S79" s="43">
        <f t="shared" si="3"/>
        <v>220398161.05000001</v>
      </c>
      <c r="T79" s="43">
        <f t="shared" si="36"/>
        <v>4344</v>
      </c>
      <c r="U79" s="43">
        <f t="shared" si="37"/>
        <v>764014097.03999996</v>
      </c>
      <c r="V79" s="16"/>
    </row>
    <row r="80" spans="1:22" s="9" customFormat="1" x14ac:dyDescent="0.2">
      <c r="A80" s="33">
        <v>73</v>
      </c>
      <c r="B80" s="54" t="s">
        <v>169</v>
      </c>
      <c r="C80" s="1" t="s">
        <v>170</v>
      </c>
      <c r="D80" s="44">
        <v>43</v>
      </c>
      <c r="E80" s="44">
        <v>45341789.009999998</v>
      </c>
      <c r="F80" s="44">
        <v>78</v>
      </c>
      <c r="G80" s="44">
        <v>21210317.489999998</v>
      </c>
      <c r="H80" s="44">
        <v>125</v>
      </c>
      <c r="I80" s="44">
        <v>44269075.469999999</v>
      </c>
      <c r="J80" s="44">
        <v>979</v>
      </c>
      <c r="K80" s="44">
        <v>95627642.430000007</v>
      </c>
      <c r="L80" s="42">
        <f>J80+H80+F80+D80</f>
        <v>1225</v>
      </c>
      <c r="M80" s="42">
        <f>K80+I80+G80+E80</f>
        <v>206448824.40000001</v>
      </c>
      <c r="N80" s="44">
        <v>115</v>
      </c>
      <c r="O80" s="44">
        <v>313112041.39999998</v>
      </c>
      <c r="P80" s="44">
        <v>111</v>
      </c>
      <c r="Q80" s="44">
        <v>232728282.40000001</v>
      </c>
      <c r="R80" s="42">
        <f t="shared" si="2"/>
        <v>226</v>
      </c>
      <c r="S80" s="42">
        <f t="shared" si="3"/>
        <v>545840323.79999995</v>
      </c>
      <c r="T80" s="42">
        <f>R80+L80</f>
        <v>1451</v>
      </c>
      <c r="U80" s="42">
        <f>S80+M80</f>
        <v>752289148.19999993</v>
      </c>
      <c r="V80" s="16"/>
    </row>
    <row r="81" spans="1:22" s="9" customFormat="1" x14ac:dyDescent="0.2">
      <c r="A81" s="30">
        <v>74</v>
      </c>
      <c r="B81" s="31" t="s">
        <v>159</v>
      </c>
      <c r="C81" s="32" t="s">
        <v>160</v>
      </c>
      <c r="D81" s="43">
        <v>285</v>
      </c>
      <c r="E81" s="43">
        <v>7107671.8600000003</v>
      </c>
      <c r="F81" s="43">
        <v>10059</v>
      </c>
      <c r="G81" s="43">
        <v>219017109.8813</v>
      </c>
      <c r="H81" s="43">
        <v>4027</v>
      </c>
      <c r="I81" s="43">
        <v>37835062.859999999</v>
      </c>
      <c r="J81" s="43">
        <v>11377</v>
      </c>
      <c r="K81" s="43">
        <v>101717053.09</v>
      </c>
      <c r="L81" s="43">
        <f t="shared" ref="L81:L88" si="38">J81+H81+F81+D81</f>
        <v>25748</v>
      </c>
      <c r="M81" s="43">
        <f t="shared" ref="M81:M88" si="39">K81+I81+G81+E81</f>
        <v>365676897.69130003</v>
      </c>
      <c r="N81" s="43">
        <v>14763</v>
      </c>
      <c r="O81" s="43">
        <v>310656425.02999997</v>
      </c>
      <c r="P81" s="43">
        <v>1733</v>
      </c>
      <c r="Q81" s="43">
        <v>35010704.329999998</v>
      </c>
      <c r="R81" s="43">
        <f t="shared" si="2"/>
        <v>16496</v>
      </c>
      <c r="S81" s="43">
        <f t="shared" si="3"/>
        <v>345667129.35999995</v>
      </c>
      <c r="T81" s="43">
        <f t="shared" ref="T81:T88" si="40">R81+L81</f>
        <v>42244</v>
      </c>
      <c r="U81" s="43">
        <f t="shared" ref="U81:U88" si="41">S81+M81</f>
        <v>711344027.05130005</v>
      </c>
      <c r="V81" s="16"/>
    </row>
    <row r="82" spans="1:22" s="9" customFormat="1" x14ac:dyDescent="0.2">
      <c r="A82" s="33">
        <v>75</v>
      </c>
      <c r="B82" s="54" t="s">
        <v>161</v>
      </c>
      <c r="C82" s="1" t="s">
        <v>162</v>
      </c>
      <c r="D82" s="44">
        <v>45</v>
      </c>
      <c r="E82" s="44">
        <v>501669.84</v>
      </c>
      <c r="F82" s="44">
        <v>5806</v>
      </c>
      <c r="G82" s="44">
        <v>202319107.02000001</v>
      </c>
      <c r="H82" s="44">
        <v>1136</v>
      </c>
      <c r="I82" s="44">
        <v>12467563.939999999</v>
      </c>
      <c r="J82" s="44">
        <v>7174</v>
      </c>
      <c r="K82" s="44">
        <v>140631531.65000001</v>
      </c>
      <c r="L82" s="42">
        <f t="shared" si="38"/>
        <v>14161</v>
      </c>
      <c r="M82" s="42">
        <f t="shared" si="39"/>
        <v>355919872.44999999</v>
      </c>
      <c r="N82" s="44">
        <v>7737</v>
      </c>
      <c r="O82" s="44">
        <v>339055641.50999999</v>
      </c>
      <c r="P82" s="44">
        <v>95</v>
      </c>
      <c r="Q82" s="44">
        <v>9722222.9000000004</v>
      </c>
      <c r="R82" s="42">
        <f t="shared" si="2"/>
        <v>7832</v>
      </c>
      <c r="S82" s="42">
        <f t="shared" si="3"/>
        <v>348777864.40999997</v>
      </c>
      <c r="T82" s="42">
        <f t="shared" si="40"/>
        <v>21993</v>
      </c>
      <c r="U82" s="42">
        <f t="shared" si="41"/>
        <v>704697736.8599999</v>
      </c>
      <c r="V82" s="16"/>
    </row>
    <row r="83" spans="1:22" s="9" customFormat="1" x14ac:dyDescent="0.2">
      <c r="A83" s="30">
        <v>76</v>
      </c>
      <c r="B83" s="53" t="s">
        <v>157</v>
      </c>
      <c r="C83" s="32" t="s">
        <v>158</v>
      </c>
      <c r="D83" s="43"/>
      <c r="E83" s="43"/>
      <c r="F83" s="43"/>
      <c r="G83" s="43"/>
      <c r="H83" s="43">
        <v>339</v>
      </c>
      <c r="I83" s="43">
        <v>13291947.98</v>
      </c>
      <c r="J83" s="43">
        <v>579</v>
      </c>
      <c r="K83" s="43">
        <v>49422862.840000004</v>
      </c>
      <c r="L83" s="43">
        <f t="shared" si="38"/>
        <v>918</v>
      </c>
      <c r="M83" s="43">
        <f t="shared" si="39"/>
        <v>62714810.820000008</v>
      </c>
      <c r="N83" s="43">
        <v>56</v>
      </c>
      <c r="O83" s="43">
        <v>326462022.88</v>
      </c>
      <c r="P83" s="43">
        <v>39</v>
      </c>
      <c r="Q83" s="43">
        <v>288955014.66000003</v>
      </c>
      <c r="R83" s="43">
        <f t="shared" si="2"/>
        <v>95</v>
      </c>
      <c r="S83" s="43">
        <f t="shared" si="3"/>
        <v>615417037.53999996</v>
      </c>
      <c r="T83" s="43">
        <f t="shared" si="40"/>
        <v>1013</v>
      </c>
      <c r="U83" s="43">
        <f t="shared" si="41"/>
        <v>678131848.36000001</v>
      </c>
      <c r="V83" s="16"/>
    </row>
    <row r="84" spans="1:22" s="9" customFormat="1" x14ac:dyDescent="0.2">
      <c r="A84" s="33">
        <v>77</v>
      </c>
      <c r="B84" s="54" t="s">
        <v>185</v>
      </c>
      <c r="C84" s="1" t="s">
        <v>186</v>
      </c>
      <c r="D84" s="44">
        <v>70</v>
      </c>
      <c r="E84" s="44">
        <v>32780840.100000001</v>
      </c>
      <c r="F84" s="44">
        <v>36</v>
      </c>
      <c r="G84" s="44">
        <v>5730942.79</v>
      </c>
      <c r="H84" s="44">
        <v>72</v>
      </c>
      <c r="I84" s="44">
        <v>2694943.85</v>
      </c>
      <c r="J84" s="44">
        <v>95</v>
      </c>
      <c r="K84" s="44">
        <v>1027095.37</v>
      </c>
      <c r="L84" s="42">
        <f t="shared" si="38"/>
        <v>273</v>
      </c>
      <c r="M84" s="42">
        <f t="shared" si="39"/>
        <v>42233822.109999999</v>
      </c>
      <c r="N84" s="44">
        <v>208</v>
      </c>
      <c r="O84" s="44">
        <v>270625884.14999998</v>
      </c>
      <c r="P84" s="44">
        <v>232</v>
      </c>
      <c r="Q84" s="44">
        <v>305759000</v>
      </c>
      <c r="R84" s="42">
        <f t="shared" si="2"/>
        <v>440</v>
      </c>
      <c r="S84" s="42">
        <f t="shared" si="3"/>
        <v>576384884.14999998</v>
      </c>
      <c r="T84" s="42">
        <f t="shared" si="40"/>
        <v>713</v>
      </c>
      <c r="U84" s="42">
        <f t="shared" si="41"/>
        <v>618618706.25999999</v>
      </c>
      <c r="V84" s="16"/>
    </row>
    <row r="85" spans="1:22" s="9" customFormat="1" x14ac:dyDescent="0.2">
      <c r="A85" s="30">
        <v>78</v>
      </c>
      <c r="B85" s="53" t="s">
        <v>173</v>
      </c>
      <c r="C85" s="32" t="s">
        <v>174</v>
      </c>
      <c r="D85" s="43">
        <v>50</v>
      </c>
      <c r="E85" s="43">
        <v>981618.42</v>
      </c>
      <c r="F85" s="43">
        <v>951</v>
      </c>
      <c r="G85" s="43">
        <v>20940889.25</v>
      </c>
      <c r="H85" s="43">
        <v>1732</v>
      </c>
      <c r="I85" s="43">
        <v>8752114.3800000008</v>
      </c>
      <c r="J85" s="43">
        <v>5717</v>
      </c>
      <c r="K85" s="43">
        <v>245098186.71000001</v>
      </c>
      <c r="L85" s="43">
        <f t="shared" si="38"/>
        <v>8450</v>
      </c>
      <c r="M85" s="43">
        <f t="shared" si="39"/>
        <v>275772808.76000005</v>
      </c>
      <c r="N85" s="43">
        <v>22942</v>
      </c>
      <c r="O85" s="43">
        <v>265135120.81999999</v>
      </c>
      <c r="P85" s="43">
        <v>319</v>
      </c>
      <c r="Q85" s="43">
        <v>10361261.039999999</v>
      </c>
      <c r="R85" s="43">
        <f t="shared" si="2"/>
        <v>23261</v>
      </c>
      <c r="S85" s="43">
        <f t="shared" si="3"/>
        <v>275496381.86000001</v>
      </c>
      <c r="T85" s="43">
        <f t="shared" si="40"/>
        <v>31711</v>
      </c>
      <c r="U85" s="43">
        <f t="shared" si="41"/>
        <v>551269190.62000012</v>
      </c>
      <c r="V85" s="16"/>
    </row>
    <row r="86" spans="1:22" s="9" customFormat="1" x14ac:dyDescent="0.2">
      <c r="A86" s="33">
        <v>79</v>
      </c>
      <c r="B86" s="54" t="s">
        <v>177</v>
      </c>
      <c r="C86" s="1" t="s">
        <v>178</v>
      </c>
      <c r="D86" s="44">
        <v>5</v>
      </c>
      <c r="E86" s="44">
        <v>208326.15</v>
      </c>
      <c r="F86" s="44">
        <v>167</v>
      </c>
      <c r="G86" s="44">
        <v>2599347.4700000002</v>
      </c>
      <c r="H86" s="44">
        <v>6571</v>
      </c>
      <c r="I86" s="44">
        <v>29042924.199999999</v>
      </c>
      <c r="J86" s="44">
        <v>15122</v>
      </c>
      <c r="K86" s="44">
        <v>143533601.74000001</v>
      </c>
      <c r="L86" s="42">
        <f t="shared" si="38"/>
        <v>21865</v>
      </c>
      <c r="M86" s="42">
        <f t="shared" si="39"/>
        <v>175384199.56</v>
      </c>
      <c r="N86" s="44">
        <v>15252</v>
      </c>
      <c r="O86" s="44">
        <v>238727656.00999999</v>
      </c>
      <c r="P86" s="44">
        <v>672</v>
      </c>
      <c r="Q86" s="44">
        <v>123273896.73</v>
      </c>
      <c r="R86" s="42">
        <f t="shared" ref="R86:R102" si="42">N86+P86</f>
        <v>15924</v>
      </c>
      <c r="S86" s="42">
        <f t="shared" ref="S86:S102" si="43">O86+Q86</f>
        <v>362001552.74000001</v>
      </c>
      <c r="T86" s="42">
        <f t="shared" si="40"/>
        <v>37789</v>
      </c>
      <c r="U86" s="42">
        <f t="shared" si="41"/>
        <v>537385752.29999995</v>
      </c>
      <c r="V86" s="16"/>
    </row>
    <row r="87" spans="1:22" s="9" customFormat="1" x14ac:dyDescent="0.2">
      <c r="A87" s="30">
        <v>80</v>
      </c>
      <c r="B87" s="53" t="s">
        <v>175</v>
      </c>
      <c r="C87" s="32" t="s">
        <v>176</v>
      </c>
      <c r="D87" s="43">
        <v>575</v>
      </c>
      <c r="E87" s="43">
        <v>11960632.859999999</v>
      </c>
      <c r="F87" s="43">
        <v>9126</v>
      </c>
      <c r="G87" s="43">
        <v>190160624.9921</v>
      </c>
      <c r="H87" s="43">
        <v>2344</v>
      </c>
      <c r="I87" s="43">
        <v>41353868.380000003</v>
      </c>
      <c r="J87" s="43">
        <v>8132</v>
      </c>
      <c r="K87" s="43">
        <v>69336380.998199999</v>
      </c>
      <c r="L87" s="43">
        <f t="shared" si="38"/>
        <v>20177</v>
      </c>
      <c r="M87" s="43">
        <f t="shared" si="39"/>
        <v>312811507.23030001</v>
      </c>
      <c r="N87" s="43">
        <v>4024</v>
      </c>
      <c r="O87" s="43">
        <v>214424976.68000001</v>
      </c>
      <c r="P87" s="43">
        <v>78</v>
      </c>
      <c r="Q87" s="43">
        <v>8184751.5300000003</v>
      </c>
      <c r="R87" s="43">
        <f t="shared" si="42"/>
        <v>4102</v>
      </c>
      <c r="S87" s="43">
        <f t="shared" si="43"/>
        <v>222609728.21000001</v>
      </c>
      <c r="T87" s="43">
        <f t="shared" si="40"/>
        <v>24279</v>
      </c>
      <c r="U87" s="43">
        <f t="shared" si="41"/>
        <v>535421235.44029999</v>
      </c>
      <c r="V87" s="16"/>
    </row>
    <row r="88" spans="1:22" s="9" customFormat="1" x14ac:dyDescent="0.2">
      <c r="A88" s="33">
        <v>81</v>
      </c>
      <c r="B88" s="54" t="s">
        <v>183</v>
      </c>
      <c r="C88" s="1" t="s">
        <v>184</v>
      </c>
      <c r="D88" s="44">
        <v>5100</v>
      </c>
      <c r="E88" s="44">
        <v>177753729.55000001</v>
      </c>
      <c r="F88" s="44">
        <v>2561</v>
      </c>
      <c r="G88" s="44">
        <v>89826958.709999993</v>
      </c>
      <c r="H88" s="44">
        <v>744</v>
      </c>
      <c r="I88" s="44">
        <v>8615140.5700000003</v>
      </c>
      <c r="J88" s="44">
        <v>3480</v>
      </c>
      <c r="K88" s="44">
        <v>18838409.508400001</v>
      </c>
      <c r="L88" s="42">
        <f t="shared" si="38"/>
        <v>11885</v>
      </c>
      <c r="M88" s="42">
        <f t="shared" si="39"/>
        <v>295034238.33840001</v>
      </c>
      <c r="N88" s="44">
        <v>288</v>
      </c>
      <c r="O88" s="44">
        <v>83172522.359999999</v>
      </c>
      <c r="P88" s="44">
        <v>545</v>
      </c>
      <c r="Q88" s="44">
        <v>152071693.31999999</v>
      </c>
      <c r="R88" s="42">
        <f t="shared" si="42"/>
        <v>833</v>
      </c>
      <c r="S88" s="42">
        <f t="shared" si="43"/>
        <v>235244215.68000001</v>
      </c>
      <c r="T88" s="42">
        <f t="shared" si="40"/>
        <v>12718</v>
      </c>
      <c r="U88" s="42">
        <f t="shared" si="41"/>
        <v>530278454.01840001</v>
      </c>
      <c r="V88" s="16"/>
    </row>
    <row r="89" spans="1:22" s="9" customFormat="1" x14ac:dyDescent="0.2">
      <c r="A89" s="30">
        <v>82</v>
      </c>
      <c r="B89" s="31" t="s">
        <v>163</v>
      </c>
      <c r="C89" s="32" t="s">
        <v>164</v>
      </c>
      <c r="D89" s="43">
        <v>41</v>
      </c>
      <c r="E89" s="43">
        <v>74304166.010000005</v>
      </c>
      <c r="F89" s="43">
        <v>138</v>
      </c>
      <c r="G89" s="43">
        <v>11090258.939999999</v>
      </c>
      <c r="H89" s="43">
        <v>145</v>
      </c>
      <c r="I89" s="43">
        <v>80365527.390000001</v>
      </c>
      <c r="J89" s="43">
        <v>257</v>
      </c>
      <c r="K89" s="43">
        <v>78002220.019999996</v>
      </c>
      <c r="L89" s="43">
        <f t="shared" ref="L89:M96" si="44">J89+H89+F89+D89</f>
        <v>581</v>
      </c>
      <c r="M89" s="43">
        <f t="shared" si="44"/>
        <v>243762172.36000001</v>
      </c>
      <c r="N89" s="43">
        <v>131</v>
      </c>
      <c r="O89" s="43">
        <v>104535784.62</v>
      </c>
      <c r="P89" s="43">
        <v>105</v>
      </c>
      <c r="Q89" s="43">
        <v>165790822.52000001</v>
      </c>
      <c r="R89" s="43">
        <f t="shared" si="42"/>
        <v>236</v>
      </c>
      <c r="S89" s="43">
        <f t="shared" si="43"/>
        <v>270326607.13999999</v>
      </c>
      <c r="T89" s="43">
        <f t="shared" ref="T89:U96" si="45">R89+L89</f>
        <v>817</v>
      </c>
      <c r="U89" s="43">
        <f t="shared" si="45"/>
        <v>514088779.5</v>
      </c>
      <c r="V89" s="16"/>
    </row>
    <row r="90" spans="1:22" s="9" customFormat="1" x14ac:dyDescent="0.2">
      <c r="A90" s="33">
        <v>83</v>
      </c>
      <c r="B90" s="54" t="s">
        <v>195</v>
      </c>
      <c r="C90" s="1" t="s">
        <v>196</v>
      </c>
      <c r="D90" s="44">
        <v>324</v>
      </c>
      <c r="E90" s="44">
        <v>48845120.939999998</v>
      </c>
      <c r="F90" s="44">
        <v>185</v>
      </c>
      <c r="G90" s="44">
        <v>4554380.33</v>
      </c>
      <c r="H90" s="44">
        <v>61</v>
      </c>
      <c r="I90" s="44">
        <v>8716843.6699999999</v>
      </c>
      <c r="J90" s="44">
        <v>351</v>
      </c>
      <c r="K90" s="44">
        <v>234885473.91999999</v>
      </c>
      <c r="L90" s="42">
        <f t="shared" si="44"/>
        <v>921</v>
      </c>
      <c r="M90" s="42">
        <f t="shared" si="44"/>
        <v>297001818.86000001</v>
      </c>
      <c r="N90" s="44">
        <v>65</v>
      </c>
      <c r="O90" s="44">
        <v>198734080.25</v>
      </c>
      <c r="P90" s="44">
        <v>44</v>
      </c>
      <c r="Q90" s="44">
        <v>14443860.67</v>
      </c>
      <c r="R90" s="42">
        <f t="shared" si="42"/>
        <v>109</v>
      </c>
      <c r="S90" s="42">
        <f t="shared" si="43"/>
        <v>213177940.91999999</v>
      </c>
      <c r="T90" s="42">
        <f t="shared" si="45"/>
        <v>1030</v>
      </c>
      <c r="U90" s="42">
        <f t="shared" si="45"/>
        <v>510179759.77999997</v>
      </c>
      <c r="V90" s="16"/>
    </row>
    <row r="91" spans="1:22" s="9" customFormat="1" x14ac:dyDescent="0.2">
      <c r="A91" s="30">
        <v>84</v>
      </c>
      <c r="B91" s="53" t="s">
        <v>179</v>
      </c>
      <c r="C91" s="32" t="s">
        <v>180</v>
      </c>
      <c r="D91" s="43">
        <v>169</v>
      </c>
      <c r="E91" s="43">
        <v>2531222.86</v>
      </c>
      <c r="F91" s="43">
        <v>6385</v>
      </c>
      <c r="G91" s="43">
        <v>167535282.47999999</v>
      </c>
      <c r="H91" s="43">
        <v>2883</v>
      </c>
      <c r="I91" s="43">
        <v>14569691.59</v>
      </c>
      <c r="J91" s="43">
        <v>9558</v>
      </c>
      <c r="K91" s="43">
        <v>75580780.560000002</v>
      </c>
      <c r="L91" s="43">
        <f t="shared" si="44"/>
        <v>18995</v>
      </c>
      <c r="M91" s="43">
        <f t="shared" si="44"/>
        <v>260216977.49000001</v>
      </c>
      <c r="N91" s="43">
        <v>6629</v>
      </c>
      <c r="O91" s="43">
        <v>226917025.27000001</v>
      </c>
      <c r="P91" s="43">
        <v>54</v>
      </c>
      <c r="Q91" s="43">
        <v>1255861.31</v>
      </c>
      <c r="R91" s="43">
        <f t="shared" si="42"/>
        <v>6683</v>
      </c>
      <c r="S91" s="43">
        <f t="shared" si="43"/>
        <v>228172886.58000001</v>
      </c>
      <c r="T91" s="43">
        <f t="shared" si="45"/>
        <v>25678</v>
      </c>
      <c r="U91" s="43">
        <f t="shared" si="45"/>
        <v>488389864.07000005</v>
      </c>
      <c r="V91" s="16"/>
    </row>
    <row r="92" spans="1:22" s="9" customFormat="1" x14ac:dyDescent="0.2">
      <c r="A92" s="33">
        <v>85</v>
      </c>
      <c r="B92" s="54" t="s">
        <v>181</v>
      </c>
      <c r="C92" s="1" t="s">
        <v>182</v>
      </c>
      <c r="D92" s="44">
        <v>23</v>
      </c>
      <c r="E92" s="44">
        <v>840594.98</v>
      </c>
      <c r="F92" s="44">
        <v>1648</v>
      </c>
      <c r="G92" s="44">
        <v>34646157.278899997</v>
      </c>
      <c r="H92" s="44">
        <v>103</v>
      </c>
      <c r="I92" s="44">
        <v>542889</v>
      </c>
      <c r="J92" s="44">
        <v>7437</v>
      </c>
      <c r="K92" s="44">
        <v>192702884.37</v>
      </c>
      <c r="L92" s="42">
        <f t="shared" si="44"/>
        <v>9211</v>
      </c>
      <c r="M92" s="42">
        <f t="shared" si="44"/>
        <v>228732525.62889999</v>
      </c>
      <c r="N92" s="44">
        <v>6683</v>
      </c>
      <c r="O92" s="44">
        <v>226836811.18000001</v>
      </c>
      <c r="P92" s="44">
        <v>57</v>
      </c>
      <c r="Q92" s="44">
        <v>1739251.99</v>
      </c>
      <c r="R92" s="42">
        <f t="shared" si="42"/>
        <v>6740</v>
      </c>
      <c r="S92" s="42">
        <f t="shared" si="43"/>
        <v>228576063.17000002</v>
      </c>
      <c r="T92" s="42">
        <f t="shared" si="45"/>
        <v>15951</v>
      </c>
      <c r="U92" s="42">
        <f t="shared" si="45"/>
        <v>457308588.79890001</v>
      </c>
      <c r="V92" s="16"/>
    </row>
    <row r="93" spans="1:22" s="9" customFormat="1" x14ac:dyDescent="0.2">
      <c r="A93" s="30">
        <v>86</v>
      </c>
      <c r="B93" s="53" t="s">
        <v>189</v>
      </c>
      <c r="C93" s="32" t="s">
        <v>190</v>
      </c>
      <c r="D93" s="43">
        <v>222</v>
      </c>
      <c r="E93" s="43">
        <v>3680795.1</v>
      </c>
      <c r="F93" s="43">
        <v>3383</v>
      </c>
      <c r="G93" s="43">
        <v>69045690.930399999</v>
      </c>
      <c r="H93" s="43">
        <v>2897</v>
      </c>
      <c r="I93" s="43">
        <v>33629044.350000001</v>
      </c>
      <c r="J93" s="43">
        <v>22903</v>
      </c>
      <c r="K93" s="43">
        <v>140256816.41</v>
      </c>
      <c r="L93" s="43">
        <f t="shared" si="44"/>
        <v>29405</v>
      </c>
      <c r="M93" s="43">
        <f t="shared" si="44"/>
        <v>246612346.7904</v>
      </c>
      <c r="N93" s="43">
        <v>17137</v>
      </c>
      <c r="O93" s="43">
        <v>172552911.13999999</v>
      </c>
      <c r="P93" s="43">
        <v>82</v>
      </c>
      <c r="Q93" s="43">
        <v>1732371.48</v>
      </c>
      <c r="R93" s="43">
        <f t="shared" si="42"/>
        <v>17219</v>
      </c>
      <c r="S93" s="43">
        <f t="shared" si="43"/>
        <v>174285282.61999997</v>
      </c>
      <c r="T93" s="43">
        <f t="shared" si="45"/>
        <v>46624</v>
      </c>
      <c r="U93" s="43">
        <f t="shared" si="45"/>
        <v>420897629.41039997</v>
      </c>
      <c r="V93" s="16"/>
    </row>
    <row r="94" spans="1:22" s="9" customFormat="1" x14ac:dyDescent="0.2">
      <c r="A94" s="33">
        <v>87</v>
      </c>
      <c r="B94" s="54" t="s">
        <v>187</v>
      </c>
      <c r="C94" s="1" t="s">
        <v>188</v>
      </c>
      <c r="D94" s="44">
        <v>64</v>
      </c>
      <c r="E94" s="44">
        <v>1594366</v>
      </c>
      <c r="F94" s="44">
        <v>538</v>
      </c>
      <c r="G94" s="44">
        <v>11035351.17</v>
      </c>
      <c r="H94" s="44">
        <v>8606</v>
      </c>
      <c r="I94" s="44">
        <v>28023269.210000001</v>
      </c>
      <c r="J94" s="44">
        <v>16442</v>
      </c>
      <c r="K94" s="44">
        <v>148651676.31</v>
      </c>
      <c r="L94" s="42">
        <f t="shared" si="44"/>
        <v>25650</v>
      </c>
      <c r="M94" s="42">
        <f t="shared" si="44"/>
        <v>189304662.69</v>
      </c>
      <c r="N94" s="44">
        <v>8159</v>
      </c>
      <c r="O94" s="44">
        <v>171525134.34999999</v>
      </c>
      <c r="P94" s="44">
        <v>565</v>
      </c>
      <c r="Q94" s="44">
        <v>41742876.979999997</v>
      </c>
      <c r="R94" s="42">
        <f t="shared" si="42"/>
        <v>8724</v>
      </c>
      <c r="S94" s="42">
        <f t="shared" si="43"/>
        <v>213268011.32999998</v>
      </c>
      <c r="T94" s="42">
        <f t="shared" si="45"/>
        <v>34374</v>
      </c>
      <c r="U94" s="42">
        <f t="shared" si="45"/>
        <v>402572674.01999998</v>
      </c>
      <c r="V94" s="16"/>
    </row>
    <row r="95" spans="1:22" s="9" customFormat="1" x14ac:dyDescent="0.2">
      <c r="A95" s="30">
        <v>88</v>
      </c>
      <c r="B95" s="53" t="s">
        <v>171</v>
      </c>
      <c r="C95" s="32" t="s">
        <v>172</v>
      </c>
      <c r="D95" s="43">
        <v>109</v>
      </c>
      <c r="E95" s="43">
        <v>80539857.819999993</v>
      </c>
      <c r="F95" s="43">
        <v>166</v>
      </c>
      <c r="G95" s="43">
        <v>19505803.440000001</v>
      </c>
      <c r="H95" s="43">
        <v>183</v>
      </c>
      <c r="I95" s="43">
        <v>104998688.54000001</v>
      </c>
      <c r="J95" s="43">
        <v>426</v>
      </c>
      <c r="K95" s="43">
        <v>24596766.690000001</v>
      </c>
      <c r="L95" s="43">
        <f t="shared" si="44"/>
        <v>884</v>
      </c>
      <c r="M95" s="43">
        <f t="shared" si="44"/>
        <v>229641116.49000001</v>
      </c>
      <c r="N95" s="43">
        <v>55</v>
      </c>
      <c r="O95" s="43">
        <v>13642120.050000001</v>
      </c>
      <c r="P95" s="43">
        <v>80</v>
      </c>
      <c r="Q95" s="43">
        <v>156152623.59</v>
      </c>
      <c r="R95" s="43">
        <f t="shared" si="42"/>
        <v>135</v>
      </c>
      <c r="S95" s="43">
        <f t="shared" si="43"/>
        <v>169794743.64000002</v>
      </c>
      <c r="T95" s="43">
        <f t="shared" si="45"/>
        <v>1019</v>
      </c>
      <c r="U95" s="43">
        <f t="shared" si="45"/>
        <v>399435860.13</v>
      </c>
      <c r="V95" s="16"/>
    </row>
    <row r="96" spans="1:22" s="9" customFormat="1" x14ac:dyDescent="0.2">
      <c r="A96" s="33">
        <v>89</v>
      </c>
      <c r="B96" s="54" t="s">
        <v>191</v>
      </c>
      <c r="C96" s="1" t="s">
        <v>192</v>
      </c>
      <c r="D96" s="44"/>
      <c r="E96" s="44"/>
      <c r="F96" s="44">
        <v>12</v>
      </c>
      <c r="G96" s="44">
        <v>152717.29999999999</v>
      </c>
      <c r="H96" s="44">
        <v>2531</v>
      </c>
      <c r="I96" s="44">
        <v>9059077.4000000004</v>
      </c>
      <c r="J96" s="44">
        <v>7999</v>
      </c>
      <c r="K96" s="44">
        <v>166989017.93000001</v>
      </c>
      <c r="L96" s="42">
        <f t="shared" si="44"/>
        <v>10542</v>
      </c>
      <c r="M96" s="42">
        <f t="shared" si="44"/>
        <v>176200812.63000003</v>
      </c>
      <c r="N96" s="44">
        <v>9086</v>
      </c>
      <c r="O96" s="44">
        <v>163162725.88999999</v>
      </c>
      <c r="P96" s="44">
        <v>281</v>
      </c>
      <c r="Q96" s="44">
        <v>4807391.71</v>
      </c>
      <c r="R96" s="42">
        <f t="shared" si="42"/>
        <v>9367</v>
      </c>
      <c r="S96" s="42">
        <f t="shared" si="43"/>
        <v>167970117.59999999</v>
      </c>
      <c r="T96" s="42">
        <f t="shared" si="45"/>
        <v>19909</v>
      </c>
      <c r="U96" s="42">
        <f t="shared" si="45"/>
        <v>344170930.23000002</v>
      </c>
      <c r="V96" s="16"/>
    </row>
    <row r="97" spans="1:22" s="9" customFormat="1" x14ac:dyDescent="0.2">
      <c r="A97" s="30">
        <v>90</v>
      </c>
      <c r="B97" s="31" t="s">
        <v>201</v>
      </c>
      <c r="C97" s="32" t="s">
        <v>202</v>
      </c>
      <c r="D97" s="43"/>
      <c r="E97" s="43"/>
      <c r="F97" s="43">
        <v>81</v>
      </c>
      <c r="G97" s="43">
        <v>1701373.41</v>
      </c>
      <c r="H97" s="43">
        <v>4430</v>
      </c>
      <c r="I97" s="43">
        <v>16670280.970000001</v>
      </c>
      <c r="J97" s="43">
        <v>11099</v>
      </c>
      <c r="K97" s="43">
        <v>168919423.18000001</v>
      </c>
      <c r="L97" s="43">
        <f t="shared" ref="L97:L116" si="46">J97+H97+F97+D97</f>
        <v>15610</v>
      </c>
      <c r="M97" s="43">
        <f t="shared" ref="M97:M116" si="47">K97+I97+G97+E97</f>
        <v>187291077.56</v>
      </c>
      <c r="N97" s="43">
        <v>7204</v>
      </c>
      <c r="O97" s="43">
        <v>153601740.55000001</v>
      </c>
      <c r="P97" s="43">
        <v>9</v>
      </c>
      <c r="Q97" s="43">
        <v>264654.09999999998</v>
      </c>
      <c r="R97" s="43">
        <f t="shared" si="42"/>
        <v>7213</v>
      </c>
      <c r="S97" s="43">
        <f t="shared" si="43"/>
        <v>153866394.65000001</v>
      </c>
      <c r="T97" s="43">
        <f t="shared" ref="T97:T116" si="48">R97+L97</f>
        <v>22823</v>
      </c>
      <c r="U97" s="43">
        <f t="shared" ref="U97:U116" si="49">S97+M97</f>
        <v>341157472.21000004</v>
      </c>
      <c r="V97" s="16"/>
    </row>
    <row r="98" spans="1:22" s="9" customFormat="1" x14ac:dyDescent="0.2">
      <c r="A98" s="33">
        <v>91</v>
      </c>
      <c r="B98" s="54" t="s">
        <v>193</v>
      </c>
      <c r="C98" s="1" t="s">
        <v>194</v>
      </c>
      <c r="D98" s="44">
        <v>148</v>
      </c>
      <c r="E98" s="44">
        <v>4583225.3</v>
      </c>
      <c r="F98" s="44">
        <v>421</v>
      </c>
      <c r="G98" s="44">
        <v>6954158.7000000002</v>
      </c>
      <c r="H98" s="44">
        <v>2875</v>
      </c>
      <c r="I98" s="44">
        <v>7076724.5499999998</v>
      </c>
      <c r="J98" s="44">
        <v>12754</v>
      </c>
      <c r="K98" s="44">
        <v>157511097.77000001</v>
      </c>
      <c r="L98" s="42">
        <f t="shared" si="46"/>
        <v>16198</v>
      </c>
      <c r="M98" s="42">
        <f t="shared" si="47"/>
        <v>176125206.32000002</v>
      </c>
      <c r="N98" s="44">
        <v>8529</v>
      </c>
      <c r="O98" s="44">
        <v>157085121.75999999</v>
      </c>
      <c r="P98" s="44">
        <v>191</v>
      </c>
      <c r="Q98" s="44">
        <v>5396231.3899999997</v>
      </c>
      <c r="R98" s="42">
        <f t="shared" si="42"/>
        <v>8720</v>
      </c>
      <c r="S98" s="42">
        <f t="shared" si="43"/>
        <v>162481353.14999998</v>
      </c>
      <c r="T98" s="42">
        <f t="shared" si="48"/>
        <v>24918</v>
      </c>
      <c r="U98" s="42">
        <f t="shared" si="49"/>
        <v>338606559.47000003</v>
      </c>
      <c r="V98" s="16"/>
    </row>
    <row r="99" spans="1:22" s="9" customFormat="1" x14ac:dyDescent="0.2">
      <c r="A99" s="30">
        <v>92</v>
      </c>
      <c r="B99" s="53" t="s">
        <v>227</v>
      </c>
      <c r="C99" s="32" t="s">
        <v>228</v>
      </c>
      <c r="D99" s="43">
        <v>53</v>
      </c>
      <c r="E99" s="43">
        <v>27334654.890000001</v>
      </c>
      <c r="F99" s="43"/>
      <c r="G99" s="43"/>
      <c r="H99" s="43">
        <v>330</v>
      </c>
      <c r="I99" s="43">
        <v>47683491.770000003</v>
      </c>
      <c r="J99" s="43">
        <v>407</v>
      </c>
      <c r="K99" s="43">
        <v>94451558.129999995</v>
      </c>
      <c r="L99" s="43">
        <f t="shared" si="46"/>
        <v>790</v>
      </c>
      <c r="M99" s="43">
        <f t="shared" si="47"/>
        <v>169469704.79000002</v>
      </c>
      <c r="N99" s="43">
        <v>7</v>
      </c>
      <c r="O99" s="43">
        <v>81116302.579999998</v>
      </c>
      <c r="P99" s="43">
        <v>56</v>
      </c>
      <c r="Q99" s="43">
        <v>78600000</v>
      </c>
      <c r="R99" s="43">
        <f t="shared" si="42"/>
        <v>63</v>
      </c>
      <c r="S99" s="43">
        <f t="shared" si="43"/>
        <v>159716302.57999998</v>
      </c>
      <c r="T99" s="43">
        <f t="shared" si="48"/>
        <v>853</v>
      </c>
      <c r="U99" s="43">
        <f t="shared" si="49"/>
        <v>329186007.37</v>
      </c>
      <c r="V99" s="16"/>
    </row>
    <row r="100" spans="1:22" s="9" customFormat="1" x14ac:dyDescent="0.2">
      <c r="A100" s="33">
        <v>93</v>
      </c>
      <c r="B100" s="54" t="s">
        <v>209</v>
      </c>
      <c r="C100" s="1" t="s">
        <v>210</v>
      </c>
      <c r="D100" s="44">
        <v>1202</v>
      </c>
      <c r="E100" s="44">
        <v>66812308.630000003</v>
      </c>
      <c r="F100" s="44">
        <v>2074</v>
      </c>
      <c r="G100" s="44">
        <v>51805159.630000003</v>
      </c>
      <c r="H100" s="44">
        <v>3497</v>
      </c>
      <c r="I100" s="44">
        <v>15181839.33</v>
      </c>
      <c r="J100" s="44">
        <v>9745</v>
      </c>
      <c r="K100" s="44">
        <v>56718213.390000001</v>
      </c>
      <c r="L100" s="42">
        <f t="shared" si="46"/>
        <v>16518</v>
      </c>
      <c r="M100" s="42">
        <f t="shared" si="47"/>
        <v>190517520.97999999</v>
      </c>
      <c r="N100" s="44">
        <v>3946</v>
      </c>
      <c r="O100" s="44">
        <v>80684360.709999993</v>
      </c>
      <c r="P100" s="44">
        <v>545</v>
      </c>
      <c r="Q100" s="44">
        <v>54568522.009999998</v>
      </c>
      <c r="R100" s="42">
        <f t="shared" si="42"/>
        <v>4491</v>
      </c>
      <c r="S100" s="42">
        <f t="shared" si="43"/>
        <v>135252882.72</v>
      </c>
      <c r="T100" s="42">
        <f t="shared" si="48"/>
        <v>21009</v>
      </c>
      <c r="U100" s="42">
        <f t="shared" si="49"/>
        <v>325770403.69999999</v>
      </c>
      <c r="V100" s="16"/>
    </row>
    <row r="101" spans="1:22" s="9" customFormat="1" x14ac:dyDescent="0.2">
      <c r="A101" s="30">
        <v>94</v>
      </c>
      <c r="B101" s="53" t="s">
        <v>197</v>
      </c>
      <c r="C101" s="32" t="s">
        <v>198</v>
      </c>
      <c r="D101" s="43">
        <v>271</v>
      </c>
      <c r="E101" s="43">
        <v>2870908.72</v>
      </c>
      <c r="F101" s="43">
        <v>3465</v>
      </c>
      <c r="G101" s="43">
        <v>65546922.329999998</v>
      </c>
      <c r="H101" s="43">
        <v>1260</v>
      </c>
      <c r="I101" s="43">
        <v>18447685.859999999</v>
      </c>
      <c r="J101" s="43">
        <v>7291</v>
      </c>
      <c r="K101" s="43">
        <v>91730260.810000002</v>
      </c>
      <c r="L101" s="43">
        <f t="shared" si="46"/>
        <v>12287</v>
      </c>
      <c r="M101" s="43">
        <f t="shared" si="47"/>
        <v>178595777.72</v>
      </c>
      <c r="N101" s="43">
        <v>11837</v>
      </c>
      <c r="O101" s="43">
        <v>139715852.16999999</v>
      </c>
      <c r="P101" s="43">
        <v>188</v>
      </c>
      <c r="Q101" s="43">
        <v>4590521.9400000004</v>
      </c>
      <c r="R101" s="43">
        <f t="shared" si="42"/>
        <v>12025</v>
      </c>
      <c r="S101" s="43">
        <f t="shared" si="43"/>
        <v>144306374.10999998</v>
      </c>
      <c r="T101" s="43">
        <f t="shared" si="48"/>
        <v>24312</v>
      </c>
      <c r="U101" s="43">
        <f t="shared" si="49"/>
        <v>322902151.82999998</v>
      </c>
      <c r="V101" s="16"/>
    </row>
    <row r="102" spans="1:22" s="9" customFormat="1" x14ac:dyDescent="0.2">
      <c r="A102" s="33">
        <v>95</v>
      </c>
      <c r="B102" s="54" t="s">
        <v>203</v>
      </c>
      <c r="C102" s="1" t="s">
        <v>204</v>
      </c>
      <c r="D102" s="44">
        <v>55</v>
      </c>
      <c r="E102" s="44">
        <v>45172471.689999998</v>
      </c>
      <c r="F102" s="44">
        <v>52</v>
      </c>
      <c r="G102" s="44">
        <v>24460233.850000001</v>
      </c>
      <c r="H102" s="44">
        <v>81</v>
      </c>
      <c r="I102" s="44">
        <v>30699030.899999999</v>
      </c>
      <c r="J102" s="44">
        <v>327</v>
      </c>
      <c r="K102" s="44">
        <v>22911344.68</v>
      </c>
      <c r="L102" s="42">
        <f t="shared" si="46"/>
        <v>515</v>
      </c>
      <c r="M102" s="42">
        <f t="shared" si="47"/>
        <v>123243081.12</v>
      </c>
      <c r="N102" s="44">
        <v>49</v>
      </c>
      <c r="O102" s="44">
        <v>63137743.960000001</v>
      </c>
      <c r="P102" s="44">
        <v>42</v>
      </c>
      <c r="Q102" s="44">
        <v>91029210.450000003</v>
      </c>
      <c r="R102" s="42">
        <f t="shared" si="42"/>
        <v>91</v>
      </c>
      <c r="S102" s="42">
        <f t="shared" si="43"/>
        <v>154166954.41</v>
      </c>
      <c r="T102" s="42">
        <f t="shared" si="48"/>
        <v>606</v>
      </c>
      <c r="U102" s="42">
        <f t="shared" si="49"/>
        <v>277410035.52999997</v>
      </c>
      <c r="V102" s="16"/>
    </row>
    <row r="103" spans="1:22" s="9" customFormat="1" x14ac:dyDescent="0.2">
      <c r="A103" s="30">
        <v>96</v>
      </c>
      <c r="B103" s="53" t="s">
        <v>205</v>
      </c>
      <c r="C103" s="32" t="s">
        <v>206</v>
      </c>
      <c r="D103" s="43"/>
      <c r="E103" s="43"/>
      <c r="F103" s="43">
        <v>64</v>
      </c>
      <c r="G103" s="43">
        <v>1421174.51</v>
      </c>
      <c r="H103" s="43">
        <v>2000</v>
      </c>
      <c r="I103" s="43">
        <v>13538381.1</v>
      </c>
      <c r="J103" s="43">
        <v>5112</v>
      </c>
      <c r="K103" s="43">
        <v>101310996.81999999</v>
      </c>
      <c r="L103" s="43">
        <f t="shared" si="46"/>
        <v>7176</v>
      </c>
      <c r="M103" s="43">
        <f t="shared" si="47"/>
        <v>116270552.42999999</v>
      </c>
      <c r="N103" s="43">
        <v>7340</v>
      </c>
      <c r="O103" s="43">
        <v>115858148.98</v>
      </c>
      <c r="P103" s="43">
        <v>359</v>
      </c>
      <c r="Q103" s="43">
        <v>27563855.629999999</v>
      </c>
      <c r="R103" s="43">
        <f t="shared" ref="R103:R112" si="50">N103+P103</f>
        <v>7699</v>
      </c>
      <c r="S103" s="43">
        <f t="shared" ref="S103:S112" si="51">O103+Q103</f>
        <v>143422004.61000001</v>
      </c>
      <c r="T103" s="43">
        <f t="shared" si="48"/>
        <v>14875</v>
      </c>
      <c r="U103" s="43">
        <f t="shared" si="49"/>
        <v>259692557.04000002</v>
      </c>
      <c r="V103" s="16"/>
    </row>
    <row r="104" spans="1:22" s="9" customFormat="1" x14ac:dyDescent="0.2">
      <c r="A104" s="33">
        <v>97</v>
      </c>
      <c r="B104" s="54" t="s">
        <v>207</v>
      </c>
      <c r="C104" s="1" t="s">
        <v>208</v>
      </c>
      <c r="D104" s="44">
        <v>206</v>
      </c>
      <c r="E104" s="44">
        <v>12773967.960000001</v>
      </c>
      <c r="F104" s="44">
        <v>10</v>
      </c>
      <c r="G104" s="44">
        <v>794669.1</v>
      </c>
      <c r="H104" s="44">
        <v>13169</v>
      </c>
      <c r="I104" s="44">
        <v>114971499.31</v>
      </c>
      <c r="J104" s="44">
        <v>249</v>
      </c>
      <c r="K104" s="44">
        <v>1115437.2</v>
      </c>
      <c r="L104" s="42">
        <f t="shared" si="46"/>
        <v>13634</v>
      </c>
      <c r="M104" s="42">
        <f t="shared" si="47"/>
        <v>129655573.56999999</v>
      </c>
      <c r="N104" s="44">
        <v>69</v>
      </c>
      <c r="O104" s="44">
        <v>1143304.5</v>
      </c>
      <c r="P104" s="44">
        <v>667</v>
      </c>
      <c r="Q104" s="44">
        <v>126978549.77</v>
      </c>
      <c r="R104" s="42">
        <f t="shared" si="50"/>
        <v>736</v>
      </c>
      <c r="S104" s="42">
        <f t="shared" si="51"/>
        <v>128121854.27</v>
      </c>
      <c r="T104" s="42">
        <f t="shared" si="48"/>
        <v>14370</v>
      </c>
      <c r="U104" s="42">
        <f t="shared" si="49"/>
        <v>257777427.83999997</v>
      </c>
      <c r="V104" s="16"/>
    </row>
    <row r="105" spans="1:22" s="9" customFormat="1" x14ac:dyDescent="0.2">
      <c r="A105" s="30">
        <v>98</v>
      </c>
      <c r="B105" s="31" t="s">
        <v>211</v>
      </c>
      <c r="C105" s="32" t="s">
        <v>212</v>
      </c>
      <c r="D105" s="43">
        <v>229</v>
      </c>
      <c r="E105" s="43">
        <v>4301008.6100000003</v>
      </c>
      <c r="F105" s="43">
        <v>1711</v>
      </c>
      <c r="G105" s="43">
        <v>35951546.210000001</v>
      </c>
      <c r="H105" s="43">
        <v>1538</v>
      </c>
      <c r="I105" s="43">
        <v>13197955.289999999</v>
      </c>
      <c r="J105" s="43">
        <v>6158</v>
      </c>
      <c r="K105" s="43">
        <v>60793424.159999996</v>
      </c>
      <c r="L105" s="43">
        <f t="shared" si="46"/>
        <v>9636</v>
      </c>
      <c r="M105" s="43">
        <f t="shared" si="47"/>
        <v>114243934.27</v>
      </c>
      <c r="N105" s="43">
        <v>5122</v>
      </c>
      <c r="O105" s="43">
        <v>110877140.29000001</v>
      </c>
      <c r="P105" s="43">
        <v>343</v>
      </c>
      <c r="Q105" s="43">
        <v>32430203.370000001</v>
      </c>
      <c r="R105" s="43">
        <f t="shared" si="50"/>
        <v>5465</v>
      </c>
      <c r="S105" s="43">
        <f t="shared" si="51"/>
        <v>143307343.66</v>
      </c>
      <c r="T105" s="43">
        <f t="shared" si="48"/>
        <v>15101</v>
      </c>
      <c r="U105" s="43">
        <f t="shared" si="49"/>
        <v>257551277.93000001</v>
      </c>
      <c r="V105" s="16"/>
    </row>
    <row r="106" spans="1:22" s="9" customFormat="1" x14ac:dyDescent="0.2">
      <c r="A106" s="33">
        <v>99</v>
      </c>
      <c r="B106" s="54" t="s">
        <v>199</v>
      </c>
      <c r="C106" s="1" t="s">
        <v>200</v>
      </c>
      <c r="D106" s="44">
        <v>237</v>
      </c>
      <c r="E106" s="44">
        <v>46067999.170000002</v>
      </c>
      <c r="F106" s="44">
        <v>121</v>
      </c>
      <c r="G106" s="44">
        <v>5157054.6900000004</v>
      </c>
      <c r="H106" s="44">
        <v>281</v>
      </c>
      <c r="I106" s="44">
        <v>38606879.789999999</v>
      </c>
      <c r="J106" s="44">
        <v>595</v>
      </c>
      <c r="K106" s="44">
        <v>37933604.284900002</v>
      </c>
      <c r="L106" s="42">
        <f t="shared" si="46"/>
        <v>1234</v>
      </c>
      <c r="M106" s="42">
        <f t="shared" si="47"/>
        <v>127765537.9349</v>
      </c>
      <c r="N106" s="44">
        <v>121</v>
      </c>
      <c r="O106" s="44">
        <v>31133775.41</v>
      </c>
      <c r="P106" s="44">
        <v>154</v>
      </c>
      <c r="Q106" s="44">
        <v>71845565.890000001</v>
      </c>
      <c r="R106" s="42">
        <f t="shared" si="50"/>
        <v>275</v>
      </c>
      <c r="S106" s="42">
        <f t="shared" si="51"/>
        <v>102979341.3</v>
      </c>
      <c r="T106" s="42">
        <f t="shared" si="48"/>
        <v>1509</v>
      </c>
      <c r="U106" s="42">
        <f t="shared" si="49"/>
        <v>230744879.2349</v>
      </c>
      <c r="V106" s="16"/>
    </row>
    <row r="107" spans="1:22" s="9" customFormat="1" x14ac:dyDescent="0.2">
      <c r="A107" s="30">
        <v>100</v>
      </c>
      <c r="B107" s="53" t="s">
        <v>219</v>
      </c>
      <c r="C107" s="32" t="s">
        <v>220</v>
      </c>
      <c r="D107" s="43">
        <v>60</v>
      </c>
      <c r="E107" s="43">
        <v>1054952.01</v>
      </c>
      <c r="F107" s="43">
        <v>787</v>
      </c>
      <c r="G107" s="43">
        <v>18289055.149999999</v>
      </c>
      <c r="H107" s="43">
        <v>6420</v>
      </c>
      <c r="I107" s="43">
        <v>16237125.390000001</v>
      </c>
      <c r="J107" s="43">
        <v>15405</v>
      </c>
      <c r="K107" s="43">
        <v>50378209.130000003</v>
      </c>
      <c r="L107" s="43">
        <f t="shared" si="46"/>
        <v>22672</v>
      </c>
      <c r="M107" s="43">
        <f t="shared" si="47"/>
        <v>85959341.680000007</v>
      </c>
      <c r="N107" s="43">
        <v>4646</v>
      </c>
      <c r="O107" s="43">
        <v>91081762.650000006</v>
      </c>
      <c r="P107" s="43">
        <v>639</v>
      </c>
      <c r="Q107" s="43">
        <v>40230392.630000003</v>
      </c>
      <c r="R107" s="43">
        <f t="shared" si="50"/>
        <v>5285</v>
      </c>
      <c r="S107" s="43">
        <f t="shared" si="51"/>
        <v>131312155.28</v>
      </c>
      <c r="T107" s="43">
        <f t="shared" si="48"/>
        <v>27957</v>
      </c>
      <c r="U107" s="43">
        <f t="shared" si="49"/>
        <v>217271496.96000001</v>
      </c>
      <c r="V107" s="16"/>
    </row>
    <row r="108" spans="1:22" s="9" customFormat="1" x14ac:dyDescent="0.2">
      <c r="A108" s="33">
        <v>101</v>
      </c>
      <c r="B108" s="54" t="s">
        <v>217</v>
      </c>
      <c r="C108" s="1" t="s">
        <v>218</v>
      </c>
      <c r="D108" s="44">
        <v>138</v>
      </c>
      <c r="E108" s="44">
        <v>3280903.44</v>
      </c>
      <c r="F108" s="44">
        <v>238</v>
      </c>
      <c r="G108" s="44">
        <v>4900234.2</v>
      </c>
      <c r="H108" s="44">
        <v>1433</v>
      </c>
      <c r="I108" s="44">
        <v>11226558.380000001</v>
      </c>
      <c r="J108" s="44">
        <v>3989</v>
      </c>
      <c r="K108" s="44">
        <v>47876857.909999996</v>
      </c>
      <c r="L108" s="42">
        <f t="shared" si="46"/>
        <v>5798</v>
      </c>
      <c r="M108" s="42">
        <f t="shared" si="47"/>
        <v>67284553.930000007</v>
      </c>
      <c r="N108" s="44">
        <v>3075</v>
      </c>
      <c r="O108" s="44">
        <v>92603613.640000001</v>
      </c>
      <c r="P108" s="44">
        <v>629</v>
      </c>
      <c r="Q108" s="44">
        <v>54873378.32</v>
      </c>
      <c r="R108" s="42">
        <f t="shared" si="50"/>
        <v>3704</v>
      </c>
      <c r="S108" s="42">
        <f t="shared" si="51"/>
        <v>147476991.96000001</v>
      </c>
      <c r="T108" s="42">
        <f t="shared" si="48"/>
        <v>9502</v>
      </c>
      <c r="U108" s="42">
        <f t="shared" si="49"/>
        <v>214761545.89000002</v>
      </c>
      <c r="V108" s="16"/>
    </row>
    <row r="109" spans="1:22" s="9" customFormat="1" x14ac:dyDescent="0.2">
      <c r="A109" s="30">
        <v>102</v>
      </c>
      <c r="B109" s="53" t="s">
        <v>215</v>
      </c>
      <c r="C109" s="32" t="s">
        <v>216</v>
      </c>
      <c r="D109" s="43">
        <v>2</v>
      </c>
      <c r="E109" s="43">
        <v>5011.01</v>
      </c>
      <c r="F109" s="43">
        <v>289</v>
      </c>
      <c r="G109" s="43">
        <v>5428207.2300000004</v>
      </c>
      <c r="H109" s="43">
        <v>7758</v>
      </c>
      <c r="I109" s="43">
        <v>13365904.050000001</v>
      </c>
      <c r="J109" s="43">
        <v>17533</v>
      </c>
      <c r="K109" s="43">
        <v>89076793.269999996</v>
      </c>
      <c r="L109" s="43">
        <f t="shared" si="46"/>
        <v>25582</v>
      </c>
      <c r="M109" s="43">
        <f t="shared" si="47"/>
        <v>107875915.56</v>
      </c>
      <c r="N109" s="43">
        <v>6378</v>
      </c>
      <c r="O109" s="43">
        <v>90614524.420000002</v>
      </c>
      <c r="P109" s="43">
        <v>109</v>
      </c>
      <c r="Q109" s="43">
        <v>9871010.2200000007</v>
      </c>
      <c r="R109" s="43">
        <f t="shared" si="50"/>
        <v>6487</v>
      </c>
      <c r="S109" s="43">
        <f t="shared" si="51"/>
        <v>100485534.64</v>
      </c>
      <c r="T109" s="43">
        <f t="shared" si="48"/>
        <v>32069</v>
      </c>
      <c r="U109" s="43">
        <f t="shared" si="49"/>
        <v>208361450.19999999</v>
      </c>
      <c r="V109" s="16"/>
    </row>
    <row r="110" spans="1:22" s="9" customFormat="1" x14ac:dyDescent="0.2">
      <c r="A110" s="33">
        <v>103</v>
      </c>
      <c r="B110" s="54" t="s">
        <v>258</v>
      </c>
      <c r="C110" s="1" t="s">
        <v>259</v>
      </c>
      <c r="D110" s="44"/>
      <c r="E110" s="44"/>
      <c r="F110" s="44"/>
      <c r="G110" s="44"/>
      <c r="H110" s="44">
        <v>3221</v>
      </c>
      <c r="I110" s="44">
        <v>21605010.399999999</v>
      </c>
      <c r="J110" s="44">
        <v>4162</v>
      </c>
      <c r="K110" s="44">
        <v>49082962.100000001</v>
      </c>
      <c r="L110" s="42">
        <f t="shared" ref="L110:L115" si="52">J110+H110+F110+D110</f>
        <v>7383</v>
      </c>
      <c r="M110" s="42">
        <f t="shared" ref="M110:M115" si="53">K110+I110+G110+E110</f>
        <v>70687972.5</v>
      </c>
      <c r="N110" s="44">
        <v>3610</v>
      </c>
      <c r="O110" s="44">
        <v>79648006.25</v>
      </c>
      <c r="P110" s="44">
        <v>419</v>
      </c>
      <c r="Q110" s="44">
        <v>52827924.409999996</v>
      </c>
      <c r="R110" s="42">
        <f t="shared" si="50"/>
        <v>4029</v>
      </c>
      <c r="S110" s="42">
        <f t="shared" si="51"/>
        <v>132475930.66</v>
      </c>
      <c r="T110" s="42">
        <f t="shared" ref="T110:T115" si="54">R110+L110</f>
        <v>11412</v>
      </c>
      <c r="U110" s="42">
        <f t="shared" ref="U110:U115" si="55">S110+M110</f>
        <v>203163903.16</v>
      </c>
      <c r="V110" s="16"/>
    </row>
    <row r="111" spans="1:22" s="9" customFormat="1" x14ac:dyDescent="0.2">
      <c r="A111" s="30">
        <v>104</v>
      </c>
      <c r="B111" s="31" t="s">
        <v>233</v>
      </c>
      <c r="C111" s="32" t="s">
        <v>234</v>
      </c>
      <c r="D111" s="43">
        <v>4</v>
      </c>
      <c r="E111" s="43">
        <v>20757.900000000001</v>
      </c>
      <c r="F111" s="43">
        <v>223</v>
      </c>
      <c r="G111" s="43">
        <v>4496213.32</v>
      </c>
      <c r="H111" s="43">
        <v>210</v>
      </c>
      <c r="I111" s="43">
        <v>2430025.87</v>
      </c>
      <c r="J111" s="43">
        <v>1772</v>
      </c>
      <c r="K111" s="43">
        <v>91518415.189999998</v>
      </c>
      <c r="L111" s="43">
        <f t="shared" si="52"/>
        <v>2209</v>
      </c>
      <c r="M111" s="43">
        <f t="shared" si="53"/>
        <v>98465412.280000001</v>
      </c>
      <c r="N111" s="43">
        <v>5951</v>
      </c>
      <c r="O111" s="43">
        <v>94799739.900000006</v>
      </c>
      <c r="P111" s="43">
        <v>66</v>
      </c>
      <c r="Q111" s="43">
        <v>1879196.69</v>
      </c>
      <c r="R111" s="43">
        <f t="shared" si="50"/>
        <v>6017</v>
      </c>
      <c r="S111" s="43">
        <f t="shared" si="51"/>
        <v>96678936.590000004</v>
      </c>
      <c r="T111" s="43">
        <f t="shared" si="54"/>
        <v>8226</v>
      </c>
      <c r="U111" s="43">
        <f t="shared" si="55"/>
        <v>195144348.87</v>
      </c>
      <c r="V111" s="16"/>
    </row>
    <row r="112" spans="1:22" s="9" customFormat="1" x14ac:dyDescent="0.2">
      <c r="A112" s="33">
        <v>105</v>
      </c>
      <c r="B112" s="54" t="s">
        <v>235</v>
      </c>
      <c r="C112" s="1" t="s">
        <v>236</v>
      </c>
      <c r="D112" s="44">
        <v>51</v>
      </c>
      <c r="E112" s="44">
        <v>382294.99</v>
      </c>
      <c r="F112" s="44">
        <v>542</v>
      </c>
      <c r="G112" s="44">
        <v>7727423.2999999998</v>
      </c>
      <c r="H112" s="44">
        <v>2325</v>
      </c>
      <c r="I112" s="44">
        <v>4369823.47</v>
      </c>
      <c r="J112" s="44">
        <v>10143</v>
      </c>
      <c r="K112" s="44">
        <v>43835074.090000004</v>
      </c>
      <c r="L112" s="42">
        <f t="shared" si="52"/>
        <v>13061</v>
      </c>
      <c r="M112" s="42">
        <f t="shared" si="53"/>
        <v>56314615.850000001</v>
      </c>
      <c r="N112" s="44">
        <v>2998</v>
      </c>
      <c r="O112" s="44">
        <v>89296798.5</v>
      </c>
      <c r="P112" s="44">
        <v>340</v>
      </c>
      <c r="Q112" s="44">
        <v>43228127.32</v>
      </c>
      <c r="R112" s="42">
        <f t="shared" si="50"/>
        <v>3338</v>
      </c>
      <c r="S112" s="42">
        <f t="shared" si="51"/>
        <v>132524925.81999999</v>
      </c>
      <c r="T112" s="42">
        <f t="shared" si="54"/>
        <v>16399</v>
      </c>
      <c r="U112" s="42">
        <f t="shared" si="55"/>
        <v>188839541.66999999</v>
      </c>
      <c r="V112" s="16"/>
    </row>
    <row r="113" spans="1:22" s="9" customFormat="1" x14ac:dyDescent="0.2">
      <c r="A113" s="30">
        <v>106</v>
      </c>
      <c r="B113" s="53" t="s">
        <v>225</v>
      </c>
      <c r="C113" s="32" t="s">
        <v>226</v>
      </c>
      <c r="D113" s="43">
        <v>16</v>
      </c>
      <c r="E113" s="43">
        <v>183799.15</v>
      </c>
      <c r="F113" s="43">
        <v>1631</v>
      </c>
      <c r="G113" s="43">
        <v>46256956.240000002</v>
      </c>
      <c r="H113" s="43">
        <v>987</v>
      </c>
      <c r="I113" s="43">
        <v>11906877.710000001</v>
      </c>
      <c r="J113" s="43">
        <v>4302</v>
      </c>
      <c r="K113" s="43">
        <v>32691403.690000001</v>
      </c>
      <c r="L113" s="43">
        <f t="shared" si="52"/>
        <v>6936</v>
      </c>
      <c r="M113" s="43">
        <f t="shared" si="53"/>
        <v>91039036.790000021</v>
      </c>
      <c r="N113" s="43">
        <v>4180</v>
      </c>
      <c r="O113" s="43">
        <v>77926056.519999996</v>
      </c>
      <c r="P113" s="43">
        <v>558</v>
      </c>
      <c r="Q113" s="43">
        <v>11193567.76</v>
      </c>
      <c r="R113" s="43">
        <f t="shared" ref="R113:R132" si="56">N113+P113</f>
        <v>4738</v>
      </c>
      <c r="S113" s="43">
        <f t="shared" ref="S113:S132" si="57">O113+Q113</f>
        <v>89119624.280000001</v>
      </c>
      <c r="T113" s="43">
        <f t="shared" si="54"/>
        <v>11674</v>
      </c>
      <c r="U113" s="43">
        <f t="shared" si="55"/>
        <v>180158661.07000002</v>
      </c>
      <c r="V113" s="16"/>
    </row>
    <row r="114" spans="1:22" s="9" customFormat="1" x14ac:dyDescent="0.2">
      <c r="A114" s="33">
        <v>107</v>
      </c>
      <c r="B114" s="54" t="s">
        <v>261</v>
      </c>
      <c r="C114" s="1" t="s">
        <v>262</v>
      </c>
      <c r="D114" s="44">
        <v>25</v>
      </c>
      <c r="E114" s="44">
        <v>13385286.73</v>
      </c>
      <c r="F114" s="44"/>
      <c r="G114" s="44"/>
      <c r="H114" s="44">
        <v>401</v>
      </c>
      <c r="I114" s="44">
        <v>35408547.43</v>
      </c>
      <c r="J114" s="44">
        <v>791</v>
      </c>
      <c r="K114" s="44">
        <v>45320743.740000002</v>
      </c>
      <c r="L114" s="42">
        <f t="shared" si="52"/>
        <v>1217</v>
      </c>
      <c r="M114" s="42">
        <f t="shared" si="53"/>
        <v>94114577.900000006</v>
      </c>
      <c r="N114" s="44">
        <v>145</v>
      </c>
      <c r="O114" s="44">
        <v>42252895.590000004</v>
      </c>
      <c r="P114" s="44">
        <v>86</v>
      </c>
      <c r="Q114" s="44">
        <v>42464430.770000003</v>
      </c>
      <c r="R114" s="42">
        <f t="shared" si="56"/>
        <v>231</v>
      </c>
      <c r="S114" s="42">
        <f t="shared" si="57"/>
        <v>84717326.360000014</v>
      </c>
      <c r="T114" s="42">
        <f t="shared" si="54"/>
        <v>1448</v>
      </c>
      <c r="U114" s="42">
        <f t="shared" si="55"/>
        <v>178831904.26000002</v>
      </c>
      <c r="V114" s="16"/>
    </row>
    <row r="115" spans="1:22" s="9" customFormat="1" x14ac:dyDescent="0.2">
      <c r="A115" s="30">
        <v>108</v>
      </c>
      <c r="B115" s="53" t="s">
        <v>239</v>
      </c>
      <c r="C115" s="32" t="s">
        <v>240</v>
      </c>
      <c r="D115" s="43"/>
      <c r="E115" s="43"/>
      <c r="F115" s="43"/>
      <c r="G115" s="43"/>
      <c r="H115" s="43">
        <v>226</v>
      </c>
      <c r="I115" s="43">
        <v>7979576.3399999999</v>
      </c>
      <c r="J115" s="43">
        <v>2534</v>
      </c>
      <c r="K115" s="43">
        <v>72396777.400000006</v>
      </c>
      <c r="L115" s="43">
        <f t="shared" si="52"/>
        <v>2760</v>
      </c>
      <c r="M115" s="43">
        <f t="shared" si="53"/>
        <v>80376353.74000001</v>
      </c>
      <c r="N115" s="43">
        <v>2508</v>
      </c>
      <c r="O115" s="43">
        <v>72386230.349999994</v>
      </c>
      <c r="P115" s="43">
        <v>229</v>
      </c>
      <c r="Q115" s="43">
        <v>7969942.4100000001</v>
      </c>
      <c r="R115" s="43">
        <f t="shared" si="56"/>
        <v>2737</v>
      </c>
      <c r="S115" s="43">
        <f t="shared" si="57"/>
        <v>80356172.75999999</v>
      </c>
      <c r="T115" s="43">
        <f t="shared" si="54"/>
        <v>5497</v>
      </c>
      <c r="U115" s="43">
        <f t="shared" si="55"/>
        <v>160732526.5</v>
      </c>
      <c r="V115" s="16"/>
    </row>
    <row r="116" spans="1:22" s="9" customFormat="1" x14ac:dyDescent="0.2">
      <c r="A116" s="33">
        <v>109</v>
      </c>
      <c r="B116" s="54" t="s">
        <v>241</v>
      </c>
      <c r="C116" s="1" t="s">
        <v>242</v>
      </c>
      <c r="D116" s="44">
        <v>72</v>
      </c>
      <c r="E116" s="44">
        <v>26437251.309999999</v>
      </c>
      <c r="F116" s="44">
        <v>65</v>
      </c>
      <c r="G116" s="44">
        <v>10023737.470000001</v>
      </c>
      <c r="H116" s="44">
        <v>3823</v>
      </c>
      <c r="I116" s="44">
        <v>10603250.42</v>
      </c>
      <c r="J116" s="44">
        <v>768</v>
      </c>
      <c r="K116" s="44">
        <v>3877428.78</v>
      </c>
      <c r="L116" s="42">
        <f t="shared" si="46"/>
        <v>4728</v>
      </c>
      <c r="M116" s="42">
        <f t="shared" si="47"/>
        <v>50941667.980000004</v>
      </c>
      <c r="N116" s="44">
        <v>54</v>
      </c>
      <c r="O116" s="44">
        <v>39061245.130000003</v>
      </c>
      <c r="P116" s="44">
        <v>86</v>
      </c>
      <c r="Q116" s="44">
        <v>62074040.759999998</v>
      </c>
      <c r="R116" s="42">
        <f t="shared" si="56"/>
        <v>140</v>
      </c>
      <c r="S116" s="42">
        <f t="shared" si="57"/>
        <v>101135285.89</v>
      </c>
      <c r="T116" s="42">
        <f t="shared" si="48"/>
        <v>4868</v>
      </c>
      <c r="U116" s="42">
        <f t="shared" si="49"/>
        <v>152076953.87</v>
      </c>
      <c r="V116" s="16"/>
    </row>
    <row r="117" spans="1:22" s="9" customFormat="1" x14ac:dyDescent="0.2">
      <c r="A117" s="30">
        <v>110</v>
      </c>
      <c r="B117" s="31" t="s">
        <v>223</v>
      </c>
      <c r="C117" s="32" t="s">
        <v>224</v>
      </c>
      <c r="D117" s="43">
        <v>129</v>
      </c>
      <c r="E117" s="43">
        <v>2985157.05</v>
      </c>
      <c r="F117" s="43">
        <v>817</v>
      </c>
      <c r="G117" s="43">
        <v>27084909.760000002</v>
      </c>
      <c r="H117" s="43">
        <v>1788</v>
      </c>
      <c r="I117" s="43">
        <v>9390539.2200000007</v>
      </c>
      <c r="J117" s="43">
        <v>5127</v>
      </c>
      <c r="K117" s="43">
        <v>37573364.18</v>
      </c>
      <c r="L117" s="43">
        <f t="shared" ref="L117:M124" si="58">J117+H117+F117+D117</f>
        <v>7861</v>
      </c>
      <c r="M117" s="43">
        <f t="shared" si="58"/>
        <v>77033970.209999993</v>
      </c>
      <c r="N117" s="43">
        <v>4074</v>
      </c>
      <c r="O117" s="43">
        <v>61117681.219999999</v>
      </c>
      <c r="P117" s="43">
        <v>494</v>
      </c>
      <c r="Q117" s="43">
        <v>9096312.7400000002</v>
      </c>
      <c r="R117" s="43">
        <f t="shared" si="56"/>
        <v>4568</v>
      </c>
      <c r="S117" s="43">
        <f t="shared" si="57"/>
        <v>70213993.959999993</v>
      </c>
      <c r="T117" s="43">
        <f t="shared" ref="T117:U124" si="59">R117+L117</f>
        <v>12429</v>
      </c>
      <c r="U117" s="43">
        <f t="shared" si="59"/>
        <v>147247964.16999999</v>
      </c>
      <c r="V117" s="16"/>
    </row>
    <row r="118" spans="1:22" s="9" customFormat="1" x14ac:dyDescent="0.2">
      <c r="A118" s="33">
        <v>111</v>
      </c>
      <c r="B118" s="54" t="s">
        <v>229</v>
      </c>
      <c r="C118" s="1" t="s">
        <v>230</v>
      </c>
      <c r="D118" s="44">
        <v>1</v>
      </c>
      <c r="E118" s="44">
        <v>57380.75</v>
      </c>
      <c r="F118" s="44">
        <v>55</v>
      </c>
      <c r="G118" s="44">
        <v>361294.2</v>
      </c>
      <c r="H118" s="44">
        <v>2155</v>
      </c>
      <c r="I118" s="44">
        <v>5130876.2699999996</v>
      </c>
      <c r="J118" s="44">
        <v>8614</v>
      </c>
      <c r="K118" s="44">
        <v>70781746.810000002</v>
      </c>
      <c r="L118" s="42">
        <f t="shared" si="58"/>
        <v>10825</v>
      </c>
      <c r="M118" s="42">
        <f t="shared" si="58"/>
        <v>76331298.030000001</v>
      </c>
      <c r="N118" s="44">
        <v>4656</v>
      </c>
      <c r="O118" s="44">
        <v>65705018.359999999</v>
      </c>
      <c r="P118" s="44">
        <v>31</v>
      </c>
      <c r="Q118" s="44">
        <v>676672.16</v>
      </c>
      <c r="R118" s="42">
        <f t="shared" si="56"/>
        <v>4687</v>
      </c>
      <c r="S118" s="42">
        <f t="shared" si="57"/>
        <v>66381690.519999996</v>
      </c>
      <c r="T118" s="42">
        <f t="shared" si="59"/>
        <v>15512</v>
      </c>
      <c r="U118" s="42">
        <f t="shared" si="59"/>
        <v>142712988.55000001</v>
      </c>
      <c r="V118" s="16"/>
    </row>
    <row r="119" spans="1:22" s="9" customFormat="1" x14ac:dyDescent="0.2">
      <c r="A119" s="30">
        <v>112</v>
      </c>
      <c r="B119" s="53" t="s">
        <v>213</v>
      </c>
      <c r="C119" s="32" t="s">
        <v>214</v>
      </c>
      <c r="D119" s="43">
        <v>39</v>
      </c>
      <c r="E119" s="43">
        <v>1743447.26</v>
      </c>
      <c r="F119" s="43">
        <v>1126</v>
      </c>
      <c r="G119" s="43">
        <v>27078127.07</v>
      </c>
      <c r="H119" s="43">
        <v>260</v>
      </c>
      <c r="I119" s="43">
        <v>3675214.35</v>
      </c>
      <c r="J119" s="43">
        <v>6857</v>
      </c>
      <c r="K119" s="43">
        <v>37079878.230099998</v>
      </c>
      <c r="L119" s="43">
        <f t="shared" si="58"/>
        <v>8282</v>
      </c>
      <c r="M119" s="43">
        <f t="shared" si="58"/>
        <v>69576666.910099998</v>
      </c>
      <c r="N119" s="43">
        <v>5134</v>
      </c>
      <c r="O119" s="43">
        <v>64016989.960000001</v>
      </c>
      <c r="P119" s="43">
        <v>207</v>
      </c>
      <c r="Q119" s="43">
        <v>5417118.54</v>
      </c>
      <c r="R119" s="43">
        <f t="shared" si="56"/>
        <v>5341</v>
      </c>
      <c r="S119" s="43">
        <f t="shared" si="57"/>
        <v>69434108.5</v>
      </c>
      <c r="T119" s="43">
        <f t="shared" si="59"/>
        <v>13623</v>
      </c>
      <c r="U119" s="43">
        <f t="shared" si="59"/>
        <v>139010775.41009998</v>
      </c>
      <c r="V119" s="16"/>
    </row>
    <row r="120" spans="1:22" s="9" customFormat="1" x14ac:dyDescent="0.2">
      <c r="A120" s="33">
        <v>113</v>
      </c>
      <c r="B120" s="54" t="s">
        <v>281</v>
      </c>
      <c r="C120" s="1" t="s">
        <v>282</v>
      </c>
      <c r="D120" s="44"/>
      <c r="E120" s="44"/>
      <c r="F120" s="44">
        <v>3</v>
      </c>
      <c r="G120" s="44">
        <v>6334.8</v>
      </c>
      <c r="H120" s="44">
        <v>600</v>
      </c>
      <c r="I120" s="44">
        <v>2109319.1</v>
      </c>
      <c r="J120" s="44">
        <v>2216</v>
      </c>
      <c r="K120" s="44">
        <v>61250105.82</v>
      </c>
      <c r="L120" s="42">
        <f t="shared" si="58"/>
        <v>2819</v>
      </c>
      <c r="M120" s="42">
        <f t="shared" si="58"/>
        <v>63365759.719999999</v>
      </c>
      <c r="N120" s="44">
        <v>3580</v>
      </c>
      <c r="O120" s="44">
        <v>58542210.539999999</v>
      </c>
      <c r="P120" s="44"/>
      <c r="Q120" s="44"/>
      <c r="R120" s="42">
        <f t="shared" si="56"/>
        <v>3580</v>
      </c>
      <c r="S120" s="42">
        <f t="shared" si="57"/>
        <v>58542210.539999999</v>
      </c>
      <c r="T120" s="42">
        <f t="shared" si="59"/>
        <v>6399</v>
      </c>
      <c r="U120" s="42">
        <f t="shared" si="59"/>
        <v>121907970.25999999</v>
      </c>
      <c r="V120" s="16"/>
    </row>
    <row r="121" spans="1:22" s="9" customFormat="1" x14ac:dyDescent="0.2">
      <c r="A121" s="30">
        <v>114</v>
      </c>
      <c r="B121" s="53" t="s">
        <v>253</v>
      </c>
      <c r="C121" s="32" t="s">
        <v>254</v>
      </c>
      <c r="D121" s="43">
        <v>17</v>
      </c>
      <c r="E121" s="43">
        <v>249600.27</v>
      </c>
      <c r="F121" s="43">
        <v>443</v>
      </c>
      <c r="G121" s="43">
        <v>23273257.780000001</v>
      </c>
      <c r="H121" s="43">
        <v>586</v>
      </c>
      <c r="I121" s="43">
        <v>18900260.879999999</v>
      </c>
      <c r="J121" s="43">
        <v>996</v>
      </c>
      <c r="K121" s="43">
        <v>27859908.739999998</v>
      </c>
      <c r="L121" s="43">
        <f t="shared" si="58"/>
        <v>2042</v>
      </c>
      <c r="M121" s="43">
        <f t="shared" si="58"/>
        <v>70283027.670000002</v>
      </c>
      <c r="N121" s="43">
        <v>336</v>
      </c>
      <c r="O121" s="43">
        <v>41100294.009999998</v>
      </c>
      <c r="P121" s="43">
        <v>129</v>
      </c>
      <c r="Q121" s="43">
        <v>9069486.7300000004</v>
      </c>
      <c r="R121" s="43">
        <f t="shared" si="56"/>
        <v>465</v>
      </c>
      <c r="S121" s="43">
        <f t="shared" si="57"/>
        <v>50169780.739999995</v>
      </c>
      <c r="T121" s="43">
        <f t="shared" si="59"/>
        <v>2507</v>
      </c>
      <c r="U121" s="43">
        <f t="shared" si="59"/>
        <v>120452808.41</v>
      </c>
      <c r="V121" s="16"/>
    </row>
    <row r="122" spans="1:22" s="9" customFormat="1" x14ac:dyDescent="0.2">
      <c r="A122" s="33">
        <v>115</v>
      </c>
      <c r="B122" s="54" t="s">
        <v>260</v>
      </c>
      <c r="C122" s="1" t="s">
        <v>369</v>
      </c>
      <c r="D122" s="44">
        <v>5</v>
      </c>
      <c r="E122" s="44">
        <v>244307.44</v>
      </c>
      <c r="F122" s="44">
        <v>1</v>
      </c>
      <c r="G122" s="44">
        <v>211.75</v>
      </c>
      <c r="H122" s="44">
        <v>194</v>
      </c>
      <c r="I122" s="44">
        <v>24834761.370000001</v>
      </c>
      <c r="J122" s="44">
        <v>109</v>
      </c>
      <c r="K122" s="44">
        <v>30651514.920000002</v>
      </c>
      <c r="L122" s="42">
        <f t="shared" si="58"/>
        <v>309</v>
      </c>
      <c r="M122" s="42">
        <f t="shared" si="58"/>
        <v>55730795.480000004</v>
      </c>
      <c r="N122" s="44">
        <v>24</v>
      </c>
      <c r="O122" s="44">
        <v>40305803</v>
      </c>
      <c r="P122" s="44">
        <v>29</v>
      </c>
      <c r="Q122" s="44">
        <v>23289200</v>
      </c>
      <c r="R122" s="42">
        <f t="shared" si="56"/>
        <v>53</v>
      </c>
      <c r="S122" s="42">
        <f t="shared" si="57"/>
        <v>63595003</v>
      </c>
      <c r="T122" s="42">
        <f t="shared" si="59"/>
        <v>362</v>
      </c>
      <c r="U122" s="42">
        <f t="shared" si="59"/>
        <v>119325798.48</v>
      </c>
      <c r="V122" s="16"/>
    </row>
    <row r="123" spans="1:22" s="9" customFormat="1" x14ac:dyDescent="0.2">
      <c r="A123" s="30">
        <v>116</v>
      </c>
      <c r="B123" s="53" t="s">
        <v>249</v>
      </c>
      <c r="C123" s="32" t="s">
        <v>250</v>
      </c>
      <c r="D123" s="43"/>
      <c r="E123" s="43"/>
      <c r="F123" s="43">
        <v>67</v>
      </c>
      <c r="G123" s="43">
        <v>775555.53</v>
      </c>
      <c r="H123" s="43">
        <v>533</v>
      </c>
      <c r="I123" s="43">
        <v>27414600.09</v>
      </c>
      <c r="J123" s="43">
        <v>4332</v>
      </c>
      <c r="K123" s="43">
        <v>50322954.219999999</v>
      </c>
      <c r="L123" s="43">
        <f t="shared" si="58"/>
        <v>4932</v>
      </c>
      <c r="M123" s="43">
        <f t="shared" si="58"/>
        <v>78513109.840000004</v>
      </c>
      <c r="N123" s="43">
        <v>94</v>
      </c>
      <c r="O123" s="43">
        <v>30591853.260000002</v>
      </c>
      <c r="P123" s="43">
        <v>26</v>
      </c>
      <c r="Q123" s="43">
        <v>7154039.2199999997</v>
      </c>
      <c r="R123" s="43">
        <f t="shared" si="56"/>
        <v>120</v>
      </c>
      <c r="S123" s="43">
        <f t="shared" si="57"/>
        <v>37745892.480000004</v>
      </c>
      <c r="T123" s="43">
        <f t="shared" si="59"/>
        <v>5052</v>
      </c>
      <c r="U123" s="43">
        <f t="shared" si="59"/>
        <v>116259002.32000001</v>
      </c>
      <c r="V123" s="16"/>
    </row>
    <row r="124" spans="1:22" s="9" customFormat="1" x14ac:dyDescent="0.2">
      <c r="A124" s="33">
        <v>117</v>
      </c>
      <c r="B124" s="54" t="s">
        <v>221</v>
      </c>
      <c r="C124" s="1" t="s">
        <v>222</v>
      </c>
      <c r="D124" s="44">
        <v>56</v>
      </c>
      <c r="E124" s="44">
        <v>1028771.09</v>
      </c>
      <c r="F124" s="44">
        <v>440</v>
      </c>
      <c r="G124" s="44">
        <v>9815440.4900000002</v>
      </c>
      <c r="H124" s="44">
        <v>745</v>
      </c>
      <c r="I124" s="44">
        <v>22858356.16</v>
      </c>
      <c r="J124" s="44">
        <v>2861</v>
      </c>
      <c r="K124" s="44">
        <v>33311943.949999999</v>
      </c>
      <c r="L124" s="42">
        <f t="shared" si="58"/>
        <v>4102</v>
      </c>
      <c r="M124" s="42">
        <f t="shared" si="58"/>
        <v>67014511.690000005</v>
      </c>
      <c r="N124" s="44">
        <v>937</v>
      </c>
      <c r="O124" s="44">
        <v>28058275.210000001</v>
      </c>
      <c r="P124" s="44">
        <v>214</v>
      </c>
      <c r="Q124" s="44">
        <v>8773077.8800000008</v>
      </c>
      <c r="R124" s="42">
        <f t="shared" si="56"/>
        <v>1151</v>
      </c>
      <c r="S124" s="42">
        <f t="shared" si="57"/>
        <v>36831353.090000004</v>
      </c>
      <c r="T124" s="42">
        <f t="shared" si="59"/>
        <v>5253</v>
      </c>
      <c r="U124" s="42">
        <f t="shared" si="59"/>
        <v>103845864.78</v>
      </c>
      <c r="V124" s="16"/>
    </row>
    <row r="125" spans="1:22" s="9" customFormat="1" x14ac:dyDescent="0.2">
      <c r="A125" s="30">
        <v>118</v>
      </c>
      <c r="B125" s="31" t="s">
        <v>247</v>
      </c>
      <c r="C125" s="32" t="s">
        <v>248</v>
      </c>
      <c r="D125" s="43"/>
      <c r="E125" s="43"/>
      <c r="F125" s="43"/>
      <c r="G125" s="43"/>
      <c r="H125" s="43">
        <v>2264</v>
      </c>
      <c r="I125" s="43">
        <v>9097477.9100000001</v>
      </c>
      <c r="J125" s="43">
        <v>5891</v>
      </c>
      <c r="K125" s="43">
        <v>48839642.630000003</v>
      </c>
      <c r="L125" s="43">
        <f t="shared" ref="L125:L132" si="60">J125+H125+F125+D125</f>
        <v>8155</v>
      </c>
      <c r="M125" s="43">
        <f t="shared" ref="M125:M132" si="61">K125+I125+G125+E125</f>
        <v>57937120.540000007</v>
      </c>
      <c r="N125" s="43">
        <v>1278</v>
      </c>
      <c r="O125" s="43">
        <v>39717343.299999997</v>
      </c>
      <c r="P125" s="43"/>
      <c r="Q125" s="43"/>
      <c r="R125" s="43">
        <f t="shared" si="56"/>
        <v>1278</v>
      </c>
      <c r="S125" s="43">
        <f t="shared" si="57"/>
        <v>39717343.299999997</v>
      </c>
      <c r="T125" s="43">
        <f t="shared" ref="T125:T132" si="62">R125+L125</f>
        <v>9433</v>
      </c>
      <c r="U125" s="43">
        <f t="shared" ref="U125:U132" si="63">S125+M125</f>
        <v>97654463.840000004</v>
      </c>
      <c r="V125" s="16"/>
    </row>
    <row r="126" spans="1:22" s="9" customFormat="1" x14ac:dyDescent="0.2">
      <c r="A126" s="33">
        <v>119</v>
      </c>
      <c r="B126" s="54" t="s">
        <v>243</v>
      </c>
      <c r="C126" s="1" t="s">
        <v>244</v>
      </c>
      <c r="D126" s="44">
        <v>347</v>
      </c>
      <c r="E126" s="44">
        <v>39244540.810000002</v>
      </c>
      <c r="F126" s="44">
        <v>286</v>
      </c>
      <c r="G126" s="44">
        <v>9895199.1600000001</v>
      </c>
      <c r="H126" s="44">
        <v>158</v>
      </c>
      <c r="I126" s="44">
        <v>1996316.26</v>
      </c>
      <c r="J126" s="44">
        <v>511</v>
      </c>
      <c r="K126" s="44">
        <v>3552846.74</v>
      </c>
      <c r="L126" s="42">
        <f t="shared" si="60"/>
        <v>1302</v>
      </c>
      <c r="M126" s="42">
        <f t="shared" si="61"/>
        <v>54688902.969999999</v>
      </c>
      <c r="N126" s="44">
        <v>84</v>
      </c>
      <c r="O126" s="44">
        <v>7570005.7599999998</v>
      </c>
      <c r="P126" s="44">
        <v>153</v>
      </c>
      <c r="Q126" s="44">
        <v>35160068.07</v>
      </c>
      <c r="R126" s="42">
        <f t="shared" si="56"/>
        <v>237</v>
      </c>
      <c r="S126" s="42">
        <f t="shared" si="57"/>
        <v>42730073.829999998</v>
      </c>
      <c r="T126" s="42">
        <f t="shared" si="62"/>
        <v>1539</v>
      </c>
      <c r="U126" s="42">
        <f t="shared" si="63"/>
        <v>97418976.799999997</v>
      </c>
      <c r="V126" s="16"/>
    </row>
    <row r="127" spans="1:22" s="9" customFormat="1" x14ac:dyDescent="0.2">
      <c r="A127" s="30">
        <v>120</v>
      </c>
      <c r="B127" s="53" t="s">
        <v>237</v>
      </c>
      <c r="C127" s="32" t="s">
        <v>238</v>
      </c>
      <c r="D127" s="43"/>
      <c r="E127" s="43"/>
      <c r="F127" s="43">
        <v>410</v>
      </c>
      <c r="G127" s="43">
        <v>21863851.710000001</v>
      </c>
      <c r="H127" s="43">
        <v>74</v>
      </c>
      <c r="I127" s="43">
        <v>195993.22</v>
      </c>
      <c r="J127" s="43">
        <v>2318</v>
      </c>
      <c r="K127" s="43">
        <v>24956758.789999999</v>
      </c>
      <c r="L127" s="43">
        <f t="shared" si="60"/>
        <v>2802</v>
      </c>
      <c r="M127" s="43">
        <f t="shared" si="61"/>
        <v>47016603.719999999</v>
      </c>
      <c r="N127" s="43">
        <v>1645</v>
      </c>
      <c r="O127" s="43">
        <v>46857699.420000002</v>
      </c>
      <c r="P127" s="43">
        <v>3</v>
      </c>
      <c r="Q127" s="43">
        <v>232990.29</v>
      </c>
      <c r="R127" s="43">
        <f t="shared" si="56"/>
        <v>1648</v>
      </c>
      <c r="S127" s="43">
        <f t="shared" si="57"/>
        <v>47090689.710000001</v>
      </c>
      <c r="T127" s="43">
        <f t="shared" si="62"/>
        <v>4450</v>
      </c>
      <c r="U127" s="43">
        <f t="shared" si="63"/>
        <v>94107293.430000007</v>
      </c>
      <c r="V127" s="16"/>
    </row>
    <row r="128" spans="1:22" s="9" customFormat="1" x14ac:dyDescent="0.2">
      <c r="A128" s="33">
        <v>121</v>
      </c>
      <c r="B128" s="54" t="s">
        <v>231</v>
      </c>
      <c r="C128" s="1" t="s">
        <v>232</v>
      </c>
      <c r="D128" s="44">
        <v>382</v>
      </c>
      <c r="E128" s="44">
        <v>34216518.479999997</v>
      </c>
      <c r="F128" s="44">
        <v>37</v>
      </c>
      <c r="G128" s="44">
        <v>1503102.72</v>
      </c>
      <c r="H128" s="44">
        <v>225</v>
      </c>
      <c r="I128" s="44">
        <v>4798049.7300000004</v>
      </c>
      <c r="J128" s="44">
        <v>1699</v>
      </c>
      <c r="K128" s="44">
        <v>8867213.1300000008</v>
      </c>
      <c r="L128" s="42">
        <f t="shared" si="60"/>
        <v>2343</v>
      </c>
      <c r="M128" s="42">
        <f t="shared" si="61"/>
        <v>49384884.060000002</v>
      </c>
      <c r="N128" s="44">
        <v>292</v>
      </c>
      <c r="O128" s="44">
        <v>7649528.5999999996</v>
      </c>
      <c r="P128" s="44">
        <v>342</v>
      </c>
      <c r="Q128" s="44">
        <v>36281720.659999996</v>
      </c>
      <c r="R128" s="42">
        <f t="shared" si="56"/>
        <v>634</v>
      </c>
      <c r="S128" s="42">
        <f t="shared" si="57"/>
        <v>43931249.259999998</v>
      </c>
      <c r="T128" s="42">
        <f t="shared" si="62"/>
        <v>2977</v>
      </c>
      <c r="U128" s="42">
        <f t="shared" si="63"/>
        <v>93316133.319999993</v>
      </c>
      <c r="V128" s="16"/>
    </row>
    <row r="129" spans="1:22" s="9" customFormat="1" x14ac:dyDescent="0.2">
      <c r="A129" s="30">
        <v>122</v>
      </c>
      <c r="B129" s="53" t="s">
        <v>279</v>
      </c>
      <c r="C129" s="32" t="s">
        <v>280</v>
      </c>
      <c r="D129" s="43">
        <v>1</v>
      </c>
      <c r="E129" s="43">
        <v>441.37</v>
      </c>
      <c r="F129" s="43">
        <v>65</v>
      </c>
      <c r="G129" s="43">
        <v>2933411.45</v>
      </c>
      <c r="H129" s="43">
        <v>172</v>
      </c>
      <c r="I129" s="43">
        <v>2224352.59</v>
      </c>
      <c r="J129" s="43">
        <v>7505</v>
      </c>
      <c r="K129" s="43">
        <v>41149009.640000001</v>
      </c>
      <c r="L129" s="43">
        <f t="shared" si="60"/>
        <v>7743</v>
      </c>
      <c r="M129" s="43">
        <f t="shared" si="61"/>
        <v>46307215.050000004</v>
      </c>
      <c r="N129" s="43">
        <v>7127</v>
      </c>
      <c r="O129" s="43">
        <v>42701872.460000001</v>
      </c>
      <c r="P129" s="43">
        <v>21</v>
      </c>
      <c r="Q129" s="43">
        <v>828475.22</v>
      </c>
      <c r="R129" s="43">
        <f t="shared" si="56"/>
        <v>7148</v>
      </c>
      <c r="S129" s="43">
        <f t="shared" si="57"/>
        <v>43530347.68</v>
      </c>
      <c r="T129" s="43">
        <f t="shared" si="62"/>
        <v>14891</v>
      </c>
      <c r="U129" s="43">
        <f t="shared" si="63"/>
        <v>89837562.730000004</v>
      </c>
      <c r="V129" s="16"/>
    </row>
    <row r="130" spans="1:22" s="9" customFormat="1" x14ac:dyDescent="0.2">
      <c r="A130" s="33">
        <v>123</v>
      </c>
      <c r="B130" s="54" t="s">
        <v>255</v>
      </c>
      <c r="C130" s="1" t="s">
        <v>368</v>
      </c>
      <c r="D130" s="44">
        <v>9</v>
      </c>
      <c r="E130" s="44">
        <v>246833.25</v>
      </c>
      <c r="F130" s="44">
        <v>142</v>
      </c>
      <c r="G130" s="44">
        <v>3862141.42</v>
      </c>
      <c r="H130" s="44">
        <v>417</v>
      </c>
      <c r="I130" s="44">
        <v>4291868.78</v>
      </c>
      <c r="J130" s="44">
        <v>755</v>
      </c>
      <c r="K130" s="44">
        <v>34237635.079999998</v>
      </c>
      <c r="L130" s="42">
        <f t="shared" si="60"/>
        <v>1323</v>
      </c>
      <c r="M130" s="42">
        <f t="shared" si="61"/>
        <v>42638478.530000001</v>
      </c>
      <c r="N130" s="44">
        <v>553</v>
      </c>
      <c r="O130" s="44">
        <v>40072110</v>
      </c>
      <c r="P130" s="44">
        <v>394</v>
      </c>
      <c r="Q130" s="44">
        <v>7010915.5099999998</v>
      </c>
      <c r="R130" s="42">
        <f t="shared" si="56"/>
        <v>947</v>
      </c>
      <c r="S130" s="42">
        <f t="shared" si="57"/>
        <v>47083025.509999998</v>
      </c>
      <c r="T130" s="42">
        <f t="shared" si="62"/>
        <v>2270</v>
      </c>
      <c r="U130" s="42">
        <f t="shared" si="63"/>
        <v>89721504.039999992</v>
      </c>
      <c r="V130" s="16"/>
    </row>
    <row r="131" spans="1:22" s="9" customFormat="1" x14ac:dyDescent="0.2">
      <c r="A131" s="30">
        <v>124</v>
      </c>
      <c r="B131" s="53" t="s">
        <v>256</v>
      </c>
      <c r="C131" s="32" t="s">
        <v>257</v>
      </c>
      <c r="D131" s="43"/>
      <c r="E131" s="43"/>
      <c r="F131" s="43">
        <v>39</v>
      </c>
      <c r="G131" s="43">
        <v>607121.61</v>
      </c>
      <c r="H131" s="43">
        <v>1043</v>
      </c>
      <c r="I131" s="43">
        <v>3212833.36</v>
      </c>
      <c r="J131" s="43">
        <v>3690</v>
      </c>
      <c r="K131" s="43">
        <v>43663094.539999999</v>
      </c>
      <c r="L131" s="43">
        <f t="shared" si="60"/>
        <v>4772</v>
      </c>
      <c r="M131" s="43">
        <f t="shared" si="61"/>
        <v>47483049.509999998</v>
      </c>
      <c r="N131" s="43">
        <v>3311</v>
      </c>
      <c r="O131" s="43">
        <v>40998179.619999997</v>
      </c>
      <c r="P131" s="43">
        <v>57</v>
      </c>
      <c r="Q131" s="43">
        <v>355823.61</v>
      </c>
      <c r="R131" s="43">
        <f t="shared" si="56"/>
        <v>3368</v>
      </c>
      <c r="S131" s="43">
        <f t="shared" si="57"/>
        <v>41354003.229999997</v>
      </c>
      <c r="T131" s="43">
        <f t="shared" si="62"/>
        <v>8140</v>
      </c>
      <c r="U131" s="43">
        <f t="shared" si="63"/>
        <v>88837052.739999995</v>
      </c>
      <c r="V131" s="16"/>
    </row>
    <row r="132" spans="1:22" s="9" customFormat="1" x14ac:dyDescent="0.2">
      <c r="A132" s="33">
        <v>125</v>
      </c>
      <c r="B132" s="54" t="s">
        <v>245</v>
      </c>
      <c r="C132" s="1" t="s">
        <v>246</v>
      </c>
      <c r="D132" s="44">
        <v>52</v>
      </c>
      <c r="E132" s="44">
        <v>1966124.23</v>
      </c>
      <c r="F132" s="44">
        <v>933</v>
      </c>
      <c r="G132" s="44">
        <v>29101767.969999999</v>
      </c>
      <c r="H132" s="44">
        <v>277</v>
      </c>
      <c r="I132" s="44">
        <v>2992763.47</v>
      </c>
      <c r="J132" s="44">
        <v>1781</v>
      </c>
      <c r="K132" s="44">
        <v>9206719.3499999996</v>
      </c>
      <c r="L132" s="42">
        <f t="shared" si="60"/>
        <v>3043</v>
      </c>
      <c r="M132" s="42">
        <f t="shared" si="61"/>
        <v>43267375.019999996</v>
      </c>
      <c r="N132" s="44">
        <v>2810</v>
      </c>
      <c r="O132" s="44">
        <v>37880875.350000001</v>
      </c>
      <c r="P132" s="44">
        <v>202</v>
      </c>
      <c r="Q132" s="44">
        <v>4681849.3099999996</v>
      </c>
      <c r="R132" s="42">
        <f t="shared" si="56"/>
        <v>3012</v>
      </c>
      <c r="S132" s="42">
        <f t="shared" si="57"/>
        <v>42562724.660000004</v>
      </c>
      <c r="T132" s="42">
        <f t="shared" si="62"/>
        <v>6055</v>
      </c>
      <c r="U132" s="42">
        <f t="shared" si="63"/>
        <v>85830099.680000007</v>
      </c>
      <c r="V132" s="16"/>
    </row>
    <row r="133" spans="1:22" s="9" customFormat="1" x14ac:dyDescent="0.2">
      <c r="A133" s="30">
        <v>126</v>
      </c>
      <c r="B133" s="53" t="s">
        <v>263</v>
      </c>
      <c r="C133" s="32" t="s">
        <v>264</v>
      </c>
      <c r="D133" s="43">
        <v>81</v>
      </c>
      <c r="E133" s="43">
        <v>1563036.05</v>
      </c>
      <c r="F133" s="43">
        <v>226</v>
      </c>
      <c r="G133" s="43">
        <v>2911487.58</v>
      </c>
      <c r="H133" s="43">
        <v>516</v>
      </c>
      <c r="I133" s="43">
        <v>8756883.4800000004</v>
      </c>
      <c r="J133" s="43">
        <v>3134</v>
      </c>
      <c r="K133" s="43">
        <v>33881600.539999999</v>
      </c>
      <c r="L133" s="43">
        <f t="shared" ref="L133:M139" si="64">J133+H133+F133+D133</f>
        <v>3957</v>
      </c>
      <c r="M133" s="43">
        <f t="shared" si="64"/>
        <v>47113007.649999991</v>
      </c>
      <c r="N133" s="43">
        <v>1412</v>
      </c>
      <c r="O133" s="43">
        <v>30544188.699999999</v>
      </c>
      <c r="P133" s="43">
        <v>233</v>
      </c>
      <c r="Q133" s="43">
        <v>4069186.67</v>
      </c>
      <c r="R133" s="43">
        <f t="shared" ref="R133:R181" si="65">N133+P133</f>
        <v>1645</v>
      </c>
      <c r="S133" s="43">
        <f t="shared" ref="S133:S181" si="66">O133+Q133</f>
        <v>34613375.369999997</v>
      </c>
      <c r="T133" s="43">
        <f t="shared" ref="T133:U139" si="67">R133+L133</f>
        <v>5602</v>
      </c>
      <c r="U133" s="43">
        <f t="shared" si="67"/>
        <v>81726383.019999981</v>
      </c>
      <c r="V133" s="16"/>
    </row>
    <row r="134" spans="1:22" s="9" customFormat="1" x14ac:dyDescent="0.2">
      <c r="A134" s="33">
        <v>127</v>
      </c>
      <c r="B134" s="54" t="s">
        <v>273</v>
      </c>
      <c r="C134" s="1" t="s">
        <v>274</v>
      </c>
      <c r="D134" s="44">
        <v>1</v>
      </c>
      <c r="E134" s="44">
        <v>24485.7</v>
      </c>
      <c r="F134" s="44">
        <v>202</v>
      </c>
      <c r="G134" s="44">
        <v>3693043.46</v>
      </c>
      <c r="H134" s="44">
        <v>1639</v>
      </c>
      <c r="I134" s="44">
        <v>4035079.6</v>
      </c>
      <c r="J134" s="44">
        <v>4799</v>
      </c>
      <c r="K134" s="44">
        <v>35972641.479999997</v>
      </c>
      <c r="L134" s="42">
        <f t="shared" si="64"/>
        <v>6641</v>
      </c>
      <c r="M134" s="42">
        <f t="shared" si="64"/>
        <v>43725250.240000002</v>
      </c>
      <c r="N134" s="44">
        <v>2378</v>
      </c>
      <c r="O134" s="44">
        <v>35447445.93</v>
      </c>
      <c r="P134" s="44">
        <v>14</v>
      </c>
      <c r="Q134" s="44">
        <v>161775.01999999999</v>
      </c>
      <c r="R134" s="42">
        <f t="shared" si="65"/>
        <v>2392</v>
      </c>
      <c r="S134" s="42">
        <f t="shared" si="66"/>
        <v>35609220.950000003</v>
      </c>
      <c r="T134" s="42">
        <f t="shared" si="67"/>
        <v>9033</v>
      </c>
      <c r="U134" s="42">
        <f t="shared" si="67"/>
        <v>79334471.189999998</v>
      </c>
      <c r="V134" s="16"/>
    </row>
    <row r="135" spans="1:22" s="9" customFormat="1" x14ac:dyDescent="0.2">
      <c r="A135" s="30">
        <v>128</v>
      </c>
      <c r="B135" s="53" t="s">
        <v>269</v>
      </c>
      <c r="C135" s="32" t="s">
        <v>270</v>
      </c>
      <c r="D135" s="43">
        <v>2</v>
      </c>
      <c r="E135" s="43">
        <v>132300</v>
      </c>
      <c r="F135" s="43"/>
      <c r="G135" s="43"/>
      <c r="H135" s="43">
        <v>3214</v>
      </c>
      <c r="I135" s="43">
        <v>3750999.75</v>
      </c>
      <c r="J135" s="43">
        <v>15809</v>
      </c>
      <c r="K135" s="43">
        <v>34816474.25</v>
      </c>
      <c r="L135" s="43">
        <f t="shared" si="64"/>
        <v>19025</v>
      </c>
      <c r="M135" s="43">
        <f t="shared" si="64"/>
        <v>38699774</v>
      </c>
      <c r="N135" s="43">
        <v>695</v>
      </c>
      <c r="O135" s="43">
        <v>30938763.719999999</v>
      </c>
      <c r="P135" s="43"/>
      <c r="Q135" s="43"/>
      <c r="R135" s="43">
        <f t="shared" si="65"/>
        <v>695</v>
      </c>
      <c r="S135" s="43">
        <f t="shared" si="66"/>
        <v>30938763.719999999</v>
      </c>
      <c r="T135" s="43">
        <f t="shared" si="67"/>
        <v>19720</v>
      </c>
      <c r="U135" s="43">
        <f t="shared" si="67"/>
        <v>69638537.719999999</v>
      </c>
      <c r="V135" s="16"/>
    </row>
    <row r="136" spans="1:22" s="9" customFormat="1" x14ac:dyDescent="0.2">
      <c r="A136" s="33">
        <v>129</v>
      </c>
      <c r="B136" s="54" t="s">
        <v>265</v>
      </c>
      <c r="C136" s="1" t="s">
        <v>266</v>
      </c>
      <c r="D136" s="44">
        <v>17</v>
      </c>
      <c r="E136" s="44">
        <v>296803</v>
      </c>
      <c r="F136" s="44">
        <v>310</v>
      </c>
      <c r="G136" s="44">
        <v>4072143.95</v>
      </c>
      <c r="H136" s="44">
        <v>292</v>
      </c>
      <c r="I136" s="44">
        <v>5313973.72</v>
      </c>
      <c r="J136" s="44">
        <v>5179</v>
      </c>
      <c r="K136" s="44">
        <v>27079235.18</v>
      </c>
      <c r="L136" s="42">
        <f t="shared" si="64"/>
        <v>5798</v>
      </c>
      <c r="M136" s="42">
        <f t="shared" si="64"/>
        <v>36762155.850000001</v>
      </c>
      <c r="N136" s="44">
        <v>2027</v>
      </c>
      <c r="O136" s="44">
        <v>28240041.440000001</v>
      </c>
      <c r="P136" s="44">
        <v>52</v>
      </c>
      <c r="Q136" s="44">
        <v>2822862.5</v>
      </c>
      <c r="R136" s="42">
        <f t="shared" si="65"/>
        <v>2079</v>
      </c>
      <c r="S136" s="42">
        <f t="shared" si="66"/>
        <v>31062903.940000001</v>
      </c>
      <c r="T136" s="42">
        <f t="shared" si="67"/>
        <v>7877</v>
      </c>
      <c r="U136" s="42">
        <f t="shared" si="67"/>
        <v>67825059.790000007</v>
      </c>
      <c r="V136" s="16"/>
    </row>
    <row r="137" spans="1:22" s="9" customFormat="1" x14ac:dyDescent="0.2">
      <c r="A137" s="30">
        <v>130</v>
      </c>
      <c r="B137" s="53" t="s">
        <v>267</v>
      </c>
      <c r="C137" s="32" t="s">
        <v>268</v>
      </c>
      <c r="D137" s="43">
        <v>28</v>
      </c>
      <c r="E137" s="43">
        <v>229121.16</v>
      </c>
      <c r="F137" s="43">
        <v>359</v>
      </c>
      <c r="G137" s="43">
        <v>8772548.0099999998</v>
      </c>
      <c r="H137" s="43">
        <v>336</v>
      </c>
      <c r="I137" s="43">
        <v>10928515.220000001</v>
      </c>
      <c r="J137" s="43">
        <v>992</v>
      </c>
      <c r="K137" s="43">
        <v>14229308.68</v>
      </c>
      <c r="L137" s="43">
        <f t="shared" si="64"/>
        <v>1715</v>
      </c>
      <c r="M137" s="43">
        <f t="shared" si="64"/>
        <v>34159493.069999993</v>
      </c>
      <c r="N137" s="43">
        <v>984</v>
      </c>
      <c r="O137" s="43">
        <v>21101215.399999999</v>
      </c>
      <c r="P137" s="43">
        <v>233</v>
      </c>
      <c r="Q137" s="43">
        <v>9265005.7899999991</v>
      </c>
      <c r="R137" s="43">
        <f t="shared" si="65"/>
        <v>1217</v>
      </c>
      <c r="S137" s="43">
        <f t="shared" si="66"/>
        <v>30366221.189999998</v>
      </c>
      <c r="T137" s="43">
        <f t="shared" si="67"/>
        <v>2932</v>
      </c>
      <c r="U137" s="43">
        <f t="shared" si="67"/>
        <v>64525714.25999999</v>
      </c>
      <c r="V137" s="16"/>
    </row>
    <row r="138" spans="1:22" s="9" customFormat="1" x14ac:dyDescent="0.2">
      <c r="A138" s="33">
        <v>131</v>
      </c>
      <c r="B138" s="54" t="s">
        <v>251</v>
      </c>
      <c r="C138" s="1" t="s">
        <v>252</v>
      </c>
      <c r="D138" s="44">
        <v>160</v>
      </c>
      <c r="E138" s="44">
        <v>2181148.6</v>
      </c>
      <c r="F138" s="44">
        <v>297</v>
      </c>
      <c r="G138" s="44">
        <v>8401966.3900000006</v>
      </c>
      <c r="H138" s="44">
        <v>124</v>
      </c>
      <c r="I138" s="44">
        <v>11236371.23</v>
      </c>
      <c r="J138" s="44">
        <v>301</v>
      </c>
      <c r="K138" s="44">
        <v>1396068.09</v>
      </c>
      <c r="L138" s="42">
        <f t="shared" si="64"/>
        <v>882</v>
      </c>
      <c r="M138" s="42">
        <f t="shared" si="64"/>
        <v>23215554.310000002</v>
      </c>
      <c r="N138" s="44">
        <v>600</v>
      </c>
      <c r="O138" s="44">
        <v>16762922.48</v>
      </c>
      <c r="P138" s="44">
        <v>323</v>
      </c>
      <c r="Q138" s="44">
        <v>20728292.82</v>
      </c>
      <c r="R138" s="42">
        <f t="shared" si="65"/>
        <v>923</v>
      </c>
      <c r="S138" s="42">
        <f t="shared" si="66"/>
        <v>37491215.299999997</v>
      </c>
      <c r="T138" s="42">
        <f t="shared" si="67"/>
        <v>1805</v>
      </c>
      <c r="U138" s="42">
        <f t="shared" si="67"/>
        <v>60706769.609999999</v>
      </c>
      <c r="V138" s="16"/>
    </row>
    <row r="139" spans="1:22" s="9" customFormat="1" x14ac:dyDescent="0.2">
      <c r="A139" s="30">
        <v>132</v>
      </c>
      <c r="B139" s="53" t="s">
        <v>275</v>
      </c>
      <c r="C139" s="32" t="s">
        <v>276</v>
      </c>
      <c r="D139" s="43"/>
      <c r="E139" s="43"/>
      <c r="F139" s="43"/>
      <c r="G139" s="43"/>
      <c r="H139" s="43">
        <v>1222</v>
      </c>
      <c r="I139" s="43">
        <v>3295586.11</v>
      </c>
      <c r="J139" s="43">
        <v>3215</v>
      </c>
      <c r="K139" s="43">
        <v>28815715.379999999</v>
      </c>
      <c r="L139" s="43">
        <f t="shared" si="64"/>
        <v>4437</v>
      </c>
      <c r="M139" s="43">
        <f t="shared" si="64"/>
        <v>32111301.489999998</v>
      </c>
      <c r="N139" s="43">
        <v>2565</v>
      </c>
      <c r="O139" s="43">
        <v>25345105.510000002</v>
      </c>
      <c r="P139" s="43">
        <v>1</v>
      </c>
      <c r="Q139" s="43">
        <v>9396.14</v>
      </c>
      <c r="R139" s="43">
        <f t="shared" si="65"/>
        <v>2566</v>
      </c>
      <c r="S139" s="43">
        <f t="shared" si="66"/>
        <v>25354501.650000002</v>
      </c>
      <c r="T139" s="43">
        <f t="shared" si="67"/>
        <v>7003</v>
      </c>
      <c r="U139" s="43">
        <f t="shared" si="67"/>
        <v>57465803.140000001</v>
      </c>
      <c r="V139" s="16"/>
    </row>
    <row r="140" spans="1:22" s="9" customFormat="1" x14ac:dyDescent="0.2">
      <c r="A140" s="33">
        <v>133</v>
      </c>
      <c r="B140" s="54" t="s">
        <v>277</v>
      </c>
      <c r="C140" s="1" t="s">
        <v>278</v>
      </c>
      <c r="D140" s="44">
        <v>5</v>
      </c>
      <c r="E140" s="44">
        <v>50256.66</v>
      </c>
      <c r="F140" s="44">
        <v>36</v>
      </c>
      <c r="G140" s="44">
        <v>191408.7</v>
      </c>
      <c r="H140" s="44">
        <v>2001</v>
      </c>
      <c r="I140" s="44">
        <v>13975746.550000001</v>
      </c>
      <c r="J140" s="44">
        <v>3624</v>
      </c>
      <c r="K140" s="44">
        <v>26685864.780000001</v>
      </c>
      <c r="L140" s="42">
        <f t="shared" ref="L140:L147" si="68">J140+H140+F140+D140</f>
        <v>5666</v>
      </c>
      <c r="M140" s="42">
        <f t="shared" ref="M140:M147" si="69">K140+I140+G140+E140</f>
        <v>40903276.689999998</v>
      </c>
      <c r="N140" s="44">
        <v>1696</v>
      </c>
      <c r="O140" s="44">
        <v>13838006.640000001</v>
      </c>
      <c r="P140" s="44">
        <v>63</v>
      </c>
      <c r="Q140" s="44">
        <v>1069628.82</v>
      </c>
      <c r="R140" s="42">
        <f t="shared" si="65"/>
        <v>1759</v>
      </c>
      <c r="S140" s="42">
        <f t="shared" si="66"/>
        <v>14907635.460000001</v>
      </c>
      <c r="T140" s="42">
        <f t="shared" ref="T140:T147" si="70">R140+L140</f>
        <v>7425</v>
      </c>
      <c r="U140" s="42">
        <f t="shared" ref="U140:U147" si="71">S140+M140</f>
        <v>55810912.149999999</v>
      </c>
      <c r="V140" s="16"/>
    </row>
    <row r="141" spans="1:22" s="9" customFormat="1" x14ac:dyDescent="0.2">
      <c r="A141" s="30">
        <v>134</v>
      </c>
      <c r="B141" s="53" t="s">
        <v>307</v>
      </c>
      <c r="C141" s="32" t="s">
        <v>308</v>
      </c>
      <c r="D141" s="43"/>
      <c r="E141" s="43"/>
      <c r="F141" s="43">
        <v>3</v>
      </c>
      <c r="G141" s="43">
        <v>249011.03</v>
      </c>
      <c r="H141" s="43">
        <v>7086</v>
      </c>
      <c r="I141" s="43">
        <v>4031928.42</v>
      </c>
      <c r="J141" s="43">
        <v>7206</v>
      </c>
      <c r="K141" s="43">
        <v>8691215.8300000001</v>
      </c>
      <c r="L141" s="43">
        <f t="shared" si="68"/>
        <v>14295</v>
      </c>
      <c r="M141" s="43">
        <f t="shared" si="69"/>
        <v>12972155.279999999</v>
      </c>
      <c r="N141" s="43">
        <v>738</v>
      </c>
      <c r="O141" s="43">
        <v>23580879.18</v>
      </c>
      <c r="P141" s="43">
        <v>402</v>
      </c>
      <c r="Q141" s="43">
        <v>18786608.370000001</v>
      </c>
      <c r="R141" s="43">
        <f t="shared" si="65"/>
        <v>1140</v>
      </c>
      <c r="S141" s="43">
        <f t="shared" si="66"/>
        <v>42367487.549999997</v>
      </c>
      <c r="T141" s="43">
        <f t="shared" si="70"/>
        <v>15435</v>
      </c>
      <c r="U141" s="43">
        <f t="shared" si="71"/>
        <v>55339642.829999998</v>
      </c>
      <c r="V141" s="16"/>
    </row>
    <row r="142" spans="1:22" s="9" customFormat="1" x14ac:dyDescent="0.2">
      <c r="A142" s="33">
        <v>135</v>
      </c>
      <c r="B142" s="54" t="s">
        <v>283</v>
      </c>
      <c r="C142" s="1" t="s">
        <v>284</v>
      </c>
      <c r="D142" s="44"/>
      <c r="E142" s="44"/>
      <c r="F142" s="44"/>
      <c r="G142" s="44"/>
      <c r="H142" s="44">
        <v>1372</v>
      </c>
      <c r="I142" s="44">
        <v>4257342.88</v>
      </c>
      <c r="J142" s="44">
        <v>3920</v>
      </c>
      <c r="K142" s="44">
        <v>25369636.690000001</v>
      </c>
      <c r="L142" s="42">
        <f t="shared" si="68"/>
        <v>5292</v>
      </c>
      <c r="M142" s="42">
        <f t="shared" si="69"/>
        <v>29626979.57</v>
      </c>
      <c r="N142" s="44">
        <v>1356</v>
      </c>
      <c r="O142" s="44">
        <v>20922987.789999999</v>
      </c>
      <c r="P142" s="44">
        <v>1</v>
      </c>
      <c r="Q142" s="44">
        <v>12.55</v>
      </c>
      <c r="R142" s="42">
        <f t="shared" si="65"/>
        <v>1357</v>
      </c>
      <c r="S142" s="42">
        <f t="shared" si="66"/>
        <v>20923000.34</v>
      </c>
      <c r="T142" s="42">
        <f t="shared" si="70"/>
        <v>6649</v>
      </c>
      <c r="U142" s="42">
        <f t="shared" si="71"/>
        <v>50549979.909999996</v>
      </c>
      <c r="V142" s="16"/>
    </row>
    <row r="143" spans="1:22" s="9" customFormat="1" x14ac:dyDescent="0.2">
      <c r="A143" s="30">
        <v>136</v>
      </c>
      <c r="B143" s="53" t="s">
        <v>297</v>
      </c>
      <c r="C143" s="32" t="s">
        <v>298</v>
      </c>
      <c r="D143" s="43">
        <v>24</v>
      </c>
      <c r="E143" s="43">
        <v>4109541.66</v>
      </c>
      <c r="F143" s="43">
        <v>41</v>
      </c>
      <c r="G143" s="43">
        <v>14531227.539999999</v>
      </c>
      <c r="H143" s="43">
        <v>32</v>
      </c>
      <c r="I143" s="43">
        <v>3872291.68</v>
      </c>
      <c r="J143" s="43">
        <v>45</v>
      </c>
      <c r="K143" s="43">
        <v>578258.15</v>
      </c>
      <c r="L143" s="43">
        <f t="shared" si="68"/>
        <v>142</v>
      </c>
      <c r="M143" s="43">
        <f t="shared" si="69"/>
        <v>23091319.029999997</v>
      </c>
      <c r="N143" s="43">
        <v>19</v>
      </c>
      <c r="O143" s="43">
        <v>10041708.77</v>
      </c>
      <c r="P143" s="43">
        <v>21</v>
      </c>
      <c r="Q143" s="43">
        <v>17230882.449999999</v>
      </c>
      <c r="R143" s="43">
        <f t="shared" si="65"/>
        <v>40</v>
      </c>
      <c r="S143" s="43">
        <f t="shared" si="66"/>
        <v>27272591.219999999</v>
      </c>
      <c r="T143" s="43">
        <f t="shared" si="70"/>
        <v>182</v>
      </c>
      <c r="U143" s="43">
        <f t="shared" si="71"/>
        <v>50363910.25</v>
      </c>
      <c r="V143" s="16"/>
    </row>
    <row r="144" spans="1:22" s="9" customFormat="1" x14ac:dyDescent="0.2">
      <c r="A144" s="33">
        <v>137</v>
      </c>
      <c r="B144" s="54" t="s">
        <v>293</v>
      </c>
      <c r="C144" s="1" t="s">
        <v>294</v>
      </c>
      <c r="D144" s="44"/>
      <c r="E144" s="44"/>
      <c r="F144" s="44"/>
      <c r="G144" s="44"/>
      <c r="H144" s="44">
        <v>347</v>
      </c>
      <c r="I144" s="44">
        <v>925414.27</v>
      </c>
      <c r="J144" s="44">
        <v>3311</v>
      </c>
      <c r="K144" s="44">
        <v>24862352.949999999</v>
      </c>
      <c r="L144" s="42">
        <f t="shared" si="68"/>
        <v>3658</v>
      </c>
      <c r="M144" s="42">
        <f t="shared" si="69"/>
        <v>25787767.219999999</v>
      </c>
      <c r="N144" s="44">
        <v>4209</v>
      </c>
      <c r="O144" s="44">
        <v>24020356.850000001</v>
      </c>
      <c r="P144" s="44">
        <v>38</v>
      </c>
      <c r="Q144" s="44">
        <v>341472.37</v>
      </c>
      <c r="R144" s="42">
        <f t="shared" si="65"/>
        <v>4247</v>
      </c>
      <c r="S144" s="42">
        <f t="shared" si="66"/>
        <v>24361829.220000003</v>
      </c>
      <c r="T144" s="42">
        <f t="shared" si="70"/>
        <v>7905</v>
      </c>
      <c r="U144" s="42">
        <f t="shared" si="71"/>
        <v>50149596.439999998</v>
      </c>
      <c r="V144" s="16"/>
    </row>
    <row r="145" spans="1:22" s="9" customFormat="1" x14ac:dyDescent="0.2">
      <c r="A145" s="30">
        <v>138</v>
      </c>
      <c r="B145" s="53" t="s">
        <v>285</v>
      </c>
      <c r="C145" s="32" t="s">
        <v>286</v>
      </c>
      <c r="D145" s="43"/>
      <c r="E145" s="43"/>
      <c r="F145" s="43"/>
      <c r="G145" s="43"/>
      <c r="H145" s="43">
        <v>1514</v>
      </c>
      <c r="I145" s="43">
        <v>5186966.6900000004</v>
      </c>
      <c r="J145" s="43">
        <v>3565</v>
      </c>
      <c r="K145" s="43">
        <v>23754340.27</v>
      </c>
      <c r="L145" s="43">
        <f t="shared" si="68"/>
        <v>5079</v>
      </c>
      <c r="M145" s="43">
        <f t="shared" si="69"/>
        <v>28941306.960000001</v>
      </c>
      <c r="N145" s="43">
        <v>1845</v>
      </c>
      <c r="O145" s="43">
        <v>18535433.390000001</v>
      </c>
      <c r="P145" s="43">
        <v>2</v>
      </c>
      <c r="Q145" s="43">
        <v>95280.11</v>
      </c>
      <c r="R145" s="43">
        <f t="shared" si="65"/>
        <v>1847</v>
      </c>
      <c r="S145" s="43">
        <f t="shared" si="66"/>
        <v>18630713.5</v>
      </c>
      <c r="T145" s="43">
        <f t="shared" si="70"/>
        <v>6926</v>
      </c>
      <c r="U145" s="43">
        <f t="shared" si="71"/>
        <v>47572020.460000001</v>
      </c>
      <c r="V145" s="16"/>
    </row>
    <row r="146" spans="1:22" s="9" customFormat="1" x14ac:dyDescent="0.2">
      <c r="A146" s="33">
        <v>139</v>
      </c>
      <c r="B146" s="54" t="s">
        <v>289</v>
      </c>
      <c r="C146" s="1" t="s">
        <v>290</v>
      </c>
      <c r="D146" s="44"/>
      <c r="E146" s="44"/>
      <c r="F146" s="44">
        <v>26</v>
      </c>
      <c r="G146" s="44">
        <v>219741.68</v>
      </c>
      <c r="H146" s="44">
        <v>3610</v>
      </c>
      <c r="I146" s="44">
        <v>1889398.88</v>
      </c>
      <c r="J146" s="44">
        <v>19922</v>
      </c>
      <c r="K146" s="44">
        <v>21046051.129999999</v>
      </c>
      <c r="L146" s="44">
        <f t="shared" si="68"/>
        <v>23558</v>
      </c>
      <c r="M146" s="44">
        <f t="shared" si="69"/>
        <v>23155191.689999998</v>
      </c>
      <c r="N146" s="44">
        <v>1156</v>
      </c>
      <c r="O146" s="44">
        <v>19871516.760000002</v>
      </c>
      <c r="P146" s="44">
        <v>29</v>
      </c>
      <c r="Q146" s="44">
        <v>542288.28</v>
      </c>
      <c r="R146" s="42">
        <f t="shared" si="65"/>
        <v>1185</v>
      </c>
      <c r="S146" s="42">
        <f t="shared" si="66"/>
        <v>20413805.040000003</v>
      </c>
      <c r="T146" s="44">
        <f t="shared" si="70"/>
        <v>24743</v>
      </c>
      <c r="U146" s="44">
        <f t="shared" si="71"/>
        <v>43568996.730000004</v>
      </c>
      <c r="V146" s="16"/>
    </row>
    <row r="147" spans="1:22" s="9" customFormat="1" x14ac:dyDescent="0.2">
      <c r="A147" s="30">
        <v>140</v>
      </c>
      <c r="B147" s="53" t="s">
        <v>291</v>
      </c>
      <c r="C147" s="32" t="s">
        <v>292</v>
      </c>
      <c r="D147" s="43"/>
      <c r="E147" s="43"/>
      <c r="F147" s="43">
        <v>117</v>
      </c>
      <c r="G147" s="43">
        <v>1680289.77</v>
      </c>
      <c r="H147" s="43">
        <v>842</v>
      </c>
      <c r="I147" s="43">
        <v>1040769.56</v>
      </c>
      <c r="J147" s="43">
        <v>9997</v>
      </c>
      <c r="K147" s="43">
        <v>19911054.68</v>
      </c>
      <c r="L147" s="43">
        <f t="shared" si="68"/>
        <v>10956</v>
      </c>
      <c r="M147" s="43">
        <f t="shared" si="69"/>
        <v>22632114.009999998</v>
      </c>
      <c r="N147" s="43">
        <v>3591</v>
      </c>
      <c r="O147" s="43">
        <v>20481413.739999998</v>
      </c>
      <c r="P147" s="43">
        <v>5</v>
      </c>
      <c r="Q147" s="43">
        <v>107635.74</v>
      </c>
      <c r="R147" s="43">
        <f t="shared" si="65"/>
        <v>3596</v>
      </c>
      <c r="S147" s="43">
        <f t="shared" si="66"/>
        <v>20589049.479999997</v>
      </c>
      <c r="T147" s="43">
        <f t="shared" si="70"/>
        <v>14552</v>
      </c>
      <c r="U147" s="43">
        <f t="shared" si="71"/>
        <v>43221163.489999995</v>
      </c>
      <c r="V147" s="16"/>
    </row>
    <row r="148" spans="1:22" s="9" customFormat="1" x14ac:dyDescent="0.2">
      <c r="A148" s="33">
        <v>141</v>
      </c>
      <c r="B148" s="54" t="s">
        <v>313</v>
      </c>
      <c r="C148" s="1" t="s">
        <v>314</v>
      </c>
      <c r="D148" s="44">
        <v>46</v>
      </c>
      <c r="E148" s="44">
        <v>3319677.21</v>
      </c>
      <c r="F148" s="44">
        <v>256</v>
      </c>
      <c r="G148" s="44">
        <v>8039353.9699999997</v>
      </c>
      <c r="H148" s="44">
        <v>432</v>
      </c>
      <c r="I148" s="44">
        <v>5879716.7699999996</v>
      </c>
      <c r="J148" s="44">
        <v>1000</v>
      </c>
      <c r="K148" s="44">
        <v>6016947.29</v>
      </c>
      <c r="L148" s="42">
        <f t="shared" ref="L148:M152" si="72">J148+H148+F148+D148</f>
        <v>1734</v>
      </c>
      <c r="M148" s="42">
        <f t="shared" si="72"/>
        <v>23255695.239999998</v>
      </c>
      <c r="N148" s="44">
        <v>630</v>
      </c>
      <c r="O148" s="44">
        <v>9836726.5600000005</v>
      </c>
      <c r="P148" s="44">
        <v>176</v>
      </c>
      <c r="Q148" s="44">
        <v>4967171.4000000004</v>
      </c>
      <c r="R148" s="42">
        <f t="shared" si="65"/>
        <v>806</v>
      </c>
      <c r="S148" s="42">
        <f t="shared" si="66"/>
        <v>14803897.960000001</v>
      </c>
      <c r="T148" s="42">
        <f t="shared" ref="T148:U152" si="73">R148+L148</f>
        <v>2540</v>
      </c>
      <c r="U148" s="42">
        <f t="shared" si="73"/>
        <v>38059593.200000003</v>
      </c>
      <c r="V148" s="16"/>
    </row>
    <row r="149" spans="1:22" s="9" customFormat="1" x14ac:dyDescent="0.2">
      <c r="A149" s="30">
        <v>142</v>
      </c>
      <c r="B149" s="31" t="s">
        <v>319</v>
      </c>
      <c r="C149" s="32" t="s">
        <v>320</v>
      </c>
      <c r="D149" s="43">
        <v>130</v>
      </c>
      <c r="E149" s="43">
        <v>2688325.68</v>
      </c>
      <c r="F149" s="43">
        <v>187</v>
      </c>
      <c r="G149" s="43">
        <v>3012294.78</v>
      </c>
      <c r="H149" s="43">
        <v>48</v>
      </c>
      <c r="I149" s="43">
        <v>856904.89</v>
      </c>
      <c r="J149" s="43">
        <v>537</v>
      </c>
      <c r="K149" s="43">
        <v>12028920.65</v>
      </c>
      <c r="L149" s="43">
        <f t="shared" si="72"/>
        <v>902</v>
      </c>
      <c r="M149" s="43">
        <f t="shared" si="72"/>
        <v>18586446</v>
      </c>
      <c r="N149" s="43">
        <v>372</v>
      </c>
      <c r="O149" s="43">
        <v>14986016.380000001</v>
      </c>
      <c r="P149" s="43">
        <v>164</v>
      </c>
      <c r="Q149" s="43">
        <v>3537501.38</v>
      </c>
      <c r="R149" s="43">
        <f t="shared" si="65"/>
        <v>536</v>
      </c>
      <c r="S149" s="43">
        <f t="shared" si="66"/>
        <v>18523517.760000002</v>
      </c>
      <c r="T149" s="43">
        <f t="shared" si="73"/>
        <v>1438</v>
      </c>
      <c r="U149" s="43">
        <f t="shared" si="73"/>
        <v>37109963.760000005</v>
      </c>
      <c r="V149" s="16"/>
    </row>
    <row r="150" spans="1:22" s="9" customFormat="1" x14ac:dyDescent="0.2">
      <c r="A150" s="33">
        <v>143</v>
      </c>
      <c r="B150" s="54" t="s">
        <v>301</v>
      </c>
      <c r="C150" s="1" t="s">
        <v>302</v>
      </c>
      <c r="D150" s="44">
        <v>2</v>
      </c>
      <c r="E150" s="44">
        <v>9006</v>
      </c>
      <c r="F150" s="44">
        <v>202</v>
      </c>
      <c r="G150" s="44">
        <v>9550533.9600000009</v>
      </c>
      <c r="H150" s="44">
        <v>115</v>
      </c>
      <c r="I150" s="44">
        <v>3123761.25</v>
      </c>
      <c r="J150" s="44">
        <v>824</v>
      </c>
      <c r="K150" s="44">
        <v>5596044.9000000004</v>
      </c>
      <c r="L150" s="42">
        <f t="shared" si="72"/>
        <v>1143</v>
      </c>
      <c r="M150" s="42">
        <f t="shared" si="72"/>
        <v>18279346.109999999</v>
      </c>
      <c r="N150" s="44">
        <v>911</v>
      </c>
      <c r="O150" s="44">
        <v>14700988.449999999</v>
      </c>
      <c r="P150" s="44">
        <v>71</v>
      </c>
      <c r="Q150" s="44">
        <v>2653474.2000000002</v>
      </c>
      <c r="R150" s="42">
        <f t="shared" si="65"/>
        <v>982</v>
      </c>
      <c r="S150" s="42">
        <f t="shared" si="66"/>
        <v>17354462.649999999</v>
      </c>
      <c r="T150" s="42">
        <f t="shared" si="73"/>
        <v>2125</v>
      </c>
      <c r="U150" s="42">
        <f t="shared" si="73"/>
        <v>35633808.759999998</v>
      </c>
      <c r="V150" s="16"/>
    </row>
    <row r="151" spans="1:22" s="9" customFormat="1" x14ac:dyDescent="0.2">
      <c r="A151" s="30">
        <v>144</v>
      </c>
      <c r="B151" s="53" t="s">
        <v>295</v>
      </c>
      <c r="C151" s="32" t="s">
        <v>296</v>
      </c>
      <c r="D151" s="43"/>
      <c r="E151" s="43"/>
      <c r="F151" s="43"/>
      <c r="G151" s="43"/>
      <c r="H151" s="43">
        <v>2777</v>
      </c>
      <c r="I151" s="43">
        <v>16626352.17</v>
      </c>
      <c r="J151" s="43">
        <v>2912</v>
      </c>
      <c r="K151" s="43">
        <v>17647480.440000001</v>
      </c>
      <c r="L151" s="43">
        <f t="shared" si="72"/>
        <v>5689</v>
      </c>
      <c r="M151" s="43">
        <f t="shared" si="72"/>
        <v>34273832.609999999</v>
      </c>
      <c r="N151" s="43">
        <v>271</v>
      </c>
      <c r="O151" s="43">
        <v>1043662.51</v>
      </c>
      <c r="P151" s="43">
        <v>19</v>
      </c>
      <c r="Q151" s="43">
        <v>209480.27</v>
      </c>
      <c r="R151" s="43">
        <f t="shared" si="65"/>
        <v>290</v>
      </c>
      <c r="S151" s="43">
        <f t="shared" si="66"/>
        <v>1253142.78</v>
      </c>
      <c r="T151" s="43">
        <f t="shared" si="73"/>
        <v>5979</v>
      </c>
      <c r="U151" s="43">
        <f t="shared" si="73"/>
        <v>35526975.390000001</v>
      </c>
      <c r="V151" s="16"/>
    </row>
    <row r="152" spans="1:22" s="9" customFormat="1" x14ac:dyDescent="0.2">
      <c r="A152" s="33">
        <v>145</v>
      </c>
      <c r="B152" s="54" t="s">
        <v>303</v>
      </c>
      <c r="C152" s="1" t="s">
        <v>304</v>
      </c>
      <c r="D152" s="44">
        <v>162</v>
      </c>
      <c r="E152" s="44">
        <v>830176.12</v>
      </c>
      <c r="F152" s="44">
        <v>85</v>
      </c>
      <c r="G152" s="44">
        <v>1292085.6100000001</v>
      </c>
      <c r="H152" s="44">
        <v>1039</v>
      </c>
      <c r="I152" s="44">
        <v>7830434.8099999996</v>
      </c>
      <c r="J152" s="44">
        <v>5766</v>
      </c>
      <c r="K152" s="44">
        <v>12660465.210000001</v>
      </c>
      <c r="L152" s="42">
        <f t="shared" si="72"/>
        <v>7052</v>
      </c>
      <c r="M152" s="42">
        <f t="shared" si="72"/>
        <v>22613161.75</v>
      </c>
      <c r="N152" s="44">
        <v>943</v>
      </c>
      <c r="O152" s="44">
        <v>8943938.25</v>
      </c>
      <c r="P152" s="44">
        <v>99</v>
      </c>
      <c r="Q152" s="44">
        <v>3673309.52</v>
      </c>
      <c r="R152" s="42">
        <f t="shared" si="65"/>
        <v>1042</v>
      </c>
      <c r="S152" s="42">
        <f t="shared" si="66"/>
        <v>12617247.77</v>
      </c>
      <c r="T152" s="42">
        <f t="shared" si="73"/>
        <v>8094</v>
      </c>
      <c r="U152" s="42">
        <f t="shared" si="73"/>
        <v>35230409.519999996</v>
      </c>
      <c r="V152" s="16"/>
    </row>
    <row r="153" spans="1:22" s="9" customFormat="1" x14ac:dyDescent="0.2">
      <c r="A153" s="30">
        <v>146</v>
      </c>
      <c r="B153" s="53" t="s">
        <v>287</v>
      </c>
      <c r="C153" s="32" t="s">
        <v>288</v>
      </c>
      <c r="D153" s="43"/>
      <c r="E153" s="43"/>
      <c r="F153" s="43"/>
      <c r="G153" s="43"/>
      <c r="H153" s="43">
        <v>8</v>
      </c>
      <c r="I153" s="43">
        <v>2330345.9700000002</v>
      </c>
      <c r="J153" s="43">
        <v>60</v>
      </c>
      <c r="K153" s="43">
        <v>19393368.73</v>
      </c>
      <c r="L153" s="43">
        <f t="shared" ref="L153:L160" si="74">J153+H153+F153+D153</f>
        <v>68</v>
      </c>
      <c r="M153" s="43">
        <f t="shared" ref="M153:M160" si="75">K153+I153+G153+E153</f>
        <v>21723714.699999999</v>
      </c>
      <c r="N153" s="43">
        <v>1</v>
      </c>
      <c r="O153" s="43">
        <v>12551128.539999999</v>
      </c>
      <c r="P153" s="43">
        <v>1</v>
      </c>
      <c r="Q153" s="43">
        <v>882352.94</v>
      </c>
      <c r="R153" s="43">
        <f t="shared" si="65"/>
        <v>2</v>
      </c>
      <c r="S153" s="43">
        <f t="shared" si="66"/>
        <v>13433481.479999999</v>
      </c>
      <c r="T153" s="43">
        <f t="shared" ref="T153:T160" si="76">R153+L153</f>
        <v>70</v>
      </c>
      <c r="U153" s="43">
        <f t="shared" ref="U153:U160" si="77">S153+M153</f>
        <v>35157196.18</v>
      </c>
      <c r="V153" s="16"/>
    </row>
    <row r="154" spans="1:22" s="9" customFormat="1" x14ac:dyDescent="0.2">
      <c r="A154" s="33">
        <v>147</v>
      </c>
      <c r="B154" s="54" t="s">
        <v>305</v>
      </c>
      <c r="C154" s="1" t="s">
        <v>306</v>
      </c>
      <c r="D154" s="44"/>
      <c r="E154" s="44"/>
      <c r="F154" s="44"/>
      <c r="G154" s="44"/>
      <c r="H154" s="44">
        <v>3910</v>
      </c>
      <c r="I154" s="44">
        <v>5314558.8</v>
      </c>
      <c r="J154" s="44">
        <v>6403</v>
      </c>
      <c r="K154" s="44">
        <v>16618564.66</v>
      </c>
      <c r="L154" s="44">
        <f t="shared" si="74"/>
        <v>10313</v>
      </c>
      <c r="M154" s="44">
        <f t="shared" si="75"/>
        <v>21933123.460000001</v>
      </c>
      <c r="N154" s="44">
        <v>936</v>
      </c>
      <c r="O154" s="44">
        <v>11473488.779999999</v>
      </c>
      <c r="P154" s="44">
        <v>3</v>
      </c>
      <c r="Q154" s="44">
        <v>219045</v>
      </c>
      <c r="R154" s="42">
        <f t="shared" si="65"/>
        <v>939</v>
      </c>
      <c r="S154" s="42">
        <f t="shared" si="66"/>
        <v>11692533.779999999</v>
      </c>
      <c r="T154" s="44">
        <f t="shared" si="76"/>
        <v>11252</v>
      </c>
      <c r="U154" s="44">
        <f t="shared" si="77"/>
        <v>33625657.240000002</v>
      </c>
      <c r="V154" s="16"/>
    </row>
    <row r="155" spans="1:22" s="9" customFormat="1" x14ac:dyDescent="0.2">
      <c r="A155" s="30">
        <v>148</v>
      </c>
      <c r="B155" s="53" t="s">
        <v>315</v>
      </c>
      <c r="C155" s="32" t="s">
        <v>316</v>
      </c>
      <c r="D155" s="43"/>
      <c r="E155" s="43"/>
      <c r="F155" s="43">
        <v>34</v>
      </c>
      <c r="G155" s="43">
        <v>476596.27</v>
      </c>
      <c r="H155" s="43">
        <v>597</v>
      </c>
      <c r="I155" s="43">
        <v>2206638.88</v>
      </c>
      <c r="J155" s="43">
        <v>2071</v>
      </c>
      <c r="K155" s="43">
        <v>14699429.279999999</v>
      </c>
      <c r="L155" s="43">
        <f t="shared" si="74"/>
        <v>2702</v>
      </c>
      <c r="M155" s="43">
        <f t="shared" si="75"/>
        <v>17382664.43</v>
      </c>
      <c r="N155" s="43">
        <v>1322</v>
      </c>
      <c r="O155" s="43">
        <v>13465125.380000001</v>
      </c>
      <c r="P155" s="43">
        <v>46</v>
      </c>
      <c r="Q155" s="43">
        <v>725034.73</v>
      </c>
      <c r="R155" s="43">
        <f t="shared" si="65"/>
        <v>1368</v>
      </c>
      <c r="S155" s="43">
        <f t="shared" si="66"/>
        <v>14190160.110000001</v>
      </c>
      <c r="T155" s="43">
        <f t="shared" si="76"/>
        <v>4070</v>
      </c>
      <c r="U155" s="43">
        <f t="shared" si="77"/>
        <v>31572824.539999999</v>
      </c>
      <c r="V155" s="16"/>
    </row>
    <row r="156" spans="1:22" s="9" customFormat="1" x14ac:dyDescent="0.2">
      <c r="A156" s="33">
        <v>149</v>
      </c>
      <c r="B156" s="54" t="s">
        <v>335</v>
      </c>
      <c r="C156" s="1" t="s">
        <v>336</v>
      </c>
      <c r="D156" s="44">
        <v>4</v>
      </c>
      <c r="E156" s="44">
        <v>91869</v>
      </c>
      <c r="F156" s="44">
        <v>127</v>
      </c>
      <c r="G156" s="44">
        <v>1160954.5900000001</v>
      </c>
      <c r="H156" s="44">
        <v>656</v>
      </c>
      <c r="I156" s="44">
        <v>473307.34</v>
      </c>
      <c r="J156" s="44">
        <v>8188</v>
      </c>
      <c r="K156" s="44">
        <v>14090438.82</v>
      </c>
      <c r="L156" s="44">
        <f t="shared" si="74"/>
        <v>8975</v>
      </c>
      <c r="M156" s="44">
        <f t="shared" si="75"/>
        <v>15816569.75</v>
      </c>
      <c r="N156" s="44">
        <v>4602</v>
      </c>
      <c r="O156" s="44">
        <v>14917618.83</v>
      </c>
      <c r="P156" s="44">
        <v>23</v>
      </c>
      <c r="Q156" s="44">
        <v>274727.78999999998</v>
      </c>
      <c r="R156" s="42">
        <f t="shared" si="65"/>
        <v>4625</v>
      </c>
      <c r="S156" s="42">
        <f t="shared" si="66"/>
        <v>15192346.619999999</v>
      </c>
      <c r="T156" s="44">
        <f t="shared" si="76"/>
        <v>13600</v>
      </c>
      <c r="U156" s="44">
        <f t="shared" si="77"/>
        <v>31008916.369999997</v>
      </c>
      <c r="V156" s="16"/>
    </row>
    <row r="157" spans="1:22" s="9" customFormat="1" x14ac:dyDescent="0.2">
      <c r="A157" s="30">
        <v>150</v>
      </c>
      <c r="B157" s="53" t="s">
        <v>309</v>
      </c>
      <c r="C157" s="32" t="s">
        <v>310</v>
      </c>
      <c r="D157" s="43"/>
      <c r="E157" s="43"/>
      <c r="F157" s="43"/>
      <c r="G157" s="43"/>
      <c r="H157" s="43">
        <v>172</v>
      </c>
      <c r="I157" s="43">
        <v>178702.92</v>
      </c>
      <c r="J157" s="43">
        <v>2436</v>
      </c>
      <c r="K157" s="43">
        <v>15056043.16</v>
      </c>
      <c r="L157" s="43">
        <f t="shared" si="74"/>
        <v>2608</v>
      </c>
      <c r="M157" s="43">
        <f t="shared" si="75"/>
        <v>15234746.08</v>
      </c>
      <c r="N157" s="43">
        <v>2604</v>
      </c>
      <c r="O157" s="43">
        <v>14896707.640000001</v>
      </c>
      <c r="P157" s="43">
        <v>71</v>
      </c>
      <c r="Q157" s="43">
        <v>152422.48000000001</v>
      </c>
      <c r="R157" s="43">
        <f t="shared" si="65"/>
        <v>2675</v>
      </c>
      <c r="S157" s="43">
        <f t="shared" si="66"/>
        <v>15049130.120000001</v>
      </c>
      <c r="T157" s="43">
        <f t="shared" si="76"/>
        <v>5283</v>
      </c>
      <c r="U157" s="43">
        <f t="shared" si="77"/>
        <v>30283876.200000003</v>
      </c>
      <c r="V157" s="16"/>
    </row>
    <row r="158" spans="1:22" s="9" customFormat="1" x14ac:dyDescent="0.2">
      <c r="A158" s="33">
        <v>151</v>
      </c>
      <c r="B158" s="54" t="s">
        <v>317</v>
      </c>
      <c r="C158" s="1" t="s">
        <v>318</v>
      </c>
      <c r="D158" s="44"/>
      <c r="E158" s="44"/>
      <c r="F158" s="44">
        <v>17</v>
      </c>
      <c r="G158" s="44">
        <v>135443.03</v>
      </c>
      <c r="H158" s="44">
        <v>331</v>
      </c>
      <c r="I158" s="44">
        <v>250838.42</v>
      </c>
      <c r="J158" s="44">
        <v>6331</v>
      </c>
      <c r="K158" s="44">
        <v>9663852.2599999998</v>
      </c>
      <c r="L158" s="44">
        <f t="shared" si="74"/>
        <v>6679</v>
      </c>
      <c r="M158" s="44">
        <f t="shared" si="75"/>
        <v>10050133.709999999</v>
      </c>
      <c r="N158" s="44">
        <v>1221</v>
      </c>
      <c r="O158" s="44">
        <v>9624864.9800000004</v>
      </c>
      <c r="P158" s="44">
        <v>15</v>
      </c>
      <c r="Q158" s="44">
        <v>43837.45</v>
      </c>
      <c r="R158" s="42">
        <f t="shared" si="65"/>
        <v>1236</v>
      </c>
      <c r="S158" s="42">
        <f t="shared" si="66"/>
        <v>9668702.4299999997</v>
      </c>
      <c r="T158" s="44">
        <f t="shared" si="76"/>
        <v>7915</v>
      </c>
      <c r="U158" s="44">
        <f t="shared" si="77"/>
        <v>19718836.140000001</v>
      </c>
      <c r="V158" s="16"/>
    </row>
    <row r="159" spans="1:22" s="9" customFormat="1" x14ac:dyDescent="0.2">
      <c r="A159" s="30">
        <v>152</v>
      </c>
      <c r="B159" s="53" t="s">
        <v>361</v>
      </c>
      <c r="C159" s="32" t="s">
        <v>362</v>
      </c>
      <c r="D159" s="43"/>
      <c r="E159" s="43"/>
      <c r="F159" s="43"/>
      <c r="G159" s="43"/>
      <c r="H159" s="43">
        <v>368</v>
      </c>
      <c r="I159" s="43">
        <v>907782.71</v>
      </c>
      <c r="J159" s="43">
        <v>1822</v>
      </c>
      <c r="K159" s="43">
        <v>6403634.3700000001</v>
      </c>
      <c r="L159" s="43">
        <f t="shared" si="74"/>
        <v>2190</v>
      </c>
      <c r="M159" s="43">
        <f t="shared" si="75"/>
        <v>7311417.0800000001</v>
      </c>
      <c r="N159" s="43">
        <v>513</v>
      </c>
      <c r="O159" s="43">
        <v>8853316.8800000008</v>
      </c>
      <c r="P159" s="43">
        <v>91</v>
      </c>
      <c r="Q159" s="43">
        <v>3372156.33</v>
      </c>
      <c r="R159" s="43">
        <f t="shared" si="65"/>
        <v>604</v>
      </c>
      <c r="S159" s="43">
        <f t="shared" si="66"/>
        <v>12225473.210000001</v>
      </c>
      <c r="T159" s="43">
        <f t="shared" si="76"/>
        <v>2794</v>
      </c>
      <c r="U159" s="43">
        <f t="shared" si="77"/>
        <v>19536890.289999999</v>
      </c>
      <c r="V159" s="16"/>
    </row>
    <row r="160" spans="1:22" s="9" customFormat="1" x14ac:dyDescent="0.2">
      <c r="A160" s="33">
        <v>153</v>
      </c>
      <c r="B160" s="54" t="s">
        <v>321</v>
      </c>
      <c r="C160" s="1" t="s">
        <v>322</v>
      </c>
      <c r="D160" s="44"/>
      <c r="E160" s="44"/>
      <c r="F160" s="44">
        <v>35</v>
      </c>
      <c r="G160" s="44">
        <v>46241.41</v>
      </c>
      <c r="H160" s="44">
        <v>897</v>
      </c>
      <c r="I160" s="44">
        <v>2041792.75</v>
      </c>
      <c r="J160" s="44">
        <v>1954</v>
      </c>
      <c r="K160" s="44">
        <v>6887616.8700000001</v>
      </c>
      <c r="L160" s="44">
        <f t="shared" si="74"/>
        <v>2886</v>
      </c>
      <c r="M160" s="44">
        <f t="shared" si="75"/>
        <v>8975651.0300000012</v>
      </c>
      <c r="N160" s="44">
        <v>1097</v>
      </c>
      <c r="O160" s="44">
        <v>7576740.2400000002</v>
      </c>
      <c r="P160" s="44">
        <v>205</v>
      </c>
      <c r="Q160" s="44">
        <v>2726740.19</v>
      </c>
      <c r="R160" s="42">
        <f t="shared" si="65"/>
        <v>1302</v>
      </c>
      <c r="S160" s="42">
        <f t="shared" si="66"/>
        <v>10303480.43</v>
      </c>
      <c r="T160" s="44">
        <f t="shared" si="76"/>
        <v>4188</v>
      </c>
      <c r="U160" s="44">
        <f t="shared" si="77"/>
        <v>19279131.460000001</v>
      </c>
      <c r="V160" s="16"/>
    </row>
    <row r="161" spans="1:22" s="9" customFormat="1" x14ac:dyDescent="0.2">
      <c r="A161" s="30">
        <v>154</v>
      </c>
      <c r="B161" s="53" t="s">
        <v>271</v>
      </c>
      <c r="C161" s="32" t="s">
        <v>272</v>
      </c>
      <c r="D161" s="43">
        <v>1</v>
      </c>
      <c r="E161" s="43">
        <v>79000</v>
      </c>
      <c r="F161" s="43">
        <v>56</v>
      </c>
      <c r="G161" s="43">
        <v>1375905.79</v>
      </c>
      <c r="H161" s="43">
        <v>249</v>
      </c>
      <c r="I161" s="43">
        <v>485644.01</v>
      </c>
      <c r="J161" s="43">
        <v>604</v>
      </c>
      <c r="K161" s="43">
        <v>7424336.8799999999</v>
      </c>
      <c r="L161" s="43">
        <f t="shared" ref="L161:M176" si="78">J161+H161+F161+D161</f>
        <v>910</v>
      </c>
      <c r="M161" s="43">
        <f t="shared" si="78"/>
        <v>9364886.6799999997</v>
      </c>
      <c r="N161" s="43">
        <v>437</v>
      </c>
      <c r="O161" s="43">
        <v>8755145.2100000009</v>
      </c>
      <c r="P161" s="43">
        <v>37</v>
      </c>
      <c r="Q161" s="43">
        <v>724997.87</v>
      </c>
      <c r="R161" s="43">
        <f t="shared" si="65"/>
        <v>474</v>
      </c>
      <c r="S161" s="43">
        <f t="shared" si="66"/>
        <v>9480143.0800000001</v>
      </c>
      <c r="T161" s="43">
        <f t="shared" ref="T161:U176" si="79">R161+L161</f>
        <v>1384</v>
      </c>
      <c r="U161" s="43">
        <f t="shared" si="79"/>
        <v>18845029.759999998</v>
      </c>
      <c r="V161" s="16"/>
    </row>
    <row r="162" spans="1:22" s="9" customFormat="1" x14ac:dyDescent="0.2">
      <c r="A162" s="33">
        <v>155</v>
      </c>
      <c r="B162" s="54" t="s">
        <v>325</v>
      </c>
      <c r="C162" s="1" t="s">
        <v>326</v>
      </c>
      <c r="D162" s="44"/>
      <c r="E162" s="44"/>
      <c r="F162" s="44"/>
      <c r="G162" s="44"/>
      <c r="H162" s="44">
        <v>374</v>
      </c>
      <c r="I162" s="44">
        <v>247170.71</v>
      </c>
      <c r="J162" s="44">
        <v>4435</v>
      </c>
      <c r="K162" s="44">
        <v>8903601.75</v>
      </c>
      <c r="L162" s="44">
        <f t="shared" si="78"/>
        <v>4809</v>
      </c>
      <c r="M162" s="44">
        <f t="shared" si="78"/>
        <v>9150772.4600000009</v>
      </c>
      <c r="N162" s="44">
        <v>894</v>
      </c>
      <c r="O162" s="44">
        <v>8636656.2899999991</v>
      </c>
      <c r="P162" s="44">
        <v>1</v>
      </c>
      <c r="Q162" s="44">
        <v>20000</v>
      </c>
      <c r="R162" s="42">
        <f t="shared" si="65"/>
        <v>895</v>
      </c>
      <c r="S162" s="42">
        <f t="shared" si="66"/>
        <v>8656656.2899999991</v>
      </c>
      <c r="T162" s="44">
        <f t="shared" si="79"/>
        <v>5704</v>
      </c>
      <c r="U162" s="44">
        <f t="shared" si="79"/>
        <v>17807428.75</v>
      </c>
      <c r="V162" s="16"/>
    </row>
    <row r="163" spans="1:22" s="9" customFormat="1" x14ac:dyDescent="0.2">
      <c r="A163" s="30">
        <v>156</v>
      </c>
      <c r="B163" s="53" t="s">
        <v>311</v>
      </c>
      <c r="C163" s="32" t="s">
        <v>312</v>
      </c>
      <c r="D163" s="43"/>
      <c r="E163" s="43"/>
      <c r="F163" s="43"/>
      <c r="G163" s="43"/>
      <c r="H163" s="43"/>
      <c r="I163" s="43"/>
      <c r="J163" s="43">
        <v>29</v>
      </c>
      <c r="K163" s="43">
        <v>122335.3</v>
      </c>
      <c r="L163" s="43">
        <f t="shared" si="78"/>
        <v>29</v>
      </c>
      <c r="M163" s="43">
        <f t="shared" si="78"/>
        <v>122335.3</v>
      </c>
      <c r="N163" s="43">
        <v>6</v>
      </c>
      <c r="O163" s="43">
        <v>7040000</v>
      </c>
      <c r="P163" s="43">
        <v>5</v>
      </c>
      <c r="Q163" s="43">
        <v>7200000</v>
      </c>
      <c r="R163" s="43">
        <f t="shared" si="65"/>
        <v>11</v>
      </c>
      <c r="S163" s="43">
        <f t="shared" si="66"/>
        <v>14240000</v>
      </c>
      <c r="T163" s="43">
        <f t="shared" si="79"/>
        <v>40</v>
      </c>
      <c r="U163" s="43">
        <f t="shared" si="79"/>
        <v>14362335.300000001</v>
      </c>
      <c r="V163" s="16"/>
    </row>
    <row r="164" spans="1:22" s="9" customFormat="1" x14ac:dyDescent="0.2">
      <c r="A164" s="33">
        <v>157</v>
      </c>
      <c r="B164" s="54" t="s">
        <v>329</v>
      </c>
      <c r="C164" s="1" t="s">
        <v>330</v>
      </c>
      <c r="D164" s="44"/>
      <c r="E164" s="44"/>
      <c r="F164" s="44"/>
      <c r="G164" s="44"/>
      <c r="H164" s="44">
        <v>763</v>
      </c>
      <c r="I164" s="44">
        <v>409575.48</v>
      </c>
      <c r="J164" s="44">
        <v>3548</v>
      </c>
      <c r="K164" s="44">
        <v>6952221.6299999999</v>
      </c>
      <c r="L164" s="44">
        <f t="shared" si="78"/>
        <v>4311</v>
      </c>
      <c r="M164" s="44">
        <f t="shared" si="78"/>
        <v>7361797.1099999994</v>
      </c>
      <c r="N164" s="44">
        <v>744</v>
      </c>
      <c r="O164" s="44">
        <v>6515599.2300000004</v>
      </c>
      <c r="P164" s="44">
        <v>1</v>
      </c>
      <c r="Q164" s="44">
        <v>476.4</v>
      </c>
      <c r="R164" s="42">
        <f t="shared" si="65"/>
        <v>745</v>
      </c>
      <c r="S164" s="42">
        <f t="shared" si="66"/>
        <v>6516075.6300000008</v>
      </c>
      <c r="T164" s="44">
        <f t="shared" si="79"/>
        <v>5056</v>
      </c>
      <c r="U164" s="44">
        <f t="shared" si="79"/>
        <v>13877872.74</v>
      </c>
      <c r="V164" s="16"/>
    </row>
    <row r="165" spans="1:22" s="9" customFormat="1" x14ac:dyDescent="0.2">
      <c r="A165" s="30">
        <v>158</v>
      </c>
      <c r="B165" s="53" t="s">
        <v>299</v>
      </c>
      <c r="C165" s="32" t="s">
        <v>300</v>
      </c>
      <c r="D165" s="43"/>
      <c r="E165" s="43"/>
      <c r="F165" s="43"/>
      <c r="G165" s="43"/>
      <c r="H165" s="43">
        <v>665</v>
      </c>
      <c r="I165" s="43">
        <v>2196394.4700000002</v>
      </c>
      <c r="J165" s="43">
        <v>1114</v>
      </c>
      <c r="K165" s="43">
        <v>6818027.7400000002</v>
      </c>
      <c r="L165" s="43">
        <f t="shared" si="78"/>
        <v>1779</v>
      </c>
      <c r="M165" s="43">
        <f t="shared" si="78"/>
        <v>9014422.2100000009</v>
      </c>
      <c r="N165" s="43">
        <v>343</v>
      </c>
      <c r="O165" s="43">
        <v>4465575.46</v>
      </c>
      <c r="P165" s="43">
        <v>5</v>
      </c>
      <c r="Q165" s="43">
        <v>9255.9</v>
      </c>
      <c r="R165" s="43">
        <f t="shared" si="65"/>
        <v>348</v>
      </c>
      <c r="S165" s="43">
        <f t="shared" si="66"/>
        <v>4474831.3600000003</v>
      </c>
      <c r="T165" s="43">
        <f t="shared" si="79"/>
        <v>2127</v>
      </c>
      <c r="U165" s="43">
        <f t="shared" si="79"/>
        <v>13489253.57</v>
      </c>
      <c r="V165" s="16"/>
    </row>
    <row r="166" spans="1:22" s="9" customFormat="1" x14ac:dyDescent="0.2">
      <c r="A166" s="33">
        <v>159</v>
      </c>
      <c r="B166" s="54" t="s">
        <v>323</v>
      </c>
      <c r="C166" s="1" t="s">
        <v>324</v>
      </c>
      <c r="D166" s="44"/>
      <c r="E166" s="44"/>
      <c r="F166" s="44"/>
      <c r="G166" s="44"/>
      <c r="H166" s="44">
        <v>26</v>
      </c>
      <c r="I166" s="44">
        <v>2041510.57</v>
      </c>
      <c r="J166" s="44">
        <v>132</v>
      </c>
      <c r="K166" s="44">
        <v>3825181.46</v>
      </c>
      <c r="L166" s="44">
        <f t="shared" si="78"/>
        <v>158</v>
      </c>
      <c r="M166" s="44">
        <f t="shared" si="78"/>
        <v>5866692.0300000003</v>
      </c>
      <c r="N166" s="44">
        <v>42</v>
      </c>
      <c r="O166" s="44">
        <v>3745834.73</v>
      </c>
      <c r="P166" s="44">
        <v>36</v>
      </c>
      <c r="Q166" s="44">
        <v>2653329.9700000002</v>
      </c>
      <c r="R166" s="42">
        <f t="shared" si="65"/>
        <v>78</v>
      </c>
      <c r="S166" s="42">
        <f t="shared" si="66"/>
        <v>6399164.7000000002</v>
      </c>
      <c r="T166" s="44">
        <f t="shared" si="79"/>
        <v>236</v>
      </c>
      <c r="U166" s="44">
        <f t="shared" si="79"/>
        <v>12265856.73</v>
      </c>
      <c r="V166" s="16"/>
    </row>
    <row r="167" spans="1:22" s="9" customFormat="1" x14ac:dyDescent="0.2">
      <c r="A167" s="30">
        <v>160</v>
      </c>
      <c r="B167" s="53" t="s">
        <v>347</v>
      </c>
      <c r="C167" s="32" t="s">
        <v>348</v>
      </c>
      <c r="D167" s="43"/>
      <c r="E167" s="43"/>
      <c r="F167" s="43"/>
      <c r="G167" s="43"/>
      <c r="H167" s="43">
        <v>19</v>
      </c>
      <c r="I167" s="43">
        <v>7518408.79</v>
      </c>
      <c r="J167" s="43">
        <v>27</v>
      </c>
      <c r="K167" s="43">
        <v>60139.98</v>
      </c>
      <c r="L167" s="43">
        <f t="shared" si="78"/>
        <v>46</v>
      </c>
      <c r="M167" s="43">
        <f t="shared" si="78"/>
        <v>7578548.7700000005</v>
      </c>
      <c r="N167" s="43"/>
      <c r="O167" s="43"/>
      <c r="P167" s="43">
        <v>4</v>
      </c>
      <c r="Q167" s="43">
        <v>4000000</v>
      </c>
      <c r="R167" s="43">
        <f t="shared" si="65"/>
        <v>4</v>
      </c>
      <c r="S167" s="43">
        <f t="shared" si="66"/>
        <v>4000000</v>
      </c>
      <c r="T167" s="43">
        <f t="shared" si="79"/>
        <v>50</v>
      </c>
      <c r="U167" s="43">
        <f t="shared" si="79"/>
        <v>11578548.77</v>
      </c>
      <c r="V167" s="16"/>
    </row>
    <row r="168" spans="1:22" s="9" customFormat="1" x14ac:dyDescent="0.2">
      <c r="A168" s="33">
        <v>161</v>
      </c>
      <c r="B168" s="54" t="s">
        <v>341</v>
      </c>
      <c r="C168" s="1" t="s">
        <v>342</v>
      </c>
      <c r="D168" s="44"/>
      <c r="E168" s="44"/>
      <c r="F168" s="44">
        <v>9</v>
      </c>
      <c r="G168" s="44">
        <v>61604.55</v>
      </c>
      <c r="H168" s="44">
        <v>519</v>
      </c>
      <c r="I168" s="44">
        <v>378055.85</v>
      </c>
      <c r="J168" s="44">
        <v>1505</v>
      </c>
      <c r="K168" s="44">
        <v>4339227.96</v>
      </c>
      <c r="L168" s="44">
        <f t="shared" ref="L168:L171" si="80">J168+H168+F168+D168</f>
        <v>2033</v>
      </c>
      <c r="M168" s="44">
        <f t="shared" ref="M168:M171" si="81">K168+I168+G168+E168</f>
        <v>4778888.3599999994</v>
      </c>
      <c r="N168" s="44">
        <v>511</v>
      </c>
      <c r="O168" s="44">
        <v>4008790.18</v>
      </c>
      <c r="P168" s="44">
        <v>1</v>
      </c>
      <c r="Q168" s="44">
        <v>146.80000000000001</v>
      </c>
      <c r="R168" s="42">
        <f t="shared" ref="R168:R171" si="82">N168+P168</f>
        <v>512</v>
      </c>
      <c r="S168" s="42">
        <f t="shared" ref="S168:S171" si="83">O168+Q168</f>
        <v>4008936.98</v>
      </c>
      <c r="T168" s="44">
        <f t="shared" ref="T168:T171" si="84">R168+L168</f>
        <v>2545</v>
      </c>
      <c r="U168" s="44">
        <f t="shared" ref="U168:U171" si="85">S168+M168</f>
        <v>8787825.3399999999</v>
      </c>
      <c r="V168" s="16"/>
    </row>
    <row r="169" spans="1:22" s="9" customFormat="1" x14ac:dyDescent="0.2">
      <c r="A169" s="30">
        <v>162</v>
      </c>
      <c r="B169" s="53" t="s">
        <v>337</v>
      </c>
      <c r="C169" s="32" t="s">
        <v>338</v>
      </c>
      <c r="D169" s="43"/>
      <c r="E169" s="43"/>
      <c r="F169" s="43"/>
      <c r="G169" s="43"/>
      <c r="H169" s="43"/>
      <c r="I169" s="43"/>
      <c r="J169" s="43">
        <v>2442</v>
      </c>
      <c r="K169" s="43">
        <v>4129189.9</v>
      </c>
      <c r="L169" s="43">
        <f t="shared" si="80"/>
        <v>2442</v>
      </c>
      <c r="M169" s="43">
        <f t="shared" si="81"/>
        <v>4129189.9</v>
      </c>
      <c r="N169" s="43">
        <v>285</v>
      </c>
      <c r="O169" s="43">
        <v>4096697.38</v>
      </c>
      <c r="P169" s="43"/>
      <c r="Q169" s="43"/>
      <c r="R169" s="43">
        <f t="shared" si="82"/>
        <v>285</v>
      </c>
      <c r="S169" s="43">
        <f t="shared" si="83"/>
        <v>4096697.38</v>
      </c>
      <c r="T169" s="43">
        <f t="shared" si="84"/>
        <v>2727</v>
      </c>
      <c r="U169" s="43">
        <f t="shared" si="85"/>
        <v>8225887.2799999993</v>
      </c>
      <c r="V169" s="16"/>
    </row>
    <row r="170" spans="1:22" s="9" customFormat="1" x14ac:dyDescent="0.2">
      <c r="A170" s="33">
        <v>163</v>
      </c>
      <c r="B170" s="54" t="s">
        <v>339</v>
      </c>
      <c r="C170" s="1" t="s">
        <v>340</v>
      </c>
      <c r="D170" s="44"/>
      <c r="E170" s="44"/>
      <c r="F170" s="44"/>
      <c r="G170" s="44"/>
      <c r="H170" s="44">
        <v>68</v>
      </c>
      <c r="I170" s="44">
        <v>125640.04</v>
      </c>
      <c r="J170" s="44">
        <v>1101</v>
      </c>
      <c r="K170" s="44">
        <v>3519500.86</v>
      </c>
      <c r="L170" s="44">
        <f t="shared" si="80"/>
        <v>1169</v>
      </c>
      <c r="M170" s="44">
        <f t="shared" si="81"/>
        <v>3645140.9</v>
      </c>
      <c r="N170" s="44">
        <v>440</v>
      </c>
      <c r="O170" s="44">
        <v>3800938.75</v>
      </c>
      <c r="P170" s="44">
        <v>6</v>
      </c>
      <c r="Q170" s="44">
        <v>366489</v>
      </c>
      <c r="R170" s="42">
        <f t="shared" si="82"/>
        <v>446</v>
      </c>
      <c r="S170" s="42">
        <f t="shared" si="83"/>
        <v>4167427.75</v>
      </c>
      <c r="T170" s="44">
        <f t="shared" si="84"/>
        <v>1615</v>
      </c>
      <c r="U170" s="44">
        <f t="shared" si="85"/>
        <v>7812568.6500000004</v>
      </c>
      <c r="V170" s="16"/>
    </row>
    <row r="171" spans="1:22" s="9" customFormat="1" x14ac:dyDescent="0.2">
      <c r="A171" s="30">
        <v>164</v>
      </c>
      <c r="B171" s="53" t="s">
        <v>345</v>
      </c>
      <c r="C171" s="32" t="s">
        <v>346</v>
      </c>
      <c r="D171" s="43"/>
      <c r="E171" s="43"/>
      <c r="F171" s="43">
        <v>1</v>
      </c>
      <c r="G171" s="43">
        <v>392</v>
      </c>
      <c r="H171" s="43">
        <v>132</v>
      </c>
      <c r="I171" s="43">
        <v>514430.27</v>
      </c>
      <c r="J171" s="43">
        <v>1175</v>
      </c>
      <c r="K171" s="43">
        <v>3423458.19</v>
      </c>
      <c r="L171" s="43">
        <f t="shared" si="80"/>
        <v>1308</v>
      </c>
      <c r="M171" s="43">
        <f t="shared" si="81"/>
        <v>3938280.46</v>
      </c>
      <c r="N171" s="43">
        <v>988</v>
      </c>
      <c r="O171" s="43">
        <v>3337881.07</v>
      </c>
      <c r="P171" s="43">
        <v>22</v>
      </c>
      <c r="Q171" s="43">
        <v>426812.9</v>
      </c>
      <c r="R171" s="43">
        <f t="shared" si="82"/>
        <v>1010</v>
      </c>
      <c r="S171" s="43">
        <f t="shared" si="83"/>
        <v>3764693.9699999997</v>
      </c>
      <c r="T171" s="43">
        <f t="shared" si="84"/>
        <v>2318</v>
      </c>
      <c r="U171" s="43">
        <f t="shared" si="85"/>
        <v>7702974.4299999997</v>
      </c>
      <c r="V171" s="16"/>
    </row>
    <row r="172" spans="1:22" s="9" customFormat="1" x14ac:dyDescent="0.2">
      <c r="A172" s="33">
        <v>165</v>
      </c>
      <c r="B172" s="54" t="s">
        <v>333</v>
      </c>
      <c r="C172" s="1" t="s">
        <v>334</v>
      </c>
      <c r="D172" s="44"/>
      <c r="E172" s="44"/>
      <c r="F172" s="44"/>
      <c r="G172" s="44"/>
      <c r="H172" s="44">
        <v>148</v>
      </c>
      <c r="I172" s="44">
        <v>261027.13</v>
      </c>
      <c r="J172" s="44">
        <v>1676</v>
      </c>
      <c r="K172" s="44">
        <v>3575553.86</v>
      </c>
      <c r="L172" s="44">
        <f t="shared" si="78"/>
        <v>1824</v>
      </c>
      <c r="M172" s="44">
        <f t="shared" si="78"/>
        <v>3836580.9899999998</v>
      </c>
      <c r="N172" s="44">
        <v>741</v>
      </c>
      <c r="O172" s="44">
        <v>3421623.96</v>
      </c>
      <c r="P172" s="44">
        <v>8</v>
      </c>
      <c r="Q172" s="44">
        <v>118908.46</v>
      </c>
      <c r="R172" s="42">
        <f t="shared" si="65"/>
        <v>749</v>
      </c>
      <c r="S172" s="42">
        <f t="shared" si="66"/>
        <v>3540532.42</v>
      </c>
      <c r="T172" s="44">
        <f t="shared" si="79"/>
        <v>2573</v>
      </c>
      <c r="U172" s="44">
        <f t="shared" si="79"/>
        <v>7377113.4100000001</v>
      </c>
      <c r="V172" s="16"/>
    </row>
    <row r="173" spans="1:22" s="9" customFormat="1" x14ac:dyDescent="0.2">
      <c r="A173" s="30">
        <v>166</v>
      </c>
      <c r="B173" s="53" t="s">
        <v>327</v>
      </c>
      <c r="C173" s="32" t="s">
        <v>328</v>
      </c>
      <c r="D173" s="43"/>
      <c r="E173" s="43"/>
      <c r="F173" s="43"/>
      <c r="G173" s="43"/>
      <c r="H173" s="43">
        <v>186</v>
      </c>
      <c r="I173" s="43">
        <v>473025.23</v>
      </c>
      <c r="J173" s="43">
        <v>38</v>
      </c>
      <c r="K173" s="43">
        <v>2204823.0299999998</v>
      </c>
      <c r="L173" s="43">
        <f t="shared" si="78"/>
        <v>224</v>
      </c>
      <c r="M173" s="43">
        <f t="shared" si="78"/>
        <v>2677848.2599999998</v>
      </c>
      <c r="N173" s="43">
        <v>6</v>
      </c>
      <c r="O173" s="43">
        <v>2535639.48</v>
      </c>
      <c r="P173" s="43">
        <v>1</v>
      </c>
      <c r="Q173" s="43">
        <v>300000</v>
      </c>
      <c r="R173" s="43">
        <f t="shared" ref="R173:R176" si="86">N173+P173</f>
        <v>7</v>
      </c>
      <c r="S173" s="43">
        <f t="shared" ref="S173:S176" si="87">O173+Q173</f>
        <v>2835639.48</v>
      </c>
      <c r="T173" s="43">
        <f t="shared" si="79"/>
        <v>231</v>
      </c>
      <c r="U173" s="43">
        <f t="shared" si="79"/>
        <v>5513487.7400000002</v>
      </c>
      <c r="V173" s="16"/>
    </row>
    <row r="174" spans="1:22" s="9" customFormat="1" x14ac:dyDescent="0.2">
      <c r="A174" s="33">
        <v>167</v>
      </c>
      <c r="B174" s="54" t="s">
        <v>343</v>
      </c>
      <c r="C174" s="1" t="s">
        <v>344</v>
      </c>
      <c r="D174" s="44"/>
      <c r="E174" s="44"/>
      <c r="F174" s="44">
        <v>17</v>
      </c>
      <c r="G174" s="44">
        <v>287658.96000000002</v>
      </c>
      <c r="H174" s="44">
        <v>27</v>
      </c>
      <c r="I174" s="44">
        <v>585454.80000000005</v>
      </c>
      <c r="J174" s="44">
        <v>143</v>
      </c>
      <c r="K174" s="44">
        <v>1402779.45</v>
      </c>
      <c r="L174" s="44">
        <f t="shared" si="78"/>
        <v>187</v>
      </c>
      <c r="M174" s="44">
        <f t="shared" si="78"/>
        <v>2275893.21</v>
      </c>
      <c r="N174" s="44">
        <v>157</v>
      </c>
      <c r="O174" s="44">
        <v>1785794.77</v>
      </c>
      <c r="P174" s="44">
        <v>30</v>
      </c>
      <c r="Q174" s="44">
        <v>681135.16</v>
      </c>
      <c r="R174" s="42">
        <f t="shared" si="86"/>
        <v>187</v>
      </c>
      <c r="S174" s="42">
        <f t="shared" si="87"/>
        <v>2466929.9300000002</v>
      </c>
      <c r="T174" s="44">
        <f t="shared" si="79"/>
        <v>374</v>
      </c>
      <c r="U174" s="44">
        <f t="shared" si="79"/>
        <v>4742823.1400000006</v>
      </c>
      <c r="V174" s="16"/>
    </row>
    <row r="175" spans="1:22" s="9" customFormat="1" x14ac:dyDescent="0.2">
      <c r="A175" s="30">
        <v>168</v>
      </c>
      <c r="B175" s="53" t="s">
        <v>331</v>
      </c>
      <c r="C175" s="32" t="s">
        <v>332</v>
      </c>
      <c r="D175" s="43"/>
      <c r="E175" s="43"/>
      <c r="F175" s="43"/>
      <c r="G175" s="43"/>
      <c r="H175" s="43">
        <v>5</v>
      </c>
      <c r="I175" s="43">
        <v>1444366.7</v>
      </c>
      <c r="J175" s="43">
        <v>6</v>
      </c>
      <c r="K175" s="43">
        <v>34459.25</v>
      </c>
      <c r="L175" s="43">
        <f t="shared" si="78"/>
        <v>11</v>
      </c>
      <c r="M175" s="43">
        <f t="shared" si="78"/>
        <v>1478825.95</v>
      </c>
      <c r="N175" s="43"/>
      <c r="O175" s="43"/>
      <c r="P175" s="43">
        <v>3</v>
      </c>
      <c r="Q175" s="43">
        <v>2074716.24</v>
      </c>
      <c r="R175" s="43">
        <f t="shared" si="86"/>
        <v>3</v>
      </c>
      <c r="S175" s="43">
        <f t="shared" si="87"/>
        <v>2074716.24</v>
      </c>
      <c r="T175" s="43">
        <f t="shared" si="79"/>
        <v>14</v>
      </c>
      <c r="U175" s="43">
        <f t="shared" si="79"/>
        <v>3553542.19</v>
      </c>
      <c r="V175" s="16"/>
    </row>
    <row r="176" spans="1:22" s="9" customFormat="1" x14ac:dyDescent="0.2">
      <c r="A176" s="33">
        <v>169</v>
      </c>
      <c r="B176" s="54" t="s">
        <v>349</v>
      </c>
      <c r="C176" s="1" t="s">
        <v>350</v>
      </c>
      <c r="D176" s="44"/>
      <c r="E176" s="44"/>
      <c r="F176" s="44"/>
      <c r="G176" s="44"/>
      <c r="H176" s="44">
        <v>7</v>
      </c>
      <c r="I176" s="44">
        <v>36069.06</v>
      </c>
      <c r="J176" s="44">
        <v>20</v>
      </c>
      <c r="K176" s="44">
        <v>70205.38</v>
      </c>
      <c r="L176" s="44">
        <f t="shared" si="78"/>
        <v>27</v>
      </c>
      <c r="M176" s="44">
        <f t="shared" si="78"/>
        <v>106274.44</v>
      </c>
      <c r="N176" s="44"/>
      <c r="O176" s="44"/>
      <c r="P176" s="44">
        <v>3</v>
      </c>
      <c r="Q176" s="44">
        <v>2185152</v>
      </c>
      <c r="R176" s="42">
        <f t="shared" si="86"/>
        <v>3</v>
      </c>
      <c r="S176" s="42">
        <f t="shared" si="87"/>
        <v>2185152</v>
      </c>
      <c r="T176" s="44">
        <f t="shared" si="79"/>
        <v>30</v>
      </c>
      <c r="U176" s="44">
        <f t="shared" si="79"/>
        <v>2291426.44</v>
      </c>
      <c r="V176" s="16"/>
    </row>
    <row r="177" spans="1:25" s="9" customFormat="1" x14ac:dyDescent="0.2">
      <c r="A177" s="30">
        <v>170</v>
      </c>
      <c r="B177" s="53" t="s">
        <v>351</v>
      </c>
      <c r="C177" s="32" t="s">
        <v>352</v>
      </c>
      <c r="D177" s="43"/>
      <c r="E177" s="43"/>
      <c r="F177" s="43"/>
      <c r="G177" s="43"/>
      <c r="H177" s="43">
        <v>460</v>
      </c>
      <c r="I177" s="43">
        <v>262481.5</v>
      </c>
      <c r="J177" s="43">
        <v>643</v>
      </c>
      <c r="K177" s="43">
        <v>805853.96</v>
      </c>
      <c r="L177" s="43">
        <f t="shared" ref="L177:L181" si="88">J177+H177+F177+D177</f>
        <v>1103</v>
      </c>
      <c r="M177" s="43">
        <f t="shared" ref="M177:M181" si="89">K177+I177+G177+E177</f>
        <v>1068335.46</v>
      </c>
      <c r="N177" s="43">
        <v>60</v>
      </c>
      <c r="O177" s="43">
        <v>553670.5</v>
      </c>
      <c r="P177" s="43"/>
      <c r="Q177" s="43"/>
      <c r="R177" s="43">
        <f t="shared" si="65"/>
        <v>60</v>
      </c>
      <c r="S177" s="43">
        <f t="shared" si="66"/>
        <v>553670.5</v>
      </c>
      <c r="T177" s="43">
        <f t="shared" ref="T177:T181" si="90">R177+L177</f>
        <v>1163</v>
      </c>
      <c r="U177" s="43">
        <f t="shared" ref="U177:U181" si="91">S177+M177</f>
        <v>1622005.96</v>
      </c>
      <c r="V177" s="16"/>
    </row>
    <row r="178" spans="1:25" s="9" customFormat="1" x14ac:dyDescent="0.2">
      <c r="A178" s="33">
        <v>171</v>
      </c>
      <c r="B178" s="54" t="s">
        <v>353</v>
      </c>
      <c r="C178" s="1" t="s">
        <v>354</v>
      </c>
      <c r="D178" s="44"/>
      <c r="E178" s="44"/>
      <c r="F178" s="44"/>
      <c r="G178" s="44"/>
      <c r="H178" s="44">
        <v>61</v>
      </c>
      <c r="I178" s="44">
        <v>16179.5</v>
      </c>
      <c r="J178" s="44">
        <v>42</v>
      </c>
      <c r="K178" s="44">
        <v>54768.94</v>
      </c>
      <c r="L178" s="44">
        <f t="shared" si="88"/>
        <v>103</v>
      </c>
      <c r="M178" s="44">
        <f t="shared" si="89"/>
        <v>70948.44</v>
      </c>
      <c r="N178" s="44">
        <v>6</v>
      </c>
      <c r="O178" s="44">
        <v>39710.6</v>
      </c>
      <c r="P178" s="44"/>
      <c r="Q178" s="44"/>
      <c r="R178" s="42">
        <f t="shared" si="65"/>
        <v>6</v>
      </c>
      <c r="S178" s="42">
        <f t="shared" si="66"/>
        <v>39710.6</v>
      </c>
      <c r="T178" s="44">
        <f t="shared" si="90"/>
        <v>109</v>
      </c>
      <c r="U178" s="44">
        <f t="shared" si="91"/>
        <v>110659.04000000001</v>
      </c>
      <c r="V178" s="16"/>
    </row>
    <row r="179" spans="1:25" s="9" customFormat="1" x14ac:dyDescent="0.2">
      <c r="A179" s="30">
        <v>172</v>
      </c>
      <c r="B179" s="53" t="s">
        <v>355</v>
      </c>
      <c r="C179" s="32" t="s">
        <v>356</v>
      </c>
      <c r="D179" s="43"/>
      <c r="E179" s="43"/>
      <c r="F179" s="43"/>
      <c r="G179" s="43"/>
      <c r="H179" s="43">
        <v>13</v>
      </c>
      <c r="I179" s="43">
        <v>35690.32</v>
      </c>
      <c r="J179" s="43">
        <v>24</v>
      </c>
      <c r="K179" s="43">
        <v>14941.41</v>
      </c>
      <c r="L179" s="43">
        <f t="shared" si="88"/>
        <v>37</v>
      </c>
      <c r="M179" s="43">
        <f t="shared" si="89"/>
        <v>50631.729999999996</v>
      </c>
      <c r="N179" s="43"/>
      <c r="O179" s="43"/>
      <c r="P179" s="43"/>
      <c r="Q179" s="43"/>
      <c r="R179" s="43">
        <f t="shared" si="65"/>
        <v>0</v>
      </c>
      <c r="S179" s="43">
        <f t="shared" si="66"/>
        <v>0</v>
      </c>
      <c r="T179" s="43">
        <f t="shared" si="90"/>
        <v>37</v>
      </c>
      <c r="U179" s="43">
        <f t="shared" si="91"/>
        <v>50631.729999999996</v>
      </c>
      <c r="V179" s="16"/>
    </row>
    <row r="180" spans="1:25" s="9" customFormat="1" x14ac:dyDescent="0.2">
      <c r="A180" s="33">
        <v>173</v>
      </c>
      <c r="B180" s="54" t="s">
        <v>365</v>
      </c>
      <c r="C180" s="1" t="s">
        <v>366</v>
      </c>
      <c r="D180" s="44"/>
      <c r="E180" s="44"/>
      <c r="F180" s="44"/>
      <c r="G180" s="44"/>
      <c r="H180" s="44"/>
      <c r="I180" s="44"/>
      <c r="J180" s="44">
        <v>1</v>
      </c>
      <c r="K180" s="44">
        <v>17400</v>
      </c>
      <c r="L180" s="44">
        <f t="shared" si="88"/>
        <v>1</v>
      </c>
      <c r="M180" s="44">
        <f t="shared" si="89"/>
        <v>17400</v>
      </c>
      <c r="N180" s="44">
        <v>1</v>
      </c>
      <c r="O180" s="44">
        <v>1000</v>
      </c>
      <c r="P180" s="44">
        <v>1</v>
      </c>
      <c r="Q180" s="44">
        <v>1000</v>
      </c>
      <c r="R180" s="42">
        <f t="shared" si="65"/>
        <v>2</v>
      </c>
      <c r="S180" s="42">
        <f t="shared" si="66"/>
        <v>2000</v>
      </c>
      <c r="T180" s="44">
        <f t="shared" si="90"/>
        <v>3</v>
      </c>
      <c r="U180" s="44">
        <f t="shared" si="91"/>
        <v>19400</v>
      </c>
      <c r="V180" s="16"/>
    </row>
    <row r="181" spans="1:25" s="9" customFormat="1" x14ac:dyDescent="0.2">
      <c r="A181" s="30">
        <v>174</v>
      </c>
      <c r="B181" s="53" t="s">
        <v>363</v>
      </c>
      <c r="C181" s="32" t="s">
        <v>364</v>
      </c>
      <c r="D181" s="43"/>
      <c r="E181" s="43"/>
      <c r="F181" s="43"/>
      <c r="G181" s="43"/>
      <c r="H181" s="43"/>
      <c r="I181" s="43"/>
      <c r="J181" s="43">
        <v>9</v>
      </c>
      <c r="K181" s="43">
        <v>3738.1</v>
      </c>
      <c r="L181" s="43">
        <f t="shared" si="88"/>
        <v>9</v>
      </c>
      <c r="M181" s="43">
        <f t="shared" si="89"/>
        <v>3738.1</v>
      </c>
      <c r="N181" s="43">
        <v>2</v>
      </c>
      <c r="O181" s="43">
        <v>5415.15</v>
      </c>
      <c r="P181" s="43"/>
      <c r="Q181" s="43"/>
      <c r="R181" s="43">
        <f t="shared" si="65"/>
        <v>2</v>
      </c>
      <c r="S181" s="43">
        <f t="shared" si="66"/>
        <v>5415.15</v>
      </c>
      <c r="T181" s="43">
        <f t="shared" si="90"/>
        <v>11</v>
      </c>
      <c r="U181" s="43">
        <f t="shared" si="91"/>
        <v>9153.25</v>
      </c>
      <c r="V181" s="16"/>
    </row>
    <row r="182" spans="1:25" s="9" customFormat="1" x14ac:dyDescent="0.2">
      <c r="A182" s="33">
        <v>175</v>
      </c>
      <c r="B182" s="54" t="s">
        <v>357</v>
      </c>
      <c r="C182" s="1" t="s">
        <v>358</v>
      </c>
      <c r="D182" s="44"/>
      <c r="E182" s="44"/>
      <c r="F182" s="44"/>
      <c r="G182" s="44"/>
      <c r="H182" s="44"/>
      <c r="I182" s="44"/>
      <c r="J182" s="44">
        <v>8</v>
      </c>
      <c r="K182" s="44">
        <v>3317.34</v>
      </c>
      <c r="L182" s="44">
        <f t="shared" ref="L182" si="92">J182+H182+F182+D182</f>
        <v>8</v>
      </c>
      <c r="M182" s="44">
        <f t="shared" ref="M182" si="93">K182+I182+G182+E182</f>
        <v>3317.34</v>
      </c>
      <c r="N182" s="44">
        <v>19</v>
      </c>
      <c r="O182" s="44">
        <v>3617.09</v>
      </c>
      <c r="P182" s="44">
        <v>1</v>
      </c>
      <c r="Q182" s="44">
        <v>159.28</v>
      </c>
      <c r="R182" s="42">
        <f t="shared" ref="R182" si="94">N182+P182</f>
        <v>20</v>
      </c>
      <c r="S182" s="42">
        <f t="shared" ref="S182" si="95">O182+Q182</f>
        <v>3776.3700000000003</v>
      </c>
      <c r="T182" s="44">
        <f t="shared" ref="T182" si="96">R182+L182</f>
        <v>28</v>
      </c>
      <c r="U182" s="44">
        <f t="shared" ref="U182" si="97">S182+M182</f>
        <v>7093.7100000000009</v>
      </c>
      <c r="V182" s="16"/>
    </row>
    <row r="183" spans="1:25" s="9" customFormat="1" ht="13.5" thickBot="1" x14ac:dyDescent="0.25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16"/>
    </row>
    <row r="184" spans="1:25" s="9" customFormat="1" ht="14.25" thickTop="1" thickBot="1" x14ac:dyDescent="0.25">
      <c r="A184" s="64" t="s">
        <v>0</v>
      </c>
      <c r="B184" s="64"/>
      <c r="C184" s="65"/>
      <c r="D184" s="50">
        <f t="shared" ref="D184:U184" si="98">SUM(D8:D183)</f>
        <v>364775</v>
      </c>
      <c r="E184" s="50">
        <f t="shared" si="98"/>
        <v>162019015735.55826</v>
      </c>
      <c r="F184" s="50">
        <f t="shared" si="98"/>
        <v>986882</v>
      </c>
      <c r="G184" s="50">
        <f t="shared" si="98"/>
        <v>114535693068.34879</v>
      </c>
      <c r="H184" s="50">
        <f t="shared" si="98"/>
        <v>1938871</v>
      </c>
      <c r="I184" s="50">
        <f t="shared" si="98"/>
        <v>391153710334.29956</v>
      </c>
      <c r="J184" s="50">
        <f t="shared" si="98"/>
        <v>2354917</v>
      </c>
      <c r="K184" s="50">
        <f t="shared" si="98"/>
        <v>427274671963.81885</v>
      </c>
      <c r="L184" s="50">
        <f t="shared" si="98"/>
        <v>5645445</v>
      </c>
      <c r="M184" s="50">
        <f t="shared" si="98"/>
        <v>1094983091102.0251</v>
      </c>
      <c r="N184" s="50">
        <f t="shared" si="98"/>
        <v>550007</v>
      </c>
      <c r="O184" s="50">
        <f t="shared" si="98"/>
        <v>478477612102.75018</v>
      </c>
      <c r="P184" s="50">
        <f t="shared" si="98"/>
        <v>550003</v>
      </c>
      <c r="Q184" s="50">
        <f t="shared" si="98"/>
        <v>478571427298.44006</v>
      </c>
      <c r="R184" s="50">
        <f t="shared" si="98"/>
        <v>1100010</v>
      </c>
      <c r="S184" s="50">
        <f t="shared" si="98"/>
        <v>957049039401.19019</v>
      </c>
      <c r="T184" s="50">
        <f t="shared" si="98"/>
        <v>6745455</v>
      </c>
      <c r="U184" s="50">
        <f t="shared" si="98"/>
        <v>2052032130503.2153</v>
      </c>
    </row>
    <row r="185" spans="1:25" s="9" customFormat="1" ht="13.5" thickTop="1" x14ac:dyDescent="0.2">
      <c r="A185" s="11" t="s">
        <v>371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 x14ac:dyDescent="0.2">
      <c r="A186" s="11" t="s">
        <v>18</v>
      </c>
    </row>
    <row r="187" spans="1:25" x14ac:dyDescent="0.2">
      <c r="A187" s="11" t="s">
        <v>19</v>
      </c>
      <c r="E187" s="12"/>
      <c r="F187" s="12"/>
      <c r="G187" s="12"/>
      <c r="H187" s="12"/>
    </row>
    <row r="188" spans="1:25" x14ac:dyDescent="0.2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 x14ac:dyDescent="0.2">
      <c r="A189" s="17"/>
      <c r="B189" s="18"/>
      <c r="C189" s="19" t="s">
        <v>12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  <row r="192" spans="1:25" x14ac:dyDescent="0.2">
      <c r="C192" s="55"/>
    </row>
    <row r="193" spans="3:3" x14ac:dyDescent="0.2">
      <c r="C193" s="55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Out 2017</vt:lpstr>
      <vt:lpstr>Jan-Out 2017</vt:lpstr>
      <vt:lpstr>'Jan-Out 2017'!Area_de_impressao</vt:lpstr>
      <vt:lpstr>Cab_Val</vt:lpstr>
      <vt:lpstr>'Jan-Out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2017-11-10T12:48:22Z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