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21630" yWindow="195" windowWidth="21660" windowHeight="9870" activeTab="1"/>
  </bookViews>
  <sheets>
    <sheet name="Nov 2017" sheetId="8" r:id="rId1"/>
    <sheet name="Jan-Nov 2017" sheetId="7" r:id="rId2"/>
  </sheets>
  <definedNames>
    <definedName name="_xlnm.Print_Area" localSheetId="1">'Jan-Nov 2017'!$A$1:$U$185</definedName>
    <definedName name="Cab_Perc">#REF!</definedName>
    <definedName name="Cab_Val">'Jan-Nov 2017'!$A$7</definedName>
    <definedName name="_xlnm.Print_Titles" localSheetId="1">'Jan-Nov 2017'!$A:$C,'Jan-Nov 2017'!$1:$7</definedName>
    <definedName name="Tot_Perc">#REF!</definedName>
    <definedName name="Tot_Val">'Jan-Nov 2017'!$A$184</definedName>
  </definedNames>
  <calcPr calcId="145621"/>
</workbook>
</file>

<file path=xl/calcChain.xml><?xml version="1.0" encoding="utf-8"?>
<calcChain xmlns="http://schemas.openxmlformats.org/spreadsheetml/2006/main">
  <c r="S166" i="8" l="1"/>
  <c r="R166" i="8"/>
  <c r="M166" i="8"/>
  <c r="L166" i="8"/>
  <c r="S165" i="8"/>
  <c r="R165" i="8"/>
  <c r="M165" i="8"/>
  <c r="U165" i="8" s="1"/>
  <c r="L165" i="8"/>
  <c r="T165" i="8" s="1"/>
  <c r="S164" i="8"/>
  <c r="R164" i="8"/>
  <c r="M164" i="8"/>
  <c r="L164" i="8"/>
  <c r="S163" i="8"/>
  <c r="R163" i="8"/>
  <c r="M163" i="8"/>
  <c r="U163" i="8" s="1"/>
  <c r="L163" i="8"/>
  <c r="T163" i="8" s="1"/>
  <c r="T164" i="8" l="1"/>
  <c r="T166" i="8"/>
  <c r="U164" i="8"/>
  <c r="U166" i="8"/>
  <c r="S171" i="7"/>
  <c r="R171" i="7"/>
  <c r="M171" i="7"/>
  <c r="U171" i="7" s="1"/>
  <c r="L171" i="7"/>
  <c r="T171" i="7" s="1"/>
  <c r="S170" i="7"/>
  <c r="R170" i="7"/>
  <c r="M170" i="7"/>
  <c r="L170" i="7"/>
  <c r="S169" i="7"/>
  <c r="R169" i="7"/>
  <c r="M169" i="7"/>
  <c r="U169" i="7" s="1"/>
  <c r="L169" i="7"/>
  <c r="T169" i="7" s="1"/>
  <c r="S168" i="7"/>
  <c r="R168" i="7"/>
  <c r="M168" i="7"/>
  <c r="L168" i="7"/>
  <c r="S176" i="8"/>
  <c r="R176" i="8"/>
  <c r="M176" i="8"/>
  <c r="L176" i="8"/>
  <c r="S175" i="8"/>
  <c r="R175" i="8"/>
  <c r="M175" i="8"/>
  <c r="L175" i="8"/>
  <c r="S174" i="8"/>
  <c r="R174" i="8"/>
  <c r="M174" i="8"/>
  <c r="L174" i="8"/>
  <c r="S173" i="8"/>
  <c r="R173" i="8"/>
  <c r="M173" i="8"/>
  <c r="L173" i="8"/>
  <c r="T173" i="8" l="1"/>
  <c r="U175" i="8"/>
  <c r="T168" i="7"/>
  <c r="T170" i="7"/>
  <c r="U168" i="7"/>
  <c r="U170" i="7"/>
  <c r="U176" i="8"/>
  <c r="T175" i="8"/>
  <c r="U173" i="8"/>
  <c r="T174" i="8"/>
  <c r="T176" i="8"/>
  <c r="U174" i="8"/>
  <c r="S182" i="7"/>
  <c r="R182" i="7"/>
  <c r="M182" i="7"/>
  <c r="L182" i="7"/>
  <c r="T182" i="7" l="1"/>
  <c r="U182" i="7"/>
  <c r="S20" i="7"/>
  <c r="R20" i="7"/>
  <c r="M20" i="7"/>
  <c r="L20" i="7"/>
  <c r="S19" i="7"/>
  <c r="R19" i="7"/>
  <c r="M19" i="7"/>
  <c r="L19" i="7"/>
  <c r="S18" i="7"/>
  <c r="R18" i="7"/>
  <c r="M18" i="7"/>
  <c r="L18" i="7"/>
  <c r="S17" i="7"/>
  <c r="R17" i="7"/>
  <c r="M17" i="7"/>
  <c r="L17" i="7"/>
  <c r="S19" i="8"/>
  <c r="R19" i="8"/>
  <c r="M19" i="8"/>
  <c r="L19" i="8"/>
  <c r="S18" i="8"/>
  <c r="R18" i="8"/>
  <c r="M18" i="8"/>
  <c r="L18" i="8"/>
  <c r="S17" i="8"/>
  <c r="R17" i="8"/>
  <c r="M17" i="8"/>
  <c r="L17" i="8"/>
  <c r="S16" i="8"/>
  <c r="R16" i="8"/>
  <c r="M16" i="8"/>
  <c r="L16" i="8"/>
  <c r="T16" i="8" l="1"/>
  <c r="T18" i="8"/>
  <c r="U17" i="7"/>
  <c r="U19" i="7"/>
  <c r="U16" i="8"/>
  <c r="U18" i="8"/>
  <c r="T17" i="7"/>
  <c r="T19" i="7"/>
  <c r="T18" i="7"/>
  <c r="T20" i="7"/>
  <c r="U18" i="7"/>
  <c r="U20" i="7"/>
  <c r="T17" i="8"/>
  <c r="T19" i="8"/>
  <c r="U17" i="8"/>
  <c r="U19" i="8"/>
  <c r="S177" i="8"/>
  <c r="R177" i="8"/>
  <c r="M177" i="8"/>
  <c r="L177" i="8"/>
  <c r="S172" i="8"/>
  <c r="R172" i="8"/>
  <c r="M172" i="8"/>
  <c r="L172" i="8"/>
  <c r="T172" i="8" l="1"/>
  <c r="U172" i="8"/>
  <c r="T177" i="8"/>
  <c r="U177" i="8"/>
  <c r="S176" i="7"/>
  <c r="R176" i="7"/>
  <c r="M176" i="7"/>
  <c r="L176" i="7"/>
  <c r="S175" i="7"/>
  <c r="R175" i="7"/>
  <c r="M175" i="7"/>
  <c r="L175" i="7"/>
  <c r="S174" i="7"/>
  <c r="R174" i="7"/>
  <c r="M174" i="7"/>
  <c r="L174" i="7"/>
  <c r="S173" i="7"/>
  <c r="R173" i="7"/>
  <c r="M173" i="7"/>
  <c r="L173" i="7"/>
  <c r="U173" i="7" l="1"/>
  <c r="U175" i="7"/>
  <c r="T173" i="7"/>
  <c r="T175" i="7"/>
  <c r="T174" i="7"/>
  <c r="T176" i="7"/>
  <c r="U174" i="7"/>
  <c r="U176" i="7"/>
  <c r="Q178" i="8"/>
  <c r="P178" i="8"/>
  <c r="O178" i="8"/>
  <c r="N178" i="8"/>
  <c r="K178" i="8"/>
  <c r="J178" i="8"/>
  <c r="I178" i="8"/>
  <c r="H178" i="8"/>
  <c r="G178" i="8"/>
  <c r="F178" i="8"/>
  <c r="E178" i="8"/>
  <c r="D178" i="8"/>
  <c r="S171" i="8"/>
  <c r="R171" i="8"/>
  <c r="M171" i="8"/>
  <c r="L171" i="8"/>
  <c r="S170" i="8"/>
  <c r="R170" i="8"/>
  <c r="M170" i="8"/>
  <c r="L170" i="8"/>
  <c r="S169" i="8"/>
  <c r="R169" i="8"/>
  <c r="M169" i="8"/>
  <c r="L169" i="8"/>
  <c r="S168" i="8"/>
  <c r="R168" i="8"/>
  <c r="M168" i="8"/>
  <c r="L168" i="8"/>
  <c r="S167" i="8"/>
  <c r="R167" i="8"/>
  <c r="M167" i="8"/>
  <c r="L167" i="8"/>
  <c r="S162" i="8"/>
  <c r="R162" i="8"/>
  <c r="M162" i="8"/>
  <c r="L162" i="8"/>
  <c r="S161" i="8"/>
  <c r="R161" i="8"/>
  <c r="M161" i="8"/>
  <c r="L161" i="8"/>
  <c r="S160" i="8"/>
  <c r="R160" i="8"/>
  <c r="M160" i="8"/>
  <c r="L160" i="8"/>
  <c r="S159" i="8"/>
  <c r="R159" i="8"/>
  <c r="M159" i="8"/>
  <c r="L159" i="8"/>
  <c r="S158" i="8"/>
  <c r="R158" i="8"/>
  <c r="M158" i="8"/>
  <c r="L158" i="8"/>
  <c r="S157" i="8"/>
  <c r="R157" i="8"/>
  <c r="M157" i="8"/>
  <c r="L157" i="8"/>
  <c r="S156" i="8"/>
  <c r="R156" i="8"/>
  <c r="M156" i="8"/>
  <c r="L156" i="8"/>
  <c r="S155" i="8"/>
  <c r="R155" i="8"/>
  <c r="M155" i="8"/>
  <c r="L155" i="8"/>
  <c r="S154" i="8"/>
  <c r="R154" i="8"/>
  <c r="M154" i="8"/>
  <c r="L154" i="8"/>
  <c r="S153" i="8"/>
  <c r="R153" i="8"/>
  <c r="M153" i="8"/>
  <c r="L153" i="8"/>
  <c r="S152" i="8"/>
  <c r="R152" i="8"/>
  <c r="M152" i="8"/>
  <c r="L152" i="8"/>
  <c r="S151" i="8"/>
  <c r="R151" i="8"/>
  <c r="M151" i="8"/>
  <c r="L151" i="8"/>
  <c r="S150" i="8"/>
  <c r="R150" i="8"/>
  <c r="M150" i="8"/>
  <c r="L150" i="8"/>
  <c r="S149" i="8"/>
  <c r="R149" i="8"/>
  <c r="M149" i="8"/>
  <c r="L149" i="8"/>
  <c r="S148" i="8"/>
  <c r="R148" i="8"/>
  <c r="M148" i="8"/>
  <c r="L148" i="8"/>
  <c r="S147" i="8"/>
  <c r="R147" i="8"/>
  <c r="M147" i="8"/>
  <c r="L147" i="8"/>
  <c r="S146" i="8"/>
  <c r="R146" i="8"/>
  <c r="M146" i="8"/>
  <c r="L146" i="8"/>
  <c r="S145" i="8"/>
  <c r="R145" i="8"/>
  <c r="M145" i="8"/>
  <c r="L145" i="8"/>
  <c r="S144" i="8"/>
  <c r="R144" i="8"/>
  <c r="M144" i="8"/>
  <c r="L144" i="8"/>
  <c r="S143" i="8"/>
  <c r="R143" i="8"/>
  <c r="M143" i="8"/>
  <c r="L143" i="8"/>
  <c r="S142" i="8"/>
  <c r="R142" i="8"/>
  <c r="M142" i="8"/>
  <c r="L142" i="8"/>
  <c r="S141" i="8"/>
  <c r="R141" i="8"/>
  <c r="M141" i="8"/>
  <c r="L141" i="8"/>
  <c r="S140" i="8"/>
  <c r="R140" i="8"/>
  <c r="M140" i="8"/>
  <c r="L140" i="8"/>
  <c r="S139" i="8"/>
  <c r="R139" i="8"/>
  <c r="M139" i="8"/>
  <c r="L139" i="8"/>
  <c r="S138" i="8"/>
  <c r="R138" i="8"/>
  <c r="M138" i="8"/>
  <c r="L138" i="8"/>
  <c r="S137" i="8"/>
  <c r="R137" i="8"/>
  <c r="M137" i="8"/>
  <c r="L137" i="8"/>
  <c r="S136" i="8"/>
  <c r="R136" i="8"/>
  <c r="M136" i="8"/>
  <c r="L136" i="8"/>
  <c r="S135" i="8"/>
  <c r="R135" i="8"/>
  <c r="M135" i="8"/>
  <c r="L135" i="8"/>
  <c r="S134" i="8"/>
  <c r="R134" i="8"/>
  <c r="M134" i="8"/>
  <c r="L134" i="8"/>
  <c r="S133" i="8"/>
  <c r="R133" i="8"/>
  <c r="M133" i="8"/>
  <c r="L133" i="8"/>
  <c r="S132" i="8"/>
  <c r="R132" i="8"/>
  <c r="M132" i="8"/>
  <c r="L132" i="8"/>
  <c r="S131" i="8"/>
  <c r="R131" i="8"/>
  <c r="M131" i="8"/>
  <c r="L131" i="8"/>
  <c r="S130" i="8"/>
  <c r="R130" i="8"/>
  <c r="M130" i="8"/>
  <c r="L130" i="8"/>
  <c r="S129" i="8"/>
  <c r="R129" i="8"/>
  <c r="M129" i="8"/>
  <c r="L129" i="8"/>
  <c r="S128" i="8"/>
  <c r="R128" i="8"/>
  <c r="M128" i="8"/>
  <c r="L128" i="8"/>
  <c r="S127" i="8"/>
  <c r="R127" i="8"/>
  <c r="M127" i="8"/>
  <c r="L127" i="8"/>
  <c r="S126" i="8"/>
  <c r="R126" i="8"/>
  <c r="M126" i="8"/>
  <c r="L126" i="8"/>
  <c r="S125" i="8"/>
  <c r="R125" i="8"/>
  <c r="M125" i="8"/>
  <c r="L125" i="8"/>
  <c r="S124" i="8"/>
  <c r="R124" i="8"/>
  <c r="M124" i="8"/>
  <c r="L124" i="8"/>
  <c r="S123" i="8"/>
  <c r="R123" i="8"/>
  <c r="M123" i="8"/>
  <c r="L123" i="8"/>
  <c r="S122" i="8"/>
  <c r="R122" i="8"/>
  <c r="M122" i="8"/>
  <c r="L122" i="8"/>
  <c r="S121" i="8"/>
  <c r="R121" i="8"/>
  <c r="M121" i="8"/>
  <c r="L121" i="8"/>
  <c r="S120" i="8"/>
  <c r="R120" i="8"/>
  <c r="M120" i="8"/>
  <c r="L120" i="8"/>
  <c r="S119" i="8"/>
  <c r="R119" i="8"/>
  <c r="M119" i="8"/>
  <c r="L119" i="8"/>
  <c r="S118" i="8"/>
  <c r="R118" i="8"/>
  <c r="M118" i="8"/>
  <c r="L118" i="8"/>
  <c r="S117" i="8"/>
  <c r="R117" i="8"/>
  <c r="M117" i="8"/>
  <c r="L117" i="8"/>
  <c r="S116" i="8"/>
  <c r="R116" i="8"/>
  <c r="M116" i="8"/>
  <c r="L116" i="8"/>
  <c r="S115" i="8"/>
  <c r="R115" i="8"/>
  <c r="M115" i="8"/>
  <c r="L115" i="8"/>
  <c r="S114" i="8"/>
  <c r="R114" i="8"/>
  <c r="M114" i="8"/>
  <c r="L114" i="8"/>
  <c r="S113" i="8"/>
  <c r="R113" i="8"/>
  <c r="M113" i="8"/>
  <c r="L113" i="8"/>
  <c r="S112" i="8"/>
  <c r="R112" i="8"/>
  <c r="M112" i="8"/>
  <c r="L112" i="8"/>
  <c r="S111" i="8"/>
  <c r="R111" i="8"/>
  <c r="M111" i="8"/>
  <c r="L111" i="8"/>
  <c r="S110" i="8"/>
  <c r="R110" i="8"/>
  <c r="M110" i="8"/>
  <c r="L110" i="8"/>
  <c r="S109" i="8"/>
  <c r="R109" i="8"/>
  <c r="M109" i="8"/>
  <c r="L109" i="8"/>
  <c r="S108" i="8"/>
  <c r="R108" i="8"/>
  <c r="M108" i="8"/>
  <c r="L108" i="8"/>
  <c r="S107" i="8"/>
  <c r="R107" i="8"/>
  <c r="M107" i="8"/>
  <c r="L107" i="8"/>
  <c r="S106" i="8"/>
  <c r="R106" i="8"/>
  <c r="M106" i="8"/>
  <c r="L106" i="8"/>
  <c r="S105" i="8"/>
  <c r="R105" i="8"/>
  <c r="M105" i="8"/>
  <c r="L105" i="8"/>
  <c r="S104" i="8"/>
  <c r="R104" i="8"/>
  <c r="M104" i="8"/>
  <c r="L104" i="8"/>
  <c r="S103" i="8"/>
  <c r="R103" i="8"/>
  <c r="M103" i="8"/>
  <c r="L103" i="8"/>
  <c r="S102" i="8"/>
  <c r="R102" i="8"/>
  <c r="M102" i="8"/>
  <c r="L102" i="8"/>
  <c r="S101" i="8"/>
  <c r="R101" i="8"/>
  <c r="M101" i="8"/>
  <c r="L101" i="8"/>
  <c r="S100" i="8"/>
  <c r="R100" i="8"/>
  <c r="M100" i="8"/>
  <c r="L100" i="8"/>
  <c r="S99" i="8"/>
  <c r="R99" i="8"/>
  <c r="M99" i="8"/>
  <c r="L99" i="8"/>
  <c r="S98" i="8"/>
  <c r="R98" i="8"/>
  <c r="M98" i="8"/>
  <c r="L98" i="8"/>
  <c r="S97" i="8"/>
  <c r="R97" i="8"/>
  <c r="M97" i="8"/>
  <c r="L97" i="8"/>
  <c r="S96" i="8"/>
  <c r="R96" i="8"/>
  <c r="M96" i="8"/>
  <c r="L96" i="8"/>
  <c r="S95" i="8"/>
  <c r="R95" i="8"/>
  <c r="M95" i="8"/>
  <c r="L95" i="8"/>
  <c r="S94" i="8"/>
  <c r="R94" i="8"/>
  <c r="M94" i="8"/>
  <c r="L94" i="8"/>
  <c r="S93" i="8"/>
  <c r="R93" i="8"/>
  <c r="M93" i="8"/>
  <c r="L93" i="8"/>
  <c r="S92" i="8"/>
  <c r="R92" i="8"/>
  <c r="M92" i="8"/>
  <c r="L92" i="8"/>
  <c r="S91" i="8"/>
  <c r="R91" i="8"/>
  <c r="M91" i="8"/>
  <c r="L91" i="8"/>
  <c r="S90" i="8"/>
  <c r="R90" i="8"/>
  <c r="M90" i="8"/>
  <c r="L90" i="8"/>
  <c r="S89" i="8"/>
  <c r="R89" i="8"/>
  <c r="M89" i="8"/>
  <c r="L89" i="8"/>
  <c r="S88" i="8"/>
  <c r="R88" i="8"/>
  <c r="M88" i="8"/>
  <c r="L88" i="8"/>
  <c r="S87" i="8"/>
  <c r="R87" i="8"/>
  <c r="M87" i="8"/>
  <c r="L87" i="8"/>
  <c r="S86" i="8"/>
  <c r="R86" i="8"/>
  <c r="M86" i="8"/>
  <c r="L86" i="8"/>
  <c r="S85" i="8"/>
  <c r="R85" i="8"/>
  <c r="M85" i="8"/>
  <c r="L85" i="8"/>
  <c r="S84" i="8"/>
  <c r="R84" i="8"/>
  <c r="M84" i="8"/>
  <c r="L84" i="8"/>
  <c r="S83" i="8"/>
  <c r="R83" i="8"/>
  <c r="M83" i="8"/>
  <c r="L83" i="8"/>
  <c r="S82" i="8"/>
  <c r="R82" i="8"/>
  <c r="M82" i="8"/>
  <c r="L82" i="8"/>
  <c r="S81" i="8"/>
  <c r="R81" i="8"/>
  <c r="M81" i="8"/>
  <c r="L81" i="8"/>
  <c r="S80" i="8"/>
  <c r="R80" i="8"/>
  <c r="M80" i="8"/>
  <c r="L80" i="8"/>
  <c r="S79" i="8"/>
  <c r="R79" i="8"/>
  <c r="M79" i="8"/>
  <c r="L79" i="8"/>
  <c r="S78" i="8"/>
  <c r="R78" i="8"/>
  <c r="M78" i="8"/>
  <c r="L78" i="8"/>
  <c r="S77" i="8"/>
  <c r="R77" i="8"/>
  <c r="M77" i="8"/>
  <c r="L77" i="8"/>
  <c r="S76" i="8"/>
  <c r="R76" i="8"/>
  <c r="M76" i="8"/>
  <c r="L76" i="8"/>
  <c r="S75" i="8"/>
  <c r="R75" i="8"/>
  <c r="M75" i="8"/>
  <c r="L75" i="8"/>
  <c r="S74" i="8"/>
  <c r="R74" i="8"/>
  <c r="M74" i="8"/>
  <c r="L74" i="8"/>
  <c r="S73" i="8"/>
  <c r="R73" i="8"/>
  <c r="M73" i="8"/>
  <c r="L73" i="8"/>
  <c r="S72" i="8"/>
  <c r="R72" i="8"/>
  <c r="M72" i="8"/>
  <c r="L72" i="8"/>
  <c r="S71" i="8"/>
  <c r="R71" i="8"/>
  <c r="M71" i="8"/>
  <c r="L71" i="8"/>
  <c r="S70" i="8"/>
  <c r="R70" i="8"/>
  <c r="M70" i="8"/>
  <c r="L70" i="8"/>
  <c r="S69" i="8"/>
  <c r="R69" i="8"/>
  <c r="M69" i="8"/>
  <c r="L69" i="8"/>
  <c r="S68" i="8"/>
  <c r="R68" i="8"/>
  <c r="M68" i="8"/>
  <c r="L68" i="8"/>
  <c r="S67" i="8"/>
  <c r="R67" i="8"/>
  <c r="M67" i="8"/>
  <c r="L67" i="8"/>
  <c r="S66" i="8"/>
  <c r="R66" i="8"/>
  <c r="M66" i="8"/>
  <c r="L66" i="8"/>
  <c r="S65" i="8"/>
  <c r="R65" i="8"/>
  <c r="M65" i="8"/>
  <c r="L65" i="8"/>
  <c r="S64" i="8"/>
  <c r="R64" i="8"/>
  <c r="M64" i="8"/>
  <c r="L64" i="8"/>
  <c r="S63" i="8"/>
  <c r="R63" i="8"/>
  <c r="M63" i="8"/>
  <c r="L63" i="8"/>
  <c r="S62" i="8"/>
  <c r="R62" i="8"/>
  <c r="M62" i="8"/>
  <c r="L62" i="8"/>
  <c r="S61" i="8"/>
  <c r="R61" i="8"/>
  <c r="M61" i="8"/>
  <c r="L61" i="8"/>
  <c r="S60" i="8"/>
  <c r="R60" i="8"/>
  <c r="M60" i="8"/>
  <c r="L60" i="8"/>
  <c r="S59" i="8"/>
  <c r="R59" i="8"/>
  <c r="M59" i="8"/>
  <c r="L59" i="8"/>
  <c r="S58" i="8"/>
  <c r="R58" i="8"/>
  <c r="M58" i="8"/>
  <c r="L58" i="8"/>
  <c r="S57" i="8"/>
  <c r="R57" i="8"/>
  <c r="M57" i="8"/>
  <c r="L57" i="8"/>
  <c r="S56" i="8"/>
  <c r="R56" i="8"/>
  <c r="M56" i="8"/>
  <c r="L56" i="8"/>
  <c r="S55" i="8"/>
  <c r="R55" i="8"/>
  <c r="M55" i="8"/>
  <c r="L55" i="8"/>
  <c r="S54" i="8"/>
  <c r="R54" i="8"/>
  <c r="M54" i="8"/>
  <c r="L54" i="8"/>
  <c r="S53" i="8"/>
  <c r="R53" i="8"/>
  <c r="M53" i="8"/>
  <c r="L53" i="8"/>
  <c r="S52" i="8"/>
  <c r="R52" i="8"/>
  <c r="M52" i="8"/>
  <c r="L52" i="8"/>
  <c r="S51" i="8"/>
  <c r="R51" i="8"/>
  <c r="M51" i="8"/>
  <c r="L51" i="8"/>
  <c r="S50" i="8"/>
  <c r="R50" i="8"/>
  <c r="M50" i="8"/>
  <c r="L50" i="8"/>
  <c r="S49" i="8"/>
  <c r="R49" i="8"/>
  <c r="M49" i="8"/>
  <c r="L49" i="8"/>
  <c r="S48" i="8"/>
  <c r="R48" i="8"/>
  <c r="M48" i="8"/>
  <c r="L48" i="8"/>
  <c r="S47" i="8"/>
  <c r="R47" i="8"/>
  <c r="M47" i="8"/>
  <c r="L47" i="8"/>
  <c r="S46" i="8"/>
  <c r="R46" i="8"/>
  <c r="M46" i="8"/>
  <c r="L46" i="8"/>
  <c r="S45" i="8"/>
  <c r="R45" i="8"/>
  <c r="M45" i="8"/>
  <c r="L45" i="8"/>
  <c r="S44" i="8"/>
  <c r="R44" i="8"/>
  <c r="M44" i="8"/>
  <c r="L44" i="8"/>
  <c r="S43" i="8"/>
  <c r="R43" i="8"/>
  <c r="M43" i="8"/>
  <c r="L43" i="8"/>
  <c r="S42" i="8"/>
  <c r="R42" i="8"/>
  <c r="M42" i="8"/>
  <c r="L42" i="8"/>
  <c r="S41" i="8"/>
  <c r="R41" i="8"/>
  <c r="M41" i="8"/>
  <c r="L41" i="8"/>
  <c r="S40" i="8"/>
  <c r="R40" i="8"/>
  <c r="M40" i="8"/>
  <c r="L40" i="8"/>
  <c r="S39" i="8"/>
  <c r="R39" i="8"/>
  <c r="M39" i="8"/>
  <c r="L39" i="8"/>
  <c r="S38" i="8"/>
  <c r="R38" i="8"/>
  <c r="M38" i="8"/>
  <c r="L38" i="8"/>
  <c r="S37" i="8"/>
  <c r="R37" i="8"/>
  <c r="M37" i="8"/>
  <c r="L37" i="8"/>
  <c r="S36" i="8"/>
  <c r="R36" i="8"/>
  <c r="M36" i="8"/>
  <c r="L36" i="8"/>
  <c r="S35" i="8"/>
  <c r="R35" i="8"/>
  <c r="M35" i="8"/>
  <c r="L35" i="8"/>
  <c r="S34" i="8"/>
  <c r="R34" i="8"/>
  <c r="M34" i="8"/>
  <c r="L34" i="8"/>
  <c r="S33" i="8"/>
  <c r="R33" i="8"/>
  <c r="M33" i="8"/>
  <c r="L33" i="8"/>
  <c r="S32" i="8"/>
  <c r="R32" i="8"/>
  <c r="M32" i="8"/>
  <c r="L32" i="8"/>
  <c r="S31" i="8"/>
  <c r="R31" i="8"/>
  <c r="M31" i="8"/>
  <c r="L31" i="8"/>
  <c r="S30" i="8"/>
  <c r="R30" i="8"/>
  <c r="M30" i="8"/>
  <c r="L30" i="8"/>
  <c r="S29" i="8"/>
  <c r="R29" i="8"/>
  <c r="M29" i="8"/>
  <c r="L29" i="8"/>
  <c r="S28" i="8"/>
  <c r="R28" i="8"/>
  <c r="M28" i="8"/>
  <c r="L28" i="8"/>
  <c r="S27" i="8"/>
  <c r="R27" i="8"/>
  <c r="M27" i="8"/>
  <c r="L27" i="8"/>
  <c r="S26" i="8"/>
  <c r="R26" i="8"/>
  <c r="M26" i="8"/>
  <c r="L26" i="8"/>
  <c r="S25" i="8"/>
  <c r="R25" i="8"/>
  <c r="M25" i="8"/>
  <c r="L25" i="8"/>
  <c r="S24" i="8"/>
  <c r="R24" i="8"/>
  <c r="M24" i="8"/>
  <c r="L24" i="8"/>
  <c r="S23" i="8"/>
  <c r="R23" i="8"/>
  <c r="M23" i="8"/>
  <c r="L23" i="8"/>
  <c r="S22" i="8"/>
  <c r="R22" i="8"/>
  <c r="M22" i="8"/>
  <c r="L22" i="8"/>
  <c r="S21" i="8"/>
  <c r="R21" i="8"/>
  <c r="M21" i="8"/>
  <c r="L21" i="8"/>
  <c r="S20" i="8"/>
  <c r="R20" i="8"/>
  <c r="M20" i="8"/>
  <c r="L20" i="8"/>
  <c r="S15" i="8"/>
  <c r="R15" i="8"/>
  <c r="M15" i="8"/>
  <c r="L15" i="8"/>
  <c r="S14" i="8"/>
  <c r="R14" i="8"/>
  <c r="M14" i="8"/>
  <c r="L14" i="8"/>
  <c r="S13" i="8"/>
  <c r="R13" i="8"/>
  <c r="M13" i="8"/>
  <c r="L13" i="8"/>
  <c r="S12" i="8"/>
  <c r="R12" i="8"/>
  <c r="M12" i="8"/>
  <c r="L12" i="8"/>
  <c r="S11" i="8"/>
  <c r="R11" i="8"/>
  <c r="M11" i="8"/>
  <c r="L11" i="8"/>
  <c r="S10" i="8"/>
  <c r="R10" i="8"/>
  <c r="M10" i="8"/>
  <c r="L10" i="8"/>
  <c r="S9" i="8"/>
  <c r="R9" i="8"/>
  <c r="M9" i="8"/>
  <c r="L9" i="8"/>
  <c r="S8" i="8"/>
  <c r="R8" i="8"/>
  <c r="M8" i="8"/>
  <c r="L8" i="8"/>
  <c r="U151" i="8" l="1"/>
  <c r="U153" i="8"/>
  <c r="U157" i="8"/>
  <c r="U159" i="8"/>
  <c r="U161" i="8"/>
  <c r="U167" i="8"/>
  <c r="U169" i="8"/>
  <c r="U171" i="8"/>
  <c r="T9" i="8"/>
  <c r="T11" i="8"/>
  <c r="T13" i="8"/>
  <c r="T20" i="8"/>
  <c r="T22" i="8"/>
  <c r="T23" i="8"/>
  <c r="T25" i="8"/>
  <c r="T28" i="8"/>
  <c r="T30" i="8"/>
  <c r="T31" i="8"/>
  <c r="T33" i="8"/>
  <c r="T36" i="8"/>
  <c r="T38" i="8"/>
  <c r="T39" i="8"/>
  <c r="T41" i="8"/>
  <c r="T44" i="8"/>
  <c r="T46" i="8"/>
  <c r="T47" i="8"/>
  <c r="T49" i="8"/>
  <c r="T51" i="8"/>
  <c r="T53" i="8"/>
  <c r="T55" i="8"/>
  <c r="T57" i="8"/>
  <c r="T59" i="8"/>
  <c r="T61" i="8"/>
  <c r="T63" i="8"/>
  <c r="T65" i="8"/>
  <c r="T67" i="8"/>
  <c r="T69" i="8"/>
  <c r="T71" i="8"/>
  <c r="T73" i="8"/>
  <c r="T75" i="8"/>
  <c r="T77" i="8"/>
  <c r="T79" i="8"/>
  <c r="T81" i="8"/>
  <c r="T83" i="8"/>
  <c r="T85" i="8"/>
  <c r="T87" i="8"/>
  <c r="T89" i="8"/>
  <c r="T91" i="8"/>
  <c r="T93" i="8"/>
  <c r="T95" i="8"/>
  <c r="T97" i="8"/>
  <c r="T99" i="8"/>
  <c r="T101" i="8"/>
  <c r="T103" i="8"/>
  <c r="T105" i="8"/>
  <c r="T107" i="8"/>
  <c r="T109" i="8"/>
  <c r="T111" i="8"/>
  <c r="T113" i="8"/>
  <c r="T115" i="8"/>
  <c r="T117" i="8"/>
  <c r="T119" i="8"/>
  <c r="T121" i="8"/>
  <c r="T123" i="8"/>
  <c r="T125" i="8"/>
  <c r="T127" i="8"/>
  <c r="T129" i="8"/>
  <c r="T131" i="8"/>
  <c r="T133" i="8"/>
  <c r="T137" i="8"/>
  <c r="T139" i="8"/>
  <c r="T141" i="8"/>
  <c r="T143" i="8"/>
  <c r="T145" i="8"/>
  <c r="T147" i="8"/>
  <c r="T157" i="8"/>
  <c r="T159" i="8"/>
  <c r="T161" i="8"/>
  <c r="T167" i="8"/>
  <c r="T169" i="8"/>
  <c r="T171" i="8"/>
  <c r="T135" i="8"/>
  <c r="T156" i="8"/>
  <c r="T150" i="8"/>
  <c r="T152" i="8"/>
  <c r="T154" i="8"/>
  <c r="U147" i="8"/>
  <c r="U148" i="8"/>
  <c r="U149" i="8"/>
  <c r="U150" i="8"/>
  <c r="U152" i="8"/>
  <c r="U154" i="8"/>
  <c r="U155" i="8"/>
  <c r="U11" i="8"/>
  <c r="U21" i="8"/>
  <c r="U27" i="8"/>
  <c r="U31" i="8"/>
  <c r="U37" i="8"/>
  <c r="U43" i="8"/>
  <c r="U49" i="8"/>
  <c r="U53" i="8"/>
  <c r="U59" i="8"/>
  <c r="U61" i="8"/>
  <c r="U67" i="8"/>
  <c r="U73" i="8"/>
  <c r="U81" i="8"/>
  <c r="U87" i="8"/>
  <c r="U93" i="8"/>
  <c r="U95" i="8"/>
  <c r="U99" i="8"/>
  <c r="U103" i="8"/>
  <c r="U105" i="8"/>
  <c r="U107" i="8"/>
  <c r="U109" i="8"/>
  <c r="U111" i="8"/>
  <c r="U113" i="8"/>
  <c r="U115" i="8"/>
  <c r="U117" i="8"/>
  <c r="U119" i="8"/>
  <c r="U121" i="8"/>
  <c r="U123" i="8"/>
  <c r="U125" i="8"/>
  <c r="U127" i="8"/>
  <c r="U129" i="8"/>
  <c r="U131" i="8"/>
  <c r="U133" i="8"/>
  <c r="U135" i="8"/>
  <c r="U137" i="8"/>
  <c r="U139" i="8"/>
  <c r="U141" i="8"/>
  <c r="U143" i="8"/>
  <c r="U145" i="8"/>
  <c r="T149" i="8"/>
  <c r="U9" i="8"/>
  <c r="U13" i="8"/>
  <c r="U15" i="8"/>
  <c r="U23" i="8"/>
  <c r="U25" i="8"/>
  <c r="U29" i="8"/>
  <c r="U33" i="8"/>
  <c r="U35" i="8"/>
  <c r="U39" i="8"/>
  <c r="U41" i="8"/>
  <c r="U45" i="8"/>
  <c r="U47" i="8"/>
  <c r="U51" i="8"/>
  <c r="U55" i="8"/>
  <c r="U57" i="8"/>
  <c r="U63" i="8"/>
  <c r="U65" i="8"/>
  <c r="U69" i="8"/>
  <c r="U71" i="8"/>
  <c r="U75" i="8"/>
  <c r="U77" i="8"/>
  <c r="U79" i="8"/>
  <c r="U83" i="8"/>
  <c r="U85" i="8"/>
  <c r="U89" i="8"/>
  <c r="U91" i="8"/>
  <c r="U97" i="8"/>
  <c r="U101" i="8"/>
  <c r="R178" i="8"/>
  <c r="T151" i="8"/>
  <c r="T153" i="8"/>
  <c r="T155" i="8"/>
  <c r="T158" i="8"/>
  <c r="T160" i="8"/>
  <c r="T162" i="8"/>
  <c r="T168" i="8"/>
  <c r="T170" i="8"/>
  <c r="T10" i="8"/>
  <c r="T12" i="8"/>
  <c r="T14" i="8"/>
  <c r="T15" i="8"/>
  <c r="T21" i="8"/>
  <c r="T24" i="8"/>
  <c r="T26" i="8"/>
  <c r="T27" i="8"/>
  <c r="T29" i="8"/>
  <c r="T32" i="8"/>
  <c r="T34" i="8"/>
  <c r="T35" i="8"/>
  <c r="T37" i="8"/>
  <c r="T40" i="8"/>
  <c r="T42" i="8"/>
  <c r="T43" i="8"/>
  <c r="T45" i="8"/>
  <c r="T48" i="8"/>
  <c r="T50" i="8"/>
  <c r="T52" i="8"/>
  <c r="T54" i="8"/>
  <c r="T56" i="8"/>
  <c r="T58" i="8"/>
  <c r="T60" i="8"/>
  <c r="T62" i="8"/>
  <c r="T64" i="8"/>
  <c r="T66" i="8"/>
  <c r="T68" i="8"/>
  <c r="T70" i="8"/>
  <c r="T72" i="8"/>
  <c r="T74" i="8"/>
  <c r="T76" i="8"/>
  <c r="T78" i="8"/>
  <c r="T80" i="8"/>
  <c r="T82" i="8"/>
  <c r="T84" i="8"/>
  <c r="T86" i="8"/>
  <c r="T88" i="8"/>
  <c r="T90" i="8"/>
  <c r="T92" i="8"/>
  <c r="T94" i="8"/>
  <c r="T96" i="8"/>
  <c r="T98" i="8"/>
  <c r="T100" i="8"/>
  <c r="T102" i="8"/>
  <c r="T104" i="8"/>
  <c r="T106" i="8"/>
  <c r="T108" i="8"/>
  <c r="T110" i="8"/>
  <c r="T112" i="8"/>
  <c r="T114" i="8"/>
  <c r="T116" i="8"/>
  <c r="T118" i="8"/>
  <c r="T120" i="8"/>
  <c r="T122" i="8"/>
  <c r="T124" i="8"/>
  <c r="T126" i="8"/>
  <c r="T128" i="8"/>
  <c r="T130" i="8"/>
  <c r="T132" i="8"/>
  <c r="T134" i="8"/>
  <c r="T136" i="8"/>
  <c r="T138" i="8"/>
  <c r="T140" i="8"/>
  <c r="T142" i="8"/>
  <c r="T144" i="8"/>
  <c r="T146" i="8"/>
  <c r="U156" i="8"/>
  <c r="U10" i="8"/>
  <c r="U12" i="8"/>
  <c r="U14" i="8"/>
  <c r="U20" i="8"/>
  <c r="U22" i="8"/>
  <c r="U24" i="8"/>
  <c r="U26" i="8"/>
  <c r="U28" i="8"/>
  <c r="U30" i="8"/>
  <c r="U32" i="8"/>
  <c r="U34" i="8"/>
  <c r="U36" i="8"/>
  <c r="U38" i="8"/>
  <c r="U40" i="8"/>
  <c r="U42" i="8"/>
  <c r="U44" i="8"/>
  <c r="U46" i="8"/>
  <c r="U48" i="8"/>
  <c r="U50" i="8"/>
  <c r="U52" i="8"/>
  <c r="U54" i="8"/>
  <c r="U56" i="8"/>
  <c r="U58" i="8"/>
  <c r="U60" i="8"/>
  <c r="U62" i="8"/>
  <c r="U64" i="8"/>
  <c r="U66" i="8"/>
  <c r="U68" i="8"/>
  <c r="U70" i="8"/>
  <c r="U72" i="8"/>
  <c r="U74" i="8"/>
  <c r="U76" i="8"/>
  <c r="U78" i="8"/>
  <c r="U80" i="8"/>
  <c r="U82" i="8"/>
  <c r="U84" i="8"/>
  <c r="U86" i="8"/>
  <c r="U88" i="8"/>
  <c r="U90" i="8"/>
  <c r="U92" i="8"/>
  <c r="U94" i="8"/>
  <c r="U96" i="8"/>
  <c r="U98" i="8"/>
  <c r="U100" i="8"/>
  <c r="U102" i="8"/>
  <c r="U104" i="8"/>
  <c r="U106" i="8"/>
  <c r="U108" i="8"/>
  <c r="U110" i="8"/>
  <c r="U112" i="8"/>
  <c r="U114" i="8"/>
  <c r="U116" i="8"/>
  <c r="U118" i="8"/>
  <c r="U120" i="8"/>
  <c r="U122" i="8"/>
  <c r="U124" i="8"/>
  <c r="U126" i="8"/>
  <c r="U128" i="8"/>
  <c r="U130" i="8"/>
  <c r="U132" i="8"/>
  <c r="U134" i="8"/>
  <c r="U136" i="8"/>
  <c r="U138" i="8"/>
  <c r="U140" i="8"/>
  <c r="U142" i="8"/>
  <c r="U144" i="8"/>
  <c r="U146" i="8"/>
  <c r="T148" i="8"/>
  <c r="U158" i="8"/>
  <c r="U160" i="8"/>
  <c r="U162" i="8"/>
  <c r="U168" i="8"/>
  <c r="U170" i="8"/>
  <c r="T8" i="8"/>
  <c r="S178" i="8"/>
  <c r="L178" i="8"/>
  <c r="M178" i="8"/>
  <c r="U8" i="8"/>
  <c r="S24" i="7"/>
  <c r="R24" i="7"/>
  <c r="M24" i="7"/>
  <c r="L24" i="7"/>
  <c r="S23" i="7"/>
  <c r="R23" i="7"/>
  <c r="M23" i="7"/>
  <c r="L23" i="7"/>
  <c r="S22" i="7"/>
  <c r="R22" i="7"/>
  <c r="M22" i="7"/>
  <c r="L22" i="7"/>
  <c r="S21" i="7"/>
  <c r="R21" i="7"/>
  <c r="M21" i="7"/>
  <c r="L21" i="7"/>
  <c r="S16" i="7"/>
  <c r="R16" i="7"/>
  <c r="M16" i="7"/>
  <c r="L16" i="7"/>
  <c r="S15" i="7"/>
  <c r="R15" i="7"/>
  <c r="M15" i="7"/>
  <c r="L15" i="7"/>
  <c r="S14" i="7"/>
  <c r="R14" i="7"/>
  <c r="M14" i="7"/>
  <c r="L14" i="7"/>
  <c r="S13" i="7"/>
  <c r="R13" i="7"/>
  <c r="M13" i="7"/>
  <c r="L13" i="7"/>
  <c r="T14" i="7" l="1"/>
  <c r="T16" i="7"/>
  <c r="T22" i="7"/>
  <c r="T24" i="7"/>
  <c r="U178" i="8"/>
  <c r="T178" i="8"/>
  <c r="U14" i="7"/>
  <c r="U16" i="7"/>
  <c r="U22" i="7"/>
  <c r="U24" i="7"/>
  <c r="U13" i="7"/>
  <c r="U15" i="7"/>
  <c r="U21" i="7"/>
  <c r="U23" i="7"/>
  <c r="T13" i="7"/>
  <c r="T15" i="7"/>
  <c r="T21" i="7"/>
  <c r="T23" i="7"/>
  <c r="R121" i="7"/>
  <c r="S121" i="7"/>
  <c r="R122" i="7"/>
  <c r="S122" i="7"/>
  <c r="R123" i="7"/>
  <c r="S123" i="7"/>
  <c r="R124" i="7"/>
  <c r="S124" i="7"/>
  <c r="R125" i="7"/>
  <c r="S125" i="7"/>
  <c r="R126" i="7"/>
  <c r="S126" i="7"/>
  <c r="R127" i="7"/>
  <c r="S127" i="7"/>
  <c r="R128" i="7"/>
  <c r="S128" i="7"/>
  <c r="R129" i="7"/>
  <c r="S129" i="7"/>
  <c r="R130" i="7"/>
  <c r="S130" i="7"/>
  <c r="R131" i="7"/>
  <c r="S131" i="7"/>
  <c r="R132" i="7"/>
  <c r="S132" i="7"/>
  <c r="R133" i="7"/>
  <c r="S133" i="7"/>
  <c r="R134" i="7"/>
  <c r="S134" i="7"/>
  <c r="R135" i="7"/>
  <c r="S135" i="7"/>
  <c r="R136" i="7"/>
  <c r="S136" i="7"/>
  <c r="R137" i="7"/>
  <c r="S137" i="7"/>
  <c r="R138" i="7"/>
  <c r="S138" i="7"/>
  <c r="R139" i="7"/>
  <c r="S139" i="7"/>
  <c r="R140" i="7"/>
  <c r="S140" i="7"/>
  <c r="R141" i="7"/>
  <c r="S141" i="7"/>
  <c r="R142" i="7"/>
  <c r="S142" i="7"/>
  <c r="R143" i="7"/>
  <c r="S143" i="7"/>
  <c r="R144" i="7"/>
  <c r="S144" i="7"/>
  <c r="R145" i="7"/>
  <c r="S145" i="7"/>
  <c r="R146" i="7"/>
  <c r="S146" i="7"/>
  <c r="R147" i="7"/>
  <c r="S147" i="7"/>
  <c r="R148" i="7"/>
  <c r="S148" i="7"/>
  <c r="R149" i="7"/>
  <c r="S149" i="7"/>
  <c r="R150" i="7"/>
  <c r="S150" i="7"/>
  <c r="R151" i="7"/>
  <c r="S151" i="7"/>
  <c r="R152" i="7"/>
  <c r="S152" i="7"/>
  <c r="R153" i="7"/>
  <c r="S153" i="7"/>
  <c r="R154" i="7"/>
  <c r="S154" i="7"/>
  <c r="R155" i="7"/>
  <c r="S155" i="7"/>
  <c r="R156" i="7"/>
  <c r="S156" i="7"/>
  <c r="R157" i="7"/>
  <c r="S157" i="7"/>
  <c r="R158" i="7"/>
  <c r="S158" i="7"/>
  <c r="R159" i="7"/>
  <c r="S159" i="7"/>
  <c r="R160" i="7"/>
  <c r="S160" i="7"/>
  <c r="R161" i="7"/>
  <c r="S161" i="7"/>
  <c r="R162" i="7"/>
  <c r="S162" i="7"/>
  <c r="R163" i="7"/>
  <c r="S163" i="7"/>
  <c r="R164" i="7"/>
  <c r="S164" i="7"/>
  <c r="R165" i="7"/>
  <c r="S165" i="7"/>
  <c r="R166" i="7"/>
  <c r="S166" i="7"/>
  <c r="R167" i="7"/>
  <c r="S167" i="7"/>
  <c r="R172" i="7"/>
  <c r="S172" i="7"/>
  <c r="R177" i="7"/>
  <c r="S177" i="7"/>
  <c r="R178" i="7"/>
  <c r="S178" i="7"/>
  <c r="R179" i="7"/>
  <c r="S179" i="7"/>
  <c r="R180" i="7"/>
  <c r="S180" i="7"/>
  <c r="R181" i="7"/>
  <c r="S181" i="7"/>
  <c r="R111" i="7"/>
  <c r="S111" i="7"/>
  <c r="R112" i="7"/>
  <c r="S112" i="7"/>
  <c r="R113" i="7"/>
  <c r="S113" i="7"/>
  <c r="R114" i="7"/>
  <c r="S114" i="7"/>
  <c r="R115" i="7"/>
  <c r="S115" i="7"/>
  <c r="R116" i="7"/>
  <c r="S116" i="7"/>
  <c r="R117" i="7"/>
  <c r="S117" i="7"/>
  <c r="R118" i="7"/>
  <c r="S118" i="7"/>
  <c r="R119" i="7"/>
  <c r="S119" i="7"/>
  <c r="R120" i="7"/>
  <c r="S120" i="7"/>
  <c r="R103" i="7"/>
  <c r="S103" i="7"/>
  <c r="R104" i="7"/>
  <c r="S104" i="7"/>
  <c r="R105" i="7"/>
  <c r="S105" i="7"/>
  <c r="R106" i="7"/>
  <c r="S106" i="7"/>
  <c r="R107" i="7"/>
  <c r="S107" i="7"/>
  <c r="R108" i="7"/>
  <c r="S108" i="7"/>
  <c r="R109" i="7"/>
  <c r="S109" i="7"/>
  <c r="R110" i="7"/>
  <c r="S110" i="7"/>
  <c r="R10" i="7"/>
  <c r="S10" i="7"/>
  <c r="R11" i="7"/>
  <c r="S11" i="7"/>
  <c r="R12" i="7"/>
  <c r="S12" i="7"/>
  <c r="R25" i="7"/>
  <c r="S25" i="7"/>
  <c r="R26" i="7"/>
  <c r="S26" i="7"/>
  <c r="R27" i="7"/>
  <c r="S27" i="7"/>
  <c r="R28" i="7"/>
  <c r="S28" i="7"/>
  <c r="R29" i="7"/>
  <c r="S29" i="7"/>
  <c r="R30" i="7"/>
  <c r="S30" i="7"/>
  <c r="R31" i="7"/>
  <c r="S31" i="7"/>
  <c r="R32" i="7"/>
  <c r="S32" i="7"/>
  <c r="R33" i="7"/>
  <c r="S33" i="7"/>
  <c r="R34" i="7"/>
  <c r="S34" i="7"/>
  <c r="R35" i="7"/>
  <c r="S35" i="7"/>
  <c r="R36" i="7"/>
  <c r="S36" i="7"/>
  <c r="R37" i="7"/>
  <c r="S37" i="7"/>
  <c r="R38" i="7"/>
  <c r="S38" i="7"/>
  <c r="R39" i="7"/>
  <c r="S39" i="7"/>
  <c r="R40" i="7"/>
  <c r="S40" i="7"/>
  <c r="R41" i="7"/>
  <c r="S41" i="7"/>
  <c r="R42" i="7"/>
  <c r="S42" i="7"/>
  <c r="R43" i="7"/>
  <c r="S43" i="7"/>
  <c r="R44" i="7"/>
  <c r="S44" i="7"/>
  <c r="R45" i="7"/>
  <c r="S45" i="7"/>
  <c r="R46" i="7"/>
  <c r="S46" i="7"/>
  <c r="R47" i="7"/>
  <c r="S47" i="7"/>
  <c r="R48" i="7"/>
  <c r="S48" i="7"/>
  <c r="R49" i="7"/>
  <c r="S49" i="7"/>
  <c r="R50" i="7"/>
  <c r="S50" i="7"/>
  <c r="R51" i="7"/>
  <c r="S51" i="7"/>
  <c r="R52" i="7"/>
  <c r="S52" i="7"/>
  <c r="R53" i="7"/>
  <c r="S53" i="7"/>
  <c r="R54" i="7"/>
  <c r="S54" i="7"/>
  <c r="R55" i="7"/>
  <c r="S55" i="7"/>
  <c r="R56" i="7"/>
  <c r="S56" i="7"/>
  <c r="R57" i="7"/>
  <c r="S57" i="7"/>
  <c r="R58" i="7"/>
  <c r="S58" i="7"/>
  <c r="R59" i="7"/>
  <c r="S59" i="7"/>
  <c r="R60" i="7"/>
  <c r="S60" i="7"/>
  <c r="R61" i="7"/>
  <c r="S61" i="7"/>
  <c r="R62" i="7"/>
  <c r="S62" i="7"/>
  <c r="R63" i="7"/>
  <c r="S63" i="7"/>
  <c r="R64" i="7"/>
  <c r="S64" i="7"/>
  <c r="R65" i="7"/>
  <c r="S65" i="7"/>
  <c r="R66" i="7"/>
  <c r="S66" i="7"/>
  <c r="R67" i="7"/>
  <c r="S67" i="7"/>
  <c r="R68" i="7"/>
  <c r="S68" i="7"/>
  <c r="R69" i="7"/>
  <c r="S69" i="7"/>
  <c r="R70" i="7"/>
  <c r="S70" i="7"/>
  <c r="R71" i="7"/>
  <c r="S71" i="7"/>
  <c r="R72" i="7"/>
  <c r="S72" i="7"/>
  <c r="R73" i="7"/>
  <c r="S73" i="7"/>
  <c r="R74" i="7"/>
  <c r="S74" i="7"/>
  <c r="R75" i="7"/>
  <c r="S75" i="7"/>
  <c r="R76" i="7"/>
  <c r="S76" i="7"/>
  <c r="R77" i="7"/>
  <c r="S77" i="7"/>
  <c r="R78" i="7"/>
  <c r="S78" i="7"/>
  <c r="R79" i="7"/>
  <c r="S79" i="7"/>
  <c r="R80" i="7"/>
  <c r="S80" i="7"/>
  <c r="R81" i="7"/>
  <c r="S81" i="7"/>
  <c r="R82" i="7"/>
  <c r="S82" i="7"/>
  <c r="R83" i="7"/>
  <c r="S83" i="7"/>
  <c r="R84" i="7"/>
  <c r="S84" i="7"/>
  <c r="R85" i="7"/>
  <c r="S85" i="7"/>
  <c r="R86" i="7"/>
  <c r="S86" i="7"/>
  <c r="R87" i="7"/>
  <c r="S87" i="7"/>
  <c r="R88" i="7"/>
  <c r="S88" i="7"/>
  <c r="R89" i="7"/>
  <c r="S89" i="7"/>
  <c r="R90" i="7"/>
  <c r="S90" i="7"/>
  <c r="R91" i="7"/>
  <c r="S91" i="7"/>
  <c r="R92" i="7"/>
  <c r="S92" i="7"/>
  <c r="R93" i="7"/>
  <c r="S93" i="7"/>
  <c r="R94" i="7"/>
  <c r="S94" i="7"/>
  <c r="R95" i="7"/>
  <c r="S95" i="7"/>
  <c r="R96" i="7"/>
  <c r="S96" i="7"/>
  <c r="R97" i="7"/>
  <c r="S97" i="7"/>
  <c r="R98" i="7"/>
  <c r="S98" i="7"/>
  <c r="R99" i="7"/>
  <c r="S99" i="7"/>
  <c r="R100" i="7"/>
  <c r="S100" i="7"/>
  <c r="R101" i="7"/>
  <c r="S101" i="7"/>
  <c r="R102" i="7"/>
  <c r="S102" i="7"/>
  <c r="S9" i="7"/>
  <c r="R9" i="7"/>
  <c r="S8" i="7"/>
  <c r="R8" i="7"/>
  <c r="M32" i="7" l="1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T27" i="7" l="1"/>
  <c r="T29" i="7"/>
  <c r="T31" i="7"/>
  <c r="T25" i="7"/>
  <c r="U26" i="7"/>
  <c r="U28" i="7"/>
  <c r="U30" i="7"/>
  <c r="T26" i="7"/>
  <c r="T28" i="7"/>
  <c r="T30" i="7"/>
  <c r="T32" i="7"/>
  <c r="U25" i="7"/>
  <c r="U27" i="7"/>
  <c r="U29" i="7"/>
  <c r="U31" i="7"/>
  <c r="U32" i="7"/>
  <c r="M40" i="7" l="1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T38" i="7" l="1"/>
  <c r="T34" i="7"/>
  <c r="T36" i="7"/>
  <c r="T39" i="7"/>
  <c r="T40" i="7"/>
  <c r="T33" i="7"/>
  <c r="T35" i="7"/>
  <c r="T37" i="7"/>
  <c r="U34" i="7"/>
  <c r="U36" i="7"/>
  <c r="U38" i="7"/>
  <c r="U40" i="7"/>
  <c r="U33" i="7"/>
  <c r="U35" i="7"/>
  <c r="U37" i="7"/>
  <c r="U39" i="7"/>
  <c r="M48" i="7" l="1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T42" i="7" l="1"/>
  <c r="T44" i="7"/>
  <c r="T46" i="7"/>
  <c r="U42" i="7"/>
  <c r="T41" i="7"/>
  <c r="T43" i="7"/>
  <c r="T45" i="7"/>
  <c r="T47" i="7"/>
  <c r="T48" i="7"/>
  <c r="U41" i="7"/>
  <c r="U43" i="7"/>
  <c r="U44" i="7"/>
  <c r="U45" i="7"/>
  <c r="U46" i="7"/>
  <c r="U47" i="7"/>
  <c r="U48" i="7"/>
  <c r="M63" i="7" l="1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T56" i="7" l="1"/>
  <c r="T58" i="7"/>
  <c r="T60" i="7"/>
  <c r="U56" i="7"/>
  <c r="U60" i="7"/>
  <c r="U62" i="7"/>
  <c r="U58" i="7"/>
  <c r="U61" i="7"/>
  <c r="T62" i="7"/>
  <c r="U57" i="7"/>
  <c r="U59" i="7"/>
  <c r="U63" i="7"/>
  <c r="T57" i="7"/>
  <c r="T59" i="7"/>
  <c r="T61" i="7"/>
  <c r="T63" i="7"/>
  <c r="M64" i="7"/>
  <c r="L64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U49" i="7" l="1"/>
  <c r="U51" i="7"/>
  <c r="U53" i="7"/>
  <c r="U55" i="7"/>
  <c r="T50" i="7"/>
  <c r="T52" i="7"/>
  <c r="T54" i="7"/>
  <c r="T64" i="7"/>
  <c r="U50" i="7"/>
  <c r="U54" i="7"/>
  <c r="U64" i="7"/>
  <c r="T49" i="7"/>
  <c r="T51" i="7"/>
  <c r="T53" i="7"/>
  <c r="T55" i="7"/>
  <c r="U52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80" i="7"/>
  <c r="L80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116" i="7"/>
  <c r="L116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0" i="7"/>
  <c r="M11" i="7"/>
  <c r="M12" i="7"/>
  <c r="M133" i="7"/>
  <c r="M134" i="7"/>
  <c r="M135" i="7"/>
  <c r="M136" i="7"/>
  <c r="M137" i="7"/>
  <c r="M138" i="7"/>
  <c r="M139" i="7"/>
  <c r="M148" i="7"/>
  <c r="M149" i="7"/>
  <c r="M150" i="7"/>
  <c r="M151" i="7"/>
  <c r="M152" i="7"/>
  <c r="L10" i="7"/>
  <c r="L11" i="7"/>
  <c r="L12" i="7"/>
  <c r="L133" i="7"/>
  <c r="L134" i="7"/>
  <c r="L135" i="7"/>
  <c r="L136" i="7"/>
  <c r="L137" i="7"/>
  <c r="L138" i="7"/>
  <c r="L139" i="7"/>
  <c r="L148" i="7"/>
  <c r="L149" i="7"/>
  <c r="L150" i="7"/>
  <c r="L151" i="7"/>
  <c r="L152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72" i="7"/>
  <c r="L172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L177" i="7"/>
  <c r="M177" i="7"/>
  <c r="L178" i="7"/>
  <c r="T178" i="7" s="1"/>
  <c r="M178" i="7"/>
  <c r="U178" i="7" s="1"/>
  <c r="L179" i="7"/>
  <c r="T179" i="7" s="1"/>
  <c r="M179" i="7"/>
  <c r="U179" i="7" s="1"/>
  <c r="L180" i="7"/>
  <c r="M180" i="7"/>
  <c r="L181" i="7"/>
  <c r="M181" i="7"/>
  <c r="U181" i="7" s="1"/>
  <c r="L8" i="7"/>
  <c r="L9" i="7"/>
  <c r="M9" i="7"/>
  <c r="E184" i="7"/>
  <c r="F184" i="7"/>
  <c r="G184" i="7"/>
  <c r="H184" i="7"/>
  <c r="I184" i="7"/>
  <c r="J184" i="7"/>
  <c r="K184" i="7"/>
  <c r="N184" i="7"/>
  <c r="O184" i="7"/>
  <c r="P184" i="7"/>
  <c r="Q184" i="7"/>
  <c r="D184" i="7"/>
  <c r="M8" i="7"/>
  <c r="M184" i="7" l="1"/>
  <c r="T158" i="7"/>
  <c r="U177" i="7"/>
  <c r="T111" i="7"/>
  <c r="U74" i="7"/>
  <c r="T177" i="7"/>
  <c r="T181" i="7"/>
  <c r="U135" i="7"/>
  <c r="T91" i="7"/>
  <c r="T8" i="7"/>
  <c r="U161" i="7"/>
  <c r="U162" i="7"/>
  <c r="U163" i="7"/>
  <c r="U164" i="7"/>
  <c r="T149" i="7"/>
  <c r="U152" i="7"/>
  <c r="U12" i="7"/>
  <c r="T89" i="7"/>
  <c r="T90" i="7"/>
  <c r="T92" i="7"/>
  <c r="T93" i="7"/>
  <c r="T94" i="7"/>
  <c r="T95" i="7"/>
  <c r="T96" i="7"/>
  <c r="T81" i="7"/>
  <c r="T82" i="7"/>
  <c r="T83" i="7"/>
  <c r="T84" i="7"/>
  <c r="T85" i="7"/>
  <c r="T86" i="7"/>
  <c r="T87" i="7"/>
  <c r="T88" i="7"/>
  <c r="T65" i="7"/>
  <c r="T66" i="7"/>
  <c r="T67" i="7"/>
  <c r="T68" i="7"/>
  <c r="T69" i="7"/>
  <c r="T70" i="7"/>
  <c r="T71" i="7"/>
  <c r="T80" i="7"/>
  <c r="U72" i="7"/>
  <c r="U73" i="7"/>
  <c r="U75" i="7"/>
  <c r="U76" i="7"/>
  <c r="U77" i="7"/>
  <c r="U78" i="7"/>
  <c r="U79" i="7"/>
  <c r="U110" i="7"/>
  <c r="U111" i="7"/>
  <c r="U112" i="7"/>
  <c r="U113" i="7"/>
  <c r="U114" i="7"/>
  <c r="U115" i="7"/>
  <c r="U104" i="7"/>
  <c r="U106" i="7"/>
  <c r="U107" i="7"/>
  <c r="U108" i="7"/>
  <c r="U109" i="7"/>
  <c r="T140" i="7"/>
  <c r="T143" i="7"/>
  <c r="T126" i="7"/>
  <c r="T131" i="7"/>
  <c r="T124" i="7"/>
  <c r="T116" i="7"/>
  <c r="T167" i="7"/>
  <c r="T172" i="7"/>
  <c r="T153" i="7"/>
  <c r="T154" i="7"/>
  <c r="T156" i="7"/>
  <c r="T157" i="7"/>
  <c r="T159" i="7"/>
  <c r="T160" i="7"/>
  <c r="T152" i="7"/>
  <c r="T148" i="7"/>
  <c r="T136" i="7"/>
  <c r="T12" i="7"/>
  <c r="U151" i="7"/>
  <c r="U139" i="7"/>
  <c r="U11" i="7"/>
  <c r="T141" i="7"/>
  <c r="T142" i="7"/>
  <c r="T144" i="7"/>
  <c r="T145" i="7"/>
  <c r="T146" i="7"/>
  <c r="T147" i="7"/>
  <c r="T125" i="7"/>
  <c r="T127" i="7"/>
  <c r="T128" i="7"/>
  <c r="T129" i="7"/>
  <c r="T130" i="7"/>
  <c r="T132" i="7"/>
  <c r="T117" i="7"/>
  <c r="T118" i="7"/>
  <c r="T119" i="7"/>
  <c r="T120" i="7"/>
  <c r="T121" i="7"/>
  <c r="T123" i="7"/>
  <c r="T97" i="7"/>
  <c r="T98" i="7"/>
  <c r="T99" i="7"/>
  <c r="T100" i="7"/>
  <c r="T101" i="7"/>
  <c r="T102" i="7"/>
  <c r="T103" i="7"/>
  <c r="T150" i="7"/>
  <c r="T138" i="7"/>
  <c r="T134" i="7"/>
  <c r="U149" i="7"/>
  <c r="U133" i="7"/>
  <c r="U89" i="7"/>
  <c r="U93" i="7"/>
  <c r="U82" i="7"/>
  <c r="U87" i="7"/>
  <c r="U67" i="7"/>
  <c r="U80" i="7"/>
  <c r="T78" i="7"/>
  <c r="T110" i="7"/>
  <c r="T112" i="7"/>
  <c r="T113" i="7"/>
  <c r="T114" i="7"/>
  <c r="T115" i="7"/>
  <c r="T104" i="7"/>
  <c r="T105" i="7"/>
  <c r="T106" i="7"/>
  <c r="T107" i="7"/>
  <c r="T164" i="7"/>
  <c r="U9" i="7"/>
  <c r="T9" i="7"/>
  <c r="U90" i="7"/>
  <c r="U91" i="7"/>
  <c r="U92" i="7"/>
  <c r="U94" i="7"/>
  <c r="U95" i="7"/>
  <c r="U96" i="7"/>
  <c r="T72" i="7"/>
  <c r="T73" i="7"/>
  <c r="T74" i="7"/>
  <c r="T75" i="7"/>
  <c r="T76" i="7"/>
  <c r="T77" i="7"/>
  <c r="T79" i="7"/>
  <c r="T162" i="7"/>
  <c r="T163" i="7"/>
  <c r="U165" i="7"/>
  <c r="T151" i="7"/>
  <c r="U150" i="7"/>
  <c r="U138" i="7"/>
  <c r="U134" i="7"/>
  <c r="U10" i="7"/>
  <c r="T137" i="7"/>
  <c r="T133" i="7"/>
  <c r="U148" i="7"/>
  <c r="U136" i="7"/>
  <c r="U140" i="7"/>
  <c r="U141" i="7"/>
  <c r="U142" i="7"/>
  <c r="U143" i="7"/>
  <c r="U144" i="7"/>
  <c r="U145" i="7"/>
  <c r="U146" i="7"/>
  <c r="U147" i="7"/>
  <c r="U125" i="7"/>
  <c r="U126" i="7"/>
  <c r="U127" i="7"/>
  <c r="U128" i="7"/>
  <c r="U129" i="7"/>
  <c r="U130" i="7"/>
  <c r="U131" i="7"/>
  <c r="U132" i="7"/>
  <c r="U117" i="7"/>
  <c r="U118" i="7"/>
  <c r="U119" i="7"/>
  <c r="U120" i="7"/>
  <c r="U121" i="7"/>
  <c r="U122" i="7"/>
  <c r="U123" i="7"/>
  <c r="U124" i="7"/>
  <c r="U100" i="7"/>
  <c r="U101" i="7"/>
  <c r="U102" i="7"/>
  <c r="U103" i="7"/>
  <c r="U116" i="7"/>
  <c r="U81" i="7"/>
  <c r="U83" i="7"/>
  <c r="U84" i="7"/>
  <c r="U85" i="7"/>
  <c r="U86" i="7"/>
  <c r="U88" i="7"/>
  <c r="U65" i="7"/>
  <c r="U66" i="7"/>
  <c r="U68" i="7"/>
  <c r="U70" i="7"/>
  <c r="U71" i="7"/>
  <c r="U8" i="7"/>
  <c r="S184" i="7"/>
  <c r="T10" i="7"/>
  <c r="U137" i="7"/>
  <c r="T108" i="7"/>
  <c r="T109" i="7"/>
  <c r="T122" i="7"/>
  <c r="R184" i="7"/>
  <c r="U166" i="7"/>
  <c r="U167" i="7"/>
  <c r="U172" i="7"/>
  <c r="U153" i="7"/>
  <c r="U154" i="7"/>
  <c r="U155" i="7"/>
  <c r="U156" i="7"/>
  <c r="U157" i="7"/>
  <c r="U158" i="7"/>
  <c r="U159" i="7"/>
  <c r="U160" i="7"/>
  <c r="T139" i="7"/>
  <c r="T135" i="7"/>
  <c r="T11" i="7"/>
  <c r="U105" i="7"/>
  <c r="L184" i="7"/>
  <c r="T165" i="7"/>
  <c r="T166" i="7"/>
  <c r="U97" i="7"/>
  <c r="U98" i="7"/>
  <c r="T161" i="7"/>
  <c r="T180" i="7"/>
  <c r="U180" i="7"/>
  <c r="T155" i="7"/>
  <c r="U99" i="7"/>
  <c r="U69" i="7"/>
  <c r="T184" i="7" l="1"/>
  <c r="U184" i="7"/>
</calcChain>
</file>

<file path=xl/sharedStrings.xml><?xml version="1.0" encoding="utf-8"?>
<sst xmlns="http://schemas.openxmlformats.org/spreadsheetml/2006/main" count="768" uniqueCount="373">
  <si>
    <t>Total</t>
  </si>
  <si>
    <t>Banco Central do Brasil</t>
  </si>
  <si>
    <t>Exportação</t>
  </si>
  <si>
    <t>Importação</t>
  </si>
  <si>
    <t>Nome da Instituição</t>
  </si>
  <si>
    <t xml:space="preserve">Rank </t>
  </si>
  <si>
    <t>Transferência do Exterior</t>
  </si>
  <si>
    <t>Transferência p/ Exterior</t>
  </si>
  <si>
    <t>Interbancário - Compra</t>
  </si>
  <si>
    <t>Interbancário - Venda</t>
  </si>
  <si>
    <t>Valor (US$)</t>
  </si>
  <si>
    <t>Código Instit.</t>
  </si>
  <si>
    <t xml:space="preserve"> </t>
  </si>
  <si>
    <t>Diretoria de Fiscalização - Depto de Monitoramento do Sistema Financeiro (Desig)</t>
  </si>
  <si>
    <t>Mercado de Câmbio - Ranking Mensal das Instituições Financeiras</t>
  </si>
  <si>
    <t>Quant.</t>
  </si>
  <si>
    <t>Total do Interbancário</t>
  </si>
  <si>
    <t>Total do Primário</t>
  </si>
  <si>
    <t>Obs. Os dados para o Mercado Primário incluem os registros de contratos da natureza 99000 e não incluem os registros ACAM204</t>
  </si>
  <si>
    <t xml:space="preserve">Obs. Os dados para o Mercado Interbancário referem-se a registros de operações de arbitragens (no País e no exterior), operações entre  instituições e operações com o Banco Central do Brasil </t>
  </si>
  <si>
    <t>90.400.888</t>
  </si>
  <si>
    <t>BANCO SANTANDER (BRASIL) S.A.</t>
  </si>
  <si>
    <t>33.479.023</t>
  </si>
  <si>
    <t>BANCO CITIBANK S.A.</t>
  </si>
  <si>
    <t>60.746.948</t>
  </si>
  <si>
    <t>BANCO BRADESCO S.A.</t>
  </si>
  <si>
    <t>33.172.537</t>
  </si>
  <si>
    <t>BANCO J.P. MORGAN S.A.</t>
  </si>
  <si>
    <t>60.701.190</t>
  </si>
  <si>
    <t>ITAÚ UNIBANCO S.A.</t>
  </si>
  <si>
    <t>61.533.584</t>
  </si>
  <si>
    <t>BANCO SOCIETE GENERALE BRASIL S.A.</t>
  </si>
  <si>
    <t>00.000.000</t>
  </si>
  <si>
    <t>BANCO DO BRASIL S.A.</t>
  </si>
  <si>
    <t>30.306.294</t>
  </si>
  <si>
    <t>BANCO BTG PACTUAL S.A.</t>
  </si>
  <si>
    <t>33.987.793</t>
  </si>
  <si>
    <t>BANCO DE INVESTIMENTOS CREDIT SUISSE (BRASIL) S.A.</t>
  </si>
  <si>
    <t>62.073.200</t>
  </si>
  <si>
    <t>BANK OF AMERICA MERRILL LYNCH BANCO MÚLTIPLO S.A.</t>
  </si>
  <si>
    <t>60.498.557</t>
  </si>
  <si>
    <t>BANCO DE TOKYO-MITSUBISHI UFJ BRASIL S.A.</t>
  </si>
  <si>
    <t>01.522.368</t>
  </si>
  <si>
    <t>BANCO BNP PARIBAS BRASIL S.A.</t>
  </si>
  <si>
    <t>04.332.281</t>
  </si>
  <si>
    <t>GOLDMAN SACHS DO BRASIL BANCO MULTIPLO S.A.</t>
  </si>
  <si>
    <t>02.801.938</t>
  </si>
  <si>
    <t>BANCO MORGAN STANLEY S.A.</t>
  </si>
  <si>
    <t>59.588.111</t>
  </si>
  <si>
    <t>BANCO VOTORANTIM S.A.</t>
  </si>
  <si>
    <t>62.331.228</t>
  </si>
  <si>
    <t>DEUTSCHE BANK S.A. - BANCO ALEMAO</t>
  </si>
  <si>
    <t>11.932.017</t>
  </si>
  <si>
    <t>STANDARD CHARTERED BANK (BRASIL) S.A. - BANCO DE INVESTIMENTO</t>
  </si>
  <si>
    <t>75.647.891</t>
  </si>
  <si>
    <t>BANCO CRÉDIT AGRICOLE BRASIL S.A.</t>
  </si>
  <si>
    <t>61.820.817</t>
  </si>
  <si>
    <t>BANCO PAULISTA S.A.</t>
  </si>
  <si>
    <t>33.657.248</t>
  </si>
  <si>
    <t>BANCO NACIONAL DE DESENVOLVIMENTO ECONOMICO E SOCIAL</t>
  </si>
  <si>
    <t>58.160.789</t>
  </si>
  <si>
    <t>BANCO SAFRA S.A.</t>
  </si>
  <si>
    <t>00.038.166</t>
  </si>
  <si>
    <t>BANCO CENTRAL DO BRASIL</t>
  </si>
  <si>
    <t>07.656.500</t>
  </si>
  <si>
    <t>BANCO KDB DO BRASIL S.A.</t>
  </si>
  <si>
    <t>49.336.860</t>
  </si>
  <si>
    <t>ING BANK N.V.</t>
  </si>
  <si>
    <t>60.518.222</t>
  </si>
  <si>
    <t>BANCO SUMITOMO MITSUI BRASILEIRO S.A.</t>
  </si>
  <si>
    <t>62.232.889</t>
  </si>
  <si>
    <t>BANCO DAYCOVAL S.A.</t>
  </si>
  <si>
    <t>01.023.570</t>
  </si>
  <si>
    <t>BANCO RABOBANK INTERNATIONAL BRASIL S.A.</t>
  </si>
  <si>
    <t>00.360.305</t>
  </si>
  <si>
    <t>CAIXA ECONOMICA FEDERAL</t>
  </si>
  <si>
    <t>68.900.810</t>
  </si>
  <si>
    <t>BANCO RENDIMENTO S.A.</t>
  </si>
  <si>
    <t>11.703.662</t>
  </si>
  <si>
    <t>BANCO CONFIDENCE DE CÂMBIO S.A.</t>
  </si>
  <si>
    <t>71.027.866</t>
  </si>
  <si>
    <t>BANCO BONSUCESSO S.A.</t>
  </si>
  <si>
    <t>78.632.767</t>
  </si>
  <si>
    <t>BANCO OURINVEST S.A.</t>
  </si>
  <si>
    <t>07.450.604</t>
  </si>
  <si>
    <t>CHINA CONSTRUCTION BANK (BRASIL) BANCO MÚLTIPLO S/A</t>
  </si>
  <si>
    <t>46.518.205</t>
  </si>
  <si>
    <t>JPMORGAN CHASE BANK, NATIONAL ASSOCIATION</t>
  </si>
  <si>
    <t>61.088.183</t>
  </si>
  <si>
    <t>BANCO MIZUHO DO BRASIL S.A.</t>
  </si>
  <si>
    <t>28.195.667</t>
  </si>
  <si>
    <t>BANCO ABC BRASIL S.A.</t>
  </si>
  <si>
    <t>13.059.145</t>
  </si>
  <si>
    <t>BEXS BANCO DE CÂMBIO S/A</t>
  </si>
  <si>
    <t>03.532.415</t>
  </si>
  <si>
    <t>BANCO ABN AMRO S.A.</t>
  </si>
  <si>
    <t>53.518.684</t>
  </si>
  <si>
    <t>HSBC BRASIL S.A. - BANCO DE INVESTIMENTO</t>
  </si>
  <si>
    <t>29.030.467</t>
  </si>
  <si>
    <t>SCOTIABANK BRASIL S.A. BANCO MÚLTIPLO</t>
  </si>
  <si>
    <t>17.453.575</t>
  </si>
  <si>
    <t>ICBC DO BRASIL BANCO MÚLTIPLO S.A.</t>
  </si>
  <si>
    <t>03.609.817</t>
  </si>
  <si>
    <t>BANCO CARGILL S.A.</t>
  </si>
  <si>
    <t>30.723.886</t>
  </si>
  <si>
    <t>BANCO MODAL S.A.</t>
  </si>
  <si>
    <t>15.357.060</t>
  </si>
  <si>
    <t>BANCO WOORI BANK DO BRASIL S.A.</t>
  </si>
  <si>
    <t>73.622.748</t>
  </si>
  <si>
    <t>92.702.067</t>
  </si>
  <si>
    <t>BANCO DO ESTADO DO RIO GRANDE DO SUL S.A.</t>
  </si>
  <si>
    <t>58.616.418</t>
  </si>
  <si>
    <t>BANCO FIBRA S.A.</t>
  </si>
  <si>
    <t>19.307.785</t>
  </si>
  <si>
    <t>MS BANK S.A. BANCO DE CÂMBIO</t>
  </si>
  <si>
    <t>13.728.156</t>
  </si>
  <si>
    <t>WESTERN UNION CORRETORA DE CÂMBIO S.A.</t>
  </si>
  <si>
    <t>61.186.680</t>
  </si>
  <si>
    <t>BANCO BMG S.A.</t>
  </si>
  <si>
    <t>92.856.905</t>
  </si>
  <si>
    <t>ADVANCED CORRETORA DE CÂMBIO LTDA</t>
  </si>
  <si>
    <t>00.997.185</t>
  </si>
  <si>
    <t>BANCO BM&amp;FBOVESPA DE SERVIÇOS DE LIQUIDAÇÃO E CUSTÓDIA S.A.</t>
  </si>
  <si>
    <t>62.144.175</t>
  </si>
  <si>
    <t>BANCO PINE S.A.</t>
  </si>
  <si>
    <t>00.460.065</t>
  </si>
  <si>
    <t>COLUNA S/A. DISTRIBUIDORA DE TITULOS E VALORES MOBILIÁRIOS</t>
  </si>
  <si>
    <t>33.918.160</t>
  </si>
  <si>
    <t>GRADUAL CORRETORA DE CÂMBIO, TÍTULOS E VALORES MOBILIÁRIOS S.A.</t>
  </si>
  <si>
    <t>04.913.129</t>
  </si>
  <si>
    <t>CONFIDENCE CORRETORA DE CÂMBIO S.A.</t>
  </si>
  <si>
    <t>59.118.133</t>
  </si>
  <si>
    <t>BANCO LUSO BRASILEIRO S.A.</t>
  </si>
  <si>
    <t>60.889.128</t>
  </si>
  <si>
    <t>BANCO SOFISA S.A.</t>
  </si>
  <si>
    <t>17.354.911</t>
  </si>
  <si>
    <t>COTACAO DISTRIBUIDORA DE TITULOS E VALORES MOBILIARIOS S.A</t>
  </si>
  <si>
    <t>32.648.370</t>
  </si>
  <si>
    <t>FAIR CORRETORA DE CAMBIO S.A.</t>
  </si>
  <si>
    <t>45.246.410</t>
  </si>
  <si>
    <t>BRASIL PLURAL S.A. BANCO MÚLTIPLO</t>
  </si>
  <si>
    <t>00.250.699</t>
  </si>
  <si>
    <t>AGK CORRETORA DE CAMBIO S.A.</t>
  </si>
  <si>
    <t>10.690.848</t>
  </si>
  <si>
    <t>BANCO DA CHINA BRASIL S.A.</t>
  </si>
  <si>
    <t>15.114.366</t>
  </si>
  <si>
    <t>BANCO BBM S/A</t>
  </si>
  <si>
    <t>01.181.521</t>
  </si>
  <si>
    <t>BANCO COOPERATIVO SICREDI S.A.</t>
  </si>
  <si>
    <t>12.586.596</t>
  </si>
  <si>
    <t>MULTIMONEY CORRETORA DE CÂMBIO LTDA</t>
  </si>
  <si>
    <t>02.992.317</t>
  </si>
  <si>
    <t>TREVISO CORRETORA DE CÂMBIO S.A.</t>
  </si>
  <si>
    <t>92.894.922</t>
  </si>
  <si>
    <t>BANCO ORIGINAL S.A.</t>
  </si>
  <si>
    <t>02.318.507</t>
  </si>
  <si>
    <t>BANCO KEB HANA DO BRASIL S.A.</t>
  </si>
  <si>
    <t>34.111.187</t>
  </si>
  <si>
    <t>HAITONG BANCO DE INVESTIMENTO DO BRASIL S.A.</t>
  </si>
  <si>
    <t>16.944.141</t>
  </si>
  <si>
    <t>BROKER BRASIL CORRETORA DE CÂMBIO LTDA.</t>
  </si>
  <si>
    <t>67.391.821</t>
  </si>
  <si>
    <t>S. HAYATA CORRETORA DE CÂMBIO S.A.</t>
  </si>
  <si>
    <t>55.230.916</t>
  </si>
  <si>
    <t>INTESA SANPAOLO BRASIL S.A. - BANCO MÚLTIPLO</t>
  </si>
  <si>
    <t>31.895.683</t>
  </si>
  <si>
    <t>BANCO INDUSTRIAL DO BRASIL S.A.</t>
  </si>
  <si>
    <t>07.237.373</t>
  </si>
  <si>
    <t>BANCO DO NORDESTE DO BRASIL S.A.</t>
  </si>
  <si>
    <t>33.466.988</t>
  </si>
  <si>
    <t>BANCO CAIXA GERAL - BRASIL S.A.</t>
  </si>
  <si>
    <t>60.770.336</t>
  </si>
  <si>
    <t>BANCO ALFA DE INVESTIMENTO S.A.</t>
  </si>
  <si>
    <t>05.452.073</t>
  </si>
  <si>
    <t>ALBATROSS CORRETORA DE CAMBIO E VALORES S.A</t>
  </si>
  <si>
    <t>24.074.692</t>
  </si>
  <si>
    <t>GUITTA CORRETORA DE CAMBIO LTDA.</t>
  </si>
  <si>
    <t>11.495.073</t>
  </si>
  <si>
    <t>OM DISTRIBUIDORA DE TÍTULOS E VALORES MOBILIÁRIOS LTDA</t>
  </si>
  <si>
    <t>50.579.044</t>
  </si>
  <si>
    <t>LEVYCAM - CORRETORA DE CAMBIO E VALORES LTDA.</t>
  </si>
  <si>
    <t>57.582.264</t>
  </si>
  <si>
    <t>TORRE CORRETORA DE CÂMBIO LTDA</t>
  </si>
  <si>
    <t>28.127.603</t>
  </si>
  <si>
    <t>BANESTES S.A. BANCO DO ESTADO DO ESPIRITO SANTO</t>
  </si>
  <si>
    <t>44.189.447</t>
  </si>
  <si>
    <t>BANCO DE LA PROVINCIA DE BUENOS AIRES</t>
  </si>
  <si>
    <t>08.609.934</t>
  </si>
  <si>
    <t>NOVO MUNDO CORRETORA DE CÂMBIO S.A.</t>
  </si>
  <si>
    <t>62.285.390</t>
  </si>
  <si>
    <t>SOCOPA SOCIEDADE CORRETORA PAULISTA S.A.</t>
  </si>
  <si>
    <t>09.512.542</t>
  </si>
  <si>
    <t>CODEPE CORRETORA DE VALORES E CÂMBIO S.A.</t>
  </si>
  <si>
    <t>14.190.547</t>
  </si>
  <si>
    <t>CAMBIONET CORRETORA DE CÂMBIO LTDA.</t>
  </si>
  <si>
    <t>74.828.799</t>
  </si>
  <si>
    <t>NOVO BANCO CONTINENTAL S.A. - BANCO MÚLTIPLO</t>
  </si>
  <si>
    <t>04.062.902</t>
  </si>
  <si>
    <t>VISION S.A. CORRETORA DE CAMBIO</t>
  </si>
  <si>
    <t>61.024.352</t>
  </si>
  <si>
    <t>BANCO INDUSVAL S.A.</t>
  </si>
  <si>
    <t>10.853.017</t>
  </si>
  <si>
    <t>GET MONEY CORRETORA DE CÂMBIO S.A.</t>
  </si>
  <si>
    <t>13.220.493</t>
  </si>
  <si>
    <t>BR PARTNERS BANCO DE INVESTIMENTO S.A.</t>
  </si>
  <si>
    <t>17.904.906</t>
  </si>
  <si>
    <t>BRX CORRETORA DE CÂMBIO LTDA.</t>
  </si>
  <si>
    <t>62.090.873</t>
  </si>
  <si>
    <t>INTL FCSTONE DISTRIBUIDORA DE TÍTULOS E VALORES MOBILIÁRIOS LTDA.</t>
  </si>
  <si>
    <t>76.641.497</t>
  </si>
  <si>
    <t>DOURADA CORRETORA DE CÂMBIO LTDA.</t>
  </si>
  <si>
    <t>40.353.377</t>
  </si>
  <si>
    <t>FOURTRADE CORRETORA DE CÂMBIO LTDA.</t>
  </si>
  <si>
    <t>50.657.675</t>
  </si>
  <si>
    <t>SLW CORRETORA DE VALORES E CÂMBIO LTDA.</t>
  </si>
  <si>
    <t>06.373.777</t>
  </si>
  <si>
    <t>BOA VIAGEM SOCIEDADE CORRETORA DE CÂMBIO LTDA.</t>
  </si>
  <si>
    <t>18.287.740</t>
  </si>
  <si>
    <t>CONECTA CORRETORA DE CÂMBIO LTDA.</t>
  </si>
  <si>
    <t>15.482.499</t>
  </si>
  <si>
    <t>TURCÂMBIO - CORRETORA DE CÂMBIO LTDA.</t>
  </si>
  <si>
    <t>94.968.518</t>
  </si>
  <si>
    <t>DECYSEO CORRETORA DE CAMBIO LTDA.</t>
  </si>
  <si>
    <t>19.086.249</t>
  </si>
  <si>
    <t>EXECUTIVE CORRETORA DE CÂMBIO LTDA.</t>
  </si>
  <si>
    <t>34.265.629</t>
  </si>
  <si>
    <t>INTERCAM CORRETORA DE CÂMBIO LTDA.</t>
  </si>
  <si>
    <t>59.285.411</t>
  </si>
  <si>
    <t>BANCO PAN S.A.</t>
  </si>
  <si>
    <t>17.312.083</t>
  </si>
  <si>
    <t>H H PICCHIONI S/A CORRETORA DE CAMBIO E VALORES MOBILIARIOS</t>
  </si>
  <si>
    <t>04.913.711</t>
  </si>
  <si>
    <t>BANCO DO ESTADO DO PARÁ S.A.</t>
  </si>
  <si>
    <t>69.078.350</t>
  </si>
  <si>
    <t>J. ALVES CORRETORA DE CAMBIO LTDA</t>
  </si>
  <si>
    <t>77.162.881</t>
  </si>
  <si>
    <t>DEBONI DISTRIBUIDORA DE TITULOS E VALORES MOBILIARIOS LTDA</t>
  </si>
  <si>
    <t>62.280.490</t>
  </si>
  <si>
    <t>DIBRAN DISTRIBUIDORA DE TÍTULOS E VALORES MOBILIÁRIOS LTDA.</t>
  </si>
  <si>
    <t>02.332.886</t>
  </si>
  <si>
    <t>XP INVESTIMENTOS CORRETORA DE CÂMBIO,TÍTULOS E VALORES MOBILIÁRIOS S/A</t>
  </si>
  <si>
    <t>33.042.151</t>
  </si>
  <si>
    <t>BANCO DE LA NACION ARGENTINA</t>
  </si>
  <si>
    <t>04.902.979</t>
  </si>
  <si>
    <t>BANCO DA AMAZONIA S.A.</t>
  </si>
  <si>
    <t>80.202.872</t>
  </si>
  <si>
    <t>CORREPARTI CORRETORA DE CAMBIO LTDA</t>
  </si>
  <si>
    <t>06.132.348</t>
  </si>
  <si>
    <t>LABOR SOCIEDADE CORRETORA DE CÂMBIO LTDA.</t>
  </si>
  <si>
    <t>00.000.208</t>
  </si>
  <si>
    <t>BRB - BANCO DE BRASILIA S.A.</t>
  </si>
  <si>
    <t>33.923.798</t>
  </si>
  <si>
    <t>BANCO MÁXIMA S.A.</t>
  </si>
  <si>
    <t>07.679.404</t>
  </si>
  <si>
    <t>BANCO TOPÁZIO S.A.</t>
  </si>
  <si>
    <t>00.416.968</t>
  </si>
  <si>
    <t>16.927.221</t>
  </si>
  <si>
    <t>AMAZÔNIA CORRETORA DE CÂMBIO LTDA.</t>
  </si>
  <si>
    <t>17.508.380</t>
  </si>
  <si>
    <t>UNIÃO ALTERNATIVA CORRETORA DE CÂMBIO LTDA.</t>
  </si>
  <si>
    <t>61.033.106</t>
  </si>
  <si>
    <t>17.184.037</t>
  </si>
  <si>
    <t>BANCO MERCANTIL DO BRASIL S.A.</t>
  </si>
  <si>
    <t>73.302.408</t>
  </si>
  <si>
    <t>EXIM CORRETORA DE CAMBIO LTDA</t>
  </si>
  <si>
    <t>34.974.170</t>
  </si>
  <si>
    <t>HOYA CORRETORA DE VALORES E CAMBIO LTDA</t>
  </si>
  <si>
    <t>33.851.064</t>
  </si>
  <si>
    <t>DILLON S/A DISTRIBUIDORA DE TITULOS E VALORES MOBILIARIOS</t>
  </si>
  <si>
    <t>20.155.248</t>
  </si>
  <si>
    <t>PARMETAL DISTRIBUIDORA DE TÍTULOS E VALORES MOBILIÁRIOS LTDA</t>
  </si>
  <si>
    <t>65.982.589</t>
  </si>
  <si>
    <t>GRACO CORRETORA DE CAMBIO S.A.</t>
  </si>
  <si>
    <t>25.280.945</t>
  </si>
  <si>
    <t>AVS CORRETORA DE CÂMBIO LTDA.</t>
  </si>
  <si>
    <t>13.839.639</t>
  </si>
  <si>
    <t>MELHOR - CORRETORA DE CÂMBIO LTDA.</t>
  </si>
  <si>
    <t>08.520.517</t>
  </si>
  <si>
    <t>SOL CORRETORA DE CÂMBIO LTDA.</t>
  </si>
  <si>
    <t>15.168.152</t>
  </si>
  <si>
    <t>CONSEGTUR CORRETORA DE CÂMBIO LTDA.</t>
  </si>
  <si>
    <t>20.283.069</t>
  </si>
  <si>
    <t>JN-MAXI CORRETORA DE CÂMBIO LTDA.</t>
  </si>
  <si>
    <t>17.772.370</t>
  </si>
  <si>
    <t>VIP'S CORRETORA DE CÂMBIO LTDA.</t>
  </si>
  <si>
    <t>23.010.182</t>
  </si>
  <si>
    <t>GOOD CORRETORA DE CÂMBIO LTDA</t>
  </si>
  <si>
    <t>38.486.817</t>
  </si>
  <si>
    <t>BANCO DE DESENVOLVIMENTO DE MINAS GERAIS S.A.-BDMG</t>
  </si>
  <si>
    <t>73.279.093</t>
  </si>
  <si>
    <t>PACIFIC INVEST DISTRIBUIDORA DE TITULOS E VALORES MOBILIARIOS LTDA</t>
  </si>
  <si>
    <t>71.590.442</t>
  </si>
  <si>
    <t>LASTRO RDV DISTRIBUIDORA DE TÍTULOS E VALORES MOBILIÁRIOS LTDA.</t>
  </si>
  <si>
    <t>17.635.177</t>
  </si>
  <si>
    <t>CONEXION CORRETORA DE CÂMBIO LTDA.</t>
  </si>
  <si>
    <t>21.040.668</t>
  </si>
  <si>
    <t>GLOBAL EXCHANGE DO BRASIL SOCIEDADE CORRETORA DE CÂMBIO LTDA.</t>
  </si>
  <si>
    <t>23.522.214</t>
  </si>
  <si>
    <t>COMMERZBANK BRASIL S.A. - BANCO MÚLTIPLO</t>
  </si>
  <si>
    <t>17.902.616</t>
  </si>
  <si>
    <t>POLO CORRETORA DE CÂMBIO LTDA.</t>
  </si>
  <si>
    <t>61.973.863</t>
  </si>
  <si>
    <t>LEROSA S.A. CORRETORA DE VALORES E CAMBIO</t>
  </si>
  <si>
    <t>04.684.647</t>
  </si>
  <si>
    <t>ARC CORRETORA DE CAMBIO, ASSOCIADOS GOUVEIA, CAMPEDELLI S.A.</t>
  </si>
  <si>
    <t>15.122.605</t>
  </si>
  <si>
    <t>LÚMINA CORRETORA DE CÂMBIO LTDA.</t>
  </si>
  <si>
    <t>34.666.362</t>
  </si>
  <si>
    <t>MONOPÓLIO CORRETORA DE CÂMBIO LTDA.</t>
  </si>
  <si>
    <t>15.761.217</t>
  </si>
  <si>
    <t>CORRETORA DE CÂMBIO AÇORIANA LIMITADA.</t>
  </si>
  <si>
    <t>14.388.334</t>
  </si>
  <si>
    <t>PARANÁ BANCO S.A.</t>
  </si>
  <si>
    <t>07.333.726</t>
  </si>
  <si>
    <t>ONNIX CORRETORA DE CÂMBIO LTDA.</t>
  </si>
  <si>
    <t>71.677.850</t>
  </si>
  <si>
    <t>FRENTE CORRETORA DE CÂMBIO LTDA.</t>
  </si>
  <si>
    <t>16.854.999</t>
  </si>
  <si>
    <t>SINGRATUR CORRETORA DE CÂMBIO LTDA</t>
  </si>
  <si>
    <t>17.312.661</t>
  </si>
  <si>
    <t>AMARIL FRANKLIN CORRETORA DE TÍTULOS E VALORES LTDA</t>
  </si>
  <si>
    <t>16.789.470</t>
  </si>
  <si>
    <t>TURISCAM CORRETORA DE CÂMBIO LTDA.</t>
  </si>
  <si>
    <t>33.884.941</t>
  </si>
  <si>
    <t>BANIF - BANCO INTERNACIONAL DO FUNCHAL (BRASIL), S.A.</t>
  </si>
  <si>
    <t>89.784.367</t>
  </si>
  <si>
    <t>EBADIVAL - E. BAGGIO DISTRIBUIDORA DE TÍTULOS E VALORES MOBILIÁRIOS LTDA.</t>
  </si>
  <si>
    <t>51.938.876</t>
  </si>
  <si>
    <t>BANCO DE LA REPUBLICA ORIENTAL DEL URUGUAY</t>
  </si>
  <si>
    <t>18.145.784</t>
  </si>
  <si>
    <t>NUMATUR CORRETORA DE CÂMBIO LTDA.</t>
  </si>
  <si>
    <t>61.146.577</t>
  </si>
  <si>
    <t>BNC BRAZIL CONSULTORIA EMPRESARIAL LTDA</t>
  </si>
  <si>
    <t>76.633.486</t>
  </si>
  <si>
    <t>OLIVEIRA FRANCO SOCIEDADE CORRETORA DE VALORES E CAMBIO LTDA</t>
  </si>
  <si>
    <t>59.615.005</t>
  </si>
  <si>
    <t>PATACÃO DISTRIBUIDORA DE TÍTULOS E VALORES MOBILIÁRIOS LTDA.</t>
  </si>
  <si>
    <t>21.148.439</t>
  </si>
  <si>
    <t>SEALANDAIR CORRETORA DE CÂMBIO LTDA.</t>
  </si>
  <si>
    <t>52.937.216</t>
  </si>
  <si>
    <t>BEXS CORRETORA DE CÂMBIO S/A</t>
  </si>
  <si>
    <t>15.077.393</t>
  </si>
  <si>
    <t>MEGA CORRETORA DE CÂMBIO LTDA.</t>
  </si>
  <si>
    <t>12.392.983</t>
  </si>
  <si>
    <t>MIRAE ASSET WEALTH MANAGEMENT (BRAZIL) CORRETORA DE CÂMBIO, TÍTULOS E VALORES MOBILIÁRIOS LTDA.</t>
  </si>
  <si>
    <t>62.237.649</t>
  </si>
  <si>
    <t>CAROL DISTRIBUIDORA DE TITULOS E VALORES MOBILIARIOS LTDA.</t>
  </si>
  <si>
    <t>09.274.232</t>
  </si>
  <si>
    <t>NATIXIS BRASIL S.A. BANCO MÚLTIPLO</t>
  </si>
  <si>
    <t>50.585.090</t>
  </si>
  <si>
    <t>BCV - BANCO DE CRÉDITO E VAREJO S.A.</t>
  </si>
  <si>
    <t>14.652.687</t>
  </si>
  <si>
    <t>CAMBIALL CASH CORRETORA DE CÂMBIO LTDA.</t>
  </si>
  <si>
    <t>03.443.143</t>
  </si>
  <si>
    <t>AVIPAM CORRETORA DE CAMBIO LTDA</t>
  </si>
  <si>
    <t>33.042.953</t>
  </si>
  <si>
    <t>CITIBANK N.A.</t>
  </si>
  <si>
    <t>09.516.419</t>
  </si>
  <si>
    <t>BANCO ORIGINAL DO AGRONEGÓCIO S.A.</t>
  </si>
  <si>
    <t>03.012.230</t>
  </si>
  <si>
    <t>HIPERCARD BANCO MÚLTIPLO S.A.</t>
  </si>
  <si>
    <t>61.444.949</t>
  </si>
  <si>
    <t>SAGITUR CORRETORA DE CÂMBIO LTDA.</t>
  </si>
  <si>
    <t>13.720.915</t>
  </si>
  <si>
    <t>BANCO WESTERN UNION DO BRASIL S.A.</t>
  </si>
  <si>
    <t>33.886.862</t>
  </si>
  <si>
    <t>MAXIMA S.A. CORRETORA DE CAMBIO, TITULOS E VALORES MOBILIARIOS</t>
  </si>
  <si>
    <t>B&amp;T CORRETORA DE CAMBIO LTDA.</t>
  </si>
  <si>
    <t>BANCO INTER S.A.</t>
  </si>
  <si>
    <t>BANCO CREFISA S.A.</t>
  </si>
  <si>
    <t>Registros de câmbio contratado - Acumulado Jan-Nov/2017</t>
  </si>
  <si>
    <t>Fonte: Sistema Câmbio; Dados extraídos em: 11.12.2017</t>
  </si>
  <si>
    <t>Registros de câmbio contratado em NOVEMBRO /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</si>
</sst>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0000"/>
    <numFmt numFmtId="166" formatCode="_(* #,##0_);_(* \(#,##0\);_(* &quot;-&quot;??_);_(@_)"/>
  </numFmts>
  <fonts count="15">
    <font>
      <sz val="10"/>
      <name val="Arial"/>
    </font>
    <font>
      <sz val="10"/>
      <name val="Arial"/>
      <family val="2"/>
    </font>
    <font>
      <b/>
      <sz val="12"/>
      <color indexed="8"/>
      <name val="Calibri"/>
      <family val="2"/>
    </font>
    <font>
      <b/>
      <sz val="10"/>
      <color indexed="16"/>
      <name val="Calibri"/>
      <family val="2"/>
    </font>
    <font>
      <b/>
      <sz val="9"/>
      <color indexed="16"/>
      <name val="Calibri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sz val="14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sz val="14"/>
      <color indexed="1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6">
    <xf numFmtId="0" fontId="0" fillId="0" borderId="0" xfId="0"/>
    <xf numFmtId="0" fontId="6" fillId="0" borderId="1" xfId="0" applyFont="1" applyFill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10" fillId="0" borderId="0" xfId="0" applyFont="1" applyBorder="1" applyAlignment="1" applyProtection="1">
      <alignment horizontal="left" vertical="center"/>
    </xf>
    <xf numFmtId="0" fontId="9" fillId="0" borderId="2" xfId="0" applyFont="1" applyBorder="1" applyAlignment="1" applyProtection="1">
      <alignment vertical="center"/>
    </xf>
    <xf numFmtId="0" fontId="9" fillId="0" borderId="2" xfId="0" applyFont="1" applyBorder="1" applyAlignment="1" applyProtection="1">
      <alignment vertical="center" wrapText="1"/>
    </xf>
    <xf numFmtId="0" fontId="11" fillId="0" borderId="0" xfId="0" applyFont="1" applyAlignment="1" applyProtection="1">
      <alignment horizontal="center" vertical="center"/>
    </xf>
    <xf numFmtId="0" fontId="6" fillId="0" borderId="0" xfId="0" applyFont="1" applyProtection="1"/>
    <xf numFmtId="0" fontId="9" fillId="0" borderId="0" xfId="0" applyFont="1" applyProtection="1"/>
    <xf numFmtId="0" fontId="9" fillId="0" borderId="0" xfId="0" applyFont="1" applyBorder="1" applyProtection="1"/>
    <xf numFmtId="166" fontId="0" fillId="0" borderId="0" xfId="1" applyNumberFormat="1" applyFont="1"/>
    <xf numFmtId="49" fontId="8" fillId="0" borderId="0" xfId="0" applyNumberFormat="1" applyFont="1" applyAlignment="1" applyProtection="1">
      <alignment horizontal="left" vertical="center"/>
    </xf>
    <xf numFmtId="49" fontId="6" fillId="0" borderId="0" xfId="0" applyNumberFormat="1" applyFont="1" applyAlignment="1" applyProtection="1">
      <alignment horizontal="center"/>
    </xf>
    <xf numFmtId="49" fontId="9" fillId="0" borderId="0" xfId="0" applyNumberFormat="1" applyFont="1" applyAlignment="1" applyProtection="1">
      <alignment horizontal="center"/>
    </xf>
    <xf numFmtId="4" fontId="0" fillId="0" borderId="0" xfId="0" applyNumberFormat="1"/>
    <xf numFmtId="0" fontId="12" fillId="0" borderId="0" xfId="0" applyFont="1" applyBorder="1" applyProtection="1"/>
    <xf numFmtId="49" fontId="12" fillId="0" borderId="0" xfId="0" applyNumberFormat="1" applyFont="1" applyAlignment="1" applyProtection="1">
      <alignment horizontal="center"/>
    </xf>
    <xf numFmtId="0" fontId="12" fillId="0" borderId="0" xfId="0" applyFont="1" applyProtection="1"/>
    <xf numFmtId="3" fontId="12" fillId="0" borderId="0" xfId="0" applyNumberFormat="1" applyFont="1" applyAlignment="1" applyProtection="1">
      <alignment horizontal="center"/>
    </xf>
    <xf numFmtId="164" fontId="12" fillId="0" borderId="0" xfId="1" applyFont="1" applyAlignment="1" applyProtection="1">
      <alignment horizontal="center"/>
    </xf>
    <xf numFmtId="164" fontId="12" fillId="0" borderId="0" xfId="1" applyFont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 vertical="center"/>
    </xf>
    <xf numFmtId="166" fontId="9" fillId="0" borderId="0" xfId="1" applyNumberFormat="1" applyFont="1" applyAlignment="1" applyProtection="1">
      <alignment horizontal="center"/>
    </xf>
    <xf numFmtId="165" fontId="2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165" fontId="0" fillId="2" borderId="0" xfId="0" applyNumberFormat="1" applyFill="1" applyAlignment="1">
      <alignment horizontal="center"/>
    </xf>
    <xf numFmtId="0" fontId="0" fillId="2" borderId="0" xfId="0" applyFill="1"/>
    <xf numFmtId="49" fontId="9" fillId="0" borderId="0" xfId="0" applyNumberFormat="1" applyFont="1" applyBorder="1" applyAlignment="1" applyProtection="1">
      <alignment vertical="center" wrapText="1"/>
    </xf>
    <xf numFmtId="0" fontId="11" fillId="3" borderId="1" xfId="0" applyFont="1" applyFill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left" vertical="center"/>
    </xf>
    <xf numFmtId="0" fontId="11" fillId="4" borderId="3" xfId="0" applyFont="1" applyFill="1" applyBorder="1" applyAlignment="1" applyProtection="1">
      <alignment horizontal="center"/>
    </xf>
    <xf numFmtId="0" fontId="6" fillId="4" borderId="3" xfId="0" applyFont="1" applyFill="1" applyBorder="1" applyAlignment="1" applyProtection="1">
      <alignment horizontal="left" vertical="center"/>
    </xf>
    <xf numFmtId="166" fontId="13" fillId="0" borderId="0" xfId="1" applyNumberFormat="1" applyFont="1" applyAlignment="1" applyProtection="1">
      <alignment horizontal="center" vertical="center"/>
    </xf>
    <xf numFmtId="166" fontId="7" fillId="0" borderId="0" xfId="1" applyNumberFormat="1" applyFont="1" applyAlignment="1" applyProtection="1">
      <alignment horizontal="center" vertical="center"/>
    </xf>
    <xf numFmtId="166" fontId="7" fillId="0" borderId="0" xfId="1" applyNumberFormat="1" applyFont="1" applyBorder="1" applyAlignment="1" applyProtection="1">
      <alignment horizontal="center" vertical="center"/>
    </xf>
    <xf numFmtId="166" fontId="8" fillId="0" borderId="0" xfId="1" applyNumberFormat="1" applyFont="1" applyAlignment="1" applyProtection="1">
      <alignment horizontal="center" vertical="center"/>
    </xf>
    <xf numFmtId="166" fontId="9" fillId="0" borderId="0" xfId="1" applyNumberFormat="1" applyFont="1" applyAlignment="1" applyProtection="1">
      <alignment horizontal="center" vertical="center"/>
    </xf>
    <xf numFmtId="166" fontId="9" fillId="0" borderId="0" xfId="1" applyNumberFormat="1" applyFont="1" applyBorder="1" applyAlignment="1" applyProtection="1">
      <alignment horizontal="center" vertical="center"/>
    </xf>
    <xf numFmtId="166" fontId="14" fillId="3" borderId="5" xfId="1" applyNumberFormat="1" applyFont="1" applyFill="1" applyBorder="1" applyAlignment="1" applyProtection="1">
      <alignment horizontal="center" vertical="center"/>
    </xf>
    <xf numFmtId="166" fontId="6" fillId="4" borderId="3" xfId="1" applyNumberFormat="1" applyFont="1" applyFill="1" applyBorder="1" applyAlignment="1" applyProtection="1">
      <alignment horizontal="right" vertical="center"/>
    </xf>
    <xf numFmtId="166" fontId="6" fillId="3" borderId="1" xfId="1" applyNumberFormat="1" applyFont="1" applyFill="1" applyBorder="1" applyAlignment="1" applyProtection="1">
      <alignment horizontal="right" vertical="center"/>
    </xf>
    <xf numFmtId="166" fontId="6" fillId="0" borderId="1" xfId="1" applyNumberFormat="1" applyFont="1" applyFill="1" applyBorder="1" applyAlignment="1" applyProtection="1">
      <alignment horizontal="right" vertical="center"/>
    </xf>
    <xf numFmtId="166" fontId="6" fillId="0" borderId="0" xfId="1" applyNumberFormat="1" applyFont="1" applyAlignment="1" applyProtection="1">
      <alignment horizontal="center"/>
    </xf>
    <xf numFmtId="166" fontId="6" fillId="0" borderId="0" xfId="1" applyNumberFormat="1" applyFont="1" applyBorder="1" applyAlignment="1" applyProtection="1">
      <alignment horizontal="center"/>
    </xf>
    <xf numFmtId="166" fontId="9" fillId="0" borderId="0" xfId="1" applyNumberFormat="1" applyFont="1" applyBorder="1" applyAlignment="1" applyProtection="1">
      <alignment horizontal="center"/>
    </xf>
    <xf numFmtId="166" fontId="9" fillId="0" borderId="0" xfId="1" applyNumberFormat="1" applyFont="1" applyProtection="1"/>
    <xf numFmtId="166" fontId="12" fillId="0" borderId="0" xfId="1" applyNumberFormat="1" applyFont="1" applyAlignment="1" applyProtection="1">
      <alignment horizontal="center"/>
    </xf>
    <xf numFmtId="166" fontId="11" fillId="3" borderId="6" xfId="1" applyNumberFormat="1" applyFont="1" applyFill="1" applyBorder="1" applyAlignment="1" applyProtection="1">
      <alignment horizontal="right"/>
    </xf>
    <xf numFmtId="165" fontId="5" fillId="2" borderId="0" xfId="0" applyNumberFormat="1" applyFont="1" applyFill="1" applyAlignment="1">
      <alignment horizontal="left"/>
    </xf>
    <xf numFmtId="3" fontId="6" fillId="4" borderId="3" xfId="0" applyNumberFormat="1" applyFont="1" applyFill="1" applyBorder="1" applyAlignment="1" applyProtection="1">
      <alignment horizontal="center" vertical="center"/>
    </xf>
    <xf numFmtId="3" fontId="6" fillId="3" borderId="1" xfId="0" applyNumberFormat="1" applyFont="1" applyFill="1" applyBorder="1" applyAlignment="1" applyProtection="1">
      <alignment horizontal="center" vertical="center"/>
    </xf>
    <xf numFmtId="3" fontId="6" fillId="0" borderId="1" xfId="0" applyNumberFormat="1" applyFont="1" applyFill="1" applyBorder="1" applyAlignment="1" applyProtection="1">
      <alignment horizontal="center" vertical="center"/>
    </xf>
    <xf numFmtId="164" fontId="9" fillId="0" borderId="0" xfId="1" applyFont="1" applyProtection="1"/>
    <xf numFmtId="0" fontId="10" fillId="3" borderId="7" xfId="0" applyFont="1" applyFill="1" applyBorder="1" applyAlignment="1" applyProtection="1">
      <alignment horizontal="center"/>
    </xf>
    <xf numFmtId="0" fontId="10" fillId="3" borderId="8" xfId="0" applyFont="1" applyFill="1" applyBorder="1" applyAlignment="1" applyProtection="1">
      <alignment horizontal="center"/>
    </xf>
    <xf numFmtId="166" fontId="14" fillId="3" borderId="9" xfId="1" applyNumberFormat="1" applyFont="1" applyFill="1" applyBorder="1" applyAlignment="1" applyProtection="1">
      <alignment horizontal="center" vertical="center"/>
    </xf>
    <xf numFmtId="166" fontId="14" fillId="3" borderId="10" xfId="1" applyNumberFormat="1" applyFont="1" applyFill="1" applyBorder="1" applyAlignment="1" applyProtection="1">
      <alignment horizontal="center" vertical="center"/>
    </xf>
    <xf numFmtId="166" fontId="14" fillId="3" borderId="9" xfId="1" applyNumberFormat="1" applyFont="1" applyFill="1" applyBorder="1" applyAlignment="1" applyProtection="1">
      <alignment horizontal="center" vertical="center" wrapText="1"/>
    </xf>
    <xf numFmtId="166" fontId="14" fillId="3" borderId="11" xfId="1" applyNumberFormat="1" applyFont="1" applyFill="1" applyBorder="1" applyAlignment="1" applyProtection="1">
      <alignment horizontal="center" vertical="center" wrapText="1"/>
    </xf>
    <xf numFmtId="165" fontId="4" fillId="3" borderId="4" xfId="0" applyNumberFormat="1" applyFont="1" applyFill="1" applyBorder="1" applyAlignment="1">
      <alignment horizontal="center" vertical="center" wrapText="1"/>
    </xf>
    <xf numFmtId="165" fontId="4" fillId="3" borderId="12" xfId="0" applyNumberFormat="1" applyFont="1" applyFill="1" applyBorder="1" applyAlignment="1">
      <alignment horizontal="center" vertical="center" wrapText="1"/>
    </xf>
    <xf numFmtId="166" fontId="3" fillId="3" borderId="4" xfId="1" applyNumberFormat="1" applyFont="1" applyFill="1" applyBorder="1" applyAlignment="1">
      <alignment horizontal="center" vertical="center"/>
    </xf>
    <xf numFmtId="166" fontId="3" fillId="3" borderId="12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7"/>
  <sheetViews>
    <sheetView workbookViewId="0"/>
  </sheetViews>
  <sheetFormatPr defaultRowHeight="12.75"/>
  <cols>
    <col min="1" max="1" width="4.7109375" style="11" customWidth="1"/>
    <col min="2" max="2" width="9.5703125" style="15" customWidth="1"/>
    <col min="3" max="3" width="63.140625" style="10" customWidth="1"/>
    <col min="4" max="4" width="8.28515625" style="24" bestFit="1" customWidth="1"/>
    <col min="5" max="5" width="12.85546875" style="24" bestFit="1" customWidth="1"/>
    <col min="6" max="6" width="8.28515625" style="24" bestFit="1" customWidth="1"/>
    <col min="7" max="7" width="12.85546875" style="24" bestFit="1" customWidth="1"/>
    <col min="8" max="8" width="8.28515625" style="24" bestFit="1" customWidth="1"/>
    <col min="9" max="9" width="12.85546875" style="24" bestFit="1" customWidth="1"/>
    <col min="10" max="10" width="8.28515625" style="24" bestFit="1" customWidth="1"/>
    <col min="11" max="11" width="12.85546875" style="24" bestFit="1" customWidth="1"/>
    <col min="12" max="12" width="8.28515625" style="24" bestFit="1" customWidth="1"/>
    <col min="13" max="13" width="13.85546875" style="24" bestFit="1" customWidth="1"/>
    <col min="14" max="14" width="8.28515625" style="24" bestFit="1" customWidth="1"/>
    <col min="15" max="15" width="12.85546875" style="24" bestFit="1" customWidth="1"/>
    <col min="16" max="16" width="8.28515625" style="24" bestFit="1" customWidth="1"/>
    <col min="17" max="17" width="12.85546875" style="24" bestFit="1" customWidth="1"/>
    <col min="18" max="18" width="8.28515625" style="24" bestFit="1" customWidth="1"/>
    <col min="19" max="19" width="15.42578125" style="24" customWidth="1"/>
    <col min="20" max="20" width="8.28515625" style="24" bestFit="1" customWidth="1"/>
    <col min="21" max="21" width="13.85546875" style="47" bestFit="1" customWidth="1"/>
    <col min="22" max="22" width="10.7109375" style="10" customWidth="1"/>
    <col min="23" max="16384" width="9.140625" style="10"/>
  </cols>
  <sheetData>
    <row r="1" spans="1:22" s="2" customFormat="1" ht="15.75" customHeight="1">
      <c r="A1" s="25" t="s">
        <v>1</v>
      </c>
      <c r="B1" s="25"/>
      <c r="C1" s="26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36"/>
      <c r="Q1" s="36"/>
      <c r="R1" s="35"/>
      <c r="S1" s="35"/>
      <c r="T1" s="36"/>
      <c r="U1" s="37"/>
    </row>
    <row r="2" spans="1:22" s="4" customFormat="1">
      <c r="A2" s="51" t="s">
        <v>13</v>
      </c>
      <c r="B2" s="27"/>
      <c r="C2" s="2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39"/>
      <c r="Q2" s="39"/>
      <c r="R2" s="38"/>
      <c r="S2" s="38"/>
      <c r="T2" s="39"/>
      <c r="U2" s="40"/>
    </row>
    <row r="3" spans="1:22" s="4" customFormat="1" ht="15.75">
      <c r="A3" s="51" t="s">
        <v>14</v>
      </c>
      <c r="B3" s="25"/>
      <c r="C3" s="26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9"/>
      <c r="Q3" s="39"/>
      <c r="R3" s="38"/>
      <c r="S3" s="38"/>
      <c r="T3" s="39"/>
      <c r="U3" s="40"/>
    </row>
    <row r="4" spans="1:22" s="4" customFormat="1">
      <c r="A4" s="5"/>
      <c r="B4" s="13"/>
      <c r="C4" s="3"/>
      <c r="D4" s="38"/>
      <c r="E4" s="38"/>
      <c r="F4" s="38"/>
      <c r="G4" s="39"/>
      <c r="H4" s="38"/>
      <c r="I4" s="38"/>
      <c r="J4" s="38"/>
      <c r="K4" s="38"/>
      <c r="L4" s="38"/>
      <c r="M4" s="38"/>
      <c r="N4" s="38"/>
      <c r="O4" s="39"/>
      <c r="P4" s="39"/>
      <c r="Q4" s="39"/>
      <c r="R4" s="38"/>
      <c r="S4" s="38"/>
      <c r="T4" s="39"/>
      <c r="U4" s="40"/>
    </row>
    <row r="5" spans="1:22" s="4" customFormat="1" ht="12.75" customHeight="1" thickBot="1">
      <c r="A5" s="6" t="s">
        <v>372</v>
      </c>
      <c r="B5" s="29"/>
      <c r="C5" s="7"/>
      <c r="D5" s="38"/>
      <c r="E5" s="38"/>
      <c r="F5" s="38"/>
      <c r="G5" s="39"/>
      <c r="H5" s="38"/>
      <c r="I5" s="38"/>
      <c r="J5" s="38"/>
      <c r="K5" s="38"/>
      <c r="L5" s="38"/>
      <c r="M5" s="38"/>
      <c r="N5" s="38"/>
      <c r="O5" s="39"/>
      <c r="P5" s="39"/>
      <c r="Q5" s="39"/>
      <c r="R5" s="38"/>
      <c r="S5" s="38"/>
      <c r="T5" s="39"/>
      <c r="U5" s="40"/>
    </row>
    <row r="6" spans="1:22" s="8" customFormat="1" ht="12" customHeight="1" thickTop="1">
      <c r="A6" s="62" t="s">
        <v>5</v>
      </c>
      <c r="B6" s="62" t="s">
        <v>11</v>
      </c>
      <c r="C6" s="64" t="s">
        <v>4</v>
      </c>
      <c r="D6" s="58" t="s">
        <v>2</v>
      </c>
      <c r="E6" s="59"/>
      <c r="F6" s="58" t="s">
        <v>3</v>
      </c>
      <c r="G6" s="59"/>
      <c r="H6" s="58" t="s">
        <v>6</v>
      </c>
      <c r="I6" s="59"/>
      <c r="J6" s="58" t="s">
        <v>7</v>
      </c>
      <c r="K6" s="59"/>
      <c r="L6" s="60" t="s">
        <v>17</v>
      </c>
      <c r="M6" s="61"/>
      <c r="N6" s="58" t="s">
        <v>8</v>
      </c>
      <c r="O6" s="59"/>
      <c r="P6" s="58" t="s">
        <v>9</v>
      </c>
      <c r="Q6" s="59"/>
      <c r="R6" s="60" t="s">
        <v>16</v>
      </c>
      <c r="S6" s="61"/>
      <c r="T6" s="58" t="s">
        <v>0</v>
      </c>
      <c r="U6" s="59"/>
    </row>
    <row r="7" spans="1:22" s="8" customFormat="1" ht="12.75" customHeight="1" thickBot="1">
      <c r="A7" s="63"/>
      <c r="B7" s="63"/>
      <c r="C7" s="65"/>
      <c r="D7" s="41" t="s">
        <v>15</v>
      </c>
      <c r="E7" s="41" t="s">
        <v>10</v>
      </c>
      <c r="F7" s="41" t="s">
        <v>15</v>
      </c>
      <c r="G7" s="41" t="s">
        <v>10</v>
      </c>
      <c r="H7" s="41" t="s">
        <v>15</v>
      </c>
      <c r="I7" s="41" t="s">
        <v>10</v>
      </c>
      <c r="J7" s="41" t="s">
        <v>15</v>
      </c>
      <c r="K7" s="41" t="s">
        <v>10</v>
      </c>
      <c r="L7" s="41" t="s">
        <v>15</v>
      </c>
      <c r="M7" s="41" t="s">
        <v>10</v>
      </c>
      <c r="N7" s="41" t="s">
        <v>15</v>
      </c>
      <c r="O7" s="41" t="s">
        <v>10</v>
      </c>
      <c r="P7" s="41" t="s">
        <v>15</v>
      </c>
      <c r="Q7" s="41" t="s">
        <v>10</v>
      </c>
      <c r="R7" s="41" t="s">
        <v>15</v>
      </c>
      <c r="S7" s="41" t="s">
        <v>10</v>
      </c>
      <c r="T7" s="41" t="s">
        <v>15</v>
      </c>
      <c r="U7" s="41" t="s">
        <v>10</v>
      </c>
    </row>
    <row r="8" spans="1:22" s="9" customFormat="1" ht="13.5" thickTop="1">
      <c r="A8" s="33">
        <v>1</v>
      </c>
      <c r="B8" s="52" t="s">
        <v>20</v>
      </c>
      <c r="C8" s="34" t="s">
        <v>21</v>
      </c>
      <c r="D8" s="42">
        <v>5221</v>
      </c>
      <c r="E8" s="42">
        <v>2226870185.77</v>
      </c>
      <c r="F8" s="42">
        <v>22967</v>
      </c>
      <c r="G8" s="42">
        <v>2220422266.1989002</v>
      </c>
      <c r="H8" s="42">
        <v>17314</v>
      </c>
      <c r="I8" s="42">
        <v>4217826947.9200001</v>
      </c>
      <c r="J8" s="42">
        <v>27879</v>
      </c>
      <c r="K8" s="42">
        <v>5397864599.8727999</v>
      </c>
      <c r="L8" s="42">
        <f>J8+H8+F8+D8</f>
        <v>73381</v>
      </c>
      <c r="M8" s="42">
        <f>K8+I8+G8+E8</f>
        <v>14062983999.761702</v>
      </c>
      <c r="N8" s="42">
        <v>635</v>
      </c>
      <c r="O8" s="42">
        <v>5243279499.6499996</v>
      </c>
      <c r="P8" s="42">
        <v>594</v>
      </c>
      <c r="Q8" s="42">
        <v>4008407123.8200002</v>
      </c>
      <c r="R8" s="42">
        <f>N8+P8</f>
        <v>1229</v>
      </c>
      <c r="S8" s="42">
        <f>O8+Q8</f>
        <v>9251686623.4699993</v>
      </c>
      <c r="T8" s="42">
        <f>R8+L8</f>
        <v>74610</v>
      </c>
      <c r="U8" s="42">
        <f>S8+M8</f>
        <v>23314670623.231701</v>
      </c>
      <c r="V8" s="16"/>
    </row>
    <row r="9" spans="1:22" s="9" customFormat="1">
      <c r="A9" s="30">
        <v>2</v>
      </c>
      <c r="B9" s="53" t="s">
        <v>22</v>
      </c>
      <c r="C9" s="32" t="s">
        <v>23</v>
      </c>
      <c r="D9" s="43">
        <v>1258</v>
      </c>
      <c r="E9" s="43">
        <v>1738648930.5999999</v>
      </c>
      <c r="F9" s="43">
        <v>7058</v>
      </c>
      <c r="G9" s="43">
        <v>1750725278.7019</v>
      </c>
      <c r="H9" s="43">
        <v>7507</v>
      </c>
      <c r="I9" s="43">
        <v>6420586776.3872004</v>
      </c>
      <c r="J9" s="43">
        <v>11022</v>
      </c>
      <c r="K9" s="43">
        <v>7187767846.1464005</v>
      </c>
      <c r="L9" s="43">
        <f t="shared" ref="L9:M140" si="0">J9+H9+F9+D9</f>
        <v>26845</v>
      </c>
      <c r="M9" s="43">
        <f t="shared" si="0"/>
        <v>17097728831.835501</v>
      </c>
      <c r="N9" s="43">
        <v>312</v>
      </c>
      <c r="O9" s="43">
        <v>2944348841.2800002</v>
      </c>
      <c r="P9" s="43">
        <v>311</v>
      </c>
      <c r="Q9" s="43">
        <v>2270426203.1500001</v>
      </c>
      <c r="R9" s="43">
        <f>N9+P9</f>
        <v>623</v>
      </c>
      <c r="S9" s="43">
        <f>O9+Q9</f>
        <v>5214775044.4300003</v>
      </c>
      <c r="T9" s="43">
        <f t="shared" ref="T9:U140" si="1">R9+L9</f>
        <v>27468</v>
      </c>
      <c r="U9" s="43">
        <f t="shared" si="1"/>
        <v>22312503876.265503</v>
      </c>
      <c r="V9" s="16"/>
    </row>
    <row r="10" spans="1:22" s="9" customFormat="1">
      <c r="A10" s="33">
        <v>3</v>
      </c>
      <c r="B10" s="54" t="s">
        <v>26</v>
      </c>
      <c r="C10" s="1" t="s">
        <v>27</v>
      </c>
      <c r="D10" s="44">
        <v>213</v>
      </c>
      <c r="E10" s="44">
        <v>343257727.16000003</v>
      </c>
      <c r="F10" s="44">
        <v>1997</v>
      </c>
      <c r="G10" s="44">
        <v>378728725.77999997</v>
      </c>
      <c r="H10" s="44">
        <v>877</v>
      </c>
      <c r="I10" s="44">
        <v>4874021525.6899996</v>
      </c>
      <c r="J10" s="44">
        <v>1804</v>
      </c>
      <c r="K10" s="44">
        <v>4538982418.1999998</v>
      </c>
      <c r="L10" s="42">
        <f t="shared" si="0"/>
        <v>4891</v>
      </c>
      <c r="M10" s="42">
        <f t="shared" si="0"/>
        <v>10134990396.83</v>
      </c>
      <c r="N10" s="44">
        <v>201</v>
      </c>
      <c r="O10" s="44">
        <v>4069550619.1300001</v>
      </c>
      <c r="P10" s="44">
        <v>211</v>
      </c>
      <c r="Q10" s="44">
        <v>4391873608.4700003</v>
      </c>
      <c r="R10" s="42">
        <f t="shared" ref="R10:S85" si="2">N10+P10</f>
        <v>412</v>
      </c>
      <c r="S10" s="42">
        <f t="shared" si="2"/>
        <v>8461424227.6000004</v>
      </c>
      <c r="T10" s="42">
        <f t="shared" si="1"/>
        <v>5303</v>
      </c>
      <c r="U10" s="42">
        <f t="shared" si="1"/>
        <v>18596414624.43</v>
      </c>
      <c r="V10" s="16"/>
    </row>
    <row r="11" spans="1:22" s="9" customFormat="1">
      <c r="A11" s="30">
        <v>4</v>
      </c>
      <c r="B11" s="53" t="s">
        <v>24</v>
      </c>
      <c r="C11" s="32" t="s">
        <v>25</v>
      </c>
      <c r="D11" s="43">
        <v>7356</v>
      </c>
      <c r="E11" s="43">
        <v>2800449242.8041</v>
      </c>
      <c r="F11" s="43">
        <v>21095</v>
      </c>
      <c r="G11" s="43">
        <v>2792608932.1573</v>
      </c>
      <c r="H11" s="43">
        <v>32810</v>
      </c>
      <c r="I11" s="43">
        <v>2949751682.9000001</v>
      </c>
      <c r="J11" s="43">
        <v>25273</v>
      </c>
      <c r="K11" s="43">
        <v>4034969839.5749998</v>
      </c>
      <c r="L11" s="43">
        <f t="shared" si="0"/>
        <v>86534</v>
      </c>
      <c r="M11" s="43">
        <f t="shared" si="0"/>
        <v>12577779697.436401</v>
      </c>
      <c r="N11" s="43">
        <v>746</v>
      </c>
      <c r="O11" s="43">
        <v>2606776096.0900002</v>
      </c>
      <c r="P11" s="43">
        <v>732</v>
      </c>
      <c r="Q11" s="43">
        <v>1617872414.1800001</v>
      </c>
      <c r="R11" s="43">
        <f t="shared" si="2"/>
        <v>1478</v>
      </c>
      <c r="S11" s="43">
        <f t="shared" si="2"/>
        <v>4224648510.2700005</v>
      </c>
      <c r="T11" s="43">
        <f t="shared" si="1"/>
        <v>88012</v>
      </c>
      <c r="U11" s="43">
        <f t="shared" si="1"/>
        <v>16802428207.706402</v>
      </c>
      <c r="V11" s="16"/>
    </row>
    <row r="12" spans="1:22" s="9" customFormat="1">
      <c r="A12" s="33">
        <v>5</v>
      </c>
      <c r="B12" s="23" t="s">
        <v>28</v>
      </c>
      <c r="C12" s="1" t="s">
        <v>29</v>
      </c>
      <c r="D12" s="44">
        <v>7534</v>
      </c>
      <c r="E12" s="44">
        <v>1496892934.0123</v>
      </c>
      <c r="F12" s="44">
        <v>17470</v>
      </c>
      <c r="G12" s="44">
        <v>1618473192.0381999</v>
      </c>
      <c r="H12" s="44">
        <v>33351</v>
      </c>
      <c r="I12" s="44">
        <v>3620930191.1139998</v>
      </c>
      <c r="J12" s="44">
        <v>30500</v>
      </c>
      <c r="K12" s="44">
        <v>4055327014.5033998</v>
      </c>
      <c r="L12" s="42">
        <f t="shared" si="0"/>
        <v>88855</v>
      </c>
      <c r="M12" s="42">
        <f t="shared" si="0"/>
        <v>10791623331.6679</v>
      </c>
      <c r="N12" s="44">
        <v>296</v>
      </c>
      <c r="O12" s="44">
        <v>2703096379.8499999</v>
      </c>
      <c r="P12" s="44">
        <v>287</v>
      </c>
      <c r="Q12" s="44">
        <v>2611294596.54</v>
      </c>
      <c r="R12" s="42">
        <f t="shared" si="2"/>
        <v>583</v>
      </c>
      <c r="S12" s="42">
        <f t="shared" si="2"/>
        <v>5314390976.3899994</v>
      </c>
      <c r="T12" s="42">
        <f t="shared" si="1"/>
        <v>89438</v>
      </c>
      <c r="U12" s="42">
        <f t="shared" si="1"/>
        <v>16106014308.057899</v>
      </c>
      <c r="V12" s="16"/>
    </row>
    <row r="13" spans="1:22" s="9" customFormat="1">
      <c r="A13" s="30">
        <v>6</v>
      </c>
      <c r="B13" s="31" t="s">
        <v>30</v>
      </c>
      <c r="C13" s="32" t="s">
        <v>31</v>
      </c>
      <c r="D13" s="43">
        <v>22</v>
      </c>
      <c r="E13" s="43">
        <v>37469746.170000002</v>
      </c>
      <c r="F13" s="43">
        <v>290</v>
      </c>
      <c r="G13" s="43">
        <v>65470155.932700001</v>
      </c>
      <c r="H13" s="43">
        <v>191</v>
      </c>
      <c r="I13" s="43">
        <v>1296801546.5</v>
      </c>
      <c r="J13" s="43">
        <v>337</v>
      </c>
      <c r="K13" s="43">
        <v>777271209.50090003</v>
      </c>
      <c r="L13" s="43">
        <f t="shared" si="0"/>
        <v>840</v>
      </c>
      <c r="M13" s="43">
        <f t="shared" si="0"/>
        <v>2177012658.1036</v>
      </c>
      <c r="N13" s="43">
        <v>136</v>
      </c>
      <c r="O13" s="43">
        <v>6170609746.7200003</v>
      </c>
      <c r="P13" s="43">
        <v>127</v>
      </c>
      <c r="Q13" s="43">
        <v>6060083175.0100002</v>
      </c>
      <c r="R13" s="43">
        <f t="shared" si="2"/>
        <v>263</v>
      </c>
      <c r="S13" s="43">
        <f t="shared" si="2"/>
        <v>12230692921.73</v>
      </c>
      <c r="T13" s="43">
        <f t="shared" si="1"/>
        <v>1103</v>
      </c>
      <c r="U13" s="43">
        <f t="shared" si="1"/>
        <v>14407705579.833599</v>
      </c>
      <c r="V13" s="16"/>
    </row>
    <row r="14" spans="1:22" s="9" customFormat="1">
      <c r="A14" s="33">
        <v>7</v>
      </c>
      <c r="B14" s="54" t="s">
        <v>34</v>
      </c>
      <c r="C14" s="1" t="s">
        <v>35</v>
      </c>
      <c r="D14" s="44">
        <v>14</v>
      </c>
      <c r="E14" s="44">
        <v>56653693.969999999</v>
      </c>
      <c r="F14" s="44">
        <v>87</v>
      </c>
      <c r="G14" s="44">
        <v>27430758.149999999</v>
      </c>
      <c r="H14" s="44">
        <v>384</v>
      </c>
      <c r="I14" s="44">
        <v>743788645.13</v>
      </c>
      <c r="J14" s="44">
        <v>466</v>
      </c>
      <c r="K14" s="44">
        <v>758409853.71000004</v>
      </c>
      <c r="L14" s="42">
        <f t="shared" si="0"/>
        <v>951</v>
      </c>
      <c r="M14" s="42">
        <f t="shared" si="0"/>
        <v>1586282950.9600003</v>
      </c>
      <c r="N14" s="44">
        <v>136</v>
      </c>
      <c r="O14" s="44">
        <v>5990006869.5500002</v>
      </c>
      <c r="P14" s="44">
        <v>113</v>
      </c>
      <c r="Q14" s="44">
        <v>6254803122.5200005</v>
      </c>
      <c r="R14" s="42">
        <f t="shared" si="2"/>
        <v>249</v>
      </c>
      <c r="S14" s="42">
        <f t="shared" si="2"/>
        <v>12244809992.07</v>
      </c>
      <c r="T14" s="42">
        <f t="shared" si="1"/>
        <v>1200</v>
      </c>
      <c r="U14" s="42">
        <f t="shared" si="1"/>
        <v>13831092943.030001</v>
      </c>
      <c r="V14" s="16"/>
    </row>
    <row r="15" spans="1:22" s="9" customFormat="1">
      <c r="A15" s="30">
        <v>8</v>
      </c>
      <c r="B15" s="53" t="s">
        <v>32</v>
      </c>
      <c r="C15" s="32" t="s">
        <v>33</v>
      </c>
      <c r="D15" s="43">
        <v>8030</v>
      </c>
      <c r="E15" s="43">
        <v>2481157186.0623999</v>
      </c>
      <c r="F15" s="43">
        <v>9414</v>
      </c>
      <c r="G15" s="43">
        <v>1567272113.95</v>
      </c>
      <c r="H15" s="43">
        <v>19529</v>
      </c>
      <c r="I15" s="43">
        <v>1009965521.9299999</v>
      </c>
      <c r="J15" s="43">
        <v>36414</v>
      </c>
      <c r="K15" s="43">
        <v>3639217283.21</v>
      </c>
      <c r="L15" s="43">
        <f t="shared" si="0"/>
        <v>73387</v>
      </c>
      <c r="M15" s="43">
        <f t="shared" si="0"/>
        <v>8697612105.152401</v>
      </c>
      <c r="N15" s="43">
        <v>347</v>
      </c>
      <c r="O15" s="43">
        <v>2054219090.8099999</v>
      </c>
      <c r="P15" s="43">
        <v>346</v>
      </c>
      <c r="Q15" s="43">
        <v>1219900822.6900001</v>
      </c>
      <c r="R15" s="43">
        <f t="shared" si="2"/>
        <v>693</v>
      </c>
      <c r="S15" s="43">
        <f t="shared" si="2"/>
        <v>3274119913.5</v>
      </c>
      <c r="T15" s="43">
        <f t="shared" si="1"/>
        <v>74080</v>
      </c>
      <c r="U15" s="43">
        <f t="shared" si="1"/>
        <v>11971732018.652401</v>
      </c>
      <c r="V15" s="16"/>
    </row>
    <row r="16" spans="1:22" s="9" customFormat="1">
      <c r="A16" s="33">
        <v>9</v>
      </c>
      <c r="B16" s="54" t="s">
        <v>42</v>
      </c>
      <c r="C16" s="1" t="s">
        <v>43</v>
      </c>
      <c r="D16" s="44">
        <v>206</v>
      </c>
      <c r="E16" s="44">
        <v>325612334.72000003</v>
      </c>
      <c r="F16" s="44">
        <v>906</v>
      </c>
      <c r="G16" s="44">
        <v>239141529.30000001</v>
      </c>
      <c r="H16" s="44">
        <v>737</v>
      </c>
      <c r="I16" s="44">
        <v>2386358323.9499998</v>
      </c>
      <c r="J16" s="44">
        <v>1446</v>
      </c>
      <c r="K16" s="44">
        <v>1049447618.0599999</v>
      </c>
      <c r="L16" s="42">
        <f t="shared" ref="L16:M19" si="3">J16+H16+F16+D16</f>
        <v>3295</v>
      </c>
      <c r="M16" s="42">
        <f t="shared" si="3"/>
        <v>4000559806.0299997</v>
      </c>
      <c r="N16" s="44">
        <v>412</v>
      </c>
      <c r="O16" s="44">
        <v>1021721107.11</v>
      </c>
      <c r="P16" s="44">
        <v>478</v>
      </c>
      <c r="Q16" s="44">
        <v>2779425131.8200002</v>
      </c>
      <c r="R16" s="42">
        <f t="shared" ref="R16:R19" si="4">N16+P16</f>
        <v>890</v>
      </c>
      <c r="S16" s="42">
        <f t="shared" ref="S16:S19" si="5">O16+Q16</f>
        <v>3801146238.9300003</v>
      </c>
      <c r="T16" s="42">
        <f t="shared" ref="T16:U19" si="6">R16+L16</f>
        <v>4185</v>
      </c>
      <c r="U16" s="42">
        <f t="shared" si="6"/>
        <v>7801706044.96</v>
      </c>
      <c r="V16" s="16"/>
    </row>
    <row r="17" spans="1:22" s="9" customFormat="1">
      <c r="A17" s="30">
        <v>10</v>
      </c>
      <c r="B17" s="53" t="s">
        <v>40</v>
      </c>
      <c r="C17" s="32" t="s">
        <v>41</v>
      </c>
      <c r="D17" s="43">
        <v>159</v>
      </c>
      <c r="E17" s="43">
        <v>101250567.65000001</v>
      </c>
      <c r="F17" s="43">
        <v>439</v>
      </c>
      <c r="G17" s="43">
        <v>86780492.760000005</v>
      </c>
      <c r="H17" s="43">
        <v>466</v>
      </c>
      <c r="I17" s="43">
        <v>226350835.62</v>
      </c>
      <c r="J17" s="43">
        <v>477</v>
      </c>
      <c r="K17" s="43">
        <v>105669019.31</v>
      </c>
      <c r="L17" s="43">
        <f t="shared" si="3"/>
        <v>1541</v>
      </c>
      <c r="M17" s="43">
        <f t="shared" si="3"/>
        <v>520050915.34000003</v>
      </c>
      <c r="N17" s="43">
        <v>531</v>
      </c>
      <c r="O17" s="43">
        <v>2988986043.0300002</v>
      </c>
      <c r="P17" s="43">
        <v>453</v>
      </c>
      <c r="Q17" s="43">
        <v>3137915600.7800002</v>
      </c>
      <c r="R17" s="43">
        <f t="shared" si="4"/>
        <v>984</v>
      </c>
      <c r="S17" s="43">
        <f t="shared" si="5"/>
        <v>6126901643.8100004</v>
      </c>
      <c r="T17" s="43">
        <f t="shared" si="6"/>
        <v>2525</v>
      </c>
      <c r="U17" s="43">
        <f t="shared" si="6"/>
        <v>6646952559.1500006</v>
      </c>
      <c r="V17" s="16"/>
    </row>
    <row r="18" spans="1:22" s="9" customFormat="1">
      <c r="A18" s="33">
        <v>11</v>
      </c>
      <c r="B18" s="54" t="s">
        <v>38</v>
      </c>
      <c r="C18" s="1" t="s">
        <v>39</v>
      </c>
      <c r="D18" s="44">
        <v>110</v>
      </c>
      <c r="E18" s="44">
        <v>261055598.72999999</v>
      </c>
      <c r="F18" s="44">
        <v>591</v>
      </c>
      <c r="G18" s="44">
        <v>221243718.36000001</v>
      </c>
      <c r="H18" s="44">
        <v>361</v>
      </c>
      <c r="I18" s="44">
        <v>1526636647.3900001</v>
      </c>
      <c r="J18" s="44">
        <v>2165</v>
      </c>
      <c r="K18" s="44">
        <v>1393153430.02</v>
      </c>
      <c r="L18" s="42">
        <f t="shared" si="3"/>
        <v>3227</v>
      </c>
      <c r="M18" s="42">
        <f t="shared" si="3"/>
        <v>3402089394.5</v>
      </c>
      <c r="N18" s="44">
        <v>80</v>
      </c>
      <c r="O18" s="44">
        <v>1390082564.45</v>
      </c>
      <c r="P18" s="44">
        <v>70</v>
      </c>
      <c r="Q18" s="44">
        <v>1520503405.47</v>
      </c>
      <c r="R18" s="42">
        <f t="shared" si="4"/>
        <v>150</v>
      </c>
      <c r="S18" s="42">
        <f t="shared" si="5"/>
        <v>2910585969.9200001</v>
      </c>
      <c r="T18" s="42">
        <f t="shared" si="6"/>
        <v>3377</v>
      </c>
      <c r="U18" s="42">
        <f t="shared" si="6"/>
        <v>6312675364.4200001</v>
      </c>
      <c r="V18" s="16"/>
    </row>
    <row r="19" spans="1:22" s="9" customFormat="1">
      <c r="A19" s="30">
        <v>12</v>
      </c>
      <c r="B19" s="53" t="s">
        <v>66</v>
      </c>
      <c r="C19" s="32" t="s">
        <v>67</v>
      </c>
      <c r="D19" s="43">
        <v>21</v>
      </c>
      <c r="E19" s="43">
        <v>48989292.770000003</v>
      </c>
      <c r="F19" s="43">
        <v>60</v>
      </c>
      <c r="G19" s="43">
        <v>7383364.5099999998</v>
      </c>
      <c r="H19" s="43">
        <v>14</v>
      </c>
      <c r="I19" s="43">
        <v>59422997.539999999</v>
      </c>
      <c r="J19" s="43">
        <v>36</v>
      </c>
      <c r="K19" s="43">
        <v>3118778.82</v>
      </c>
      <c r="L19" s="43">
        <f t="shared" si="3"/>
        <v>131</v>
      </c>
      <c r="M19" s="43">
        <f t="shared" si="3"/>
        <v>118914433.64000002</v>
      </c>
      <c r="N19" s="43">
        <v>16</v>
      </c>
      <c r="O19" s="43">
        <v>2755050557</v>
      </c>
      <c r="P19" s="43">
        <v>21</v>
      </c>
      <c r="Q19" s="43">
        <v>2846973684.5</v>
      </c>
      <c r="R19" s="43">
        <f t="shared" si="4"/>
        <v>37</v>
      </c>
      <c r="S19" s="43">
        <f t="shared" si="5"/>
        <v>5602024241.5</v>
      </c>
      <c r="T19" s="43">
        <f t="shared" si="6"/>
        <v>168</v>
      </c>
      <c r="U19" s="43">
        <f t="shared" si="6"/>
        <v>5720938675.1400003</v>
      </c>
      <c r="V19" s="16"/>
    </row>
    <row r="20" spans="1:22" s="9" customFormat="1">
      <c r="A20" s="33">
        <v>13</v>
      </c>
      <c r="B20" s="54" t="s">
        <v>36</v>
      </c>
      <c r="C20" s="1" t="s">
        <v>37</v>
      </c>
      <c r="D20" s="44">
        <v>1</v>
      </c>
      <c r="E20" s="44">
        <v>10000000</v>
      </c>
      <c r="F20" s="44"/>
      <c r="G20" s="44"/>
      <c r="H20" s="44">
        <v>180</v>
      </c>
      <c r="I20" s="44">
        <v>538815151.79999995</v>
      </c>
      <c r="J20" s="44">
        <v>215</v>
      </c>
      <c r="K20" s="44">
        <v>521505216.88</v>
      </c>
      <c r="L20" s="42">
        <f t="shared" si="0"/>
        <v>396</v>
      </c>
      <c r="M20" s="42">
        <f t="shared" si="0"/>
        <v>1070320368.6799999</v>
      </c>
      <c r="N20" s="44">
        <v>84</v>
      </c>
      <c r="O20" s="44">
        <v>1634450000</v>
      </c>
      <c r="P20" s="44">
        <v>100</v>
      </c>
      <c r="Q20" s="44">
        <v>1565400000</v>
      </c>
      <c r="R20" s="42">
        <f t="shared" si="2"/>
        <v>184</v>
      </c>
      <c r="S20" s="42">
        <f t="shared" si="2"/>
        <v>3199850000</v>
      </c>
      <c r="T20" s="42">
        <f t="shared" si="1"/>
        <v>580</v>
      </c>
      <c r="U20" s="42">
        <f t="shared" si="1"/>
        <v>4270170368.6799998</v>
      </c>
      <c r="V20" s="16"/>
    </row>
    <row r="21" spans="1:22" s="9" customFormat="1">
      <c r="A21" s="30">
        <v>14</v>
      </c>
      <c r="B21" s="53" t="s">
        <v>50</v>
      </c>
      <c r="C21" s="32" t="s">
        <v>51</v>
      </c>
      <c r="D21" s="43">
        <v>193</v>
      </c>
      <c r="E21" s="43">
        <v>135768597.18000001</v>
      </c>
      <c r="F21" s="43">
        <v>514</v>
      </c>
      <c r="G21" s="43">
        <v>155213627.30000001</v>
      </c>
      <c r="H21" s="43">
        <v>314</v>
      </c>
      <c r="I21" s="43">
        <v>473628437.2403</v>
      </c>
      <c r="J21" s="43">
        <v>718</v>
      </c>
      <c r="K21" s="43">
        <v>823949621.47000003</v>
      </c>
      <c r="L21" s="43">
        <f t="shared" si="0"/>
        <v>1739</v>
      </c>
      <c r="M21" s="43">
        <f t="shared" si="0"/>
        <v>1588560283.1903</v>
      </c>
      <c r="N21" s="43">
        <v>62</v>
      </c>
      <c r="O21" s="43">
        <v>1276298895</v>
      </c>
      <c r="P21" s="43">
        <v>55</v>
      </c>
      <c r="Q21" s="43">
        <v>995753108.17999995</v>
      </c>
      <c r="R21" s="43">
        <f t="shared" si="2"/>
        <v>117</v>
      </c>
      <c r="S21" s="43">
        <f t="shared" si="2"/>
        <v>2272052003.1799998</v>
      </c>
      <c r="T21" s="43">
        <f t="shared" si="1"/>
        <v>1856</v>
      </c>
      <c r="U21" s="43">
        <f t="shared" si="1"/>
        <v>3860612286.3702998</v>
      </c>
      <c r="V21" s="16"/>
    </row>
    <row r="22" spans="1:22" s="9" customFormat="1">
      <c r="A22" s="33">
        <v>15</v>
      </c>
      <c r="B22" s="54" t="s">
        <v>74</v>
      </c>
      <c r="C22" s="1" t="s">
        <v>75</v>
      </c>
      <c r="D22" s="44">
        <v>283</v>
      </c>
      <c r="E22" s="44">
        <v>150899489.21000001</v>
      </c>
      <c r="F22" s="44">
        <v>203</v>
      </c>
      <c r="G22" s="44">
        <v>7928224.5599999996</v>
      </c>
      <c r="H22" s="44">
        <v>6740</v>
      </c>
      <c r="I22" s="44">
        <v>101373342.61</v>
      </c>
      <c r="J22" s="44">
        <v>1736</v>
      </c>
      <c r="K22" s="44">
        <v>1139453670.1099999</v>
      </c>
      <c r="L22" s="42">
        <f t="shared" si="0"/>
        <v>8962</v>
      </c>
      <c r="M22" s="42">
        <f t="shared" si="0"/>
        <v>1399654726.4899998</v>
      </c>
      <c r="N22" s="44">
        <v>163</v>
      </c>
      <c r="O22" s="44">
        <v>1197614041.1600001</v>
      </c>
      <c r="P22" s="44">
        <v>168</v>
      </c>
      <c r="Q22" s="44">
        <v>302517394.56</v>
      </c>
      <c r="R22" s="42">
        <f t="shared" si="2"/>
        <v>331</v>
      </c>
      <c r="S22" s="42">
        <f t="shared" si="2"/>
        <v>1500131435.72</v>
      </c>
      <c r="T22" s="42">
        <f t="shared" si="1"/>
        <v>9293</v>
      </c>
      <c r="U22" s="42">
        <f t="shared" si="1"/>
        <v>2899786162.21</v>
      </c>
      <c r="V22" s="16"/>
    </row>
    <row r="23" spans="1:22" s="9" customFormat="1">
      <c r="A23" s="30">
        <v>16</v>
      </c>
      <c r="B23" s="53" t="s">
        <v>52</v>
      </c>
      <c r="C23" s="32" t="s">
        <v>53</v>
      </c>
      <c r="D23" s="43">
        <v>18</v>
      </c>
      <c r="E23" s="43">
        <v>160579223.99000001</v>
      </c>
      <c r="F23" s="43">
        <v>103</v>
      </c>
      <c r="G23" s="43">
        <v>132293007.12</v>
      </c>
      <c r="H23" s="43">
        <v>84</v>
      </c>
      <c r="I23" s="43">
        <v>534296175.80000001</v>
      </c>
      <c r="J23" s="43">
        <v>231</v>
      </c>
      <c r="K23" s="43">
        <v>362975456.20999998</v>
      </c>
      <c r="L23" s="43">
        <f t="shared" si="0"/>
        <v>436</v>
      </c>
      <c r="M23" s="43">
        <f t="shared" si="0"/>
        <v>1190143863.1199999</v>
      </c>
      <c r="N23" s="43">
        <v>192</v>
      </c>
      <c r="O23" s="43">
        <v>599519333.22000003</v>
      </c>
      <c r="P23" s="43">
        <v>306</v>
      </c>
      <c r="Q23" s="43">
        <v>792239111.37</v>
      </c>
      <c r="R23" s="43">
        <f t="shared" si="2"/>
        <v>498</v>
      </c>
      <c r="S23" s="43">
        <f t="shared" si="2"/>
        <v>1391758444.5900002</v>
      </c>
      <c r="T23" s="43">
        <f t="shared" si="1"/>
        <v>934</v>
      </c>
      <c r="U23" s="43">
        <f t="shared" si="1"/>
        <v>2581902307.71</v>
      </c>
      <c r="V23" s="16"/>
    </row>
    <row r="24" spans="1:22" s="9" customFormat="1">
      <c r="A24" s="33">
        <v>17</v>
      </c>
      <c r="B24" s="54" t="s">
        <v>143</v>
      </c>
      <c r="C24" s="1" t="s">
        <v>144</v>
      </c>
      <c r="D24" s="44">
        <v>26</v>
      </c>
      <c r="E24" s="44">
        <v>2873009.04</v>
      </c>
      <c r="F24" s="44">
        <v>9</v>
      </c>
      <c r="G24" s="44">
        <v>849190.3</v>
      </c>
      <c r="H24" s="44">
        <v>14</v>
      </c>
      <c r="I24" s="44">
        <v>764147060.00999999</v>
      </c>
      <c r="J24" s="44">
        <v>30</v>
      </c>
      <c r="K24" s="44">
        <v>23206142.41</v>
      </c>
      <c r="L24" s="42">
        <f t="shared" si="0"/>
        <v>79</v>
      </c>
      <c r="M24" s="42">
        <f t="shared" si="0"/>
        <v>791075401.75999987</v>
      </c>
      <c r="N24" s="44">
        <v>26</v>
      </c>
      <c r="O24" s="44">
        <v>473412119</v>
      </c>
      <c r="P24" s="44">
        <v>33</v>
      </c>
      <c r="Q24" s="44">
        <v>1216505495</v>
      </c>
      <c r="R24" s="42">
        <f t="shared" si="2"/>
        <v>59</v>
      </c>
      <c r="S24" s="42">
        <f t="shared" si="2"/>
        <v>1689917614</v>
      </c>
      <c r="T24" s="42">
        <f t="shared" si="1"/>
        <v>138</v>
      </c>
      <c r="U24" s="42">
        <f t="shared" si="1"/>
        <v>2480993015.7599998</v>
      </c>
      <c r="V24" s="16"/>
    </row>
    <row r="25" spans="1:22" s="9" customFormat="1">
      <c r="A25" s="30">
        <v>18</v>
      </c>
      <c r="B25" s="31" t="s">
        <v>46</v>
      </c>
      <c r="C25" s="32" t="s">
        <v>47</v>
      </c>
      <c r="D25" s="43"/>
      <c r="E25" s="43"/>
      <c r="F25" s="43"/>
      <c r="G25" s="43"/>
      <c r="H25" s="43">
        <v>767</v>
      </c>
      <c r="I25" s="43">
        <v>665366477.82000005</v>
      </c>
      <c r="J25" s="43">
        <v>444</v>
      </c>
      <c r="K25" s="43">
        <v>781237529.72000003</v>
      </c>
      <c r="L25" s="43">
        <f t="shared" si="0"/>
        <v>1211</v>
      </c>
      <c r="M25" s="43">
        <f t="shared" si="0"/>
        <v>1446604007.54</v>
      </c>
      <c r="N25" s="43">
        <v>29</v>
      </c>
      <c r="O25" s="43">
        <v>355096277.06999999</v>
      </c>
      <c r="P25" s="43">
        <v>41</v>
      </c>
      <c r="Q25" s="43">
        <v>627150953.72000003</v>
      </c>
      <c r="R25" s="43">
        <f t="shared" si="2"/>
        <v>70</v>
      </c>
      <c r="S25" s="43">
        <f t="shared" si="2"/>
        <v>982247230.78999996</v>
      </c>
      <c r="T25" s="43">
        <f t="shared" si="1"/>
        <v>1281</v>
      </c>
      <c r="U25" s="43">
        <f t="shared" si="1"/>
        <v>2428851238.3299999</v>
      </c>
      <c r="V25" s="16"/>
    </row>
    <row r="26" spans="1:22" s="9" customFormat="1">
      <c r="A26" s="33">
        <v>19</v>
      </c>
      <c r="B26" s="54" t="s">
        <v>54</v>
      </c>
      <c r="C26" s="1" t="s">
        <v>55</v>
      </c>
      <c r="D26" s="44">
        <v>25</v>
      </c>
      <c r="E26" s="44">
        <v>125572089.08</v>
      </c>
      <c r="F26" s="44"/>
      <c r="G26" s="44"/>
      <c r="H26" s="44">
        <v>18</v>
      </c>
      <c r="I26" s="44">
        <v>22035231.780000001</v>
      </c>
      <c r="J26" s="44">
        <v>38</v>
      </c>
      <c r="K26" s="44">
        <v>35628035.210000001</v>
      </c>
      <c r="L26" s="42">
        <f t="shared" si="0"/>
        <v>81</v>
      </c>
      <c r="M26" s="42">
        <f t="shared" si="0"/>
        <v>183235356.06999999</v>
      </c>
      <c r="N26" s="44">
        <v>76</v>
      </c>
      <c r="O26" s="44">
        <v>1001081502.05</v>
      </c>
      <c r="P26" s="44">
        <v>80</v>
      </c>
      <c r="Q26" s="44">
        <v>1113201354.52</v>
      </c>
      <c r="R26" s="42">
        <f t="shared" si="2"/>
        <v>156</v>
      </c>
      <c r="S26" s="42">
        <f t="shared" si="2"/>
        <v>2114282856.5699999</v>
      </c>
      <c r="T26" s="42">
        <f t="shared" si="1"/>
        <v>237</v>
      </c>
      <c r="U26" s="42">
        <f t="shared" si="1"/>
        <v>2297518212.6399999</v>
      </c>
      <c r="V26" s="16"/>
    </row>
    <row r="27" spans="1:22" s="9" customFormat="1">
      <c r="A27" s="30">
        <v>20</v>
      </c>
      <c r="B27" s="53" t="s">
        <v>48</v>
      </c>
      <c r="C27" s="32" t="s">
        <v>49</v>
      </c>
      <c r="D27" s="43">
        <v>88</v>
      </c>
      <c r="E27" s="43">
        <v>168699491.37</v>
      </c>
      <c r="F27" s="43">
        <v>876</v>
      </c>
      <c r="G27" s="43">
        <v>115846915.12</v>
      </c>
      <c r="H27" s="43">
        <v>239</v>
      </c>
      <c r="I27" s="43">
        <v>246606189.31999999</v>
      </c>
      <c r="J27" s="43">
        <v>649</v>
      </c>
      <c r="K27" s="43">
        <v>259133004.94999999</v>
      </c>
      <c r="L27" s="43">
        <f t="shared" si="0"/>
        <v>1852</v>
      </c>
      <c r="M27" s="43">
        <f t="shared" si="0"/>
        <v>790285600.75999999</v>
      </c>
      <c r="N27" s="43">
        <v>269</v>
      </c>
      <c r="O27" s="43">
        <v>585819863.98000002</v>
      </c>
      <c r="P27" s="43">
        <v>706</v>
      </c>
      <c r="Q27" s="43">
        <v>639330429.71000004</v>
      </c>
      <c r="R27" s="43">
        <f t="shared" si="2"/>
        <v>975</v>
      </c>
      <c r="S27" s="43">
        <f t="shared" si="2"/>
        <v>1225150293.6900001</v>
      </c>
      <c r="T27" s="43">
        <f t="shared" si="1"/>
        <v>2827</v>
      </c>
      <c r="U27" s="43">
        <f t="shared" si="1"/>
        <v>2015435894.45</v>
      </c>
      <c r="V27" s="16"/>
    </row>
    <row r="28" spans="1:22" s="9" customFormat="1">
      <c r="A28" s="33">
        <v>21</v>
      </c>
      <c r="B28" s="54" t="s">
        <v>44</v>
      </c>
      <c r="C28" s="1" t="s">
        <v>45</v>
      </c>
      <c r="D28" s="44"/>
      <c r="E28" s="44"/>
      <c r="F28" s="44"/>
      <c r="G28" s="44"/>
      <c r="H28" s="44">
        <v>164</v>
      </c>
      <c r="I28" s="44">
        <v>753750552.41999996</v>
      </c>
      <c r="J28" s="44">
        <v>98</v>
      </c>
      <c r="K28" s="44">
        <v>439158347.98000002</v>
      </c>
      <c r="L28" s="42">
        <f t="shared" si="0"/>
        <v>262</v>
      </c>
      <c r="M28" s="42">
        <f t="shared" si="0"/>
        <v>1192908900.4000001</v>
      </c>
      <c r="N28" s="44">
        <v>9</v>
      </c>
      <c r="O28" s="44">
        <v>118990153.81</v>
      </c>
      <c r="P28" s="44">
        <v>26</v>
      </c>
      <c r="Q28" s="44">
        <v>700965025.15999997</v>
      </c>
      <c r="R28" s="42">
        <f t="shared" si="2"/>
        <v>35</v>
      </c>
      <c r="S28" s="42">
        <f t="shared" si="2"/>
        <v>819955178.97000003</v>
      </c>
      <c r="T28" s="42">
        <f t="shared" si="1"/>
        <v>297</v>
      </c>
      <c r="U28" s="42">
        <f t="shared" si="1"/>
        <v>2012864079.3700001</v>
      </c>
      <c r="V28" s="16"/>
    </row>
    <row r="29" spans="1:22" s="9" customFormat="1">
      <c r="A29" s="30">
        <v>22</v>
      </c>
      <c r="B29" s="53" t="s">
        <v>56</v>
      </c>
      <c r="C29" s="32" t="s">
        <v>57</v>
      </c>
      <c r="D29" s="43">
        <v>204</v>
      </c>
      <c r="E29" s="43">
        <v>143906411.4253</v>
      </c>
      <c r="F29" s="43">
        <v>482</v>
      </c>
      <c r="G29" s="43">
        <v>30733184.760000002</v>
      </c>
      <c r="H29" s="43">
        <v>743</v>
      </c>
      <c r="I29" s="43">
        <v>99842548.709999993</v>
      </c>
      <c r="J29" s="43">
        <v>1506</v>
      </c>
      <c r="K29" s="43">
        <v>228923681.41999999</v>
      </c>
      <c r="L29" s="43">
        <f t="shared" si="0"/>
        <v>2935</v>
      </c>
      <c r="M29" s="43">
        <f t="shared" si="0"/>
        <v>503405826.31529999</v>
      </c>
      <c r="N29" s="43">
        <v>1462</v>
      </c>
      <c r="O29" s="43">
        <v>653782591.14999998</v>
      </c>
      <c r="P29" s="43">
        <v>12968</v>
      </c>
      <c r="Q29" s="43">
        <v>673336020.30999994</v>
      </c>
      <c r="R29" s="43">
        <f t="shared" si="2"/>
        <v>14430</v>
      </c>
      <c r="S29" s="43">
        <f t="shared" si="2"/>
        <v>1327118611.46</v>
      </c>
      <c r="T29" s="43">
        <f t="shared" si="1"/>
        <v>17365</v>
      </c>
      <c r="U29" s="43">
        <f t="shared" si="1"/>
        <v>1830524437.7753</v>
      </c>
      <c r="V29" s="16"/>
    </row>
    <row r="30" spans="1:22" s="9" customFormat="1">
      <c r="A30" s="33">
        <v>23</v>
      </c>
      <c r="B30" s="54" t="s">
        <v>90</v>
      </c>
      <c r="C30" s="1" t="s">
        <v>91</v>
      </c>
      <c r="D30" s="44">
        <v>82</v>
      </c>
      <c r="E30" s="44">
        <v>29307906.309999999</v>
      </c>
      <c r="F30" s="44">
        <v>175</v>
      </c>
      <c r="G30" s="44">
        <v>23275160.140000001</v>
      </c>
      <c r="H30" s="44">
        <v>44</v>
      </c>
      <c r="I30" s="44">
        <v>83601227.209999993</v>
      </c>
      <c r="J30" s="44">
        <v>203</v>
      </c>
      <c r="K30" s="44">
        <v>124399440.54000001</v>
      </c>
      <c r="L30" s="42">
        <f t="shared" si="0"/>
        <v>504</v>
      </c>
      <c r="M30" s="42">
        <f t="shared" si="0"/>
        <v>260583734.19999999</v>
      </c>
      <c r="N30" s="44">
        <v>83</v>
      </c>
      <c r="O30" s="44">
        <v>396339056.88</v>
      </c>
      <c r="P30" s="44">
        <v>83</v>
      </c>
      <c r="Q30" s="44">
        <v>563875046.95000005</v>
      </c>
      <c r="R30" s="42">
        <f t="shared" si="2"/>
        <v>166</v>
      </c>
      <c r="S30" s="42">
        <f t="shared" si="2"/>
        <v>960214103.83000004</v>
      </c>
      <c r="T30" s="42">
        <f t="shared" si="1"/>
        <v>670</v>
      </c>
      <c r="U30" s="42">
        <f t="shared" si="1"/>
        <v>1220797838.03</v>
      </c>
      <c r="V30" s="16"/>
    </row>
    <row r="31" spans="1:22" s="9" customFormat="1">
      <c r="A31" s="30">
        <v>24</v>
      </c>
      <c r="B31" s="53" t="s">
        <v>72</v>
      </c>
      <c r="C31" s="32" t="s">
        <v>73</v>
      </c>
      <c r="D31" s="43">
        <v>91</v>
      </c>
      <c r="E31" s="43">
        <v>256879162.22999999</v>
      </c>
      <c r="F31" s="43">
        <v>32</v>
      </c>
      <c r="G31" s="43">
        <v>80296146.840000004</v>
      </c>
      <c r="H31" s="43">
        <v>75</v>
      </c>
      <c r="I31" s="43">
        <v>75845077.450000003</v>
      </c>
      <c r="J31" s="43">
        <v>262</v>
      </c>
      <c r="K31" s="43">
        <v>211557232.34</v>
      </c>
      <c r="L31" s="43">
        <f t="shared" si="0"/>
        <v>460</v>
      </c>
      <c r="M31" s="43">
        <f t="shared" si="0"/>
        <v>624577618.86000001</v>
      </c>
      <c r="N31" s="43">
        <v>9</v>
      </c>
      <c r="O31" s="43">
        <v>56970793</v>
      </c>
      <c r="P31" s="43">
        <v>17</v>
      </c>
      <c r="Q31" s="43">
        <v>475353386.80000001</v>
      </c>
      <c r="R31" s="43">
        <f t="shared" si="2"/>
        <v>26</v>
      </c>
      <c r="S31" s="43">
        <f t="shared" si="2"/>
        <v>532324179.80000001</v>
      </c>
      <c r="T31" s="43">
        <f t="shared" si="1"/>
        <v>486</v>
      </c>
      <c r="U31" s="43">
        <f t="shared" si="1"/>
        <v>1156901798.6600001</v>
      </c>
      <c r="V31" s="16"/>
    </row>
    <row r="32" spans="1:22" s="9" customFormat="1">
      <c r="A32" s="33">
        <v>25</v>
      </c>
      <c r="B32" s="54" t="s">
        <v>76</v>
      </c>
      <c r="C32" s="1" t="s">
        <v>77</v>
      </c>
      <c r="D32" s="44">
        <v>8</v>
      </c>
      <c r="E32" s="44">
        <v>1152729.7</v>
      </c>
      <c r="F32" s="44">
        <v>95</v>
      </c>
      <c r="G32" s="44">
        <v>7524312.8099999996</v>
      </c>
      <c r="H32" s="44">
        <v>52185</v>
      </c>
      <c r="I32" s="44">
        <v>137854307.58000001</v>
      </c>
      <c r="J32" s="44">
        <v>479</v>
      </c>
      <c r="K32" s="44">
        <v>164566479.52000001</v>
      </c>
      <c r="L32" s="42">
        <f t="shared" si="0"/>
        <v>52767</v>
      </c>
      <c r="M32" s="42">
        <f t="shared" si="0"/>
        <v>311097829.61000001</v>
      </c>
      <c r="N32" s="44">
        <v>553</v>
      </c>
      <c r="O32" s="44">
        <v>415350093.48000002</v>
      </c>
      <c r="P32" s="44">
        <v>9330</v>
      </c>
      <c r="Q32" s="44">
        <v>388233769.77999997</v>
      </c>
      <c r="R32" s="42">
        <f t="shared" si="2"/>
        <v>9883</v>
      </c>
      <c r="S32" s="42">
        <f t="shared" si="2"/>
        <v>803583863.25999999</v>
      </c>
      <c r="T32" s="42">
        <f t="shared" si="1"/>
        <v>62650</v>
      </c>
      <c r="U32" s="42">
        <f t="shared" si="1"/>
        <v>1114681692.8699999</v>
      </c>
      <c r="V32" s="16"/>
    </row>
    <row r="33" spans="1:22" s="9" customFormat="1">
      <c r="A33" s="30">
        <v>26</v>
      </c>
      <c r="B33" s="31" t="s">
        <v>84</v>
      </c>
      <c r="C33" s="32" t="s">
        <v>85</v>
      </c>
      <c r="D33" s="43">
        <v>61</v>
      </c>
      <c r="E33" s="43">
        <v>11675114.960000001</v>
      </c>
      <c r="F33" s="43">
        <v>151</v>
      </c>
      <c r="G33" s="43">
        <v>19262371</v>
      </c>
      <c r="H33" s="43">
        <v>11</v>
      </c>
      <c r="I33" s="43">
        <v>150213574.21000001</v>
      </c>
      <c r="J33" s="43">
        <v>242</v>
      </c>
      <c r="K33" s="43">
        <v>269083021.77999997</v>
      </c>
      <c r="L33" s="43">
        <f t="shared" si="0"/>
        <v>465</v>
      </c>
      <c r="M33" s="43">
        <f t="shared" si="0"/>
        <v>450234081.94999999</v>
      </c>
      <c r="N33" s="43">
        <v>28</v>
      </c>
      <c r="O33" s="43">
        <v>369394776.5</v>
      </c>
      <c r="P33" s="43">
        <v>22</v>
      </c>
      <c r="Q33" s="43">
        <v>242986815.52000001</v>
      </c>
      <c r="R33" s="43">
        <f t="shared" si="2"/>
        <v>50</v>
      </c>
      <c r="S33" s="43">
        <f t="shared" si="2"/>
        <v>612381592.01999998</v>
      </c>
      <c r="T33" s="43">
        <f t="shared" si="1"/>
        <v>515</v>
      </c>
      <c r="U33" s="43">
        <f t="shared" si="1"/>
        <v>1062615673.97</v>
      </c>
      <c r="V33" s="16"/>
    </row>
    <row r="34" spans="1:22" s="9" customFormat="1">
      <c r="A34" s="33">
        <v>27</v>
      </c>
      <c r="B34" s="54" t="s">
        <v>60</v>
      </c>
      <c r="C34" s="1" t="s">
        <v>61</v>
      </c>
      <c r="D34" s="44">
        <v>183</v>
      </c>
      <c r="E34" s="44">
        <v>106612036.26000001</v>
      </c>
      <c r="F34" s="44">
        <v>1055</v>
      </c>
      <c r="G34" s="44">
        <v>112294661.20110001</v>
      </c>
      <c r="H34" s="44">
        <v>932</v>
      </c>
      <c r="I34" s="44">
        <v>277774016.58999997</v>
      </c>
      <c r="J34" s="44">
        <v>2322</v>
      </c>
      <c r="K34" s="44">
        <v>185240499.31999999</v>
      </c>
      <c r="L34" s="42">
        <f t="shared" si="0"/>
        <v>4492</v>
      </c>
      <c r="M34" s="42">
        <f t="shared" si="0"/>
        <v>681921213.37109995</v>
      </c>
      <c r="N34" s="44">
        <v>161</v>
      </c>
      <c r="O34" s="44">
        <v>149812551.41</v>
      </c>
      <c r="P34" s="44">
        <v>156</v>
      </c>
      <c r="Q34" s="44">
        <v>229964643.53999999</v>
      </c>
      <c r="R34" s="42">
        <f t="shared" si="2"/>
        <v>317</v>
      </c>
      <c r="S34" s="42">
        <f t="shared" si="2"/>
        <v>379777194.94999999</v>
      </c>
      <c r="T34" s="42">
        <f t="shared" si="1"/>
        <v>4809</v>
      </c>
      <c r="U34" s="42">
        <f t="shared" si="1"/>
        <v>1061698408.3211</v>
      </c>
      <c r="V34" s="16"/>
    </row>
    <row r="35" spans="1:22" s="9" customFormat="1">
      <c r="A35" s="30">
        <v>28</v>
      </c>
      <c r="B35" s="53" t="s">
        <v>98</v>
      </c>
      <c r="C35" s="32" t="s">
        <v>99</v>
      </c>
      <c r="D35" s="43">
        <v>25</v>
      </c>
      <c r="E35" s="43">
        <v>316117648.57999998</v>
      </c>
      <c r="F35" s="43">
        <v>42</v>
      </c>
      <c r="G35" s="43">
        <v>15140005.369999999</v>
      </c>
      <c r="H35" s="43">
        <v>22</v>
      </c>
      <c r="I35" s="43">
        <v>219832756.77000001</v>
      </c>
      <c r="J35" s="43">
        <v>123</v>
      </c>
      <c r="K35" s="43">
        <v>209064246.09999999</v>
      </c>
      <c r="L35" s="43">
        <f t="shared" si="0"/>
        <v>212</v>
      </c>
      <c r="M35" s="43">
        <f t="shared" si="0"/>
        <v>760154656.81999993</v>
      </c>
      <c r="N35" s="43">
        <v>6</v>
      </c>
      <c r="O35" s="43">
        <v>25735472.629999999</v>
      </c>
      <c r="P35" s="43">
        <v>13</v>
      </c>
      <c r="Q35" s="43">
        <v>220868477.06999999</v>
      </c>
      <c r="R35" s="43">
        <f t="shared" si="2"/>
        <v>19</v>
      </c>
      <c r="S35" s="43">
        <f t="shared" si="2"/>
        <v>246603949.69999999</v>
      </c>
      <c r="T35" s="43">
        <f t="shared" si="1"/>
        <v>231</v>
      </c>
      <c r="U35" s="43">
        <f t="shared" si="1"/>
        <v>1006758606.52</v>
      </c>
      <c r="V35" s="16"/>
    </row>
    <row r="36" spans="1:22" s="9" customFormat="1">
      <c r="A36" s="33">
        <v>29</v>
      </c>
      <c r="B36" s="54" t="s">
        <v>78</v>
      </c>
      <c r="C36" s="1" t="s">
        <v>79</v>
      </c>
      <c r="D36" s="44">
        <v>228</v>
      </c>
      <c r="E36" s="44">
        <v>13016282.880000001</v>
      </c>
      <c r="F36" s="44">
        <v>1573</v>
      </c>
      <c r="G36" s="44">
        <v>60403260.829999998</v>
      </c>
      <c r="H36" s="44">
        <v>853</v>
      </c>
      <c r="I36" s="44">
        <v>70979858.920000002</v>
      </c>
      <c r="J36" s="44">
        <v>2982</v>
      </c>
      <c r="K36" s="44">
        <v>92955592.680000007</v>
      </c>
      <c r="L36" s="42">
        <f t="shared" si="0"/>
        <v>5636</v>
      </c>
      <c r="M36" s="42">
        <f t="shared" si="0"/>
        <v>237354995.31</v>
      </c>
      <c r="N36" s="44">
        <v>809</v>
      </c>
      <c r="O36" s="44">
        <v>337882403.10000002</v>
      </c>
      <c r="P36" s="44">
        <v>7634</v>
      </c>
      <c r="Q36" s="44">
        <v>267563739.22999999</v>
      </c>
      <c r="R36" s="42">
        <f t="shared" si="2"/>
        <v>8443</v>
      </c>
      <c r="S36" s="42">
        <f t="shared" si="2"/>
        <v>605446142.33000004</v>
      </c>
      <c r="T36" s="42">
        <f t="shared" si="1"/>
        <v>14079</v>
      </c>
      <c r="U36" s="42">
        <f t="shared" si="1"/>
        <v>842801137.6400001</v>
      </c>
      <c r="V36" s="16"/>
    </row>
    <row r="37" spans="1:22" s="9" customFormat="1">
      <c r="A37" s="30">
        <v>30</v>
      </c>
      <c r="B37" s="53" t="s">
        <v>82</v>
      </c>
      <c r="C37" s="32" t="s">
        <v>83</v>
      </c>
      <c r="D37" s="43">
        <v>84</v>
      </c>
      <c r="E37" s="43">
        <v>14542177.960000001</v>
      </c>
      <c r="F37" s="43">
        <v>646</v>
      </c>
      <c r="G37" s="43">
        <v>45823872.130000003</v>
      </c>
      <c r="H37" s="43">
        <v>418</v>
      </c>
      <c r="I37" s="43">
        <v>33111972.93</v>
      </c>
      <c r="J37" s="43">
        <v>832</v>
      </c>
      <c r="K37" s="43">
        <v>71262410.049999997</v>
      </c>
      <c r="L37" s="43">
        <f t="shared" si="0"/>
        <v>1980</v>
      </c>
      <c r="M37" s="43">
        <f t="shared" si="0"/>
        <v>164740433.06999999</v>
      </c>
      <c r="N37" s="43">
        <v>474</v>
      </c>
      <c r="O37" s="43">
        <v>367585636.52999997</v>
      </c>
      <c r="P37" s="43">
        <v>9433</v>
      </c>
      <c r="Q37" s="43">
        <v>287692399.30000001</v>
      </c>
      <c r="R37" s="43">
        <f t="shared" si="2"/>
        <v>9907</v>
      </c>
      <c r="S37" s="43">
        <f t="shared" si="2"/>
        <v>655278035.82999992</v>
      </c>
      <c r="T37" s="43">
        <f t="shared" si="1"/>
        <v>11887</v>
      </c>
      <c r="U37" s="43">
        <f t="shared" si="1"/>
        <v>820018468.89999986</v>
      </c>
      <c r="V37" s="16"/>
    </row>
    <row r="38" spans="1:22" s="9" customFormat="1">
      <c r="A38" s="33">
        <v>31</v>
      </c>
      <c r="B38" s="54" t="s">
        <v>68</v>
      </c>
      <c r="C38" s="1" t="s">
        <v>69</v>
      </c>
      <c r="D38" s="44">
        <v>157</v>
      </c>
      <c r="E38" s="44">
        <v>47908825.880000003</v>
      </c>
      <c r="F38" s="44">
        <v>617</v>
      </c>
      <c r="G38" s="44">
        <v>115003627.48999999</v>
      </c>
      <c r="H38" s="44">
        <v>288</v>
      </c>
      <c r="I38" s="44">
        <v>53623514.390000001</v>
      </c>
      <c r="J38" s="44">
        <v>540</v>
      </c>
      <c r="K38" s="44">
        <v>152223490.30000001</v>
      </c>
      <c r="L38" s="42">
        <f t="shared" si="0"/>
        <v>1602</v>
      </c>
      <c r="M38" s="42">
        <f t="shared" si="0"/>
        <v>368759458.06</v>
      </c>
      <c r="N38" s="44">
        <v>63</v>
      </c>
      <c r="O38" s="44">
        <v>287010470.74000001</v>
      </c>
      <c r="P38" s="44">
        <v>59</v>
      </c>
      <c r="Q38" s="44">
        <v>120052422.09</v>
      </c>
      <c r="R38" s="42">
        <f t="shared" si="2"/>
        <v>122</v>
      </c>
      <c r="S38" s="42">
        <f t="shared" si="2"/>
        <v>407062892.83000004</v>
      </c>
      <c r="T38" s="42">
        <f t="shared" si="1"/>
        <v>1724</v>
      </c>
      <c r="U38" s="42">
        <f t="shared" si="1"/>
        <v>775822350.8900001</v>
      </c>
      <c r="V38" s="16"/>
    </row>
    <row r="39" spans="1:22" s="9" customFormat="1">
      <c r="A39" s="30">
        <v>32</v>
      </c>
      <c r="B39" s="53" t="s">
        <v>92</v>
      </c>
      <c r="C39" s="32" t="s">
        <v>93</v>
      </c>
      <c r="D39" s="43">
        <v>32</v>
      </c>
      <c r="E39" s="43">
        <v>167383830.88999999</v>
      </c>
      <c r="F39" s="43">
        <v>45</v>
      </c>
      <c r="G39" s="43">
        <v>1002390.96</v>
      </c>
      <c r="H39" s="43">
        <v>137</v>
      </c>
      <c r="I39" s="43">
        <v>18599369.719999999</v>
      </c>
      <c r="J39" s="43">
        <v>418</v>
      </c>
      <c r="K39" s="43">
        <v>143264311.96000001</v>
      </c>
      <c r="L39" s="43">
        <f t="shared" si="0"/>
        <v>632</v>
      </c>
      <c r="M39" s="43">
        <f t="shared" si="0"/>
        <v>330249903.52999997</v>
      </c>
      <c r="N39" s="43">
        <v>148</v>
      </c>
      <c r="O39" s="43">
        <v>154125164.88</v>
      </c>
      <c r="P39" s="43">
        <v>100</v>
      </c>
      <c r="Q39" s="43">
        <v>195980117.63999999</v>
      </c>
      <c r="R39" s="43">
        <f t="shared" si="2"/>
        <v>248</v>
      </c>
      <c r="S39" s="43">
        <f t="shared" si="2"/>
        <v>350105282.51999998</v>
      </c>
      <c r="T39" s="43">
        <f t="shared" si="1"/>
        <v>880</v>
      </c>
      <c r="U39" s="43">
        <f t="shared" si="1"/>
        <v>680355186.04999995</v>
      </c>
      <c r="V39" s="16"/>
    </row>
    <row r="40" spans="1:22" s="9" customFormat="1">
      <c r="A40" s="33">
        <v>33</v>
      </c>
      <c r="B40" s="54" t="s">
        <v>70</v>
      </c>
      <c r="C40" s="1" t="s">
        <v>71</v>
      </c>
      <c r="D40" s="44">
        <v>395</v>
      </c>
      <c r="E40" s="44">
        <v>52306736.950000003</v>
      </c>
      <c r="F40" s="44">
        <v>641</v>
      </c>
      <c r="G40" s="44">
        <v>35022724.229999997</v>
      </c>
      <c r="H40" s="44">
        <v>536</v>
      </c>
      <c r="I40" s="44">
        <v>5981437.0899999999</v>
      </c>
      <c r="J40" s="44">
        <v>2470</v>
      </c>
      <c r="K40" s="44">
        <v>67944055.049999997</v>
      </c>
      <c r="L40" s="42">
        <f t="shared" si="0"/>
        <v>4042</v>
      </c>
      <c r="M40" s="42">
        <f t="shared" si="0"/>
        <v>161254953.31999999</v>
      </c>
      <c r="N40" s="44">
        <v>489</v>
      </c>
      <c r="O40" s="44">
        <v>288573929.29000002</v>
      </c>
      <c r="P40" s="44">
        <v>1605</v>
      </c>
      <c r="Q40" s="44">
        <v>217577440.56999999</v>
      </c>
      <c r="R40" s="42">
        <f t="shared" si="2"/>
        <v>2094</v>
      </c>
      <c r="S40" s="42">
        <f t="shared" si="2"/>
        <v>506151369.86000001</v>
      </c>
      <c r="T40" s="42">
        <f t="shared" si="1"/>
        <v>6136</v>
      </c>
      <c r="U40" s="42">
        <f t="shared" si="1"/>
        <v>667406323.18000007</v>
      </c>
      <c r="V40" s="16"/>
    </row>
    <row r="41" spans="1:22" s="9" customFormat="1">
      <c r="A41" s="30">
        <v>34</v>
      </c>
      <c r="B41" s="31" t="s">
        <v>88</v>
      </c>
      <c r="C41" s="32" t="s">
        <v>89</v>
      </c>
      <c r="D41" s="43">
        <v>54</v>
      </c>
      <c r="E41" s="43">
        <v>113306676.48999999</v>
      </c>
      <c r="F41" s="43">
        <v>160</v>
      </c>
      <c r="G41" s="43">
        <v>36855075.909999996</v>
      </c>
      <c r="H41" s="43">
        <v>68</v>
      </c>
      <c r="I41" s="43">
        <v>72946730.849999994</v>
      </c>
      <c r="J41" s="43">
        <v>101</v>
      </c>
      <c r="K41" s="43">
        <v>17014719.829999998</v>
      </c>
      <c r="L41" s="43">
        <f t="shared" si="0"/>
        <v>383</v>
      </c>
      <c r="M41" s="43">
        <f t="shared" si="0"/>
        <v>240123203.07999998</v>
      </c>
      <c r="N41" s="43">
        <v>98</v>
      </c>
      <c r="O41" s="43">
        <v>103107522.13</v>
      </c>
      <c r="P41" s="43">
        <v>99</v>
      </c>
      <c r="Q41" s="43">
        <v>236430394.99000001</v>
      </c>
      <c r="R41" s="43">
        <f t="shared" si="2"/>
        <v>197</v>
      </c>
      <c r="S41" s="43">
        <f t="shared" si="2"/>
        <v>339537917.12</v>
      </c>
      <c r="T41" s="43">
        <f t="shared" si="1"/>
        <v>580</v>
      </c>
      <c r="U41" s="43">
        <f t="shared" si="1"/>
        <v>579661120.20000005</v>
      </c>
      <c r="V41" s="16"/>
    </row>
    <row r="42" spans="1:22" s="9" customFormat="1">
      <c r="A42" s="33">
        <v>35</v>
      </c>
      <c r="B42" s="54" t="s">
        <v>80</v>
      </c>
      <c r="C42" s="1" t="s">
        <v>81</v>
      </c>
      <c r="D42" s="44">
        <v>50</v>
      </c>
      <c r="E42" s="44">
        <v>5753961.3300000001</v>
      </c>
      <c r="F42" s="44">
        <v>168</v>
      </c>
      <c r="G42" s="44">
        <v>8160981.3600000003</v>
      </c>
      <c r="H42" s="44">
        <v>338</v>
      </c>
      <c r="I42" s="44">
        <v>73468271.920000002</v>
      </c>
      <c r="J42" s="44">
        <v>827</v>
      </c>
      <c r="K42" s="44">
        <v>100557289.42</v>
      </c>
      <c r="L42" s="42">
        <f t="shared" si="0"/>
        <v>1383</v>
      </c>
      <c r="M42" s="42">
        <f t="shared" si="0"/>
        <v>187940504.03000003</v>
      </c>
      <c r="N42" s="44">
        <v>231</v>
      </c>
      <c r="O42" s="44">
        <v>202515020.05000001</v>
      </c>
      <c r="P42" s="44">
        <v>1307</v>
      </c>
      <c r="Q42" s="44">
        <v>174054018.83000001</v>
      </c>
      <c r="R42" s="42">
        <f t="shared" si="2"/>
        <v>1538</v>
      </c>
      <c r="S42" s="42">
        <f t="shared" si="2"/>
        <v>376569038.88</v>
      </c>
      <c r="T42" s="42">
        <f t="shared" si="1"/>
        <v>2921</v>
      </c>
      <c r="U42" s="42">
        <f t="shared" si="1"/>
        <v>564509542.91000009</v>
      </c>
      <c r="V42" s="16"/>
    </row>
    <row r="43" spans="1:22" s="9" customFormat="1">
      <c r="A43" s="30">
        <v>36</v>
      </c>
      <c r="B43" s="53" t="s">
        <v>113</v>
      </c>
      <c r="C43" s="32" t="s">
        <v>114</v>
      </c>
      <c r="D43" s="43">
        <v>65</v>
      </c>
      <c r="E43" s="43">
        <v>3795177.02</v>
      </c>
      <c r="F43" s="43">
        <v>457</v>
      </c>
      <c r="G43" s="43">
        <v>21325374.699999999</v>
      </c>
      <c r="H43" s="43">
        <v>157</v>
      </c>
      <c r="I43" s="43">
        <v>20584117.199999999</v>
      </c>
      <c r="J43" s="43">
        <v>1868</v>
      </c>
      <c r="K43" s="43">
        <v>89952419.180000007</v>
      </c>
      <c r="L43" s="43">
        <f t="shared" si="0"/>
        <v>2547</v>
      </c>
      <c r="M43" s="43">
        <f t="shared" si="0"/>
        <v>135657088.10000002</v>
      </c>
      <c r="N43" s="43">
        <v>284</v>
      </c>
      <c r="O43" s="43">
        <v>257275805.63999999</v>
      </c>
      <c r="P43" s="43">
        <v>359</v>
      </c>
      <c r="Q43" s="43">
        <v>167455487.50999999</v>
      </c>
      <c r="R43" s="43">
        <f t="shared" si="2"/>
        <v>643</v>
      </c>
      <c r="S43" s="43">
        <f t="shared" si="2"/>
        <v>424731293.14999998</v>
      </c>
      <c r="T43" s="43">
        <f t="shared" si="1"/>
        <v>3190</v>
      </c>
      <c r="U43" s="43">
        <f t="shared" si="1"/>
        <v>560388381.25</v>
      </c>
      <c r="V43" s="16"/>
    </row>
    <row r="44" spans="1:22" s="9" customFormat="1">
      <c r="A44" s="33">
        <v>37</v>
      </c>
      <c r="B44" s="54" t="s">
        <v>64</v>
      </c>
      <c r="C44" s="1" t="s">
        <v>65</v>
      </c>
      <c r="D44" s="44"/>
      <c r="E44" s="44"/>
      <c r="F44" s="44"/>
      <c r="G44" s="44"/>
      <c r="H44" s="44">
        <v>199</v>
      </c>
      <c r="I44" s="44">
        <v>185662559.34999999</v>
      </c>
      <c r="J44" s="44">
        <v>215</v>
      </c>
      <c r="K44" s="44">
        <v>37811319.560000002</v>
      </c>
      <c r="L44" s="42">
        <f t="shared" si="0"/>
        <v>414</v>
      </c>
      <c r="M44" s="42">
        <f t="shared" si="0"/>
        <v>223473878.91</v>
      </c>
      <c r="N44" s="44">
        <v>5</v>
      </c>
      <c r="O44" s="44">
        <v>49100000</v>
      </c>
      <c r="P44" s="44">
        <v>94</v>
      </c>
      <c r="Q44" s="44">
        <v>197200000</v>
      </c>
      <c r="R44" s="42">
        <f t="shared" si="2"/>
        <v>99</v>
      </c>
      <c r="S44" s="42">
        <f t="shared" si="2"/>
        <v>246300000</v>
      </c>
      <c r="T44" s="42">
        <f t="shared" si="1"/>
        <v>513</v>
      </c>
      <c r="U44" s="42">
        <f t="shared" si="1"/>
        <v>469773878.90999997</v>
      </c>
      <c r="V44" s="16"/>
    </row>
    <row r="45" spans="1:22" s="9" customFormat="1">
      <c r="A45" s="30">
        <v>38</v>
      </c>
      <c r="B45" s="53" t="s">
        <v>94</v>
      </c>
      <c r="C45" s="32" t="s">
        <v>95</v>
      </c>
      <c r="D45" s="43">
        <v>11</v>
      </c>
      <c r="E45" s="43">
        <v>74327660</v>
      </c>
      <c r="F45" s="43"/>
      <c r="G45" s="43"/>
      <c r="H45" s="43">
        <v>21</v>
      </c>
      <c r="I45" s="43">
        <v>160262781.66999999</v>
      </c>
      <c r="J45" s="43">
        <v>39</v>
      </c>
      <c r="K45" s="43">
        <v>160303028.84</v>
      </c>
      <c r="L45" s="43">
        <f t="shared" si="0"/>
        <v>71</v>
      </c>
      <c r="M45" s="43">
        <f t="shared" si="0"/>
        <v>394893470.50999999</v>
      </c>
      <c r="N45" s="43">
        <v>1</v>
      </c>
      <c r="O45" s="43">
        <v>109310.92</v>
      </c>
      <c r="P45" s="43">
        <v>11</v>
      </c>
      <c r="Q45" s="43">
        <v>74678814</v>
      </c>
      <c r="R45" s="43">
        <f t="shared" si="2"/>
        <v>12</v>
      </c>
      <c r="S45" s="43">
        <f t="shared" si="2"/>
        <v>74788124.920000002</v>
      </c>
      <c r="T45" s="43">
        <f t="shared" si="1"/>
        <v>83</v>
      </c>
      <c r="U45" s="43">
        <f t="shared" si="1"/>
        <v>469681595.43000001</v>
      </c>
      <c r="V45" s="16"/>
    </row>
    <row r="46" spans="1:22" s="9" customFormat="1">
      <c r="A46" s="33">
        <v>39</v>
      </c>
      <c r="B46" s="54" t="s">
        <v>100</v>
      </c>
      <c r="C46" s="1" t="s">
        <v>101</v>
      </c>
      <c r="D46" s="44">
        <v>6</v>
      </c>
      <c r="E46" s="44">
        <v>17225471</v>
      </c>
      <c r="F46" s="44">
        <v>22</v>
      </c>
      <c r="G46" s="44">
        <v>5195382.97</v>
      </c>
      <c r="H46" s="44">
        <v>30</v>
      </c>
      <c r="I46" s="44">
        <v>210668748.56999999</v>
      </c>
      <c r="J46" s="44">
        <v>27</v>
      </c>
      <c r="K46" s="44">
        <v>4985977.38</v>
      </c>
      <c r="L46" s="42">
        <f t="shared" si="0"/>
        <v>85</v>
      </c>
      <c r="M46" s="42">
        <f t="shared" si="0"/>
        <v>238075579.91999999</v>
      </c>
      <c r="N46" s="44">
        <v>10</v>
      </c>
      <c r="O46" s="44">
        <v>6257079.0899999999</v>
      </c>
      <c r="P46" s="44">
        <v>27</v>
      </c>
      <c r="Q46" s="44">
        <v>224415704.56999999</v>
      </c>
      <c r="R46" s="42">
        <f t="shared" si="2"/>
        <v>37</v>
      </c>
      <c r="S46" s="42">
        <f t="shared" si="2"/>
        <v>230672783.66</v>
      </c>
      <c r="T46" s="42">
        <f t="shared" si="1"/>
        <v>122</v>
      </c>
      <c r="U46" s="42">
        <f t="shared" si="1"/>
        <v>468748363.57999998</v>
      </c>
      <c r="V46" s="16"/>
    </row>
    <row r="47" spans="1:22" s="9" customFormat="1">
      <c r="A47" s="30">
        <v>40</v>
      </c>
      <c r="B47" s="53" t="s">
        <v>145</v>
      </c>
      <c r="C47" s="32" t="s">
        <v>146</v>
      </c>
      <c r="D47" s="43">
        <v>27</v>
      </c>
      <c r="E47" s="43">
        <v>33049900.559999999</v>
      </c>
      <c r="F47" s="43">
        <v>6</v>
      </c>
      <c r="G47" s="43">
        <v>1293912.78</v>
      </c>
      <c r="H47" s="43">
        <v>13</v>
      </c>
      <c r="I47" s="43">
        <v>72624177.700000003</v>
      </c>
      <c r="J47" s="43">
        <v>83</v>
      </c>
      <c r="K47" s="43">
        <v>55238549.920000002</v>
      </c>
      <c r="L47" s="43">
        <f t="shared" si="0"/>
        <v>129</v>
      </c>
      <c r="M47" s="43">
        <f t="shared" si="0"/>
        <v>162206540.96000001</v>
      </c>
      <c r="N47" s="43">
        <v>3</v>
      </c>
      <c r="O47" s="43">
        <v>82307884</v>
      </c>
      <c r="P47" s="43">
        <v>8</v>
      </c>
      <c r="Q47" s="43">
        <v>160158306.36000001</v>
      </c>
      <c r="R47" s="43">
        <f t="shared" si="2"/>
        <v>11</v>
      </c>
      <c r="S47" s="43">
        <f t="shared" si="2"/>
        <v>242466190.36000001</v>
      </c>
      <c r="T47" s="43">
        <f t="shared" si="1"/>
        <v>140</v>
      </c>
      <c r="U47" s="43">
        <f t="shared" si="1"/>
        <v>404672731.32000005</v>
      </c>
      <c r="V47" s="16"/>
    </row>
    <row r="48" spans="1:22" s="9" customFormat="1">
      <c r="A48" s="33">
        <v>41</v>
      </c>
      <c r="B48" s="54" t="s">
        <v>109</v>
      </c>
      <c r="C48" s="1" t="s">
        <v>110</v>
      </c>
      <c r="D48" s="44">
        <v>815</v>
      </c>
      <c r="E48" s="44">
        <v>46721914.719999999</v>
      </c>
      <c r="F48" s="44">
        <v>1115</v>
      </c>
      <c r="G48" s="44">
        <v>53758286.036700003</v>
      </c>
      <c r="H48" s="44">
        <v>412</v>
      </c>
      <c r="I48" s="44">
        <v>71837675.670000002</v>
      </c>
      <c r="J48" s="44">
        <v>974</v>
      </c>
      <c r="K48" s="44">
        <v>19861080.510000002</v>
      </c>
      <c r="L48" s="42">
        <f t="shared" si="0"/>
        <v>3316</v>
      </c>
      <c r="M48" s="42">
        <f t="shared" si="0"/>
        <v>192178956.93670002</v>
      </c>
      <c r="N48" s="44">
        <v>38</v>
      </c>
      <c r="O48" s="44">
        <v>39439293.43</v>
      </c>
      <c r="P48" s="44">
        <v>28</v>
      </c>
      <c r="Q48" s="44">
        <v>82673183.5</v>
      </c>
      <c r="R48" s="42">
        <f t="shared" si="2"/>
        <v>66</v>
      </c>
      <c r="S48" s="42">
        <f t="shared" si="2"/>
        <v>122112476.93000001</v>
      </c>
      <c r="T48" s="42">
        <f t="shared" si="1"/>
        <v>3382</v>
      </c>
      <c r="U48" s="42">
        <f t="shared" si="1"/>
        <v>314291433.86670005</v>
      </c>
      <c r="V48" s="16"/>
    </row>
    <row r="49" spans="1:22" s="9" customFormat="1">
      <c r="A49" s="30">
        <v>42</v>
      </c>
      <c r="B49" s="31" t="s">
        <v>104</v>
      </c>
      <c r="C49" s="32" t="s">
        <v>105</v>
      </c>
      <c r="D49" s="43">
        <v>2</v>
      </c>
      <c r="E49" s="43">
        <v>517164.79999999999</v>
      </c>
      <c r="F49" s="43">
        <v>57</v>
      </c>
      <c r="G49" s="43">
        <v>5556375.5599999996</v>
      </c>
      <c r="H49" s="43">
        <v>64</v>
      </c>
      <c r="I49" s="43">
        <v>73460466.280000001</v>
      </c>
      <c r="J49" s="43">
        <v>93</v>
      </c>
      <c r="K49" s="43">
        <v>11816480.48</v>
      </c>
      <c r="L49" s="43">
        <f t="shared" si="0"/>
        <v>216</v>
      </c>
      <c r="M49" s="43">
        <f t="shared" si="0"/>
        <v>91350487.120000005</v>
      </c>
      <c r="N49" s="43">
        <v>11</v>
      </c>
      <c r="O49" s="43">
        <v>69736190</v>
      </c>
      <c r="P49" s="43">
        <v>18</v>
      </c>
      <c r="Q49" s="43">
        <v>140500000</v>
      </c>
      <c r="R49" s="43">
        <f t="shared" si="2"/>
        <v>29</v>
      </c>
      <c r="S49" s="43">
        <f t="shared" si="2"/>
        <v>210236190</v>
      </c>
      <c r="T49" s="43">
        <f t="shared" si="1"/>
        <v>245</v>
      </c>
      <c r="U49" s="43">
        <f t="shared" si="1"/>
        <v>301586677.12</v>
      </c>
      <c r="V49" s="16"/>
    </row>
    <row r="50" spans="1:22" s="9" customFormat="1">
      <c r="A50" s="33">
        <v>43</v>
      </c>
      <c r="B50" s="54" t="s">
        <v>86</v>
      </c>
      <c r="C50" s="1" t="s">
        <v>87</v>
      </c>
      <c r="D50" s="44"/>
      <c r="E50" s="44"/>
      <c r="F50" s="44"/>
      <c r="G50" s="44"/>
      <c r="H50" s="44">
        <v>30</v>
      </c>
      <c r="I50" s="44">
        <v>119878409.16</v>
      </c>
      <c r="J50" s="44">
        <v>8</v>
      </c>
      <c r="K50" s="44">
        <v>15847552.15</v>
      </c>
      <c r="L50" s="42">
        <f t="shared" si="0"/>
        <v>38</v>
      </c>
      <c r="M50" s="42">
        <f t="shared" si="0"/>
        <v>135725961.31</v>
      </c>
      <c r="N50" s="44">
        <v>4</v>
      </c>
      <c r="O50" s="44">
        <v>13512000</v>
      </c>
      <c r="P50" s="44">
        <v>12</v>
      </c>
      <c r="Q50" s="44">
        <v>117074315.59</v>
      </c>
      <c r="R50" s="42">
        <f t="shared" si="2"/>
        <v>16</v>
      </c>
      <c r="S50" s="42">
        <f t="shared" si="2"/>
        <v>130586315.59</v>
      </c>
      <c r="T50" s="42">
        <f t="shared" si="1"/>
        <v>54</v>
      </c>
      <c r="U50" s="42">
        <f t="shared" si="1"/>
        <v>266312276.90000001</v>
      </c>
      <c r="V50" s="16"/>
    </row>
    <row r="51" spans="1:22" s="9" customFormat="1">
      <c r="A51" s="30">
        <v>44</v>
      </c>
      <c r="B51" s="53" t="s">
        <v>58</v>
      </c>
      <c r="C51" s="32" t="s">
        <v>59</v>
      </c>
      <c r="D51" s="43">
        <v>41</v>
      </c>
      <c r="E51" s="43">
        <v>105263394.83</v>
      </c>
      <c r="F51" s="43"/>
      <c r="G51" s="43"/>
      <c r="H51" s="43">
        <v>68</v>
      </c>
      <c r="I51" s="43">
        <v>32961681.18</v>
      </c>
      <c r="J51" s="43">
        <v>38</v>
      </c>
      <c r="K51" s="43">
        <v>67012139.899999999</v>
      </c>
      <c r="L51" s="43">
        <f t="shared" si="0"/>
        <v>147</v>
      </c>
      <c r="M51" s="43">
        <f t="shared" si="0"/>
        <v>205237215.91</v>
      </c>
      <c r="N51" s="43">
        <v>2</v>
      </c>
      <c r="O51" s="43">
        <v>43248074.18</v>
      </c>
      <c r="P51" s="43">
        <v>2</v>
      </c>
      <c r="Q51" s="43">
        <v>185350</v>
      </c>
      <c r="R51" s="43">
        <f t="shared" si="2"/>
        <v>4</v>
      </c>
      <c r="S51" s="43">
        <f t="shared" si="2"/>
        <v>43433424.18</v>
      </c>
      <c r="T51" s="43">
        <f t="shared" si="1"/>
        <v>151</v>
      </c>
      <c r="U51" s="43">
        <f t="shared" si="1"/>
        <v>248670640.09</v>
      </c>
      <c r="V51" s="16"/>
    </row>
    <row r="52" spans="1:22" s="9" customFormat="1">
      <c r="A52" s="33">
        <v>45</v>
      </c>
      <c r="B52" s="54" t="s">
        <v>108</v>
      </c>
      <c r="C52" s="1" t="s">
        <v>367</v>
      </c>
      <c r="D52" s="44">
        <v>99</v>
      </c>
      <c r="E52" s="44">
        <v>1869811.96</v>
      </c>
      <c r="F52" s="44">
        <v>796</v>
      </c>
      <c r="G52" s="44">
        <v>19253544.02</v>
      </c>
      <c r="H52" s="44">
        <v>1206</v>
      </c>
      <c r="I52" s="44">
        <v>14600914.33</v>
      </c>
      <c r="J52" s="44">
        <v>2580</v>
      </c>
      <c r="K52" s="44">
        <v>47353060.163000003</v>
      </c>
      <c r="L52" s="42">
        <f t="shared" si="0"/>
        <v>4681</v>
      </c>
      <c r="M52" s="42">
        <f t="shared" si="0"/>
        <v>83077330.47299999</v>
      </c>
      <c r="N52" s="44">
        <v>2336</v>
      </c>
      <c r="O52" s="44">
        <v>82455301.689999998</v>
      </c>
      <c r="P52" s="44">
        <v>145</v>
      </c>
      <c r="Q52" s="44">
        <v>32847768.579999998</v>
      </c>
      <c r="R52" s="42">
        <f t="shared" si="2"/>
        <v>2481</v>
      </c>
      <c r="S52" s="42">
        <f t="shared" si="2"/>
        <v>115303070.27</v>
      </c>
      <c r="T52" s="42">
        <f t="shared" si="1"/>
        <v>7162</v>
      </c>
      <c r="U52" s="42">
        <f t="shared" si="1"/>
        <v>198380400.74299997</v>
      </c>
      <c r="V52" s="16"/>
    </row>
    <row r="53" spans="1:22" s="9" customFormat="1">
      <c r="A53" s="30">
        <v>46</v>
      </c>
      <c r="B53" s="53" t="s">
        <v>96</v>
      </c>
      <c r="C53" s="32" t="s">
        <v>97</v>
      </c>
      <c r="D53" s="43"/>
      <c r="E53" s="43"/>
      <c r="F53" s="43"/>
      <c r="G53" s="43"/>
      <c r="H53" s="43">
        <v>5</v>
      </c>
      <c r="I53" s="43">
        <v>97304043.450000003</v>
      </c>
      <c r="J53" s="43">
        <v>8</v>
      </c>
      <c r="K53" s="43">
        <v>16004033.449999999</v>
      </c>
      <c r="L53" s="43">
        <f t="shared" si="0"/>
        <v>13</v>
      </c>
      <c r="M53" s="43">
        <f t="shared" si="0"/>
        <v>113308076.90000001</v>
      </c>
      <c r="N53" s="43"/>
      <c r="O53" s="43"/>
      <c r="P53" s="43">
        <v>1</v>
      </c>
      <c r="Q53" s="43">
        <v>80000000</v>
      </c>
      <c r="R53" s="43">
        <f t="shared" si="2"/>
        <v>1</v>
      </c>
      <c r="S53" s="43">
        <f t="shared" si="2"/>
        <v>80000000</v>
      </c>
      <c r="T53" s="43">
        <f t="shared" si="1"/>
        <v>14</v>
      </c>
      <c r="U53" s="43">
        <f t="shared" si="1"/>
        <v>193308076.90000001</v>
      </c>
      <c r="V53" s="16"/>
    </row>
    <row r="54" spans="1:22" s="9" customFormat="1">
      <c r="A54" s="33">
        <v>47</v>
      </c>
      <c r="B54" s="54" t="s">
        <v>111</v>
      </c>
      <c r="C54" s="1" t="s">
        <v>112</v>
      </c>
      <c r="D54" s="44">
        <v>149</v>
      </c>
      <c r="E54" s="44">
        <v>61059240.039999999</v>
      </c>
      <c r="F54" s="44">
        <v>351</v>
      </c>
      <c r="G54" s="44">
        <v>35667323.600000001</v>
      </c>
      <c r="H54" s="44">
        <v>65</v>
      </c>
      <c r="I54" s="44">
        <v>13939394.369999999</v>
      </c>
      <c r="J54" s="44">
        <v>386</v>
      </c>
      <c r="K54" s="44">
        <v>26013345.059999999</v>
      </c>
      <c r="L54" s="42">
        <f t="shared" si="0"/>
        <v>951</v>
      </c>
      <c r="M54" s="42">
        <f t="shared" si="0"/>
        <v>136679303.06999999</v>
      </c>
      <c r="N54" s="44">
        <v>13</v>
      </c>
      <c r="O54" s="44">
        <v>14846433</v>
      </c>
      <c r="P54" s="44">
        <v>4</v>
      </c>
      <c r="Q54" s="44">
        <v>15406878.51</v>
      </c>
      <c r="R54" s="42">
        <f t="shared" si="2"/>
        <v>17</v>
      </c>
      <c r="S54" s="42">
        <f t="shared" si="2"/>
        <v>30253311.509999998</v>
      </c>
      <c r="T54" s="42">
        <f t="shared" si="1"/>
        <v>968</v>
      </c>
      <c r="U54" s="42">
        <f t="shared" si="1"/>
        <v>166932614.57999998</v>
      </c>
      <c r="V54" s="16"/>
    </row>
    <row r="55" spans="1:22" s="9" customFormat="1">
      <c r="A55" s="30">
        <v>48</v>
      </c>
      <c r="B55" s="53" t="s">
        <v>119</v>
      </c>
      <c r="C55" s="32" t="s">
        <v>120</v>
      </c>
      <c r="D55" s="43">
        <v>235</v>
      </c>
      <c r="E55" s="43">
        <v>5655956.7599999998</v>
      </c>
      <c r="F55" s="43">
        <v>1774</v>
      </c>
      <c r="G55" s="43">
        <v>36249886.270000003</v>
      </c>
      <c r="H55" s="43">
        <v>1366</v>
      </c>
      <c r="I55" s="43">
        <v>13097937.43</v>
      </c>
      <c r="J55" s="43">
        <v>4123</v>
      </c>
      <c r="K55" s="43">
        <v>39335847.130000003</v>
      </c>
      <c r="L55" s="43">
        <f t="shared" si="0"/>
        <v>7498</v>
      </c>
      <c r="M55" s="43">
        <f t="shared" si="0"/>
        <v>94339627.590000018</v>
      </c>
      <c r="N55" s="43">
        <v>649</v>
      </c>
      <c r="O55" s="43">
        <v>63453416.979999997</v>
      </c>
      <c r="P55" s="43">
        <v>145</v>
      </c>
      <c r="Q55" s="43">
        <v>6534431.8600000003</v>
      </c>
      <c r="R55" s="43">
        <f t="shared" si="2"/>
        <v>794</v>
      </c>
      <c r="S55" s="43">
        <f t="shared" si="2"/>
        <v>69987848.840000004</v>
      </c>
      <c r="T55" s="43">
        <f t="shared" si="1"/>
        <v>8292</v>
      </c>
      <c r="U55" s="43">
        <f t="shared" si="1"/>
        <v>164327476.43000001</v>
      </c>
      <c r="V55" s="16"/>
    </row>
    <row r="56" spans="1:22" s="9" customFormat="1">
      <c r="A56" s="33">
        <v>49</v>
      </c>
      <c r="B56" s="54" t="s">
        <v>115</v>
      </c>
      <c r="C56" s="1" t="s">
        <v>116</v>
      </c>
      <c r="D56" s="44">
        <v>16</v>
      </c>
      <c r="E56" s="44">
        <v>290782.43</v>
      </c>
      <c r="F56" s="44">
        <v>40</v>
      </c>
      <c r="G56" s="44">
        <v>360537.82</v>
      </c>
      <c r="H56" s="44">
        <v>596</v>
      </c>
      <c r="I56" s="44">
        <v>35367242.68</v>
      </c>
      <c r="J56" s="44">
        <v>1566</v>
      </c>
      <c r="K56" s="44">
        <v>79531260.689999998</v>
      </c>
      <c r="L56" s="42">
        <f t="shared" si="0"/>
        <v>2218</v>
      </c>
      <c r="M56" s="42">
        <f t="shared" si="0"/>
        <v>115549823.62</v>
      </c>
      <c r="N56" s="44">
        <v>754</v>
      </c>
      <c r="O56" s="44">
        <v>46614666</v>
      </c>
      <c r="P56" s="44">
        <v>199</v>
      </c>
      <c r="Q56" s="44">
        <v>2155439.96</v>
      </c>
      <c r="R56" s="42">
        <f t="shared" si="2"/>
        <v>953</v>
      </c>
      <c r="S56" s="42">
        <f t="shared" si="2"/>
        <v>48770105.960000001</v>
      </c>
      <c r="T56" s="42">
        <f t="shared" si="1"/>
        <v>3171</v>
      </c>
      <c r="U56" s="42">
        <f t="shared" si="1"/>
        <v>164319929.58000001</v>
      </c>
      <c r="V56" s="16"/>
    </row>
    <row r="57" spans="1:22" s="9" customFormat="1">
      <c r="A57" s="30">
        <v>50</v>
      </c>
      <c r="B57" s="31" t="s">
        <v>253</v>
      </c>
      <c r="C57" s="32" t="s">
        <v>254</v>
      </c>
      <c r="D57" s="43">
        <v>3</v>
      </c>
      <c r="E57" s="43">
        <v>56264.5</v>
      </c>
      <c r="F57" s="43">
        <v>95</v>
      </c>
      <c r="G57" s="43">
        <v>5524026.4900000002</v>
      </c>
      <c r="H57" s="43">
        <v>51</v>
      </c>
      <c r="I57" s="43">
        <v>2543538.0499999998</v>
      </c>
      <c r="J57" s="43">
        <v>101</v>
      </c>
      <c r="K57" s="43">
        <v>71085954.25</v>
      </c>
      <c r="L57" s="43">
        <f t="shared" si="0"/>
        <v>250</v>
      </c>
      <c r="M57" s="43">
        <f t="shared" si="0"/>
        <v>79209783.289999992</v>
      </c>
      <c r="N57" s="43">
        <v>44</v>
      </c>
      <c r="O57" s="43">
        <v>74816920.010000005</v>
      </c>
      <c r="P57" s="43">
        <v>7</v>
      </c>
      <c r="Q57" s="43">
        <v>877764</v>
      </c>
      <c r="R57" s="43">
        <f t="shared" si="2"/>
        <v>51</v>
      </c>
      <c r="S57" s="43">
        <f t="shared" si="2"/>
        <v>75694684.010000005</v>
      </c>
      <c r="T57" s="43">
        <f t="shared" si="1"/>
        <v>301</v>
      </c>
      <c r="U57" s="43">
        <f t="shared" si="1"/>
        <v>154904467.30000001</v>
      </c>
      <c r="V57" s="16"/>
    </row>
    <row r="58" spans="1:22" s="9" customFormat="1">
      <c r="A58" s="33">
        <v>51</v>
      </c>
      <c r="B58" s="54" t="s">
        <v>195</v>
      </c>
      <c r="C58" s="1" t="s">
        <v>196</v>
      </c>
      <c r="D58" s="44">
        <v>36</v>
      </c>
      <c r="E58" s="44">
        <v>6163359.0199999996</v>
      </c>
      <c r="F58" s="44">
        <v>21</v>
      </c>
      <c r="G58" s="44">
        <v>299930.59999999998</v>
      </c>
      <c r="H58" s="44">
        <v>6</v>
      </c>
      <c r="I58" s="44">
        <v>181358.09</v>
      </c>
      <c r="J58" s="44">
        <v>71</v>
      </c>
      <c r="K58" s="44">
        <v>69115397.349999994</v>
      </c>
      <c r="L58" s="42">
        <f t="shared" si="0"/>
        <v>134</v>
      </c>
      <c r="M58" s="42">
        <f t="shared" si="0"/>
        <v>75760045.059999987</v>
      </c>
      <c r="N58" s="44">
        <v>11</v>
      </c>
      <c r="O58" s="44">
        <v>55073724.219999999</v>
      </c>
      <c r="P58" s="44">
        <v>5</v>
      </c>
      <c r="Q58" s="44">
        <v>14075813.42</v>
      </c>
      <c r="R58" s="42">
        <f t="shared" si="2"/>
        <v>16</v>
      </c>
      <c r="S58" s="42">
        <f t="shared" si="2"/>
        <v>69149537.640000001</v>
      </c>
      <c r="T58" s="42">
        <f t="shared" si="1"/>
        <v>150</v>
      </c>
      <c r="U58" s="42">
        <f t="shared" si="1"/>
        <v>144909582.69999999</v>
      </c>
      <c r="V58" s="16"/>
    </row>
    <row r="59" spans="1:22" s="9" customFormat="1">
      <c r="A59" s="30">
        <v>52</v>
      </c>
      <c r="B59" s="53" t="s">
        <v>131</v>
      </c>
      <c r="C59" s="32" t="s">
        <v>132</v>
      </c>
      <c r="D59" s="43">
        <v>139</v>
      </c>
      <c r="E59" s="43">
        <v>23074998.780000001</v>
      </c>
      <c r="F59" s="43">
        <v>301</v>
      </c>
      <c r="G59" s="43">
        <v>30015099.149999999</v>
      </c>
      <c r="H59" s="43">
        <v>52</v>
      </c>
      <c r="I59" s="43">
        <v>9939306.25</v>
      </c>
      <c r="J59" s="43">
        <v>124</v>
      </c>
      <c r="K59" s="43">
        <v>4466452.3499999996</v>
      </c>
      <c r="L59" s="43">
        <f t="shared" si="0"/>
        <v>616</v>
      </c>
      <c r="M59" s="43">
        <f t="shared" si="0"/>
        <v>67495856.530000001</v>
      </c>
      <c r="N59" s="43">
        <v>272</v>
      </c>
      <c r="O59" s="43">
        <v>34524296.130000003</v>
      </c>
      <c r="P59" s="43">
        <v>152</v>
      </c>
      <c r="Q59" s="43">
        <v>33060209</v>
      </c>
      <c r="R59" s="43">
        <f t="shared" si="2"/>
        <v>424</v>
      </c>
      <c r="S59" s="43">
        <f t="shared" si="2"/>
        <v>67584505.129999995</v>
      </c>
      <c r="T59" s="43">
        <f t="shared" si="1"/>
        <v>1040</v>
      </c>
      <c r="U59" s="43">
        <f t="shared" si="1"/>
        <v>135080361.66</v>
      </c>
      <c r="V59" s="16"/>
    </row>
    <row r="60" spans="1:22" s="9" customFormat="1">
      <c r="A60" s="33">
        <v>53</v>
      </c>
      <c r="B60" s="54" t="s">
        <v>102</v>
      </c>
      <c r="C60" s="1" t="s">
        <v>103</v>
      </c>
      <c r="D60" s="44">
        <v>29</v>
      </c>
      <c r="E60" s="44">
        <v>40886829.170000002</v>
      </c>
      <c r="F60" s="44">
        <v>1</v>
      </c>
      <c r="G60" s="44">
        <v>123750</v>
      </c>
      <c r="H60" s="44">
        <v>3</v>
      </c>
      <c r="I60" s="44">
        <v>1003683</v>
      </c>
      <c r="J60" s="44">
        <v>27</v>
      </c>
      <c r="K60" s="44">
        <v>14177769.65</v>
      </c>
      <c r="L60" s="42">
        <f t="shared" si="0"/>
        <v>60</v>
      </c>
      <c r="M60" s="42">
        <f t="shared" si="0"/>
        <v>56192031.82</v>
      </c>
      <c r="N60" s="44">
        <v>1</v>
      </c>
      <c r="O60" s="44">
        <v>30000000</v>
      </c>
      <c r="P60" s="44">
        <v>2</v>
      </c>
      <c r="Q60" s="44">
        <v>43000000</v>
      </c>
      <c r="R60" s="42">
        <f t="shared" si="2"/>
        <v>3</v>
      </c>
      <c r="S60" s="42">
        <f t="shared" si="2"/>
        <v>73000000</v>
      </c>
      <c r="T60" s="42">
        <f t="shared" si="1"/>
        <v>63</v>
      </c>
      <c r="U60" s="42">
        <f t="shared" si="1"/>
        <v>129192031.81999999</v>
      </c>
      <c r="V60" s="16"/>
    </row>
    <row r="61" spans="1:22" s="9" customFormat="1">
      <c r="A61" s="30">
        <v>54</v>
      </c>
      <c r="B61" s="53" t="s">
        <v>125</v>
      </c>
      <c r="C61" s="32" t="s">
        <v>126</v>
      </c>
      <c r="D61" s="43"/>
      <c r="E61" s="43"/>
      <c r="F61" s="43"/>
      <c r="G61" s="43"/>
      <c r="H61" s="43">
        <v>104</v>
      </c>
      <c r="I61" s="43">
        <v>124214.44</v>
      </c>
      <c r="J61" s="43">
        <v>218</v>
      </c>
      <c r="K61" s="43">
        <v>904994.48</v>
      </c>
      <c r="L61" s="43">
        <f t="shared" si="0"/>
        <v>322</v>
      </c>
      <c r="M61" s="43">
        <f t="shared" si="0"/>
        <v>1029208.9199999999</v>
      </c>
      <c r="N61" s="43">
        <v>537</v>
      </c>
      <c r="O61" s="43">
        <v>63808522.609999999</v>
      </c>
      <c r="P61" s="43">
        <v>320</v>
      </c>
      <c r="Q61" s="43">
        <v>63026483.740000002</v>
      </c>
      <c r="R61" s="43">
        <f t="shared" si="2"/>
        <v>857</v>
      </c>
      <c r="S61" s="43">
        <f t="shared" si="2"/>
        <v>126835006.34999999</v>
      </c>
      <c r="T61" s="43">
        <f t="shared" si="1"/>
        <v>1179</v>
      </c>
      <c r="U61" s="43">
        <f t="shared" si="1"/>
        <v>127864215.27</v>
      </c>
      <c r="V61" s="16"/>
    </row>
    <row r="62" spans="1:22" s="9" customFormat="1">
      <c r="A62" s="33">
        <v>55</v>
      </c>
      <c r="B62" s="54" t="s">
        <v>127</v>
      </c>
      <c r="C62" s="1" t="s">
        <v>128</v>
      </c>
      <c r="D62" s="44"/>
      <c r="E62" s="44"/>
      <c r="F62" s="44">
        <v>19</v>
      </c>
      <c r="G62" s="44">
        <v>285062.88</v>
      </c>
      <c r="H62" s="44">
        <v>161</v>
      </c>
      <c r="I62" s="44">
        <v>361201.37</v>
      </c>
      <c r="J62" s="44">
        <v>998</v>
      </c>
      <c r="K62" s="44">
        <v>61274748.780000001</v>
      </c>
      <c r="L62" s="42">
        <f t="shared" si="0"/>
        <v>1178</v>
      </c>
      <c r="M62" s="42">
        <f t="shared" si="0"/>
        <v>61921013.030000001</v>
      </c>
      <c r="N62" s="44">
        <v>2624</v>
      </c>
      <c r="O62" s="44">
        <v>57999435.020000003</v>
      </c>
      <c r="P62" s="44">
        <v>14</v>
      </c>
      <c r="Q62" s="44">
        <v>152097.5</v>
      </c>
      <c r="R62" s="42">
        <f t="shared" si="2"/>
        <v>2638</v>
      </c>
      <c r="S62" s="42">
        <f t="shared" si="2"/>
        <v>58151532.520000003</v>
      </c>
      <c r="T62" s="42">
        <f t="shared" si="1"/>
        <v>3816</v>
      </c>
      <c r="U62" s="42">
        <f t="shared" si="1"/>
        <v>120072545.55000001</v>
      </c>
      <c r="V62" s="16"/>
    </row>
    <row r="63" spans="1:22" s="9" customFormat="1">
      <c r="A63" s="30">
        <v>56</v>
      </c>
      <c r="B63" s="53" t="s">
        <v>137</v>
      </c>
      <c r="C63" s="32" t="s">
        <v>138</v>
      </c>
      <c r="D63" s="43">
        <v>75</v>
      </c>
      <c r="E63" s="43">
        <v>1540373.99</v>
      </c>
      <c r="F63" s="43">
        <v>1372</v>
      </c>
      <c r="G63" s="43">
        <v>30662324.93</v>
      </c>
      <c r="H63" s="43">
        <v>690</v>
      </c>
      <c r="I63" s="43">
        <v>8939979.6199999992</v>
      </c>
      <c r="J63" s="43">
        <v>3019</v>
      </c>
      <c r="K63" s="43">
        <v>25794507.68</v>
      </c>
      <c r="L63" s="43">
        <f t="shared" si="0"/>
        <v>5156</v>
      </c>
      <c r="M63" s="43">
        <f t="shared" si="0"/>
        <v>66937186.219999999</v>
      </c>
      <c r="N63" s="43">
        <v>1130</v>
      </c>
      <c r="O63" s="43">
        <v>48578503.630000003</v>
      </c>
      <c r="P63" s="43">
        <v>14</v>
      </c>
      <c r="Q63" s="43">
        <v>2679518</v>
      </c>
      <c r="R63" s="43">
        <f t="shared" si="2"/>
        <v>1144</v>
      </c>
      <c r="S63" s="43">
        <f t="shared" si="2"/>
        <v>51258021.630000003</v>
      </c>
      <c r="T63" s="43">
        <f t="shared" si="1"/>
        <v>6300</v>
      </c>
      <c r="U63" s="43">
        <f t="shared" si="1"/>
        <v>118195207.84999999</v>
      </c>
      <c r="V63" s="16"/>
    </row>
    <row r="64" spans="1:22" s="9" customFormat="1">
      <c r="A64" s="33">
        <v>57</v>
      </c>
      <c r="B64" s="54" t="s">
        <v>135</v>
      </c>
      <c r="C64" s="1" t="s">
        <v>136</v>
      </c>
      <c r="D64" s="44">
        <v>36</v>
      </c>
      <c r="E64" s="44">
        <v>541849.67000000004</v>
      </c>
      <c r="F64" s="44">
        <v>199</v>
      </c>
      <c r="G64" s="44">
        <v>2181621.73</v>
      </c>
      <c r="H64" s="44">
        <v>1285</v>
      </c>
      <c r="I64" s="44">
        <v>8341935.6200000001</v>
      </c>
      <c r="J64" s="44">
        <v>4946</v>
      </c>
      <c r="K64" s="44">
        <v>55339750.329999998</v>
      </c>
      <c r="L64" s="42">
        <f t="shared" si="0"/>
        <v>6466</v>
      </c>
      <c r="M64" s="42">
        <f t="shared" si="0"/>
        <v>66405157.349999994</v>
      </c>
      <c r="N64" s="44">
        <v>976</v>
      </c>
      <c r="O64" s="44">
        <v>48526552.18</v>
      </c>
      <c r="P64" s="44">
        <v>1</v>
      </c>
      <c r="Q64" s="44">
        <v>94011</v>
      </c>
      <c r="R64" s="42">
        <f t="shared" si="2"/>
        <v>977</v>
      </c>
      <c r="S64" s="42">
        <f t="shared" si="2"/>
        <v>48620563.18</v>
      </c>
      <c r="T64" s="42">
        <f t="shared" si="1"/>
        <v>7443</v>
      </c>
      <c r="U64" s="42">
        <f t="shared" si="1"/>
        <v>115025720.53</v>
      </c>
      <c r="V64" s="16"/>
    </row>
    <row r="65" spans="1:22" s="9" customFormat="1">
      <c r="A65" s="30">
        <v>58</v>
      </c>
      <c r="B65" s="31" t="s">
        <v>149</v>
      </c>
      <c r="C65" s="32" t="s">
        <v>150</v>
      </c>
      <c r="D65" s="43">
        <v>28</v>
      </c>
      <c r="E65" s="43">
        <v>587148.59</v>
      </c>
      <c r="F65" s="43">
        <v>526</v>
      </c>
      <c r="G65" s="43">
        <v>11813189.560000001</v>
      </c>
      <c r="H65" s="43">
        <v>1086</v>
      </c>
      <c r="I65" s="43">
        <v>3398643.81</v>
      </c>
      <c r="J65" s="43">
        <v>1796</v>
      </c>
      <c r="K65" s="43">
        <v>18877553.399999999</v>
      </c>
      <c r="L65" s="43">
        <f t="shared" si="0"/>
        <v>3436</v>
      </c>
      <c r="M65" s="43">
        <f t="shared" si="0"/>
        <v>34676535.359999999</v>
      </c>
      <c r="N65" s="43">
        <v>2175</v>
      </c>
      <c r="O65" s="43">
        <v>52855193.590000004</v>
      </c>
      <c r="P65" s="43">
        <v>695</v>
      </c>
      <c r="Q65" s="43">
        <v>26139776.879999999</v>
      </c>
      <c r="R65" s="43">
        <f t="shared" si="2"/>
        <v>2870</v>
      </c>
      <c r="S65" s="43">
        <f t="shared" si="2"/>
        <v>78994970.469999999</v>
      </c>
      <c r="T65" s="43">
        <f t="shared" si="1"/>
        <v>6306</v>
      </c>
      <c r="U65" s="43">
        <f t="shared" si="1"/>
        <v>113671505.83</v>
      </c>
      <c r="V65" s="16"/>
    </row>
    <row r="66" spans="1:22" s="9" customFormat="1">
      <c r="A66" s="33">
        <v>59</v>
      </c>
      <c r="B66" s="54" t="s">
        <v>129</v>
      </c>
      <c r="C66" s="1" t="s">
        <v>130</v>
      </c>
      <c r="D66" s="44"/>
      <c r="E66" s="44"/>
      <c r="F66" s="44"/>
      <c r="G66" s="44"/>
      <c r="H66" s="44">
        <v>895</v>
      </c>
      <c r="I66" s="44">
        <v>8542262.1099999994</v>
      </c>
      <c r="J66" s="44">
        <v>3907</v>
      </c>
      <c r="K66" s="44">
        <v>55941716.520000003</v>
      </c>
      <c r="L66" s="42">
        <f t="shared" si="0"/>
        <v>4802</v>
      </c>
      <c r="M66" s="42">
        <f t="shared" si="0"/>
        <v>64483978.630000003</v>
      </c>
      <c r="N66" s="44">
        <v>2249</v>
      </c>
      <c r="O66" s="44">
        <v>48766460.460000001</v>
      </c>
      <c r="P66" s="44">
        <v>17</v>
      </c>
      <c r="Q66" s="44">
        <v>69503.199999999997</v>
      </c>
      <c r="R66" s="42">
        <f t="shared" si="2"/>
        <v>2266</v>
      </c>
      <c r="S66" s="42">
        <f t="shared" si="2"/>
        <v>48835963.660000004</v>
      </c>
      <c r="T66" s="42">
        <f t="shared" si="1"/>
        <v>7068</v>
      </c>
      <c r="U66" s="42">
        <f t="shared" si="1"/>
        <v>113319942.29000001</v>
      </c>
      <c r="V66" s="16"/>
    </row>
    <row r="67" spans="1:22" s="9" customFormat="1">
      <c r="A67" s="30">
        <v>60</v>
      </c>
      <c r="B67" s="53" t="s">
        <v>165</v>
      </c>
      <c r="C67" s="32" t="s">
        <v>166</v>
      </c>
      <c r="D67" s="43">
        <v>70</v>
      </c>
      <c r="E67" s="43">
        <v>39359191.210000001</v>
      </c>
      <c r="F67" s="43">
        <v>80</v>
      </c>
      <c r="G67" s="43">
        <v>4364165.0999999996</v>
      </c>
      <c r="H67" s="43">
        <v>30</v>
      </c>
      <c r="I67" s="43">
        <v>8118868.7199999997</v>
      </c>
      <c r="J67" s="43">
        <v>77</v>
      </c>
      <c r="K67" s="43">
        <v>1836147.7</v>
      </c>
      <c r="L67" s="43">
        <f t="shared" si="0"/>
        <v>257</v>
      </c>
      <c r="M67" s="43">
        <f t="shared" si="0"/>
        <v>53678372.730000004</v>
      </c>
      <c r="N67" s="43">
        <v>49</v>
      </c>
      <c r="O67" s="43">
        <v>6577417</v>
      </c>
      <c r="P67" s="43">
        <v>58</v>
      </c>
      <c r="Q67" s="43">
        <v>47699290.729999997</v>
      </c>
      <c r="R67" s="43">
        <f t="shared" si="2"/>
        <v>107</v>
      </c>
      <c r="S67" s="43">
        <f t="shared" si="2"/>
        <v>54276707.729999997</v>
      </c>
      <c r="T67" s="43">
        <f t="shared" si="1"/>
        <v>364</v>
      </c>
      <c r="U67" s="43">
        <f t="shared" si="1"/>
        <v>107955080.46000001</v>
      </c>
      <c r="V67" s="16"/>
    </row>
    <row r="68" spans="1:22" s="9" customFormat="1">
      <c r="A68" s="33">
        <v>61</v>
      </c>
      <c r="B68" s="54" t="s">
        <v>359</v>
      </c>
      <c r="C68" s="1" t="s">
        <v>360</v>
      </c>
      <c r="D68" s="44"/>
      <c r="E68" s="44"/>
      <c r="F68" s="44"/>
      <c r="G68" s="44"/>
      <c r="H68" s="44"/>
      <c r="I68" s="44"/>
      <c r="J68" s="44">
        <v>1</v>
      </c>
      <c r="K68" s="44">
        <v>701287.02</v>
      </c>
      <c r="L68" s="42">
        <f t="shared" si="0"/>
        <v>1</v>
      </c>
      <c r="M68" s="42">
        <f t="shared" si="0"/>
        <v>701287.02</v>
      </c>
      <c r="N68" s="44"/>
      <c r="O68" s="44"/>
      <c r="P68" s="44">
        <v>1</v>
      </c>
      <c r="Q68" s="44">
        <v>106746370.62</v>
      </c>
      <c r="R68" s="42">
        <f t="shared" si="2"/>
        <v>1</v>
      </c>
      <c r="S68" s="42">
        <f t="shared" si="2"/>
        <v>106746370.62</v>
      </c>
      <c r="T68" s="42">
        <f t="shared" si="1"/>
        <v>2</v>
      </c>
      <c r="U68" s="42">
        <f t="shared" si="1"/>
        <v>107447657.64</v>
      </c>
      <c r="V68" s="16"/>
    </row>
    <row r="69" spans="1:22" s="9" customFormat="1">
      <c r="A69" s="30">
        <v>62</v>
      </c>
      <c r="B69" s="53" t="s">
        <v>121</v>
      </c>
      <c r="C69" s="32" t="s">
        <v>122</v>
      </c>
      <c r="D69" s="43"/>
      <c r="E69" s="43"/>
      <c r="F69" s="43"/>
      <c r="G69" s="43"/>
      <c r="H69" s="43">
        <v>68</v>
      </c>
      <c r="I69" s="43">
        <v>28981069.739999998</v>
      </c>
      <c r="J69" s="43">
        <v>77</v>
      </c>
      <c r="K69" s="43">
        <v>32270981.32</v>
      </c>
      <c r="L69" s="43">
        <f t="shared" si="0"/>
        <v>145</v>
      </c>
      <c r="M69" s="43">
        <f t="shared" si="0"/>
        <v>61252051.060000002</v>
      </c>
      <c r="N69" s="43">
        <v>35</v>
      </c>
      <c r="O69" s="43">
        <v>21442000</v>
      </c>
      <c r="P69" s="43">
        <v>20</v>
      </c>
      <c r="Q69" s="43">
        <v>18176000</v>
      </c>
      <c r="R69" s="43">
        <f t="shared" si="2"/>
        <v>55</v>
      </c>
      <c r="S69" s="43">
        <f t="shared" si="2"/>
        <v>39618000</v>
      </c>
      <c r="T69" s="43">
        <f t="shared" si="1"/>
        <v>200</v>
      </c>
      <c r="U69" s="43">
        <f t="shared" si="1"/>
        <v>100870051.06</v>
      </c>
      <c r="V69" s="16"/>
    </row>
    <row r="70" spans="1:22" s="9" customFormat="1">
      <c r="A70" s="33">
        <v>63</v>
      </c>
      <c r="B70" s="54" t="s">
        <v>151</v>
      </c>
      <c r="C70" s="1" t="s">
        <v>152</v>
      </c>
      <c r="D70" s="44">
        <v>13</v>
      </c>
      <c r="E70" s="44">
        <v>183569.22</v>
      </c>
      <c r="F70" s="44">
        <v>228</v>
      </c>
      <c r="G70" s="44">
        <v>4142314.44</v>
      </c>
      <c r="H70" s="44">
        <v>516</v>
      </c>
      <c r="I70" s="44">
        <v>5595479.2599999998</v>
      </c>
      <c r="J70" s="44">
        <v>1733</v>
      </c>
      <c r="K70" s="44">
        <v>21101596.84</v>
      </c>
      <c r="L70" s="42">
        <f t="shared" si="0"/>
        <v>2490</v>
      </c>
      <c r="M70" s="42">
        <f t="shared" si="0"/>
        <v>31022959.760000002</v>
      </c>
      <c r="N70" s="44">
        <v>1817</v>
      </c>
      <c r="O70" s="44">
        <v>42498650.700000003</v>
      </c>
      <c r="P70" s="44">
        <v>151</v>
      </c>
      <c r="Q70" s="44">
        <v>23085360.890000001</v>
      </c>
      <c r="R70" s="42">
        <f t="shared" si="2"/>
        <v>1968</v>
      </c>
      <c r="S70" s="42">
        <f t="shared" si="2"/>
        <v>65584011.590000004</v>
      </c>
      <c r="T70" s="42">
        <f t="shared" si="1"/>
        <v>4458</v>
      </c>
      <c r="U70" s="42">
        <f t="shared" si="1"/>
        <v>96606971.350000009</v>
      </c>
      <c r="V70" s="16"/>
    </row>
    <row r="71" spans="1:22" s="9" customFormat="1">
      <c r="A71" s="30">
        <v>64</v>
      </c>
      <c r="B71" s="53" t="s">
        <v>123</v>
      </c>
      <c r="C71" s="32" t="s">
        <v>124</v>
      </c>
      <c r="D71" s="43">
        <v>25</v>
      </c>
      <c r="E71" s="43">
        <v>14924351.720000001</v>
      </c>
      <c r="F71" s="43">
        <v>3</v>
      </c>
      <c r="G71" s="43">
        <v>3006378</v>
      </c>
      <c r="H71" s="43">
        <v>4</v>
      </c>
      <c r="I71" s="43">
        <v>1822094.72</v>
      </c>
      <c r="J71" s="43">
        <v>35</v>
      </c>
      <c r="K71" s="43">
        <v>20673700.52</v>
      </c>
      <c r="L71" s="43">
        <f t="shared" si="0"/>
        <v>67</v>
      </c>
      <c r="M71" s="43">
        <f t="shared" si="0"/>
        <v>40426524.960000001</v>
      </c>
      <c r="N71" s="43">
        <v>8</v>
      </c>
      <c r="O71" s="43">
        <v>38789503.869999997</v>
      </c>
      <c r="P71" s="43">
        <v>6</v>
      </c>
      <c r="Q71" s="43">
        <v>13777411.15</v>
      </c>
      <c r="R71" s="43">
        <f t="shared" si="2"/>
        <v>14</v>
      </c>
      <c r="S71" s="43">
        <f t="shared" si="2"/>
        <v>52566915.019999996</v>
      </c>
      <c r="T71" s="43">
        <f t="shared" si="1"/>
        <v>81</v>
      </c>
      <c r="U71" s="43">
        <f t="shared" si="1"/>
        <v>92993439.979999989</v>
      </c>
      <c r="V71" s="16"/>
    </row>
    <row r="72" spans="1:22" s="9" customFormat="1">
      <c r="A72" s="33">
        <v>65</v>
      </c>
      <c r="B72" s="54" t="s">
        <v>147</v>
      </c>
      <c r="C72" s="1" t="s">
        <v>148</v>
      </c>
      <c r="D72" s="44">
        <v>605</v>
      </c>
      <c r="E72" s="44">
        <v>29985415.329999998</v>
      </c>
      <c r="F72" s="44">
        <v>411</v>
      </c>
      <c r="G72" s="44">
        <v>11632965.220000001</v>
      </c>
      <c r="H72" s="44">
        <v>234</v>
      </c>
      <c r="I72" s="44">
        <v>4894855.75</v>
      </c>
      <c r="J72" s="44">
        <v>224</v>
      </c>
      <c r="K72" s="44">
        <v>23818128.899999999</v>
      </c>
      <c r="L72" s="42">
        <f t="shared" si="0"/>
        <v>1474</v>
      </c>
      <c r="M72" s="42">
        <f t="shared" si="0"/>
        <v>70331365.199999988</v>
      </c>
      <c r="N72" s="44">
        <v>17</v>
      </c>
      <c r="O72" s="44">
        <v>9292630</v>
      </c>
      <c r="P72" s="44">
        <v>18</v>
      </c>
      <c r="Q72" s="44">
        <v>9134490</v>
      </c>
      <c r="R72" s="42">
        <f t="shared" si="2"/>
        <v>35</v>
      </c>
      <c r="S72" s="42">
        <f t="shared" si="2"/>
        <v>18427120</v>
      </c>
      <c r="T72" s="42">
        <f t="shared" si="1"/>
        <v>1509</v>
      </c>
      <c r="U72" s="42">
        <f t="shared" si="1"/>
        <v>88758485.199999988</v>
      </c>
      <c r="V72" s="16"/>
    </row>
    <row r="73" spans="1:22" s="9" customFormat="1">
      <c r="A73" s="30">
        <v>66</v>
      </c>
      <c r="B73" s="31" t="s">
        <v>141</v>
      </c>
      <c r="C73" s="32" t="s">
        <v>142</v>
      </c>
      <c r="D73" s="43">
        <v>182</v>
      </c>
      <c r="E73" s="43">
        <v>6063177.1500000004</v>
      </c>
      <c r="F73" s="43">
        <v>973</v>
      </c>
      <c r="G73" s="43">
        <v>28645429.579999998</v>
      </c>
      <c r="H73" s="43">
        <v>314</v>
      </c>
      <c r="I73" s="43">
        <v>4801150.5999999996</v>
      </c>
      <c r="J73" s="43">
        <v>768</v>
      </c>
      <c r="K73" s="43">
        <v>10088199.68</v>
      </c>
      <c r="L73" s="43">
        <f t="shared" si="0"/>
        <v>2237</v>
      </c>
      <c r="M73" s="43">
        <f t="shared" si="0"/>
        <v>49597957.009999998</v>
      </c>
      <c r="N73" s="43">
        <v>422</v>
      </c>
      <c r="O73" s="43">
        <v>32939668.879999999</v>
      </c>
      <c r="P73" s="43">
        <v>22</v>
      </c>
      <c r="Q73" s="43">
        <v>4824147</v>
      </c>
      <c r="R73" s="43">
        <f t="shared" si="2"/>
        <v>444</v>
      </c>
      <c r="S73" s="43">
        <f t="shared" si="2"/>
        <v>37763815.879999995</v>
      </c>
      <c r="T73" s="43">
        <f t="shared" si="1"/>
        <v>2681</v>
      </c>
      <c r="U73" s="43">
        <f t="shared" si="1"/>
        <v>87361772.889999986</v>
      </c>
      <c r="V73" s="16"/>
    </row>
    <row r="74" spans="1:22" s="9" customFormat="1">
      <c r="A74" s="33">
        <v>67</v>
      </c>
      <c r="B74" s="54" t="s">
        <v>139</v>
      </c>
      <c r="C74" s="1" t="s">
        <v>140</v>
      </c>
      <c r="D74" s="44">
        <v>12</v>
      </c>
      <c r="E74" s="44">
        <v>2600591.89</v>
      </c>
      <c r="F74" s="44">
        <v>154</v>
      </c>
      <c r="G74" s="44">
        <v>3432343.58</v>
      </c>
      <c r="H74" s="44">
        <v>101</v>
      </c>
      <c r="I74" s="44">
        <v>16294888.960000001</v>
      </c>
      <c r="J74" s="44">
        <v>115</v>
      </c>
      <c r="K74" s="44">
        <v>19465658.68</v>
      </c>
      <c r="L74" s="42">
        <f t="shared" si="0"/>
        <v>382</v>
      </c>
      <c r="M74" s="42">
        <f t="shared" si="0"/>
        <v>41793483.109999999</v>
      </c>
      <c r="N74" s="44">
        <v>115</v>
      </c>
      <c r="O74" s="44">
        <v>23149429.530000001</v>
      </c>
      <c r="P74" s="44">
        <v>60</v>
      </c>
      <c r="Q74" s="44">
        <v>19123286.379999999</v>
      </c>
      <c r="R74" s="42">
        <f t="shared" si="2"/>
        <v>175</v>
      </c>
      <c r="S74" s="42">
        <f t="shared" si="2"/>
        <v>42272715.909999996</v>
      </c>
      <c r="T74" s="42">
        <f t="shared" si="1"/>
        <v>557</v>
      </c>
      <c r="U74" s="42">
        <f t="shared" si="1"/>
        <v>84066199.019999996</v>
      </c>
      <c r="V74" s="16"/>
    </row>
    <row r="75" spans="1:22" s="9" customFormat="1">
      <c r="A75" s="30">
        <v>68</v>
      </c>
      <c r="B75" s="53" t="s">
        <v>163</v>
      </c>
      <c r="C75" s="32" t="s">
        <v>164</v>
      </c>
      <c r="D75" s="43">
        <v>7</v>
      </c>
      <c r="E75" s="43">
        <v>1421639.56</v>
      </c>
      <c r="F75" s="43">
        <v>22</v>
      </c>
      <c r="G75" s="43">
        <v>2151301.38</v>
      </c>
      <c r="H75" s="43">
        <v>30</v>
      </c>
      <c r="I75" s="43">
        <v>29360501.190000001</v>
      </c>
      <c r="J75" s="43">
        <v>35</v>
      </c>
      <c r="K75" s="43">
        <v>4155103.33</v>
      </c>
      <c r="L75" s="43">
        <f t="shared" si="0"/>
        <v>94</v>
      </c>
      <c r="M75" s="43">
        <f t="shared" si="0"/>
        <v>37088545.460000008</v>
      </c>
      <c r="N75" s="43">
        <v>14</v>
      </c>
      <c r="O75" s="43">
        <v>12432204.59</v>
      </c>
      <c r="P75" s="43">
        <v>14</v>
      </c>
      <c r="Q75" s="43">
        <v>30034119.300000001</v>
      </c>
      <c r="R75" s="43">
        <f t="shared" si="2"/>
        <v>28</v>
      </c>
      <c r="S75" s="43">
        <f t="shared" si="2"/>
        <v>42466323.890000001</v>
      </c>
      <c r="T75" s="43">
        <f t="shared" si="1"/>
        <v>122</v>
      </c>
      <c r="U75" s="43">
        <f t="shared" si="1"/>
        <v>79554869.350000009</v>
      </c>
      <c r="V75" s="16"/>
    </row>
    <row r="76" spans="1:22" s="9" customFormat="1">
      <c r="A76" s="33">
        <v>69</v>
      </c>
      <c r="B76" s="54" t="s">
        <v>175</v>
      </c>
      <c r="C76" s="1" t="s">
        <v>176</v>
      </c>
      <c r="D76" s="44">
        <v>86</v>
      </c>
      <c r="E76" s="44">
        <v>1937962.14</v>
      </c>
      <c r="F76" s="44">
        <v>1195</v>
      </c>
      <c r="G76" s="44">
        <v>27654348.640000001</v>
      </c>
      <c r="H76" s="44">
        <v>280</v>
      </c>
      <c r="I76" s="44">
        <v>5969793.5899999999</v>
      </c>
      <c r="J76" s="44">
        <v>1077</v>
      </c>
      <c r="K76" s="44">
        <v>9931264.3000000007</v>
      </c>
      <c r="L76" s="42">
        <f t="shared" si="0"/>
        <v>2638</v>
      </c>
      <c r="M76" s="42">
        <f t="shared" si="0"/>
        <v>45493368.670000002</v>
      </c>
      <c r="N76" s="44">
        <v>439</v>
      </c>
      <c r="O76" s="44">
        <v>30507567.66</v>
      </c>
      <c r="P76" s="44">
        <v>10</v>
      </c>
      <c r="Q76" s="44">
        <v>876255.5</v>
      </c>
      <c r="R76" s="42">
        <f t="shared" si="2"/>
        <v>449</v>
      </c>
      <c r="S76" s="42">
        <f t="shared" si="2"/>
        <v>31383823.16</v>
      </c>
      <c r="T76" s="42">
        <f t="shared" si="1"/>
        <v>3087</v>
      </c>
      <c r="U76" s="42">
        <f t="shared" si="1"/>
        <v>76877191.829999998</v>
      </c>
      <c r="V76" s="16"/>
    </row>
    <row r="77" spans="1:22" s="9" customFormat="1">
      <c r="A77" s="30">
        <v>70</v>
      </c>
      <c r="B77" s="53" t="s">
        <v>153</v>
      </c>
      <c r="C77" s="32" t="s">
        <v>154</v>
      </c>
      <c r="D77" s="43">
        <v>13</v>
      </c>
      <c r="E77" s="43">
        <v>31471791.829999998</v>
      </c>
      <c r="F77" s="43">
        <v>37</v>
      </c>
      <c r="G77" s="43">
        <v>4869222.83</v>
      </c>
      <c r="H77" s="43">
        <v>43</v>
      </c>
      <c r="I77" s="43">
        <v>51437.42</v>
      </c>
      <c r="J77" s="43">
        <v>169</v>
      </c>
      <c r="K77" s="43">
        <v>2789827.53</v>
      </c>
      <c r="L77" s="43">
        <f t="shared" si="0"/>
        <v>262</v>
      </c>
      <c r="M77" s="43">
        <f t="shared" si="0"/>
        <v>39182279.609999999</v>
      </c>
      <c r="N77" s="43">
        <v>5</v>
      </c>
      <c r="O77" s="43">
        <v>330934</v>
      </c>
      <c r="P77" s="43">
        <v>3</v>
      </c>
      <c r="Q77" s="43">
        <v>37000000</v>
      </c>
      <c r="R77" s="43">
        <f t="shared" si="2"/>
        <v>8</v>
      </c>
      <c r="S77" s="43">
        <f t="shared" si="2"/>
        <v>37330934</v>
      </c>
      <c r="T77" s="43">
        <f t="shared" si="1"/>
        <v>270</v>
      </c>
      <c r="U77" s="43">
        <f t="shared" si="1"/>
        <v>76513213.609999999</v>
      </c>
      <c r="V77" s="16"/>
    </row>
    <row r="78" spans="1:22" s="9" customFormat="1">
      <c r="A78" s="33">
        <v>71</v>
      </c>
      <c r="B78" s="54" t="s">
        <v>167</v>
      </c>
      <c r="C78" s="1" t="s">
        <v>168</v>
      </c>
      <c r="D78" s="44">
        <v>60</v>
      </c>
      <c r="E78" s="44">
        <v>25023489.870000001</v>
      </c>
      <c r="F78" s="44">
        <v>51</v>
      </c>
      <c r="G78" s="44">
        <v>2847655.62</v>
      </c>
      <c r="H78" s="44">
        <v>18</v>
      </c>
      <c r="I78" s="44">
        <v>3854470.62</v>
      </c>
      <c r="J78" s="44">
        <v>42</v>
      </c>
      <c r="K78" s="44">
        <v>715741.39</v>
      </c>
      <c r="L78" s="42">
        <f t="shared" si="0"/>
        <v>171</v>
      </c>
      <c r="M78" s="42">
        <f t="shared" si="0"/>
        <v>32441357.5</v>
      </c>
      <c r="N78" s="44">
        <v>22</v>
      </c>
      <c r="O78" s="44">
        <v>8279250</v>
      </c>
      <c r="P78" s="44">
        <v>48</v>
      </c>
      <c r="Q78" s="44">
        <v>33508615</v>
      </c>
      <c r="R78" s="42">
        <f t="shared" si="2"/>
        <v>70</v>
      </c>
      <c r="S78" s="42">
        <f t="shared" si="2"/>
        <v>41787865</v>
      </c>
      <c r="T78" s="42">
        <f t="shared" si="1"/>
        <v>241</v>
      </c>
      <c r="U78" s="42">
        <f t="shared" si="1"/>
        <v>74229222.5</v>
      </c>
      <c r="V78" s="16"/>
    </row>
    <row r="79" spans="1:22" s="9" customFormat="1">
      <c r="A79" s="30">
        <v>72</v>
      </c>
      <c r="B79" s="53" t="s">
        <v>159</v>
      </c>
      <c r="C79" s="32" t="s">
        <v>160</v>
      </c>
      <c r="D79" s="43">
        <v>32</v>
      </c>
      <c r="E79" s="43">
        <v>723548.08</v>
      </c>
      <c r="F79" s="43">
        <v>1073</v>
      </c>
      <c r="G79" s="43">
        <v>22403299.129999999</v>
      </c>
      <c r="H79" s="43">
        <v>471</v>
      </c>
      <c r="I79" s="43">
        <v>4255075.82</v>
      </c>
      <c r="J79" s="43">
        <v>999</v>
      </c>
      <c r="K79" s="43">
        <v>9710348.5899999999</v>
      </c>
      <c r="L79" s="43">
        <f t="shared" si="0"/>
        <v>2575</v>
      </c>
      <c r="M79" s="43">
        <f t="shared" si="0"/>
        <v>37092271.619999997</v>
      </c>
      <c r="N79" s="43">
        <v>1419</v>
      </c>
      <c r="O79" s="43">
        <v>30820844.649999999</v>
      </c>
      <c r="P79" s="43">
        <v>176</v>
      </c>
      <c r="Q79" s="43">
        <v>3747122.99</v>
      </c>
      <c r="R79" s="43">
        <f t="shared" si="2"/>
        <v>1595</v>
      </c>
      <c r="S79" s="43">
        <f t="shared" si="2"/>
        <v>34567967.640000001</v>
      </c>
      <c r="T79" s="43">
        <f t="shared" si="1"/>
        <v>4170</v>
      </c>
      <c r="U79" s="43">
        <f t="shared" si="1"/>
        <v>71660239.25999999</v>
      </c>
      <c r="V79" s="16"/>
    </row>
    <row r="80" spans="1:22" s="9" customFormat="1">
      <c r="A80" s="33">
        <v>73</v>
      </c>
      <c r="B80" s="54" t="s">
        <v>203</v>
      </c>
      <c r="C80" s="1" t="s">
        <v>204</v>
      </c>
      <c r="D80" s="44">
        <v>7</v>
      </c>
      <c r="E80" s="44">
        <v>9722069.7699999996</v>
      </c>
      <c r="F80" s="44">
        <v>2</v>
      </c>
      <c r="G80" s="44">
        <v>1052040</v>
      </c>
      <c r="H80" s="44">
        <v>3</v>
      </c>
      <c r="I80" s="44">
        <v>1665432.45</v>
      </c>
      <c r="J80" s="44">
        <v>18</v>
      </c>
      <c r="K80" s="44">
        <v>5757976.6299999999</v>
      </c>
      <c r="L80" s="42">
        <f t="shared" si="0"/>
        <v>30</v>
      </c>
      <c r="M80" s="42">
        <f t="shared" si="0"/>
        <v>18197518.850000001</v>
      </c>
      <c r="N80" s="44">
        <v>5</v>
      </c>
      <c r="O80" s="44">
        <v>24208000</v>
      </c>
      <c r="P80" s="44">
        <v>3</v>
      </c>
      <c r="Q80" s="44">
        <v>23758500</v>
      </c>
      <c r="R80" s="42">
        <f t="shared" si="2"/>
        <v>8</v>
      </c>
      <c r="S80" s="42">
        <f t="shared" si="2"/>
        <v>47966500</v>
      </c>
      <c r="T80" s="42">
        <f t="shared" si="1"/>
        <v>38</v>
      </c>
      <c r="U80" s="42">
        <f t="shared" si="1"/>
        <v>66164018.850000001</v>
      </c>
      <c r="V80" s="16"/>
    </row>
    <row r="81" spans="1:22" s="9" customFormat="1">
      <c r="A81" s="30">
        <v>74</v>
      </c>
      <c r="B81" s="31" t="s">
        <v>117</v>
      </c>
      <c r="C81" s="32" t="s">
        <v>118</v>
      </c>
      <c r="D81" s="43">
        <v>9</v>
      </c>
      <c r="E81" s="43">
        <v>11558787.890000001</v>
      </c>
      <c r="F81" s="43">
        <v>5</v>
      </c>
      <c r="G81" s="43">
        <v>1088033</v>
      </c>
      <c r="H81" s="43">
        <v>7</v>
      </c>
      <c r="I81" s="43">
        <v>2561378.2400000002</v>
      </c>
      <c r="J81" s="43">
        <v>14</v>
      </c>
      <c r="K81" s="43">
        <v>18648289.879999999</v>
      </c>
      <c r="L81" s="43">
        <f t="shared" si="0"/>
        <v>35</v>
      </c>
      <c r="M81" s="43">
        <f t="shared" si="0"/>
        <v>33856489.009999998</v>
      </c>
      <c r="N81" s="43">
        <v>1</v>
      </c>
      <c r="O81" s="43">
        <v>5949635.9900000002</v>
      </c>
      <c r="P81" s="43">
        <v>4</v>
      </c>
      <c r="Q81" s="43">
        <v>26266810</v>
      </c>
      <c r="R81" s="43">
        <f t="shared" si="2"/>
        <v>5</v>
      </c>
      <c r="S81" s="43">
        <f t="shared" si="2"/>
        <v>32216445.990000002</v>
      </c>
      <c r="T81" s="43">
        <f t="shared" si="1"/>
        <v>40</v>
      </c>
      <c r="U81" s="43">
        <f t="shared" si="1"/>
        <v>66072935</v>
      </c>
      <c r="V81" s="16"/>
    </row>
    <row r="82" spans="1:22" s="9" customFormat="1">
      <c r="A82" s="33">
        <v>75</v>
      </c>
      <c r="B82" s="54" t="s">
        <v>189</v>
      </c>
      <c r="C82" s="1" t="s">
        <v>190</v>
      </c>
      <c r="D82" s="44">
        <v>18</v>
      </c>
      <c r="E82" s="44">
        <v>350418</v>
      </c>
      <c r="F82" s="44">
        <v>405</v>
      </c>
      <c r="G82" s="44">
        <v>9703338.5600000005</v>
      </c>
      <c r="H82" s="44">
        <v>334</v>
      </c>
      <c r="I82" s="44">
        <v>3209467.61</v>
      </c>
      <c r="J82" s="44">
        <v>3262</v>
      </c>
      <c r="K82" s="44">
        <v>18698218.760000002</v>
      </c>
      <c r="L82" s="42">
        <f t="shared" si="0"/>
        <v>4019</v>
      </c>
      <c r="M82" s="42">
        <f t="shared" si="0"/>
        <v>31961442.93</v>
      </c>
      <c r="N82" s="44">
        <v>1957</v>
      </c>
      <c r="O82" s="44">
        <v>25338406.760000002</v>
      </c>
      <c r="P82" s="44">
        <v>6</v>
      </c>
      <c r="Q82" s="44">
        <v>159195.54999999999</v>
      </c>
      <c r="R82" s="42">
        <f t="shared" si="2"/>
        <v>1963</v>
      </c>
      <c r="S82" s="42">
        <f t="shared" si="2"/>
        <v>25497602.310000002</v>
      </c>
      <c r="T82" s="42">
        <f t="shared" si="1"/>
        <v>5982</v>
      </c>
      <c r="U82" s="42">
        <f t="shared" si="1"/>
        <v>57459045.240000002</v>
      </c>
      <c r="V82" s="16"/>
    </row>
    <row r="83" spans="1:22" s="9" customFormat="1">
      <c r="A83" s="30">
        <v>76</v>
      </c>
      <c r="B83" s="53" t="s">
        <v>173</v>
      </c>
      <c r="C83" s="32" t="s">
        <v>174</v>
      </c>
      <c r="D83" s="43">
        <v>5</v>
      </c>
      <c r="E83" s="43">
        <v>240771.69</v>
      </c>
      <c r="F83" s="43">
        <v>56</v>
      </c>
      <c r="G83" s="43">
        <v>1299845.58</v>
      </c>
      <c r="H83" s="43">
        <v>188</v>
      </c>
      <c r="I83" s="43">
        <v>1065444.77</v>
      </c>
      <c r="J83" s="43">
        <v>583</v>
      </c>
      <c r="K83" s="43">
        <v>23314320.460000001</v>
      </c>
      <c r="L83" s="43">
        <f t="shared" si="0"/>
        <v>832</v>
      </c>
      <c r="M83" s="43">
        <f t="shared" si="0"/>
        <v>25920382.500000004</v>
      </c>
      <c r="N83" s="43">
        <v>2094</v>
      </c>
      <c r="O83" s="43">
        <v>26314852.940000001</v>
      </c>
      <c r="P83" s="43">
        <v>37</v>
      </c>
      <c r="Q83" s="43">
        <v>2822644.47</v>
      </c>
      <c r="R83" s="43">
        <f t="shared" si="2"/>
        <v>2131</v>
      </c>
      <c r="S83" s="43">
        <f t="shared" si="2"/>
        <v>29137497.41</v>
      </c>
      <c r="T83" s="43">
        <f t="shared" si="1"/>
        <v>2963</v>
      </c>
      <c r="U83" s="43">
        <f t="shared" si="1"/>
        <v>55057879.910000004</v>
      </c>
      <c r="V83" s="16"/>
    </row>
    <row r="84" spans="1:22" s="9" customFormat="1">
      <c r="A84" s="33">
        <v>77</v>
      </c>
      <c r="B84" s="54" t="s">
        <v>185</v>
      </c>
      <c r="C84" s="1" t="s">
        <v>186</v>
      </c>
      <c r="D84" s="44">
        <v>7</v>
      </c>
      <c r="E84" s="44">
        <v>924345.68</v>
      </c>
      <c r="F84" s="44">
        <v>6</v>
      </c>
      <c r="G84" s="44">
        <v>1815500</v>
      </c>
      <c r="H84" s="44">
        <v>10</v>
      </c>
      <c r="I84" s="44">
        <v>254756.65</v>
      </c>
      <c r="J84" s="44">
        <v>14</v>
      </c>
      <c r="K84" s="44">
        <v>119555.15</v>
      </c>
      <c r="L84" s="42">
        <f t="shared" si="0"/>
        <v>37</v>
      </c>
      <c r="M84" s="42">
        <f t="shared" si="0"/>
        <v>3114157.48</v>
      </c>
      <c r="N84" s="44">
        <v>33</v>
      </c>
      <c r="O84" s="44">
        <v>24550000</v>
      </c>
      <c r="P84" s="44">
        <v>35</v>
      </c>
      <c r="Q84" s="44">
        <v>26350000</v>
      </c>
      <c r="R84" s="42">
        <f t="shared" si="2"/>
        <v>68</v>
      </c>
      <c r="S84" s="42">
        <f t="shared" si="2"/>
        <v>50900000</v>
      </c>
      <c r="T84" s="42">
        <f t="shared" si="1"/>
        <v>105</v>
      </c>
      <c r="U84" s="42">
        <f t="shared" si="1"/>
        <v>54014157.479999997</v>
      </c>
      <c r="V84" s="16"/>
    </row>
    <row r="85" spans="1:22" s="9" customFormat="1">
      <c r="A85" s="30">
        <v>78</v>
      </c>
      <c r="B85" s="53" t="s">
        <v>183</v>
      </c>
      <c r="C85" s="32" t="s">
        <v>184</v>
      </c>
      <c r="D85" s="43">
        <v>468</v>
      </c>
      <c r="E85" s="43">
        <v>15397863.18</v>
      </c>
      <c r="F85" s="43">
        <v>350</v>
      </c>
      <c r="G85" s="43">
        <v>15146243.57</v>
      </c>
      <c r="H85" s="43">
        <v>80</v>
      </c>
      <c r="I85" s="43">
        <v>383859.51</v>
      </c>
      <c r="J85" s="43">
        <v>359</v>
      </c>
      <c r="K85" s="43">
        <v>1711215.93</v>
      </c>
      <c r="L85" s="43">
        <f t="shared" si="0"/>
        <v>1257</v>
      </c>
      <c r="M85" s="43">
        <f t="shared" si="0"/>
        <v>32639182.190000001</v>
      </c>
      <c r="N85" s="43">
        <v>38</v>
      </c>
      <c r="O85" s="43">
        <v>11402116</v>
      </c>
      <c r="P85" s="43">
        <v>33</v>
      </c>
      <c r="Q85" s="43">
        <v>9946955.9000000004</v>
      </c>
      <c r="R85" s="43">
        <f t="shared" si="2"/>
        <v>71</v>
      </c>
      <c r="S85" s="43">
        <f t="shared" si="2"/>
        <v>21349071.899999999</v>
      </c>
      <c r="T85" s="43">
        <f t="shared" si="1"/>
        <v>1328</v>
      </c>
      <c r="U85" s="43">
        <f t="shared" si="1"/>
        <v>53988254.090000004</v>
      </c>
      <c r="V85" s="16"/>
    </row>
    <row r="86" spans="1:22" s="9" customFormat="1">
      <c r="A86" s="33">
        <v>79</v>
      </c>
      <c r="B86" s="54" t="s">
        <v>155</v>
      </c>
      <c r="C86" s="1" t="s">
        <v>156</v>
      </c>
      <c r="D86" s="44"/>
      <c r="E86" s="44"/>
      <c r="F86" s="44">
        <v>27</v>
      </c>
      <c r="G86" s="44">
        <v>9734761.0600000005</v>
      </c>
      <c r="H86" s="44">
        <v>39</v>
      </c>
      <c r="I86" s="44">
        <v>17886049.030000001</v>
      </c>
      <c r="J86" s="44">
        <v>39</v>
      </c>
      <c r="K86" s="44">
        <v>1581470.66</v>
      </c>
      <c r="L86" s="42">
        <f t="shared" si="0"/>
        <v>105</v>
      </c>
      <c r="M86" s="42">
        <f t="shared" si="0"/>
        <v>29202280.75</v>
      </c>
      <c r="N86" s="44">
        <v>11</v>
      </c>
      <c r="O86" s="44">
        <v>8109172.1799999997</v>
      </c>
      <c r="P86" s="44">
        <v>12</v>
      </c>
      <c r="Q86" s="44">
        <v>14673000</v>
      </c>
      <c r="R86" s="42">
        <f t="shared" ref="R86:S102" si="7">N86+P86</f>
        <v>23</v>
      </c>
      <c r="S86" s="42">
        <f t="shared" si="7"/>
        <v>22782172.18</v>
      </c>
      <c r="T86" s="42">
        <f t="shared" si="1"/>
        <v>128</v>
      </c>
      <c r="U86" s="42">
        <f t="shared" si="1"/>
        <v>51984452.93</v>
      </c>
      <c r="V86" s="16"/>
    </row>
    <row r="87" spans="1:22" s="9" customFormat="1">
      <c r="A87" s="30">
        <v>80</v>
      </c>
      <c r="B87" s="53" t="s">
        <v>133</v>
      </c>
      <c r="C87" s="32" t="s">
        <v>134</v>
      </c>
      <c r="D87" s="43">
        <v>93</v>
      </c>
      <c r="E87" s="43">
        <v>17777955.57</v>
      </c>
      <c r="F87" s="43">
        <v>127</v>
      </c>
      <c r="G87" s="43">
        <v>10020785.140000001</v>
      </c>
      <c r="H87" s="43">
        <v>10</v>
      </c>
      <c r="I87" s="43">
        <v>370624.63</v>
      </c>
      <c r="J87" s="43">
        <v>102</v>
      </c>
      <c r="K87" s="43">
        <v>3209580.42</v>
      </c>
      <c r="L87" s="43">
        <f t="shared" si="0"/>
        <v>332</v>
      </c>
      <c r="M87" s="43">
        <f t="shared" si="0"/>
        <v>31378945.760000002</v>
      </c>
      <c r="N87" s="43">
        <v>16</v>
      </c>
      <c r="O87" s="43">
        <v>3734543.39</v>
      </c>
      <c r="P87" s="43">
        <v>7</v>
      </c>
      <c r="Q87" s="43">
        <v>11806951.640000001</v>
      </c>
      <c r="R87" s="43">
        <f t="shared" si="7"/>
        <v>23</v>
      </c>
      <c r="S87" s="43">
        <f t="shared" si="7"/>
        <v>15541495.030000001</v>
      </c>
      <c r="T87" s="43">
        <f t="shared" si="1"/>
        <v>355</v>
      </c>
      <c r="U87" s="43">
        <f t="shared" si="1"/>
        <v>46920440.790000007</v>
      </c>
      <c r="V87" s="16"/>
    </row>
    <row r="88" spans="1:22" s="9" customFormat="1">
      <c r="A88" s="33">
        <v>81</v>
      </c>
      <c r="B88" s="54" t="s">
        <v>171</v>
      </c>
      <c r="C88" s="1" t="s">
        <v>172</v>
      </c>
      <c r="D88" s="44">
        <v>13</v>
      </c>
      <c r="E88" s="44">
        <v>12905301.109999999</v>
      </c>
      <c r="F88" s="44">
        <v>9</v>
      </c>
      <c r="G88" s="44">
        <v>1012651.98</v>
      </c>
      <c r="H88" s="44">
        <v>14</v>
      </c>
      <c r="I88" s="44">
        <v>10764531.960000001</v>
      </c>
      <c r="J88" s="44">
        <v>45</v>
      </c>
      <c r="K88" s="44">
        <v>3458492.83</v>
      </c>
      <c r="L88" s="42">
        <f t="shared" si="0"/>
        <v>81</v>
      </c>
      <c r="M88" s="42">
        <f t="shared" si="0"/>
        <v>28140977.880000003</v>
      </c>
      <c r="N88" s="44">
        <v>1</v>
      </c>
      <c r="O88" s="44">
        <v>11799</v>
      </c>
      <c r="P88" s="44">
        <v>4</v>
      </c>
      <c r="Q88" s="44">
        <v>18761824.609999999</v>
      </c>
      <c r="R88" s="42">
        <f t="shared" si="7"/>
        <v>5</v>
      </c>
      <c r="S88" s="42">
        <f t="shared" si="7"/>
        <v>18773623.609999999</v>
      </c>
      <c r="T88" s="42">
        <f t="shared" si="1"/>
        <v>86</v>
      </c>
      <c r="U88" s="42">
        <f t="shared" si="1"/>
        <v>46914601.490000002</v>
      </c>
      <c r="V88" s="16"/>
    </row>
    <row r="89" spans="1:22" s="9" customFormat="1">
      <c r="A89" s="30">
        <v>82</v>
      </c>
      <c r="B89" s="31" t="s">
        <v>187</v>
      </c>
      <c r="C89" s="32" t="s">
        <v>188</v>
      </c>
      <c r="D89" s="43">
        <v>2</v>
      </c>
      <c r="E89" s="43">
        <v>31500</v>
      </c>
      <c r="F89" s="43">
        <v>42</v>
      </c>
      <c r="G89" s="43">
        <v>440106.18</v>
      </c>
      <c r="H89" s="43">
        <v>345</v>
      </c>
      <c r="I89" s="43">
        <v>1881997.76</v>
      </c>
      <c r="J89" s="43">
        <v>1471</v>
      </c>
      <c r="K89" s="43">
        <v>16054769.880000001</v>
      </c>
      <c r="L89" s="43">
        <f t="shared" si="0"/>
        <v>1860</v>
      </c>
      <c r="M89" s="43">
        <f t="shared" si="0"/>
        <v>18408373.82</v>
      </c>
      <c r="N89" s="43">
        <v>832</v>
      </c>
      <c r="O89" s="43">
        <v>20491044.010000002</v>
      </c>
      <c r="P89" s="43">
        <v>55</v>
      </c>
      <c r="Q89" s="43">
        <v>5913300.6900000004</v>
      </c>
      <c r="R89" s="43">
        <f t="shared" si="7"/>
        <v>887</v>
      </c>
      <c r="S89" s="43">
        <f t="shared" si="7"/>
        <v>26404344.700000003</v>
      </c>
      <c r="T89" s="43">
        <f t="shared" si="1"/>
        <v>2747</v>
      </c>
      <c r="U89" s="43">
        <f t="shared" si="1"/>
        <v>44812718.520000003</v>
      </c>
      <c r="V89" s="16"/>
    </row>
    <row r="90" spans="1:22" s="9" customFormat="1">
      <c r="A90" s="33">
        <v>83</v>
      </c>
      <c r="B90" s="54" t="s">
        <v>106</v>
      </c>
      <c r="C90" s="1" t="s">
        <v>107</v>
      </c>
      <c r="D90" s="44">
        <v>1</v>
      </c>
      <c r="E90" s="44">
        <v>4959</v>
      </c>
      <c r="F90" s="44">
        <v>47</v>
      </c>
      <c r="G90" s="44">
        <v>13799995.390000001</v>
      </c>
      <c r="H90" s="44">
        <v>55</v>
      </c>
      <c r="I90" s="44">
        <v>9559143.2599999998</v>
      </c>
      <c r="J90" s="44">
        <v>144</v>
      </c>
      <c r="K90" s="44">
        <v>4740401.32</v>
      </c>
      <c r="L90" s="42">
        <f t="shared" si="0"/>
        <v>247</v>
      </c>
      <c r="M90" s="42">
        <f t="shared" si="0"/>
        <v>28104498.969999999</v>
      </c>
      <c r="N90" s="44">
        <v>25</v>
      </c>
      <c r="O90" s="44">
        <v>12769509.5</v>
      </c>
      <c r="P90" s="44">
        <v>3</v>
      </c>
      <c r="Q90" s="44">
        <v>3750000</v>
      </c>
      <c r="R90" s="42">
        <f t="shared" si="7"/>
        <v>28</v>
      </c>
      <c r="S90" s="42">
        <f t="shared" si="7"/>
        <v>16519509.5</v>
      </c>
      <c r="T90" s="42">
        <f t="shared" si="1"/>
        <v>275</v>
      </c>
      <c r="U90" s="42">
        <f t="shared" si="1"/>
        <v>44624008.469999999</v>
      </c>
      <c r="V90" s="16"/>
    </row>
    <row r="91" spans="1:22" s="9" customFormat="1">
      <c r="A91" s="30">
        <v>84</v>
      </c>
      <c r="B91" s="53" t="s">
        <v>179</v>
      </c>
      <c r="C91" s="32" t="s">
        <v>180</v>
      </c>
      <c r="D91" s="43">
        <v>15</v>
      </c>
      <c r="E91" s="43">
        <v>170723.16</v>
      </c>
      <c r="F91" s="43">
        <v>705</v>
      </c>
      <c r="G91" s="43">
        <v>15812875.560000001</v>
      </c>
      <c r="H91" s="43">
        <v>167</v>
      </c>
      <c r="I91" s="43">
        <v>1018504.32</v>
      </c>
      <c r="J91" s="43">
        <v>842</v>
      </c>
      <c r="K91" s="43">
        <v>5947697.5800000001</v>
      </c>
      <c r="L91" s="43">
        <f t="shared" si="0"/>
        <v>1729</v>
      </c>
      <c r="M91" s="43">
        <f t="shared" si="0"/>
        <v>22949800.620000001</v>
      </c>
      <c r="N91" s="43">
        <v>510</v>
      </c>
      <c r="O91" s="43">
        <v>20667349.239999998</v>
      </c>
      <c r="P91" s="43">
        <v>2</v>
      </c>
      <c r="Q91" s="43">
        <v>93668</v>
      </c>
      <c r="R91" s="43">
        <f t="shared" si="7"/>
        <v>512</v>
      </c>
      <c r="S91" s="43">
        <f t="shared" si="7"/>
        <v>20761017.239999998</v>
      </c>
      <c r="T91" s="43">
        <f t="shared" si="1"/>
        <v>2241</v>
      </c>
      <c r="U91" s="43">
        <f t="shared" si="1"/>
        <v>43710817.859999999</v>
      </c>
      <c r="V91" s="16"/>
    </row>
    <row r="92" spans="1:22" s="9" customFormat="1">
      <c r="A92" s="33">
        <v>85</v>
      </c>
      <c r="B92" s="54" t="s">
        <v>169</v>
      </c>
      <c r="C92" s="1" t="s">
        <v>170</v>
      </c>
      <c r="D92" s="44">
        <v>5</v>
      </c>
      <c r="E92" s="44">
        <v>5260000.91</v>
      </c>
      <c r="F92" s="44">
        <v>8</v>
      </c>
      <c r="G92" s="44">
        <v>2811529.24</v>
      </c>
      <c r="H92" s="44">
        <v>10</v>
      </c>
      <c r="I92" s="44">
        <v>7212667.1600000001</v>
      </c>
      <c r="J92" s="44">
        <v>96</v>
      </c>
      <c r="K92" s="44">
        <v>11099294.26</v>
      </c>
      <c r="L92" s="42">
        <f t="shared" si="0"/>
        <v>119</v>
      </c>
      <c r="M92" s="42">
        <f t="shared" si="0"/>
        <v>26383491.570000004</v>
      </c>
      <c r="N92" s="44">
        <v>3</v>
      </c>
      <c r="O92" s="44">
        <v>10616059</v>
      </c>
      <c r="P92" s="44">
        <v>3</v>
      </c>
      <c r="Q92" s="44">
        <v>5615158</v>
      </c>
      <c r="R92" s="42">
        <f t="shared" si="7"/>
        <v>6</v>
      </c>
      <c r="S92" s="42">
        <f t="shared" si="7"/>
        <v>16231217</v>
      </c>
      <c r="T92" s="42">
        <f t="shared" si="1"/>
        <v>125</v>
      </c>
      <c r="U92" s="42">
        <f t="shared" si="1"/>
        <v>42614708.570000008</v>
      </c>
      <c r="V92" s="16"/>
    </row>
    <row r="93" spans="1:22" s="9" customFormat="1">
      <c r="A93" s="30">
        <v>86</v>
      </c>
      <c r="B93" s="53" t="s">
        <v>181</v>
      </c>
      <c r="C93" s="32" t="s">
        <v>182</v>
      </c>
      <c r="D93" s="43">
        <v>1</v>
      </c>
      <c r="E93" s="43">
        <v>8099</v>
      </c>
      <c r="F93" s="43">
        <v>155</v>
      </c>
      <c r="G93" s="43">
        <v>3431759.37</v>
      </c>
      <c r="H93" s="43">
        <v>8</v>
      </c>
      <c r="I93" s="43">
        <v>6015.79</v>
      </c>
      <c r="J93" s="43">
        <v>710</v>
      </c>
      <c r="K93" s="43">
        <v>16958079.43</v>
      </c>
      <c r="L93" s="43">
        <f t="shared" si="0"/>
        <v>874</v>
      </c>
      <c r="M93" s="43">
        <f t="shared" si="0"/>
        <v>20403953.59</v>
      </c>
      <c r="N93" s="43">
        <v>546</v>
      </c>
      <c r="O93" s="43">
        <v>20332909</v>
      </c>
      <c r="P93" s="43">
        <v>4</v>
      </c>
      <c r="Q93" s="43">
        <v>10090.35</v>
      </c>
      <c r="R93" s="43">
        <f t="shared" si="7"/>
        <v>550</v>
      </c>
      <c r="S93" s="43">
        <f t="shared" si="7"/>
        <v>20342999.350000001</v>
      </c>
      <c r="T93" s="43">
        <f t="shared" si="1"/>
        <v>1424</v>
      </c>
      <c r="U93" s="43">
        <f t="shared" si="1"/>
        <v>40746952.939999998</v>
      </c>
      <c r="V93" s="16"/>
    </row>
    <row r="94" spans="1:22" s="9" customFormat="1">
      <c r="A94" s="33">
        <v>87</v>
      </c>
      <c r="B94" s="54" t="s">
        <v>62</v>
      </c>
      <c r="C94" s="1" t="s">
        <v>63</v>
      </c>
      <c r="D94" s="44"/>
      <c r="E94" s="44"/>
      <c r="F94" s="44"/>
      <c r="G94" s="44"/>
      <c r="H94" s="44">
        <v>9</v>
      </c>
      <c r="I94" s="44">
        <v>37542823.340000004</v>
      </c>
      <c r="J94" s="44"/>
      <c r="K94" s="44"/>
      <c r="L94" s="42">
        <f t="shared" si="0"/>
        <v>9</v>
      </c>
      <c r="M94" s="42">
        <f t="shared" si="0"/>
        <v>37542823.340000004</v>
      </c>
      <c r="N94" s="44"/>
      <c r="O94" s="44"/>
      <c r="P94" s="44"/>
      <c r="Q94" s="44"/>
      <c r="R94" s="42">
        <f t="shared" si="7"/>
        <v>0</v>
      </c>
      <c r="S94" s="42">
        <f t="shared" si="7"/>
        <v>0</v>
      </c>
      <c r="T94" s="42">
        <f t="shared" si="1"/>
        <v>9</v>
      </c>
      <c r="U94" s="42">
        <f t="shared" si="1"/>
        <v>37542823.340000004</v>
      </c>
      <c r="V94" s="16"/>
    </row>
    <row r="95" spans="1:22" s="9" customFormat="1">
      <c r="A95" s="30">
        <v>88</v>
      </c>
      <c r="B95" s="53" t="s">
        <v>197</v>
      </c>
      <c r="C95" s="32" t="s">
        <v>198</v>
      </c>
      <c r="D95" s="43">
        <v>31</v>
      </c>
      <c r="E95" s="43">
        <v>452982.17</v>
      </c>
      <c r="F95" s="43">
        <v>416</v>
      </c>
      <c r="G95" s="43">
        <v>7804207.3399999999</v>
      </c>
      <c r="H95" s="43">
        <v>130</v>
      </c>
      <c r="I95" s="43">
        <v>1267734.8400000001</v>
      </c>
      <c r="J95" s="43">
        <v>776</v>
      </c>
      <c r="K95" s="43">
        <v>9295219.9399999995</v>
      </c>
      <c r="L95" s="43">
        <f t="shared" si="0"/>
        <v>1353</v>
      </c>
      <c r="M95" s="43">
        <f t="shared" si="0"/>
        <v>18820144.289999999</v>
      </c>
      <c r="N95" s="43">
        <v>1164</v>
      </c>
      <c r="O95" s="43">
        <v>15708214.640000001</v>
      </c>
      <c r="P95" s="43">
        <v>14</v>
      </c>
      <c r="Q95" s="43">
        <v>327822.77</v>
      </c>
      <c r="R95" s="43">
        <f t="shared" si="7"/>
        <v>1178</v>
      </c>
      <c r="S95" s="43">
        <f t="shared" si="7"/>
        <v>16036037.41</v>
      </c>
      <c r="T95" s="43">
        <f t="shared" si="1"/>
        <v>2531</v>
      </c>
      <c r="U95" s="43">
        <f t="shared" si="1"/>
        <v>34856181.700000003</v>
      </c>
      <c r="V95" s="16"/>
    </row>
    <row r="96" spans="1:22" s="9" customFormat="1">
      <c r="A96" s="33">
        <v>89</v>
      </c>
      <c r="B96" s="54" t="s">
        <v>209</v>
      </c>
      <c r="C96" s="1" t="s">
        <v>210</v>
      </c>
      <c r="D96" s="44">
        <v>143</v>
      </c>
      <c r="E96" s="44">
        <v>8691031.1099999994</v>
      </c>
      <c r="F96" s="44">
        <v>217</v>
      </c>
      <c r="G96" s="44">
        <v>5355508.08</v>
      </c>
      <c r="H96" s="44">
        <v>472</v>
      </c>
      <c r="I96" s="44">
        <v>997512.17</v>
      </c>
      <c r="J96" s="44">
        <v>1071</v>
      </c>
      <c r="K96" s="44">
        <v>5521147.4100000001</v>
      </c>
      <c r="L96" s="42">
        <f t="shared" si="0"/>
        <v>1903</v>
      </c>
      <c r="M96" s="42">
        <f t="shared" si="0"/>
        <v>20565198.77</v>
      </c>
      <c r="N96" s="44">
        <v>334</v>
      </c>
      <c r="O96" s="44">
        <v>7577704.8300000001</v>
      </c>
      <c r="P96" s="44">
        <v>64</v>
      </c>
      <c r="Q96" s="44">
        <v>6427481.5700000003</v>
      </c>
      <c r="R96" s="42">
        <f t="shared" si="7"/>
        <v>398</v>
      </c>
      <c r="S96" s="42">
        <f t="shared" si="7"/>
        <v>14005186.4</v>
      </c>
      <c r="T96" s="42">
        <f t="shared" si="1"/>
        <v>2301</v>
      </c>
      <c r="U96" s="42">
        <f t="shared" si="1"/>
        <v>34570385.170000002</v>
      </c>
      <c r="V96" s="16"/>
    </row>
    <row r="97" spans="1:22" s="9" customFormat="1">
      <c r="A97" s="30">
        <v>90</v>
      </c>
      <c r="B97" s="31" t="s">
        <v>281</v>
      </c>
      <c r="C97" s="32" t="s">
        <v>282</v>
      </c>
      <c r="D97" s="43"/>
      <c r="E97" s="43"/>
      <c r="F97" s="43"/>
      <c r="G97" s="43"/>
      <c r="H97" s="43">
        <v>46</v>
      </c>
      <c r="I97" s="43">
        <v>49912.32</v>
      </c>
      <c r="J97" s="43">
        <v>91</v>
      </c>
      <c r="K97" s="43">
        <v>16959977.780000001</v>
      </c>
      <c r="L97" s="43">
        <f t="shared" si="0"/>
        <v>137</v>
      </c>
      <c r="M97" s="43">
        <f t="shared" si="0"/>
        <v>17009890.100000001</v>
      </c>
      <c r="N97" s="43">
        <v>618</v>
      </c>
      <c r="O97" s="43">
        <v>16926599.219999999</v>
      </c>
      <c r="P97" s="43"/>
      <c r="Q97" s="43"/>
      <c r="R97" s="43">
        <f t="shared" si="7"/>
        <v>618</v>
      </c>
      <c r="S97" s="43">
        <f t="shared" si="7"/>
        <v>16926599.219999999</v>
      </c>
      <c r="T97" s="43">
        <f t="shared" si="1"/>
        <v>755</v>
      </c>
      <c r="U97" s="43">
        <f t="shared" si="1"/>
        <v>33936489.32</v>
      </c>
      <c r="V97" s="16"/>
    </row>
    <row r="98" spans="1:22" s="9" customFormat="1">
      <c r="A98" s="33">
        <v>91</v>
      </c>
      <c r="B98" s="54" t="s">
        <v>177</v>
      </c>
      <c r="C98" s="1" t="s">
        <v>178</v>
      </c>
      <c r="D98" s="44"/>
      <c r="E98" s="44"/>
      <c r="F98" s="44">
        <v>11</v>
      </c>
      <c r="G98" s="44">
        <v>147215.06</v>
      </c>
      <c r="H98" s="44">
        <v>515</v>
      </c>
      <c r="I98" s="44">
        <v>2855313.56</v>
      </c>
      <c r="J98" s="44">
        <v>1348</v>
      </c>
      <c r="K98" s="44">
        <v>14222909.039999999</v>
      </c>
      <c r="L98" s="42">
        <f t="shared" si="0"/>
        <v>1874</v>
      </c>
      <c r="M98" s="42">
        <f t="shared" si="0"/>
        <v>17225437.659999996</v>
      </c>
      <c r="N98" s="44">
        <v>1461</v>
      </c>
      <c r="O98" s="44">
        <v>14240655.539999999</v>
      </c>
      <c r="P98" s="44">
        <v>31</v>
      </c>
      <c r="Q98" s="44">
        <v>2406269.2999999998</v>
      </c>
      <c r="R98" s="42">
        <f t="shared" si="7"/>
        <v>1492</v>
      </c>
      <c r="S98" s="42">
        <f t="shared" si="7"/>
        <v>16646924.84</v>
      </c>
      <c r="T98" s="42">
        <f t="shared" si="1"/>
        <v>3366</v>
      </c>
      <c r="U98" s="42">
        <f t="shared" si="1"/>
        <v>33872362.5</v>
      </c>
      <c r="V98" s="16"/>
    </row>
    <row r="99" spans="1:22" s="9" customFormat="1">
      <c r="A99" s="30">
        <v>92</v>
      </c>
      <c r="B99" s="53" t="s">
        <v>211</v>
      </c>
      <c r="C99" s="32" t="s">
        <v>212</v>
      </c>
      <c r="D99" s="43">
        <v>45</v>
      </c>
      <c r="E99" s="43">
        <v>1152918.24</v>
      </c>
      <c r="F99" s="43">
        <v>212</v>
      </c>
      <c r="G99" s="43">
        <v>5008873.28</v>
      </c>
      <c r="H99" s="43">
        <v>151</v>
      </c>
      <c r="I99" s="43">
        <v>1049936.4099999999</v>
      </c>
      <c r="J99" s="43">
        <v>564</v>
      </c>
      <c r="K99" s="43">
        <v>5064832.66</v>
      </c>
      <c r="L99" s="43">
        <f t="shared" si="0"/>
        <v>972</v>
      </c>
      <c r="M99" s="43">
        <f t="shared" si="0"/>
        <v>12276560.590000002</v>
      </c>
      <c r="N99" s="43">
        <v>486</v>
      </c>
      <c r="O99" s="43">
        <v>14667935.4</v>
      </c>
      <c r="P99" s="43">
        <v>51</v>
      </c>
      <c r="Q99" s="43">
        <v>6819150.2800000003</v>
      </c>
      <c r="R99" s="43">
        <f t="shared" si="7"/>
        <v>537</v>
      </c>
      <c r="S99" s="43">
        <f t="shared" si="7"/>
        <v>21487085.68</v>
      </c>
      <c r="T99" s="43">
        <f t="shared" si="1"/>
        <v>1509</v>
      </c>
      <c r="U99" s="43">
        <f t="shared" si="1"/>
        <v>33763646.270000003</v>
      </c>
      <c r="V99" s="16"/>
    </row>
    <row r="100" spans="1:22" s="9" customFormat="1">
      <c r="A100" s="33">
        <v>93</v>
      </c>
      <c r="B100" s="54" t="s">
        <v>258</v>
      </c>
      <c r="C100" s="1" t="s">
        <v>259</v>
      </c>
      <c r="D100" s="44"/>
      <c r="E100" s="44"/>
      <c r="F100" s="44"/>
      <c r="G100" s="44"/>
      <c r="H100" s="44">
        <v>440</v>
      </c>
      <c r="I100" s="44">
        <v>2610422.7400000002</v>
      </c>
      <c r="J100" s="44">
        <v>413</v>
      </c>
      <c r="K100" s="44">
        <v>5954434.25</v>
      </c>
      <c r="L100" s="42">
        <f t="shared" si="0"/>
        <v>853</v>
      </c>
      <c r="M100" s="42">
        <f t="shared" si="0"/>
        <v>8564856.9900000002</v>
      </c>
      <c r="N100" s="44">
        <v>424</v>
      </c>
      <c r="O100" s="44">
        <v>13825702.84</v>
      </c>
      <c r="P100" s="44">
        <v>46</v>
      </c>
      <c r="Q100" s="44">
        <v>10480287.779999999</v>
      </c>
      <c r="R100" s="42">
        <f t="shared" si="7"/>
        <v>470</v>
      </c>
      <c r="S100" s="42">
        <f t="shared" si="7"/>
        <v>24305990.619999997</v>
      </c>
      <c r="T100" s="42">
        <f t="shared" si="1"/>
        <v>1323</v>
      </c>
      <c r="U100" s="42">
        <f t="shared" si="1"/>
        <v>32870847.609999999</v>
      </c>
      <c r="V100" s="16"/>
    </row>
    <row r="101" spans="1:22" s="9" customFormat="1">
      <c r="A101" s="30">
        <v>94</v>
      </c>
      <c r="B101" s="53" t="s">
        <v>193</v>
      </c>
      <c r="C101" s="32" t="s">
        <v>194</v>
      </c>
      <c r="D101" s="43">
        <v>33</v>
      </c>
      <c r="E101" s="43">
        <v>916846.2</v>
      </c>
      <c r="F101" s="43">
        <v>51</v>
      </c>
      <c r="G101" s="43">
        <v>794332.54</v>
      </c>
      <c r="H101" s="43">
        <v>323</v>
      </c>
      <c r="I101" s="43">
        <v>822161.33</v>
      </c>
      <c r="J101" s="43">
        <v>1265</v>
      </c>
      <c r="K101" s="43">
        <v>14875523.539999999</v>
      </c>
      <c r="L101" s="43">
        <f t="shared" si="0"/>
        <v>1672</v>
      </c>
      <c r="M101" s="43">
        <f t="shared" si="0"/>
        <v>17408863.609999999</v>
      </c>
      <c r="N101" s="43">
        <v>883</v>
      </c>
      <c r="O101" s="43">
        <v>14596633.550000001</v>
      </c>
      <c r="P101" s="43">
        <v>25</v>
      </c>
      <c r="Q101" s="43">
        <v>679634.72</v>
      </c>
      <c r="R101" s="43">
        <f t="shared" si="7"/>
        <v>908</v>
      </c>
      <c r="S101" s="43">
        <f t="shared" si="7"/>
        <v>15276268.270000001</v>
      </c>
      <c r="T101" s="43">
        <f t="shared" si="1"/>
        <v>2580</v>
      </c>
      <c r="U101" s="43">
        <f t="shared" si="1"/>
        <v>32685131.880000003</v>
      </c>
      <c r="V101" s="16"/>
    </row>
    <row r="102" spans="1:22" s="9" customFormat="1">
      <c r="A102" s="33">
        <v>95</v>
      </c>
      <c r="B102" s="54" t="s">
        <v>201</v>
      </c>
      <c r="C102" s="1" t="s">
        <v>202</v>
      </c>
      <c r="D102" s="44"/>
      <c r="E102" s="44"/>
      <c r="F102" s="44">
        <v>6</v>
      </c>
      <c r="G102" s="44">
        <v>162550.5</v>
      </c>
      <c r="H102" s="44">
        <v>614</v>
      </c>
      <c r="I102" s="44">
        <v>1998415.32</v>
      </c>
      <c r="J102" s="44">
        <v>1392</v>
      </c>
      <c r="K102" s="44">
        <v>15918868.85</v>
      </c>
      <c r="L102" s="42">
        <f t="shared" si="0"/>
        <v>2012</v>
      </c>
      <c r="M102" s="42">
        <f t="shared" si="0"/>
        <v>18079834.669999998</v>
      </c>
      <c r="N102" s="44">
        <v>556</v>
      </c>
      <c r="O102" s="44">
        <v>14122729.07</v>
      </c>
      <c r="P102" s="44">
        <v>2</v>
      </c>
      <c r="Q102" s="44">
        <v>38134.15</v>
      </c>
      <c r="R102" s="42">
        <f t="shared" si="7"/>
        <v>558</v>
      </c>
      <c r="S102" s="42">
        <f t="shared" si="7"/>
        <v>14160863.220000001</v>
      </c>
      <c r="T102" s="42">
        <f t="shared" si="1"/>
        <v>2570</v>
      </c>
      <c r="U102" s="42">
        <f t="shared" si="1"/>
        <v>32240697.890000001</v>
      </c>
      <c r="V102" s="16"/>
    </row>
    <row r="103" spans="1:22" s="9" customFormat="1">
      <c r="A103" s="30">
        <v>96</v>
      </c>
      <c r="B103" s="53" t="s">
        <v>219</v>
      </c>
      <c r="C103" s="32" t="s">
        <v>220</v>
      </c>
      <c r="D103" s="43">
        <v>8</v>
      </c>
      <c r="E103" s="43">
        <v>170084.47</v>
      </c>
      <c r="F103" s="43">
        <v>101</v>
      </c>
      <c r="G103" s="43">
        <v>2904111.85</v>
      </c>
      <c r="H103" s="43">
        <v>461</v>
      </c>
      <c r="I103" s="43">
        <v>1239254.82</v>
      </c>
      <c r="J103" s="43">
        <v>1154</v>
      </c>
      <c r="K103" s="43">
        <v>4730485.49</v>
      </c>
      <c r="L103" s="43">
        <f t="shared" si="0"/>
        <v>1724</v>
      </c>
      <c r="M103" s="43">
        <f t="shared" si="0"/>
        <v>9043936.6300000008</v>
      </c>
      <c r="N103" s="43">
        <v>581</v>
      </c>
      <c r="O103" s="43">
        <v>14108639.48</v>
      </c>
      <c r="P103" s="43">
        <v>97</v>
      </c>
      <c r="Q103" s="43">
        <v>7901152.1900000004</v>
      </c>
      <c r="R103" s="43">
        <f t="shared" ref="R103:S118" si="8">N103+P103</f>
        <v>678</v>
      </c>
      <c r="S103" s="43">
        <f t="shared" si="8"/>
        <v>22009791.670000002</v>
      </c>
      <c r="T103" s="43">
        <f t="shared" si="1"/>
        <v>2402</v>
      </c>
      <c r="U103" s="43">
        <f t="shared" si="1"/>
        <v>31053728.300000004</v>
      </c>
      <c r="V103" s="16"/>
    </row>
    <row r="104" spans="1:22" s="9" customFormat="1">
      <c r="A104" s="33">
        <v>97</v>
      </c>
      <c r="B104" s="54" t="s">
        <v>235</v>
      </c>
      <c r="C104" s="1" t="s">
        <v>236</v>
      </c>
      <c r="D104" s="44">
        <v>3</v>
      </c>
      <c r="E104" s="44">
        <v>18303.84</v>
      </c>
      <c r="F104" s="44">
        <v>75</v>
      </c>
      <c r="G104" s="44">
        <v>900024.39</v>
      </c>
      <c r="H104" s="44">
        <v>184</v>
      </c>
      <c r="I104" s="44">
        <v>371210.14</v>
      </c>
      <c r="J104" s="44">
        <v>616</v>
      </c>
      <c r="K104" s="44">
        <v>3372712.39</v>
      </c>
      <c r="L104" s="42">
        <f t="shared" si="0"/>
        <v>878</v>
      </c>
      <c r="M104" s="42">
        <f t="shared" si="0"/>
        <v>4662250.76</v>
      </c>
      <c r="N104" s="44">
        <v>265</v>
      </c>
      <c r="O104" s="44">
        <v>14905923.630000001</v>
      </c>
      <c r="P104" s="44">
        <v>45</v>
      </c>
      <c r="Q104" s="44">
        <v>10971406.210000001</v>
      </c>
      <c r="R104" s="42">
        <f t="shared" si="8"/>
        <v>310</v>
      </c>
      <c r="S104" s="42">
        <f t="shared" si="8"/>
        <v>25877329.840000004</v>
      </c>
      <c r="T104" s="42">
        <f t="shared" si="1"/>
        <v>1188</v>
      </c>
      <c r="U104" s="42">
        <f t="shared" si="1"/>
        <v>30539580.600000001</v>
      </c>
      <c r="V104" s="16"/>
    </row>
    <row r="105" spans="1:22" s="9" customFormat="1">
      <c r="A105" s="30">
        <v>98</v>
      </c>
      <c r="B105" s="31" t="s">
        <v>157</v>
      </c>
      <c r="C105" s="32" t="s">
        <v>158</v>
      </c>
      <c r="D105" s="43"/>
      <c r="E105" s="43"/>
      <c r="F105" s="43"/>
      <c r="G105" s="43"/>
      <c r="H105" s="43">
        <v>8</v>
      </c>
      <c r="I105" s="43">
        <v>9672625.1300000008</v>
      </c>
      <c r="J105" s="43">
        <v>21</v>
      </c>
      <c r="K105" s="43">
        <v>9478098.3900000006</v>
      </c>
      <c r="L105" s="43">
        <f t="shared" si="0"/>
        <v>29</v>
      </c>
      <c r="M105" s="43">
        <f t="shared" si="0"/>
        <v>19150723.520000003</v>
      </c>
      <c r="N105" s="43">
        <v>2</v>
      </c>
      <c r="O105" s="43">
        <v>5640915</v>
      </c>
      <c r="P105" s="43">
        <v>2</v>
      </c>
      <c r="Q105" s="43">
        <v>5639650</v>
      </c>
      <c r="R105" s="43">
        <f t="shared" si="8"/>
        <v>4</v>
      </c>
      <c r="S105" s="43">
        <f t="shared" si="8"/>
        <v>11280565</v>
      </c>
      <c r="T105" s="43">
        <f t="shared" si="1"/>
        <v>33</v>
      </c>
      <c r="U105" s="43">
        <f t="shared" si="1"/>
        <v>30431288.520000003</v>
      </c>
      <c r="V105" s="16"/>
    </row>
    <row r="106" spans="1:22" s="9" customFormat="1">
      <c r="A106" s="33">
        <v>99</v>
      </c>
      <c r="B106" s="54" t="s">
        <v>191</v>
      </c>
      <c r="C106" s="1" t="s">
        <v>192</v>
      </c>
      <c r="D106" s="44"/>
      <c r="E106" s="44"/>
      <c r="F106" s="44"/>
      <c r="G106" s="44"/>
      <c r="H106" s="44">
        <v>265</v>
      </c>
      <c r="I106" s="44">
        <v>1401599.02</v>
      </c>
      <c r="J106" s="44">
        <v>638</v>
      </c>
      <c r="K106" s="44">
        <v>13904492.779999999</v>
      </c>
      <c r="L106" s="42">
        <f t="shared" si="0"/>
        <v>903</v>
      </c>
      <c r="M106" s="42">
        <f t="shared" si="0"/>
        <v>15306091.799999999</v>
      </c>
      <c r="N106" s="44">
        <v>895</v>
      </c>
      <c r="O106" s="44">
        <v>12641391.880000001</v>
      </c>
      <c r="P106" s="44">
        <v>8</v>
      </c>
      <c r="Q106" s="44">
        <v>50544.72</v>
      </c>
      <c r="R106" s="42">
        <f t="shared" si="8"/>
        <v>903</v>
      </c>
      <c r="S106" s="42">
        <f t="shared" si="8"/>
        <v>12691936.600000001</v>
      </c>
      <c r="T106" s="42">
        <f t="shared" si="1"/>
        <v>1806</v>
      </c>
      <c r="U106" s="42">
        <f t="shared" si="1"/>
        <v>27998028.399999999</v>
      </c>
      <c r="V106" s="16"/>
    </row>
    <row r="107" spans="1:22" s="9" customFormat="1">
      <c r="A107" s="30">
        <v>100</v>
      </c>
      <c r="B107" s="53" t="s">
        <v>207</v>
      </c>
      <c r="C107" s="32" t="s">
        <v>208</v>
      </c>
      <c r="D107" s="43">
        <v>19</v>
      </c>
      <c r="E107" s="43">
        <v>1118496.23</v>
      </c>
      <c r="F107" s="43">
        <v>1</v>
      </c>
      <c r="G107" s="43">
        <v>59097.98</v>
      </c>
      <c r="H107" s="43">
        <v>1163</v>
      </c>
      <c r="I107" s="43">
        <v>12103671.859999999</v>
      </c>
      <c r="J107" s="43">
        <v>20</v>
      </c>
      <c r="K107" s="43">
        <v>185379.99</v>
      </c>
      <c r="L107" s="43">
        <f t="shared" si="0"/>
        <v>1203</v>
      </c>
      <c r="M107" s="43">
        <f t="shared" si="0"/>
        <v>13466646.060000001</v>
      </c>
      <c r="N107" s="43">
        <v>4</v>
      </c>
      <c r="O107" s="43">
        <v>119792.76</v>
      </c>
      <c r="P107" s="43">
        <v>52</v>
      </c>
      <c r="Q107" s="43">
        <v>13097489</v>
      </c>
      <c r="R107" s="43">
        <f t="shared" si="8"/>
        <v>56</v>
      </c>
      <c r="S107" s="43">
        <f t="shared" si="8"/>
        <v>13217281.76</v>
      </c>
      <c r="T107" s="43">
        <f t="shared" si="1"/>
        <v>1259</v>
      </c>
      <c r="U107" s="43">
        <f t="shared" si="1"/>
        <v>26683927.82</v>
      </c>
      <c r="V107" s="16"/>
    </row>
    <row r="108" spans="1:22" s="9" customFormat="1">
      <c r="A108" s="33">
        <v>101</v>
      </c>
      <c r="B108" s="54" t="s">
        <v>161</v>
      </c>
      <c r="C108" s="1" t="s">
        <v>162</v>
      </c>
      <c r="D108" s="44">
        <v>2</v>
      </c>
      <c r="E108" s="44">
        <v>9218.26</v>
      </c>
      <c r="F108" s="44">
        <v>132</v>
      </c>
      <c r="G108" s="44">
        <v>4096932.96</v>
      </c>
      <c r="H108" s="44">
        <v>30</v>
      </c>
      <c r="I108" s="44">
        <v>165697.04</v>
      </c>
      <c r="J108" s="44">
        <v>150</v>
      </c>
      <c r="K108" s="44">
        <v>3932890.87</v>
      </c>
      <c r="L108" s="42">
        <f t="shared" si="0"/>
        <v>314</v>
      </c>
      <c r="M108" s="42">
        <f t="shared" si="0"/>
        <v>8204739.1299999999</v>
      </c>
      <c r="N108" s="44">
        <v>205</v>
      </c>
      <c r="O108" s="44">
        <v>11508532.380000001</v>
      </c>
      <c r="P108" s="44">
        <v>9</v>
      </c>
      <c r="Q108" s="44">
        <v>3722832.61</v>
      </c>
      <c r="R108" s="42">
        <f t="shared" si="8"/>
        <v>214</v>
      </c>
      <c r="S108" s="42">
        <f t="shared" si="8"/>
        <v>15231364.99</v>
      </c>
      <c r="T108" s="42">
        <f t="shared" si="1"/>
        <v>528</v>
      </c>
      <c r="U108" s="42">
        <f t="shared" si="1"/>
        <v>23436104.120000001</v>
      </c>
      <c r="V108" s="16"/>
    </row>
    <row r="109" spans="1:22" s="9" customFormat="1">
      <c r="A109" s="30">
        <v>102</v>
      </c>
      <c r="B109" s="53" t="s">
        <v>239</v>
      </c>
      <c r="C109" s="32" t="s">
        <v>240</v>
      </c>
      <c r="D109" s="43"/>
      <c r="E109" s="43"/>
      <c r="F109" s="43"/>
      <c r="G109" s="43"/>
      <c r="H109" s="43">
        <v>31</v>
      </c>
      <c r="I109" s="43">
        <v>1063083.49</v>
      </c>
      <c r="J109" s="43">
        <v>393</v>
      </c>
      <c r="K109" s="43">
        <v>9989396.2400000002</v>
      </c>
      <c r="L109" s="43">
        <f t="shared" si="0"/>
        <v>424</v>
      </c>
      <c r="M109" s="43">
        <f t="shared" si="0"/>
        <v>11052479.73</v>
      </c>
      <c r="N109" s="43">
        <v>396</v>
      </c>
      <c r="O109" s="43">
        <v>10004548.76</v>
      </c>
      <c r="P109" s="43">
        <v>30</v>
      </c>
      <c r="Q109" s="43">
        <v>1068573.1299999999</v>
      </c>
      <c r="R109" s="43">
        <f t="shared" si="8"/>
        <v>426</v>
      </c>
      <c r="S109" s="43">
        <f t="shared" si="8"/>
        <v>11073121.890000001</v>
      </c>
      <c r="T109" s="43">
        <f t="shared" si="1"/>
        <v>850</v>
      </c>
      <c r="U109" s="43">
        <f t="shared" si="1"/>
        <v>22125601.620000001</v>
      </c>
      <c r="V109" s="16"/>
    </row>
    <row r="110" spans="1:22" s="9" customFormat="1">
      <c r="A110" s="33">
        <v>103</v>
      </c>
      <c r="B110" s="54" t="s">
        <v>227</v>
      </c>
      <c r="C110" s="1" t="s">
        <v>228</v>
      </c>
      <c r="D110" s="44">
        <v>1</v>
      </c>
      <c r="E110" s="44">
        <v>106358.38</v>
      </c>
      <c r="F110" s="44"/>
      <c r="G110" s="44"/>
      <c r="H110" s="44">
        <v>19</v>
      </c>
      <c r="I110" s="44">
        <v>3085861.49</v>
      </c>
      <c r="J110" s="44">
        <v>35</v>
      </c>
      <c r="K110" s="44">
        <v>696390.24</v>
      </c>
      <c r="L110" s="42">
        <f t="shared" si="0"/>
        <v>55</v>
      </c>
      <c r="M110" s="42">
        <f t="shared" si="0"/>
        <v>3888610.1100000003</v>
      </c>
      <c r="N110" s="44"/>
      <c r="O110" s="44"/>
      <c r="P110" s="44">
        <v>5</v>
      </c>
      <c r="Q110" s="44">
        <v>17750000</v>
      </c>
      <c r="R110" s="42">
        <f t="shared" si="8"/>
        <v>5</v>
      </c>
      <c r="S110" s="42">
        <f t="shared" si="8"/>
        <v>17750000</v>
      </c>
      <c r="T110" s="42">
        <f t="shared" si="1"/>
        <v>60</v>
      </c>
      <c r="U110" s="42">
        <f t="shared" si="1"/>
        <v>21638610.109999999</v>
      </c>
      <c r="V110" s="16"/>
    </row>
    <row r="111" spans="1:22" s="9" customFormat="1">
      <c r="A111" s="30">
        <v>104</v>
      </c>
      <c r="B111" s="31" t="s">
        <v>217</v>
      </c>
      <c r="C111" s="32" t="s">
        <v>218</v>
      </c>
      <c r="D111" s="43">
        <v>16</v>
      </c>
      <c r="E111" s="43">
        <v>304080.84999999998</v>
      </c>
      <c r="F111" s="43">
        <v>18</v>
      </c>
      <c r="G111" s="43">
        <v>373967.69</v>
      </c>
      <c r="H111" s="43">
        <v>146</v>
      </c>
      <c r="I111" s="43">
        <v>1190738.8700000001</v>
      </c>
      <c r="J111" s="43">
        <v>390</v>
      </c>
      <c r="K111" s="43">
        <v>5069892.93</v>
      </c>
      <c r="L111" s="43">
        <f t="shared" si="0"/>
        <v>570</v>
      </c>
      <c r="M111" s="43">
        <f t="shared" si="0"/>
        <v>6938680.3399999999</v>
      </c>
      <c r="N111" s="43">
        <v>278</v>
      </c>
      <c r="O111" s="43">
        <v>8867840.6400000006</v>
      </c>
      <c r="P111" s="43">
        <v>58</v>
      </c>
      <c r="Q111" s="43">
        <v>4924389.79</v>
      </c>
      <c r="R111" s="43">
        <f t="shared" si="8"/>
        <v>336</v>
      </c>
      <c r="S111" s="43">
        <f t="shared" si="8"/>
        <v>13792230.43</v>
      </c>
      <c r="T111" s="43">
        <f t="shared" si="1"/>
        <v>906</v>
      </c>
      <c r="U111" s="43">
        <f t="shared" si="1"/>
        <v>20730910.77</v>
      </c>
      <c r="V111" s="16"/>
    </row>
    <row r="112" spans="1:22" s="9" customFormat="1">
      <c r="A112" s="33">
        <v>105</v>
      </c>
      <c r="B112" s="54" t="s">
        <v>233</v>
      </c>
      <c r="C112" s="1" t="s">
        <v>234</v>
      </c>
      <c r="D112" s="44"/>
      <c r="E112" s="44"/>
      <c r="F112" s="44">
        <v>21</v>
      </c>
      <c r="G112" s="44">
        <v>719790.59</v>
      </c>
      <c r="H112" s="44">
        <v>12</v>
      </c>
      <c r="I112" s="44">
        <v>167816.93</v>
      </c>
      <c r="J112" s="44">
        <v>164</v>
      </c>
      <c r="K112" s="44">
        <v>9057674.2899999991</v>
      </c>
      <c r="L112" s="42">
        <f t="shared" si="0"/>
        <v>197</v>
      </c>
      <c r="M112" s="42">
        <f t="shared" si="0"/>
        <v>9945281.8099999987</v>
      </c>
      <c r="N112" s="44">
        <v>509</v>
      </c>
      <c r="O112" s="44">
        <v>9754930.5600000005</v>
      </c>
      <c r="P112" s="44">
        <v>8</v>
      </c>
      <c r="Q112" s="44">
        <v>146093.39000000001</v>
      </c>
      <c r="R112" s="42">
        <f t="shared" si="8"/>
        <v>517</v>
      </c>
      <c r="S112" s="42">
        <f t="shared" si="8"/>
        <v>9901023.9500000011</v>
      </c>
      <c r="T112" s="42">
        <f t="shared" si="1"/>
        <v>714</v>
      </c>
      <c r="U112" s="42">
        <f t="shared" si="1"/>
        <v>19846305.759999998</v>
      </c>
      <c r="V112" s="16"/>
    </row>
    <row r="113" spans="1:22" s="9" customFormat="1">
      <c r="A113" s="30">
        <v>106</v>
      </c>
      <c r="B113" s="53" t="s">
        <v>215</v>
      </c>
      <c r="C113" s="32" t="s">
        <v>216</v>
      </c>
      <c r="D113" s="43">
        <v>2</v>
      </c>
      <c r="E113" s="43">
        <v>6312.59</v>
      </c>
      <c r="F113" s="43">
        <v>26</v>
      </c>
      <c r="G113" s="43">
        <v>544788.21</v>
      </c>
      <c r="H113" s="43">
        <v>788</v>
      </c>
      <c r="I113" s="43">
        <v>1359403.58</v>
      </c>
      <c r="J113" s="43">
        <v>1577</v>
      </c>
      <c r="K113" s="43">
        <v>7908602.4699999997</v>
      </c>
      <c r="L113" s="43">
        <f t="shared" si="0"/>
        <v>2393</v>
      </c>
      <c r="M113" s="43">
        <f t="shared" si="0"/>
        <v>9819106.8500000015</v>
      </c>
      <c r="N113" s="43">
        <v>595</v>
      </c>
      <c r="O113" s="43">
        <v>8163953.1399999997</v>
      </c>
      <c r="P113" s="43">
        <v>11</v>
      </c>
      <c r="Q113" s="43">
        <v>1133408.43</v>
      </c>
      <c r="R113" s="43">
        <f t="shared" si="8"/>
        <v>606</v>
      </c>
      <c r="S113" s="43">
        <f t="shared" si="8"/>
        <v>9297361.5700000003</v>
      </c>
      <c r="T113" s="43">
        <f t="shared" si="1"/>
        <v>2999</v>
      </c>
      <c r="U113" s="43">
        <f t="shared" si="1"/>
        <v>19116468.420000002</v>
      </c>
      <c r="V113" s="16"/>
    </row>
    <row r="114" spans="1:22" s="9" customFormat="1">
      <c r="A114" s="33">
        <v>107</v>
      </c>
      <c r="B114" s="54" t="s">
        <v>205</v>
      </c>
      <c r="C114" s="1" t="s">
        <v>206</v>
      </c>
      <c r="D114" s="44"/>
      <c r="E114" s="44"/>
      <c r="F114" s="44">
        <v>4</v>
      </c>
      <c r="G114" s="44">
        <v>41470.160000000003</v>
      </c>
      <c r="H114" s="44">
        <v>196</v>
      </c>
      <c r="I114" s="44">
        <v>1373158.51</v>
      </c>
      <c r="J114" s="44">
        <v>438</v>
      </c>
      <c r="K114" s="44">
        <v>6338678.9000000004</v>
      </c>
      <c r="L114" s="42">
        <f t="shared" si="0"/>
        <v>638</v>
      </c>
      <c r="M114" s="42">
        <f t="shared" si="0"/>
        <v>7753307.5700000003</v>
      </c>
      <c r="N114" s="44">
        <v>497</v>
      </c>
      <c r="O114" s="44">
        <v>6812792.46</v>
      </c>
      <c r="P114" s="44">
        <v>33</v>
      </c>
      <c r="Q114" s="44">
        <v>1809504.79</v>
      </c>
      <c r="R114" s="42">
        <f t="shared" si="8"/>
        <v>530</v>
      </c>
      <c r="S114" s="42">
        <f t="shared" si="8"/>
        <v>8622297.25</v>
      </c>
      <c r="T114" s="42">
        <f t="shared" si="1"/>
        <v>1168</v>
      </c>
      <c r="U114" s="42">
        <f t="shared" si="1"/>
        <v>16375604.82</v>
      </c>
      <c r="V114" s="16"/>
    </row>
    <row r="115" spans="1:22" s="9" customFormat="1">
      <c r="A115" s="30">
        <v>108</v>
      </c>
      <c r="B115" s="53" t="s">
        <v>225</v>
      </c>
      <c r="C115" s="32" t="s">
        <v>226</v>
      </c>
      <c r="D115" s="43">
        <v>1</v>
      </c>
      <c r="E115" s="43">
        <v>4351.4799999999996</v>
      </c>
      <c r="F115" s="43">
        <v>164</v>
      </c>
      <c r="G115" s="43">
        <v>4157878.59</v>
      </c>
      <c r="H115" s="43">
        <v>84</v>
      </c>
      <c r="I115" s="43">
        <v>799299.85</v>
      </c>
      <c r="J115" s="43">
        <v>363</v>
      </c>
      <c r="K115" s="43">
        <v>1991231.51</v>
      </c>
      <c r="L115" s="43">
        <f t="shared" si="0"/>
        <v>612</v>
      </c>
      <c r="M115" s="43">
        <f t="shared" si="0"/>
        <v>6952761.4299999997</v>
      </c>
      <c r="N115" s="43">
        <v>383</v>
      </c>
      <c r="O115" s="43">
        <v>6134131.0800000001</v>
      </c>
      <c r="P115" s="43">
        <v>50</v>
      </c>
      <c r="Q115" s="43">
        <v>786058.33</v>
      </c>
      <c r="R115" s="43">
        <f t="shared" si="8"/>
        <v>433</v>
      </c>
      <c r="S115" s="43">
        <f t="shared" si="8"/>
        <v>6920189.4100000001</v>
      </c>
      <c r="T115" s="43">
        <f t="shared" si="1"/>
        <v>1045</v>
      </c>
      <c r="U115" s="43">
        <f t="shared" si="1"/>
        <v>13872950.84</v>
      </c>
      <c r="V115" s="16"/>
    </row>
    <row r="116" spans="1:22" s="9" customFormat="1">
      <c r="A116" s="33">
        <v>109</v>
      </c>
      <c r="B116" s="54" t="s">
        <v>229</v>
      </c>
      <c r="C116" s="1" t="s">
        <v>230</v>
      </c>
      <c r="D116" s="44"/>
      <c r="E116" s="44"/>
      <c r="F116" s="44">
        <v>9</v>
      </c>
      <c r="G116" s="44">
        <v>50380.54</v>
      </c>
      <c r="H116" s="44">
        <v>188</v>
      </c>
      <c r="I116" s="44">
        <v>567246.67000000004</v>
      </c>
      <c r="J116" s="44">
        <v>782</v>
      </c>
      <c r="K116" s="44">
        <v>6870170.3200000003</v>
      </c>
      <c r="L116" s="42">
        <f t="shared" si="0"/>
        <v>979</v>
      </c>
      <c r="M116" s="42">
        <f t="shared" si="0"/>
        <v>7487797.5300000003</v>
      </c>
      <c r="N116" s="44">
        <v>444</v>
      </c>
      <c r="O116" s="44">
        <v>6304454.3200000003</v>
      </c>
      <c r="P116" s="44">
        <v>2</v>
      </c>
      <c r="Q116" s="44">
        <v>5537.6</v>
      </c>
      <c r="R116" s="42">
        <f t="shared" si="8"/>
        <v>446</v>
      </c>
      <c r="S116" s="42">
        <f t="shared" si="8"/>
        <v>6309991.9199999999</v>
      </c>
      <c r="T116" s="42">
        <f t="shared" si="1"/>
        <v>1425</v>
      </c>
      <c r="U116" s="42">
        <f t="shared" si="1"/>
        <v>13797789.449999999</v>
      </c>
      <c r="V116" s="16"/>
    </row>
    <row r="117" spans="1:22" s="9" customFormat="1">
      <c r="A117" s="30">
        <v>110</v>
      </c>
      <c r="B117" s="31" t="s">
        <v>223</v>
      </c>
      <c r="C117" s="32" t="s">
        <v>224</v>
      </c>
      <c r="D117" s="43">
        <v>20</v>
      </c>
      <c r="E117" s="43">
        <v>515387.72</v>
      </c>
      <c r="F117" s="43">
        <v>71</v>
      </c>
      <c r="G117" s="43">
        <v>1778840.62</v>
      </c>
      <c r="H117" s="43">
        <v>194</v>
      </c>
      <c r="I117" s="43">
        <v>866064.65</v>
      </c>
      <c r="J117" s="43">
        <v>507</v>
      </c>
      <c r="K117" s="43">
        <v>3751284.68</v>
      </c>
      <c r="L117" s="43">
        <f t="shared" si="0"/>
        <v>792</v>
      </c>
      <c r="M117" s="43">
        <f t="shared" si="0"/>
        <v>6911577.6699999999</v>
      </c>
      <c r="N117" s="43">
        <v>412</v>
      </c>
      <c r="O117" s="43">
        <v>5069715</v>
      </c>
      <c r="P117" s="43">
        <v>51</v>
      </c>
      <c r="Q117" s="43">
        <v>904335.31</v>
      </c>
      <c r="R117" s="43">
        <f t="shared" si="8"/>
        <v>463</v>
      </c>
      <c r="S117" s="43">
        <f t="shared" si="8"/>
        <v>5974050.3100000005</v>
      </c>
      <c r="T117" s="43">
        <f t="shared" si="1"/>
        <v>1255</v>
      </c>
      <c r="U117" s="43">
        <f t="shared" si="1"/>
        <v>12885627.98</v>
      </c>
      <c r="V117" s="16"/>
    </row>
    <row r="118" spans="1:22" s="9" customFormat="1">
      <c r="A118" s="33">
        <v>111</v>
      </c>
      <c r="B118" s="54" t="s">
        <v>261</v>
      </c>
      <c r="C118" s="1" t="s">
        <v>262</v>
      </c>
      <c r="D118" s="44">
        <v>3</v>
      </c>
      <c r="E118" s="44">
        <v>159968.47</v>
      </c>
      <c r="F118" s="44"/>
      <c r="G118" s="44"/>
      <c r="H118" s="44">
        <v>37</v>
      </c>
      <c r="I118" s="44">
        <v>538622.34</v>
      </c>
      <c r="J118" s="44">
        <v>61</v>
      </c>
      <c r="K118" s="44">
        <v>3277983.42</v>
      </c>
      <c r="L118" s="42">
        <f t="shared" si="0"/>
        <v>101</v>
      </c>
      <c r="M118" s="42">
        <f t="shared" si="0"/>
        <v>3976574.23</v>
      </c>
      <c r="N118" s="44">
        <v>35</v>
      </c>
      <c r="O118" s="44">
        <v>5537825.0999999996</v>
      </c>
      <c r="P118" s="44">
        <v>26</v>
      </c>
      <c r="Q118" s="44">
        <v>3030000</v>
      </c>
      <c r="R118" s="42">
        <f t="shared" si="8"/>
        <v>61</v>
      </c>
      <c r="S118" s="42">
        <f t="shared" si="8"/>
        <v>8567825.0999999996</v>
      </c>
      <c r="T118" s="42">
        <f t="shared" si="1"/>
        <v>162</v>
      </c>
      <c r="U118" s="42">
        <f t="shared" si="1"/>
        <v>12544399.33</v>
      </c>
      <c r="V118" s="16"/>
    </row>
    <row r="119" spans="1:22" s="9" customFormat="1">
      <c r="A119" s="30">
        <v>112</v>
      </c>
      <c r="B119" s="53" t="s">
        <v>256</v>
      </c>
      <c r="C119" s="32" t="s">
        <v>257</v>
      </c>
      <c r="D119" s="43"/>
      <c r="E119" s="43"/>
      <c r="F119" s="43">
        <v>7</v>
      </c>
      <c r="G119" s="43">
        <v>13939.01</v>
      </c>
      <c r="H119" s="43">
        <v>113</v>
      </c>
      <c r="I119" s="43">
        <v>364892.75</v>
      </c>
      <c r="J119" s="43">
        <v>364</v>
      </c>
      <c r="K119" s="43">
        <v>5983397.5599999996</v>
      </c>
      <c r="L119" s="43">
        <f t="shared" si="0"/>
        <v>484</v>
      </c>
      <c r="M119" s="43">
        <f t="shared" si="0"/>
        <v>6362229.3199999994</v>
      </c>
      <c r="N119" s="43">
        <v>424</v>
      </c>
      <c r="O119" s="43">
        <v>5659011.8399999999</v>
      </c>
      <c r="P119" s="43">
        <v>9</v>
      </c>
      <c r="Q119" s="43">
        <v>75363.13</v>
      </c>
      <c r="R119" s="43">
        <f t="shared" ref="R119:S138" si="9">N119+P119</f>
        <v>433</v>
      </c>
      <c r="S119" s="43">
        <f t="shared" si="9"/>
        <v>5734374.9699999997</v>
      </c>
      <c r="T119" s="43">
        <f t="shared" si="1"/>
        <v>917</v>
      </c>
      <c r="U119" s="43">
        <f t="shared" si="1"/>
        <v>12096604.289999999</v>
      </c>
      <c r="V119" s="16"/>
    </row>
    <row r="120" spans="1:22" s="9" customFormat="1">
      <c r="A120" s="33">
        <v>113</v>
      </c>
      <c r="B120" s="54" t="s">
        <v>199</v>
      </c>
      <c r="C120" s="1" t="s">
        <v>200</v>
      </c>
      <c r="D120" s="44">
        <v>22</v>
      </c>
      <c r="E120" s="44">
        <v>3152014.92</v>
      </c>
      <c r="F120" s="44">
        <v>17</v>
      </c>
      <c r="G120" s="44">
        <v>203120.57</v>
      </c>
      <c r="H120" s="44">
        <v>21</v>
      </c>
      <c r="I120" s="44">
        <v>781369.99</v>
      </c>
      <c r="J120" s="44">
        <v>49</v>
      </c>
      <c r="K120" s="44">
        <v>2844643.88</v>
      </c>
      <c r="L120" s="42">
        <f t="shared" si="0"/>
        <v>109</v>
      </c>
      <c r="M120" s="42">
        <f t="shared" si="0"/>
        <v>6981149.3599999994</v>
      </c>
      <c r="N120" s="44">
        <v>16</v>
      </c>
      <c r="O120" s="44">
        <v>1865683.58</v>
      </c>
      <c r="P120" s="44">
        <v>17</v>
      </c>
      <c r="Q120" s="44">
        <v>2865715.86</v>
      </c>
      <c r="R120" s="42">
        <f t="shared" si="9"/>
        <v>33</v>
      </c>
      <c r="S120" s="42">
        <f t="shared" si="9"/>
        <v>4731399.4399999995</v>
      </c>
      <c r="T120" s="42">
        <f t="shared" si="1"/>
        <v>142</v>
      </c>
      <c r="U120" s="42">
        <f t="shared" si="1"/>
        <v>11712548.799999999</v>
      </c>
      <c r="V120" s="16"/>
    </row>
    <row r="121" spans="1:22" s="9" customFormat="1">
      <c r="A121" s="30">
        <v>114</v>
      </c>
      <c r="B121" s="53" t="s">
        <v>241</v>
      </c>
      <c r="C121" s="32" t="s">
        <v>242</v>
      </c>
      <c r="D121" s="43">
        <v>5</v>
      </c>
      <c r="E121" s="43">
        <v>563652.41</v>
      </c>
      <c r="F121" s="43">
        <v>7</v>
      </c>
      <c r="G121" s="43">
        <v>530681.71</v>
      </c>
      <c r="H121" s="43">
        <v>349</v>
      </c>
      <c r="I121" s="43">
        <v>420284.54</v>
      </c>
      <c r="J121" s="43">
        <v>63</v>
      </c>
      <c r="K121" s="43">
        <v>212890.83</v>
      </c>
      <c r="L121" s="43">
        <f t="shared" si="0"/>
        <v>424</v>
      </c>
      <c r="M121" s="43">
        <f t="shared" si="0"/>
        <v>1727509.4900000002</v>
      </c>
      <c r="N121" s="43">
        <v>4</v>
      </c>
      <c r="O121" s="43">
        <v>4657608.55</v>
      </c>
      <c r="P121" s="43">
        <v>4</v>
      </c>
      <c r="Q121" s="43">
        <v>4737662.37</v>
      </c>
      <c r="R121" s="43">
        <f t="shared" si="9"/>
        <v>8</v>
      </c>
      <c r="S121" s="43">
        <f t="shared" si="9"/>
        <v>9395270.9199999999</v>
      </c>
      <c r="T121" s="43">
        <f t="shared" si="1"/>
        <v>432</v>
      </c>
      <c r="U121" s="43">
        <f t="shared" si="1"/>
        <v>11122780.41</v>
      </c>
      <c r="V121" s="16"/>
    </row>
    <row r="122" spans="1:22" s="9" customFormat="1">
      <c r="A122" s="33">
        <v>115</v>
      </c>
      <c r="B122" s="54" t="s">
        <v>255</v>
      </c>
      <c r="C122" s="1" t="s">
        <v>368</v>
      </c>
      <c r="D122" s="44">
        <v>3</v>
      </c>
      <c r="E122" s="44">
        <v>8880</v>
      </c>
      <c r="F122" s="44">
        <v>73</v>
      </c>
      <c r="G122" s="44">
        <v>2381200.14</v>
      </c>
      <c r="H122" s="44">
        <v>92</v>
      </c>
      <c r="I122" s="44">
        <v>577841.78</v>
      </c>
      <c r="J122" s="44">
        <v>162</v>
      </c>
      <c r="K122" s="44">
        <v>2415177.38</v>
      </c>
      <c r="L122" s="42">
        <f t="shared" si="0"/>
        <v>330</v>
      </c>
      <c r="M122" s="42">
        <f t="shared" si="0"/>
        <v>5383099.3000000007</v>
      </c>
      <c r="N122" s="44">
        <v>73</v>
      </c>
      <c r="O122" s="44">
        <v>4379836.8</v>
      </c>
      <c r="P122" s="44">
        <v>33</v>
      </c>
      <c r="Q122" s="44">
        <v>420341.75</v>
      </c>
      <c r="R122" s="42">
        <f t="shared" si="9"/>
        <v>106</v>
      </c>
      <c r="S122" s="42">
        <f t="shared" si="9"/>
        <v>4800178.55</v>
      </c>
      <c r="T122" s="42">
        <f t="shared" si="1"/>
        <v>436</v>
      </c>
      <c r="U122" s="42">
        <f t="shared" si="1"/>
        <v>10183277.850000001</v>
      </c>
      <c r="V122" s="16"/>
    </row>
    <row r="123" spans="1:22" s="9" customFormat="1">
      <c r="A123" s="30">
        <v>116</v>
      </c>
      <c r="B123" s="53" t="s">
        <v>213</v>
      </c>
      <c r="C123" s="32" t="s">
        <v>214</v>
      </c>
      <c r="D123" s="43">
        <v>2</v>
      </c>
      <c r="E123" s="43">
        <v>5055.75</v>
      </c>
      <c r="F123" s="43">
        <v>72</v>
      </c>
      <c r="G123" s="43">
        <v>1733385.64</v>
      </c>
      <c r="H123" s="43">
        <v>43</v>
      </c>
      <c r="I123" s="43">
        <v>577174.94999999995</v>
      </c>
      <c r="J123" s="43">
        <v>573</v>
      </c>
      <c r="K123" s="43">
        <v>2597283.4500000002</v>
      </c>
      <c r="L123" s="43">
        <f t="shared" si="0"/>
        <v>690</v>
      </c>
      <c r="M123" s="43">
        <f t="shared" si="0"/>
        <v>4912899.79</v>
      </c>
      <c r="N123" s="43">
        <v>479</v>
      </c>
      <c r="O123" s="43">
        <v>4396909.68</v>
      </c>
      <c r="P123" s="43">
        <v>25</v>
      </c>
      <c r="Q123" s="43">
        <v>632512.9</v>
      </c>
      <c r="R123" s="43">
        <f t="shared" si="9"/>
        <v>504</v>
      </c>
      <c r="S123" s="43">
        <f t="shared" si="9"/>
        <v>5029422.58</v>
      </c>
      <c r="T123" s="43">
        <f t="shared" si="1"/>
        <v>1194</v>
      </c>
      <c r="U123" s="43">
        <f t="shared" si="1"/>
        <v>9942322.370000001</v>
      </c>
      <c r="V123" s="16"/>
    </row>
    <row r="124" spans="1:22" s="9" customFormat="1">
      <c r="A124" s="33">
        <v>117</v>
      </c>
      <c r="B124" s="54" t="s">
        <v>263</v>
      </c>
      <c r="C124" s="1" t="s">
        <v>264</v>
      </c>
      <c r="D124" s="44">
        <v>6</v>
      </c>
      <c r="E124" s="44">
        <v>160337.37</v>
      </c>
      <c r="F124" s="44">
        <v>21</v>
      </c>
      <c r="G124" s="44">
        <v>243619.77</v>
      </c>
      <c r="H124" s="44">
        <v>45</v>
      </c>
      <c r="I124" s="44">
        <v>1034173.63</v>
      </c>
      <c r="J124" s="44">
        <v>283</v>
      </c>
      <c r="K124" s="44">
        <v>4192302.57</v>
      </c>
      <c r="L124" s="42">
        <f t="shared" si="0"/>
        <v>355</v>
      </c>
      <c r="M124" s="42">
        <f t="shared" si="0"/>
        <v>5630433.3399999999</v>
      </c>
      <c r="N124" s="44">
        <v>124</v>
      </c>
      <c r="O124" s="44">
        <v>3646952.26</v>
      </c>
      <c r="P124" s="44">
        <v>24</v>
      </c>
      <c r="Q124" s="44">
        <v>409496.25</v>
      </c>
      <c r="R124" s="42">
        <f t="shared" si="9"/>
        <v>148</v>
      </c>
      <c r="S124" s="42">
        <f t="shared" si="9"/>
        <v>4056448.51</v>
      </c>
      <c r="T124" s="42">
        <f t="shared" si="1"/>
        <v>503</v>
      </c>
      <c r="U124" s="42">
        <f t="shared" si="1"/>
        <v>9686881.8499999996</v>
      </c>
      <c r="V124" s="16"/>
    </row>
    <row r="125" spans="1:22" s="9" customFormat="1">
      <c r="A125" s="30">
        <v>118</v>
      </c>
      <c r="B125" s="31" t="s">
        <v>243</v>
      </c>
      <c r="C125" s="32" t="s">
        <v>244</v>
      </c>
      <c r="D125" s="43">
        <v>41</v>
      </c>
      <c r="E125" s="43">
        <v>3479645.47</v>
      </c>
      <c r="F125" s="43">
        <v>18</v>
      </c>
      <c r="G125" s="43">
        <v>874715.1</v>
      </c>
      <c r="H125" s="43">
        <v>13</v>
      </c>
      <c r="I125" s="43">
        <v>191836.28</v>
      </c>
      <c r="J125" s="43">
        <v>51</v>
      </c>
      <c r="K125" s="43">
        <v>161970.20000000001</v>
      </c>
      <c r="L125" s="43">
        <f t="shared" si="0"/>
        <v>123</v>
      </c>
      <c r="M125" s="43">
        <f t="shared" si="0"/>
        <v>4708167.0500000007</v>
      </c>
      <c r="N125" s="43">
        <v>6</v>
      </c>
      <c r="O125" s="43">
        <v>1099120.5</v>
      </c>
      <c r="P125" s="43">
        <v>18</v>
      </c>
      <c r="Q125" s="43">
        <v>3789135.64</v>
      </c>
      <c r="R125" s="43">
        <f t="shared" si="9"/>
        <v>24</v>
      </c>
      <c r="S125" s="43">
        <f t="shared" si="9"/>
        <v>4888256.1400000006</v>
      </c>
      <c r="T125" s="43">
        <f t="shared" si="1"/>
        <v>147</v>
      </c>
      <c r="U125" s="43">
        <f t="shared" si="1"/>
        <v>9596423.1900000013</v>
      </c>
      <c r="V125" s="16"/>
    </row>
    <row r="126" spans="1:22" s="9" customFormat="1">
      <c r="A126" s="33">
        <v>119</v>
      </c>
      <c r="B126" s="54" t="s">
        <v>245</v>
      </c>
      <c r="C126" s="1" t="s">
        <v>246</v>
      </c>
      <c r="D126" s="44">
        <v>5</v>
      </c>
      <c r="E126" s="44">
        <v>145827.22</v>
      </c>
      <c r="F126" s="44">
        <v>135</v>
      </c>
      <c r="G126" s="44">
        <v>2498157.48</v>
      </c>
      <c r="H126" s="44">
        <v>59</v>
      </c>
      <c r="I126" s="44">
        <v>791653.42</v>
      </c>
      <c r="J126" s="44">
        <v>222</v>
      </c>
      <c r="K126" s="44">
        <v>1310299.26</v>
      </c>
      <c r="L126" s="42">
        <f t="shared" si="0"/>
        <v>421</v>
      </c>
      <c r="M126" s="42">
        <f t="shared" si="0"/>
        <v>4745937.38</v>
      </c>
      <c r="N126" s="44">
        <v>438</v>
      </c>
      <c r="O126" s="44">
        <v>3759361.06</v>
      </c>
      <c r="P126" s="44">
        <v>33</v>
      </c>
      <c r="Q126" s="44">
        <v>888611.04</v>
      </c>
      <c r="R126" s="42">
        <f t="shared" si="9"/>
        <v>471</v>
      </c>
      <c r="S126" s="42">
        <f t="shared" si="9"/>
        <v>4647972.0999999996</v>
      </c>
      <c r="T126" s="42">
        <f t="shared" si="1"/>
        <v>892</v>
      </c>
      <c r="U126" s="42">
        <f t="shared" si="1"/>
        <v>9393909.4800000004</v>
      </c>
      <c r="V126" s="16"/>
    </row>
    <row r="127" spans="1:22" s="9" customFormat="1">
      <c r="A127" s="30">
        <v>120</v>
      </c>
      <c r="B127" s="53" t="s">
        <v>335</v>
      </c>
      <c r="C127" s="32" t="s">
        <v>336</v>
      </c>
      <c r="D127" s="43">
        <v>2</v>
      </c>
      <c r="E127" s="43">
        <v>29130</v>
      </c>
      <c r="F127" s="43">
        <v>59</v>
      </c>
      <c r="G127" s="43">
        <v>1119141.17</v>
      </c>
      <c r="H127" s="43">
        <v>57</v>
      </c>
      <c r="I127" s="43">
        <v>195708.3</v>
      </c>
      <c r="J127" s="43">
        <v>1058</v>
      </c>
      <c r="K127" s="43">
        <v>3121097.16</v>
      </c>
      <c r="L127" s="43">
        <f t="shared" si="0"/>
        <v>1176</v>
      </c>
      <c r="M127" s="43">
        <f t="shared" si="0"/>
        <v>4465076.63</v>
      </c>
      <c r="N127" s="43">
        <v>657</v>
      </c>
      <c r="O127" s="43">
        <v>4228090.04</v>
      </c>
      <c r="P127" s="43">
        <v>12</v>
      </c>
      <c r="Q127" s="43">
        <v>314429.08</v>
      </c>
      <c r="R127" s="43">
        <f t="shared" si="9"/>
        <v>669</v>
      </c>
      <c r="S127" s="43">
        <f t="shared" si="9"/>
        <v>4542519.12</v>
      </c>
      <c r="T127" s="43">
        <f t="shared" si="1"/>
        <v>1845</v>
      </c>
      <c r="U127" s="43">
        <f t="shared" si="1"/>
        <v>9007595.75</v>
      </c>
      <c r="V127" s="16"/>
    </row>
    <row r="128" spans="1:22" s="9" customFormat="1">
      <c r="A128" s="33">
        <v>121</v>
      </c>
      <c r="B128" s="54" t="s">
        <v>315</v>
      </c>
      <c r="C128" s="1" t="s">
        <v>316</v>
      </c>
      <c r="D128" s="44"/>
      <c r="E128" s="44"/>
      <c r="F128" s="44">
        <v>53</v>
      </c>
      <c r="G128" s="44">
        <v>705036.31</v>
      </c>
      <c r="H128" s="44">
        <v>25</v>
      </c>
      <c r="I128" s="44">
        <v>306885.12</v>
      </c>
      <c r="J128" s="44">
        <v>397</v>
      </c>
      <c r="K128" s="44">
        <v>3388242.47</v>
      </c>
      <c r="L128" s="42">
        <f t="shared" si="0"/>
        <v>475</v>
      </c>
      <c r="M128" s="42">
        <f t="shared" si="0"/>
        <v>4400163.9000000004</v>
      </c>
      <c r="N128" s="44">
        <v>351</v>
      </c>
      <c r="O128" s="44">
        <v>4153944.57</v>
      </c>
      <c r="P128" s="44">
        <v>16</v>
      </c>
      <c r="Q128" s="44">
        <v>364839.73</v>
      </c>
      <c r="R128" s="42">
        <f t="shared" si="9"/>
        <v>367</v>
      </c>
      <c r="S128" s="42">
        <f t="shared" si="9"/>
        <v>4518784.3</v>
      </c>
      <c r="T128" s="42">
        <f t="shared" si="1"/>
        <v>842</v>
      </c>
      <c r="U128" s="42">
        <f t="shared" si="1"/>
        <v>8918948.1999999993</v>
      </c>
      <c r="V128" s="16"/>
    </row>
    <row r="129" spans="1:22" s="9" customFormat="1">
      <c r="A129" s="30">
        <v>122</v>
      </c>
      <c r="B129" s="53" t="s">
        <v>247</v>
      </c>
      <c r="C129" s="32" t="s">
        <v>248</v>
      </c>
      <c r="D129" s="43"/>
      <c r="E129" s="43"/>
      <c r="F129" s="43"/>
      <c r="G129" s="43"/>
      <c r="H129" s="43">
        <v>262</v>
      </c>
      <c r="I129" s="43">
        <v>1219811.2</v>
      </c>
      <c r="J129" s="43">
        <v>584</v>
      </c>
      <c r="K129" s="43">
        <v>4212164.59</v>
      </c>
      <c r="L129" s="43">
        <f t="shared" si="0"/>
        <v>846</v>
      </c>
      <c r="M129" s="43">
        <f t="shared" si="0"/>
        <v>5431975.79</v>
      </c>
      <c r="N129" s="43">
        <v>75</v>
      </c>
      <c r="O129" s="43">
        <v>3010949.69</v>
      </c>
      <c r="P129" s="43"/>
      <c r="Q129" s="43"/>
      <c r="R129" s="43">
        <f t="shared" si="9"/>
        <v>75</v>
      </c>
      <c r="S129" s="43">
        <f t="shared" si="9"/>
        <v>3010949.69</v>
      </c>
      <c r="T129" s="43">
        <f t="shared" si="1"/>
        <v>921</v>
      </c>
      <c r="U129" s="43">
        <f t="shared" si="1"/>
        <v>8442925.4800000004</v>
      </c>
      <c r="V129" s="16"/>
    </row>
    <row r="130" spans="1:22" s="9" customFormat="1">
      <c r="A130" s="33">
        <v>123</v>
      </c>
      <c r="B130" s="54" t="s">
        <v>279</v>
      </c>
      <c r="C130" s="1" t="s">
        <v>280</v>
      </c>
      <c r="D130" s="44"/>
      <c r="E130" s="44"/>
      <c r="F130" s="44">
        <v>1</v>
      </c>
      <c r="G130" s="44">
        <v>5381.1</v>
      </c>
      <c r="H130" s="44">
        <v>12</v>
      </c>
      <c r="I130" s="44">
        <v>41319.53</v>
      </c>
      <c r="J130" s="44">
        <v>716</v>
      </c>
      <c r="K130" s="44">
        <v>3989797.71</v>
      </c>
      <c r="L130" s="42">
        <f t="shared" si="0"/>
        <v>729</v>
      </c>
      <c r="M130" s="42">
        <f t="shared" si="0"/>
        <v>4036498.34</v>
      </c>
      <c r="N130" s="44">
        <v>661</v>
      </c>
      <c r="O130" s="44">
        <v>3937180.66</v>
      </c>
      <c r="P130" s="44"/>
      <c r="Q130" s="44"/>
      <c r="R130" s="42">
        <f t="shared" si="9"/>
        <v>661</v>
      </c>
      <c r="S130" s="42">
        <f t="shared" si="9"/>
        <v>3937180.66</v>
      </c>
      <c r="T130" s="42">
        <f t="shared" si="1"/>
        <v>1390</v>
      </c>
      <c r="U130" s="42">
        <f t="shared" si="1"/>
        <v>7973679</v>
      </c>
      <c r="V130" s="16"/>
    </row>
    <row r="131" spans="1:22" s="9" customFormat="1">
      <c r="A131" s="30">
        <v>124</v>
      </c>
      <c r="B131" s="53" t="s">
        <v>231</v>
      </c>
      <c r="C131" s="32" t="s">
        <v>232</v>
      </c>
      <c r="D131" s="43">
        <v>70</v>
      </c>
      <c r="E131" s="43">
        <v>2884264.9</v>
      </c>
      <c r="F131" s="43">
        <v>8</v>
      </c>
      <c r="G131" s="43">
        <v>412578.82</v>
      </c>
      <c r="H131" s="43">
        <v>19</v>
      </c>
      <c r="I131" s="43">
        <v>165814.62</v>
      </c>
      <c r="J131" s="43">
        <v>148</v>
      </c>
      <c r="K131" s="43">
        <v>560094.51</v>
      </c>
      <c r="L131" s="43">
        <f t="shared" si="0"/>
        <v>245</v>
      </c>
      <c r="M131" s="43">
        <f t="shared" si="0"/>
        <v>4022752.8499999996</v>
      </c>
      <c r="N131" s="43">
        <v>21</v>
      </c>
      <c r="O131" s="43">
        <v>804128.17</v>
      </c>
      <c r="P131" s="43">
        <v>49</v>
      </c>
      <c r="Q131" s="43">
        <v>2923288.79</v>
      </c>
      <c r="R131" s="43">
        <f t="shared" si="9"/>
        <v>70</v>
      </c>
      <c r="S131" s="43">
        <f t="shared" si="9"/>
        <v>3727416.96</v>
      </c>
      <c r="T131" s="43">
        <f t="shared" si="1"/>
        <v>315</v>
      </c>
      <c r="U131" s="43">
        <f t="shared" si="1"/>
        <v>7750169.8099999996</v>
      </c>
      <c r="V131" s="16"/>
    </row>
    <row r="132" spans="1:22" s="9" customFormat="1">
      <c r="A132" s="33">
        <v>125</v>
      </c>
      <c r="B132" s="54" t="s">
        <v>269</v>
      </c>
      <c r="C132" s="1" t="s">
        <v>270</v>
      </c>
      <c r="D132" s="44"/>
      <c r="E132" s="44"/>
      <c r="F132" s="44"/>
      <c r="G132" s="44"/>
      <c r="H132" s="44">
        <v>435</v>
      </c>
      <c r="I132" s="44">
        <v>561298.68000000005</v>
      </c>
      <c r="J132" s="44">
        <v>1537</v>
      </c>
      <c r="K132" s="44">
        <v>3780433.73</v>
      </c>
      <c r="L132" s="42">
        <f t="shared" si="0"/>
        <v>1972</v>
      </c>
      <c r="M132" s="42">
        <f t="shared" si="0"/>
        <v>4341732.41</v>
      </c>
      <c r="N132" s="44">
        <v>64</v>
      </c>
      <c r="O132" s="44">
        <v>3217357.15</v>
      </c>
      <c r="P132" s="44"/>
      <c r="Q132" s="44"/>
      <c r="R132" s="42">
        <f t="shared" si="9"/>
        <v>64</v>
      </c>
      <c r="S132" s="42">
        <f t="shared" si="9"/>
        <v>3217357.15</v>
      </c>
      <c r="T132" s="42">
        <f t="shared" si="1"/>
        <v>2036</v>
      </c>
      <c r="U132" s="42">
        <f t="shared" si="1"/>
        <v>7559089.5600000005</v>
      </c>
      <c r="V132" s="16"/>
    </row>
    <row r="133" spans="1:22" s="9" customFormat="1">
      <c r="A133" s="30">
        <v>126</v>
      </c>
      <c r="B133" s="53" t="s">
        <v>267</v>
      </c>
      <c r="C133" s="32" t="s">
        <v>268</v>
      </c>
      <c r="D133" s="43">
        <v>5</v>
      </c>
      <c r="E133" s="43">
        <v>32466.720000000001</v>
      </c>
      <c r="F133" s="43">
        <v>21</v>
      </c>
      <c r="G133" s="43">
        <v>260033.64</v>
      </c>
      <c r="H133" s="43">
        <v>67</v>
      </c>
      <c r="I133" s="43">
        <v>2240856.65</v>
      </c>
      <c r="J133" s="43">
        <v>82</v>
      </c>
      <c r="K133" s="43">
        <v>1360904.67</v>
      </c>
      <c r="L133" s="43">
        <f t="shared" si="0"/>
        <v>175</v>
      </c>
      <c r="M133" s="43">
        <f t="shared" si="0"/>
        <v>3894261.68</v>
      </c>
      <c r="N133" s="43">
        <v>71</v>
      </c>
      <c r="O133" s="43">
        <v>1410177.97</v>
      </c>
      <c r="P133" s="43">
        <v>45</v>
      </c>
      <c r="Q133" s="43">
        <v>2062559.78</v>
      </c>
      <c r="R133" s="43">
        <f t="shared" si="9"/>
        <v>116</v>
      </c>
      <c r="S133" s="43">
        <f t="shared" si="9"/>
        <v>3472737.75</v>
      </c>
      <c r="T133" s="43">
        <f t="shared" si="1"/>
        <v>291</v>
      </c>
      <c r="U133" s="43">
        <f t="shared" si="1"/>
        <v>7366999.4299999997</v>
      </c>
      <c r="V133" s="16"/>
    </row>
    <row r="134" spans="1:22" s="9" customFormat="1">
      <c r="A134" s="33">
        <v>127</v>
      </c>
      <c r="B134" s="54" t="s">
        <v>273</v>
      </c>
      <c r="C134" s="1" t="s">
        <v>274</v>
      </c>
      <c r="D134" s="44">
        <v>1</v>
      </c>
      <c r="E134" s="44">
        <v>1724.82</v>
      </c>
      <c r="F134" s="44">
        <v>46</v>
      </c>
      <c r="G134" s="44">
        <v>578228.88</v>
      </c>
      <c r="H134" s="44">
        <v>150</v>
      </c>
      <c r="I134" s="44">
        <v>350096.59</v>
      </c>
      <c r="J134" s="44">
        <v>444</v>
      </c>
      <c r="K134" s="44">
        <v>2655822.77</v>
      </c>
      <c r="L134" s="42">
        <f t="shared" si="0"/>
        <v>641</v>
      </c>
      <c r="M134" s="42">
        <f t="shared" si="0"/>
        <v>3585873.0599999996</v>
      </c>
      <c r="N134" s="44">
        <v>236</v>
      </c>
      <c r="O134" s="44">
        <v>2937003.02</v>
      </c>
      <c r="P134" s="44">
        <v>4</v>
      </c>
      <c r="Q134" s="44">
        <v>40323.279999999999</v>
      </c>
      <c r="R134" s="42">
        <f t="shared" si="9"/>
        <v>240</v>
      </c>
      <c r="S134" s="42">
        <f t="shared" si="9"/>
        <v>2977326.3</v>
      </c>
      <c r="T134" s="42">
        <f t="shared" si="1"/>
        <v>881</v>
      </c>
      <c r="U134" s="42">
        <f t="shared" si="1"/>
        <v>6563199.3599999994</v>
      </c>
      <c r="V134" s="16"/>
    </row>
    <row r="135" spans="1:22" s="9" customFormat="1">
      <c r="A135" s="30">
        <v>128</v>
      </c>
      <c r="B135" s="53" t="s">
        <v>237</v>
      </c>
      <c r="C135" s="32" t="s">
        <v>238</v>
      </c>
      <c r="D135" s="43"/>
      <c r="E135" s="43"/>
      <c r="F135" s="43">
        <v>15</v>
      </c>
      <c r="G135" s="43">
        <v>546779.77</v>
      </c>
      <c r="H135" s="43">
        <v>14</v>
      </c>
      <c r="I135" s="43">
        <v>9022.99</v>
      </c>
      <c r="J135" s="43">
        <v>226</v>
      </c>
      <c r="K135" s="43">
        <v>2679761.4500000002</v>
      </c>
      <c r="L135" s="43">
        <f t="shared" si="0"/>
        <v>255</v>
      </c>
      <c r="M135" s="43">
        <f t="shared" si="0"/>
        <v>3235564.2100000004</v>
      </c>
      <c r="N135" s="43">
        <v>125</v>
      </c>
      <c r="O135" s="43">
        <v>3201201.48</v>
      </c>
      <c r="P135" s="43"/>
      <c r="Q135" s="43"/>
      <c r="R135" s="43">
        <f t="shared" si="9"/>
        <v>125</v>
      </c>
      <c r="S135" s="43">
        <f t="shared" si="9"/>
        <v>3201201.48</v>
      </c>
      <c r="T135" s="43">
        <f t="shared" si="1"/>
        <v>380</v>
      </c>
      <c r="U135" s="43">
        <f t="shared" si="1"/>
        <v>6436765.6900000004</v>
      </c>
      <c r="V135" s="16"/>
    </row>
    <row r="136" spans="1:22" s="9" customFormat="1">
      <c r="A136" s="33">
        <v>129</v>
      </c>
      <c r="B136" s="54" t="s">
        <v>221</v>
      </c>
      <c r="C136" s="1" t="s">
        <v>222</v>
      </c>
      <c r="D136" s="44">
        <v>10</v>
      </c>
      <c r="E136" s="44">
        <v>255006.34</v>
      </c>
      <c r="F136" s="44">
        <v>23</v>
      </c>
      <c r="G136" s="44">
        <v>400788.74</v>
      </c>
      <c r="H136" s="44">
        <v>56</v>
      </c>
      <c r="I136" s="44">
        <v>591088.63</v>
      </c>
      <c r="J136" s="44">
        <v>265</v>
      </c>
      <c r="K136" s="44">
        <v>1911418.77</v>
      </c>
      <c r="L136" s="42">
        <f t="shared" si="0"/>
        <v>354</v>
      </c>
      <c r="M136" s="42">
        <f t="shared" si="0"/>
        <v>3158302.4799999995</v>
      </c>
      <c r="N136" s="44">
        <v>75</v>
      </c>
      <c r="O136" s="44">
        <v>2184949.41</v>
      </c>
      <c r="P136" s="44">
        <v>21</v>
      </c>
      <c r="Q136" s="44">
        <v>765166.13</v>
      </c>
      <c r="R136" s="42">
        <f t="shared" si="9"/>
        <v>96</v>
      </c>
      <c r="S136" s="42">
        <f t="shared" si="9"/>
        <v>2950115.54</v>
      </c>
      <c r="T136" s="42">
        <f t="shared" si="1"/>
        <v>450</v>
      </c>
      <c r="U136" s="42">
        <f t="shared" si="1"/>
        <v>6108418.0199999996</v>
      </c>
      <c r="V136" s="16"/>
    </row>
    <row r="137" spans="1:22" s="9" customFormat="1">
      <c r="A137" s="30">
        <v>130</v>
      </c>
      <c r="B137" s="53" t="s">
        <v>249</v>
      </c>
      <c r="C137" s="32" t="s">
        <v>250</v>
      </c>
      <c r="D137" s="43"/>
      <c r="E137" s="43"/>
      <c r="F137" s="43">
        <v>4</v>
      </c>
      <c r="G137" s="43">
        <v>87276.64</v>
      </c>
      <c r="H137" s="43">
        <v>42</v>
      </c>
      <c r="I137" s="43">
        <v>2276843.92</v>
      </c>
      <c r="J137" s="43">
        <v>398</v>
      </c>
      <c r="K137" s="43">
        <v>2740838.89</v>
      </c>
      <c r="L137" s="43">
        <f t="shared" si="0"/>
        <v>444</v>
      </c>
      <c r="M137" s="43">
        <f t="shared" si="0"/>
        <v>5104959.45</v>
      </c>
      <c r="N137" s="43">
        <v>8</v>
      </c>
      <c r="O137" s="43">
        <v>453639.57</v>
      </c>
      <c r="P137" s="43">
        <v>5</v>
      </c>
      <c r="Q137" s="43">
        <v>588.09</v>
      </c>
      <c r="R137" s="43">
        <f t="shared" si="9"/>
        <v>13</v>
      </c>
      <c r="S137" s="43">
        <f t="shared" si="9"/>
        <v>454227.66000000003</v>
      </c>
      <c r="T137" s="43">
        <f t="shared" si="1"/>
        <v>457</v>
      </c>
      <c r="U137" s="43">
        <f t="shared" si="1"/>
        <v>5559187.1100000003</v>
      </c>
      <c r="V137" s="16"/>
    </row>
    <row r="138" spans="1:22" s="9" customFormat="1">
      <c r="A138" s="33">
        <v>131</v>
      </c>
      <c r="B138" s="54" t="s">
        <v>313</v>
      </c>
      <c r="C138" s="1" t="s">
        <v>314</v>
      </c>
      <c r="D138" s="44">
        <v>2</v>
      </c>
      <c r="E138" s="44">
        <v>9199</v>
      </c>
      <c r="F138" s="44">
        <v>40</v>
      </c>
      <c r="G138" s="44">
        <v>1066808.92</v>
      </c>
      <c r="H138" s="44">
        <v>40</v>
      </c>
      <c r="I138" s="44">
        <v>893975.48</v>
      </c>
      <c r="J138" s="44">
        <v>65</v>
      </c>
      <c r="K138" s="44">
        <v>1172611.05</v>
      </c>
      <c r="L138" s="42">
        <f t="shared" si="0"/>
        <v>147</v>
      </c>
      <c r="M138" s="42">
        <f t="shared" si="0"/>
        <v>3142594.45</v>
      </c>
      <c r="N138" s="44">
        <v>54</v>
      </c>
      <c r="O138" s="44">
        <v>1864947.45</v>
      </c>
      <c r="P138" s="44">
        <v>15</v>
      </c>
      <c r="Q138" s="44">
        <v>532394.03</v>
      </c>
      <c r="R138" s="42">
        <f t="shared" si="9"/>
        <v>69</v>
      </c>
      <c r="S138" s="42">
        <f t="shared" si="9"/>
        <v>2397341.48</v>
      </c>
      <c r="T138" s="42">
        <f t="shared" si="1"/>
        <v>216</v>
      </c>
      <c r="U138" s="42">
        <f t="shared" si="1"/>
        <v>5539935.9299999997</v>
      </c>
      <c r="V138" s="16"/>
    </row>
    <row r="139" spans="1:22" s="9" customFormat="1">
      <c r="A139" s="30">
        <v>132</v>
      </c>
      <c r="B139" s="53" t="s">
        <v>307</v>
      </c>
      <c r="C139" s="32" t="s">
        <v>308</v>
      </c>
      <c r="D139" s="43"/>
      <c r="E139" s="43"/>
      <c r="F139" s="43"/>
      <c r="G139" s="43"/>
      <c r="H139" s="43">
        <v>775</v>
      </c>
      <c r="I139" s="43">
        <v>320564.53999999998</v>
      </c>
      <c r="J139" s="43">
        <v>695</v>
      </c>
      <c r="K139" s="43">
        <v>907167.07</v>
      </c>
      <c r="L139" s="43">
        <f t="shared" si="0"/>
        <v>1470</v>
      </c>
      <c r="M139" s="43">
        <f t="shared" si="0"/>
        <v>1227731.6099999999</v>
      </c>
      <c r="N139" s="43">
        <v>76</v>
      </c>
      <c r="O139" s="43">
        <v>2444150</v>
      </c>
      <c r="P139" s="43">
        <v>48</v>
      </c>
      <c r="Q139" s="43">
        <v>1863531.6</v>
      </c>
      <c r="R139" s="43">
        <f t="shared" ref="R139:S171" si="10">N139+P139</f>
        <v>124</v>
      </c>
      <c r="S139" s="43">
        <f t="shared" si="10"/>
        <v>4307681.5999999996</v>
      </c>
      <c r="T139" s="43">
        <f t="shared" si="1"/>
        <v>1594</v>
      </c>
      <c r="U139" s="43">
        <f t="shared" si="1"/>
        <v>5535413.209999999</v>
      </c>
      <c r="V139" s="16"/>
    </row>
    <row r="140" spans="1:22" s="9" customFormat="1">
      <c r="A140" s="33">
        <v>133</v>
      </c>
      <c r="B140" s="54" t="s">
        <v>293</v>
      </c>
      <c r="C140" s="1" t="s">
        <v>294</v>
      </c>
      <c r="D140" s="44"/>
      <c r="E140" s="44"/>
      <c r="F140" s="44"/>
      <c r="G140" s="44"/>
      <c r="H140" s="44">
        <v>41</v>
      </c>
      <c r="I140" s="44">
        <v>123931.65</v>
      </c>
      <c r="J140" s="44">
        <v>357</v>
      </c>
      <c r="K140" s="44">
        <v>2591103.21</v>
      </c>
      <c r="L140" s="42">
        <f t="shared" si="0"/>
        <v>398</v>
      </c>
      <c r="M140" s="42">
        <f t="shared" ref="M140:M171" si="11">K140+I140+G140+E140</f>
        <v>2715034.86</v>
      </c>
      <c r="N140" s="44">
        <v>400</v>
      </c>
      <c r="O140" s="44">
        <v>2547766.77</v>
      </c>
      <c r="P140" s="44">
        <v>6</v>
      </c>
      <c r="Q140" s="44">
        <v>60756.23</v>
      </c>
      <c r="R140" s="42">
        <f t="shared" si="10"/>
        <v>406</v>
      </c>
      <c r="S140" s="42">
        <f t="shared" si="10"/>
        <v>2608523</v>
      </c>
      <c r="T140" s="42">
        <f t="shared" si="1"/>
        <v>804</v>
      </c>
      <c r="U140" s="42">
        <f t="shared" ref="U140:U171" si="12">S140+M140</f>
        <v>5323557.8599999994</v>
      </c>
      <c r="V140" s="16"/>
    </row>
    <row r="141" spans="1:22" s="9" customFormat="1">
      <c r="A141" s="30">
        <v>134</v>
      </c>
      <c r="B141" s="53" t="s">
        <v>277</v>
      </c>
      <c r="C141" s="32" t="s">
        <v>278</v>
      </c>
      <c r="D141" s="43"/>
      <c r="E141" s="43"/>
      <c r="F141" s="43">
        <v>2</v>
      </c>
      <c r="G141" s="43">
        <v>14269</v>
      </c>
      <c r="H141" s="43">
        <v>197</v>
      </c>
      <c r="I141" s="43">
        <v>1315367.71</v>
      </c>
      <c r="J141" s="43">
        <v>310</v>
      </c>
      <c r="K141" s="43">
        <v>2424052.04</v>
      </c>
      <c r="L141" s="43">
        <f t="shared" ref="L141:L171" si="13">J141+H141+F141+D141</f>
        <v>509</v>
      </c>
      <c r="M141" s="43">
        <f t="shared" si="11"/>
        <v>3753688.75</v>
      </c>
      <c r="N141" s="43">
        <v>163</v>
      </c>
      <c r="O141" s="43">
        <v>1166055.26</v>
      </c>
      <c r="P141" s="43">
        <v>3</v>
      </c>
      <c r="Q141" s="43">
        <v>31158.62</v>
      </c>
      <c r="R141" s="43">
        <f t="shared" si="10"/>
        <v>166</v>
      </c>
      <c r="S141" s="43">
        <f t="shared" si="10"/>
        <v>1197213.8800000001</v>
      </c>
      <c r="T141" s="43">
        <f t="shared" ref="T141:T171" si="14">R141+L141</f>
        <v>675</v>
      </c>
      <c r="U141" s="43">
        <f t="shared" si="12"/>
        <v>4950902.63</v>
      </c>
      <c r="V141" s="16"/>
    </row>
    <row r="142" spans="1:22" s="9" customFormat="1">
      <c r="A142" s="33">
        <v>135</v>
      </c>
      <c r="B142" s="54" t="s">
        <v>283</v>
      </c>
      <c r="C142" s="1" t="s">
        <v>284</v>
      </c>
      <c r="D142" s="44"/>
      <c r="E142" s="44"/>
      <c r="F142" s="44"/>
      <c r="G142" s="44"/>
      <c r="H142" s="44">
        <v>117</v>
      </c>
      <c r="I142" s="44">
        <v>431356.55</v>
      </c>
      <c r="J142" s="44">
        <v>338</v>
      </c>
      <c r="K142" s="44">
        <v>2381142.33</v>
      </c>
      <c r="L142" s="42">
        <f t="shared" si="13"/>
        <v>455</v>
      </c>
      <c r="M142" s="42">
        <f t="shared" si="11"/>
        <v>2812498.88</v>
      </c>
      <c r="N142" s="44">
        <v>126</v>
      </c>
      <c r="O142" s="44">
        <v>1953902.19</v>
      </c>
      <c r="P142" s="44"/>
      <c r="Q142" s="44"/>
      <c r="R142" s="42">
        <f t="shared" si="10"/>
        <v>126</v>
      </c>
      <c r="S142" s="42">
        <f t="shared" si="10"/>
        <v>1953902.19</v>
      </c>
      <c r="T142" s="42">
        <f t="shared" si="14"/>
        <v>581</v>
      </c>
      <c r="U142" s="42">
        <f t="shared" si="12"/>
        <v>4766401.07</v>
      </c>
      <c r="V142" s="16"/>
    </row>
    <row r="143" spans="1:22" s="9" customFormat="1">
      <c r="A143" s="30">
        <v>136</v>
      </c>
      <c r="B143" s="53" t="s">
        <v>265</v>
      </c>
      <c r="C143" s="32" t="s">
        <v>266</v>
      </c>
      <c r="D143" s="43"/>
      <c r="E143" s="43"/>
      <c r="F143" s="43">
        <v>22</v>
      </c>
      <c r="G143" s="43">
        <v>288130.92</v>
      </c>
      <c r="H143" s="43">
        <v>27</v>
      </c>
      <c r="I143" s="43">
        <v>188619.36</v>
      </c>
      <c r="J143" s="43">
        <v>405</v>
      </c>
      <c r="K143" s="43">
        <v>1891043.99</v>
      </c>
      <c r="L143" s="43">
        <f t="shared" si="13"/>
        <v>454</v>
      </c>
      <c r="M143" s="43">
        <f t="shared" si="11"/>
        <v>2367794.27</v>
      </c>
      <c r="N143" s="43">
        <v>180</v>
      </c>
      <c r="O143" s="43">
        <v>2095259.33</v>
      </c>
      <c r="P143" s="43">
        <v>6</v>
      </c>
      <c r="Q143" s="43">
        <v>98729.69</v>
      </c>
      <c r="R143" s="43">
        <f t="shared" si="10"/>
        <v>186</v>
      </c>
      <c r="S143" s="43">
        <f t="shared" si="10"/>
        <v>2193989.02</v>
      </c>
      <c r="T143" s="43">
        <f t="shared" si="14"/>
        <v>640</v>
      </c>
      <c r="U143" s="43">
        <f t="shared" si="12"/>
        <v>4561783.29</v>
      </c>
      <c r="V143" s="16"/>
    </row>
    <row r="144" spans="1:22" s="9" customFormat="1">
      <c r="A144" s="33">
        <v>137</v>
      </c>
      <c r="B144" s="54" t="s">
        <v>275</v>
      </c>
      <c r="C144" s="1" t="s">
        <v>276</v>
      </c>
      <c r="D144" s="44"/>
      <c r="E144" s="44"/>
      <c r="F144" s="44"/>
      <c r="G144" s="44"/>
      <c r="H144" s="44">
        <v>120</v>
      </c>
      <c r="I144" s="44">
        <v>250492.39</v>
      </c>
      <c r="J144" s="44">
        <v>322</v>
      </c>
      <c r="K144" s="44">
        <v>2201795.21</v>
      </c>
      <c r="L144" s="42">
        <f t="shared" si="13"/>
        <v>442</v>
      </c>
      <c r="M144" s="42">
        <f t="shared" si="11"/>
        <v>2452287.6</v>
      </c>
      <c r="N144" s="44">
        <v>248</v>
      </c>
      <c r="O144" s="44">
        <v>1983749.19</v>
      </c>
      <c r="P144" s="44">
        <v>2</v>
      </c>
      <c r="Q144" s="44">
        <v>25765.35</v>
      </c>
      <c r="R144" s="42">
        <f t="shared" si="10"/>
        <v>250</v>
      </c>
      <c r="S144" s="42">
        <f t="shared" si="10"/>
        <v>2009514.54</v>
      </c>
      <c r="T144" s="42">
        <f t="shared" si="14"/>
        <v>692</v>
      </c>
      <c r="U144" s="42">
        <f t="shared" si="12"/>
        <v>4461802.1400000006</v>
      </c>
      <c r="V144" s="16"/>
    </row>
    <row r="145" spans="1:22" s="9" customFormat="1">
      <c r="A145" s="30">
        <v>138</v>
      </c>
      <c r="B145" s="53" t="s">
        <v>303</v>
      </c>
      <c r="C145" s="32" t="s">
        <v>304</v>
      </c>
      <c r="D145" s="43">
        <v>15</v>
      </c>
      <c r="E145" s="43">
        <v>203076.82</v>
      </c>
      <c r="F145" s="43">
        <v>20</v>
      </c>
      <c r="G145" s="43">
        <v>409154.38</v>
      </c>
      <c r="H145" s="43">
        <v>102</v>
      </c>
      <c r="I145" s="43">
        <v>1097758.49</v>
      </c>
      <c r="J145" s="43">
        <v>459</v>
      </c>
      <c r="K145" s="43">
        <v>1021638.82</v>
      </c>
      <c r="L145" s="43">
        <f t="shared" si="13"/>
        <v>596</v>
      </c>
      <c r="M145" s="43">
        <f t="shared" si="11"/>
        <v>2731628.51</v>
      </c>
      <c r="N145" s="43">
        <v>63</v>
      </c>
      <c r="O145" s="43">
        <v>825837.53</v>
      </c>
      <c r="P145" s="43">
        <v>13</v>
      </c>
      <c r="Q145" s="43">
        <v>701981.52</v>
      </c>
      <c r="R145" s="43">
        <f t="shared" si="10"/>
        <v>76</v>
      </c>
      <c r="S145" s="43">
        <f t="shared" si="10"/>
        <v>1527819.05</v>
      </c>
      <c r="T145" s="43">
        <f t="shared" si="14"/>
        <v>672</v>
      </c>
      <c r="U145" s="43">
        <f t="shared" si="12"/>
        <v>4259447.5599999996</v>
      </c>
      <c r="V145" s="16"/>
    </row>
    <row r="146" spans="1:22" s="9" customFormat="1">
      <c r="A146" s="33">
        <v>139</v>
      </c>
      <c r="B146" s="54" t="s">
        <v>291</v>
      </c>
      <c r="C146" s="1" t="s">
        <v>292</v>
      </c>
      <c r="D146" s="44"/>
      <c r="E146" s="44"/>
      <c r="F146" s="44">
        <v>12</v>
      </c>
      <c r="G146" s="44">
        <v>127171.62</v>
      </c>
      <c r="H146" s="44">
        <v>89</v>
      </c>
      <c r="I146" s="44">
        <v>286079.78999999998</v>
      </c>
      <c r="J146" s="44">
        <v>913</v>
      </c>
      <c r="K146" s="44">
        <v>1932824.29</v>
      </c>
      <c r="L146" s="44">
        <f t="shared" si="13"/>
        <v>1014</v>
      </c>
      <c r="M146" s="44">
        <f t="shared" si="11"/>
        <v>2346075.7000000002</v>
      </c>
      <c r="N146" s="44">
        <v>345</v>
      </c>
      <c r="O146" s="44">
        <v>1885785.12</v>
      </c>
      <c r="P146" s="44"/>
      <c r="Q146" s="44"/>
      <c r="R146" s="42">
        <f t="shared" si="10"/>
        <v>345</v>
      </c>
      <c r="S146" s="42">
        <f t="shared" si="10"/>
        <v>1885785.12</v>
      </c>
      <c r="T146" s="44">
        <f t="shared" si="14"/>
        <v>1359</v>
      </c>
      <c r="U146" s="44">
        <f t="shared" si="12"/>
        <v>4231860.82</v>
      </c>
      <c r="V146" s="16"/>
    </row>
    <row r="147" spans="1:22" s="9" customFormat="1">
      <c r="A147" s="30">
        <v>140</v>
      </c>
      <c r="B147" s="53" t="s">
        <v>295</v>
      </c>
      <c r="C147" s="32" t="s">
        <v>296</v>
      </c>
      <c r="D147" s="43"/>
      <c r="E147" s="43"/>
      <c r="F147" s="43"/>
      <c r="G147" s="43"/>
      <c r="H147" s="43">
        <v>302</v>
      </c>
      <c r="I147" s="43">
        <v>2018370.67</v>
      </c>
      <c r="J147" s="43">
        <v>267</v>
      </c>
      <c r="K147" s="43">
        <v>1984564.38</v>
      </c>
      <c r="L147" s="43">
        <f t="shared" si="13"/>
        <v>569</v>
      </c>
      <c r="M147" s="43">
        <f t="shared" si="11"/>
        <v>4002935.05</v>
      </c>
      <c r="N147" s="43">
        <v>14</v>
      </c>
      <c r="O147" s="43">
        <v>32861.300000000003</v>
      </c>
      <c r="P147" s="43"/>
      <c r="Q147" s="43"/>
      <c r="R147" s="43">
        <f t="shared" si="10"/>
        <v>14</v>
      </c>
      <c r="S147" s="43">
        <f t="shared" si="10"/>
        <v>32861.300000000003</v>
      </c>
      <c r="T147" s="43">
        <f t="shared" si="14"/>
        <v>583</v>
      </c>
      <c r="U147" s="43">
        <f t="shared" si="12"/>
        <v>4035796.3499999996</v>
      </c>
      <c r="V147" s="16"/>
    </row>
    <row r="148" spans="1:22" s="9" customFormat="1">
      <c r="A148" s="33">
        <v>141</v>
      </c>
      <c r="B148" s="54" t="s">
        <v>301</v>
      </c>
      <c r="C148" s="1" t="s">
        <v>302</v>
      </c>
      <c r="D148" s="44">
        <v>1</v>
      </c>
      <c r="E148" s="44">
        <v>12456</v>
      </c>
      <c r="F148" s="44">
        <v>20</v>
      </c>
      <c r="G148" s="44">
        <v>1050191.3700000001</v>
      </c>
      <c r="H148" s="44">
        <v>12</v>
      </c>
      <c r="I148" s="44">
        <v>390874.51</v>
      </c>
      <c r="J148" s="44">
        <v>65</v>
      </c>
      <c r="K148" s="44">
        <v>704998.75</v>
      </c>
      <c r="L148" s="42">
        <f t="shared" si="13"/>
        <v>98</v>
      </c>
      <c r="M148" s="42">
        <f t="shared" si="11"/>
        <v>2158520.63</v>
      </c>
      <c r="N148" s="44">
        <v>71</v>
      </c>
      <c r="O148" s="44">
        <v>1634535.6</v>
      </c>
      <c r="P148" s="44">
        <v>7</v>
      </c>
      <c r="Q148" s="44">
        <v>177143.03</v>
      </c>
      <c r="R148" s="42">
        <f t="shared" si="10"/>
        <v>78</v>
      </c>
      <c r="S148" s="42">
        <f t="shared" si="10"/>
        <v>1811678.6300000001</v>
      </c>
      <c r="T148" s="42">
        <f t="shared" si="14"/>
        <v>176</v>
      </c>
      <c r="U148" s="42">
        <f t="shared" si="12"/>
        <v>3970199.26</v>
      </c>
      <c r="V148" s="16"/>
    </row>
    <row r="149" spans="1:22" s="9" customFormat="1">
      <c r="A149" s="30">
        <v>142</v>
      </c>
      <c r="B149" s="31" t="s">
        <v>285</v>
      </c>
      <c r="C149" s="32" t="s">
        <v>286</v>
      </c>
      <c r="D149" s="43"/>
      <c r="E149" s="43"/>
      <c r="F149" s="43"/>
      <c r="G149" s="43"/>
      <c r="H149" s="43">
        <v>145</v>
      </c>
      <c r="I149" s="43">
        <v>597637.29</v>
      </c>
      <c r="J149" s="43">
        <v>297</v>
      </c>
      <c r="K149" s="43">
        <v>1748338.04</v>
      </c>
      <c r="L149" s="43">
        <f t="shared" si="13"/>
        <v>442</v>
      </c>
      <c r="M149" s="43">
        <f t="shared" si="11"/>
        <v>2345975.33</v>
      </c>
      <c r="N149" s="43">
        <v>142</v>
      </c>
      <c r="O149" s="43">
        <v>1231507.6000000001</v>
      </c>
      <c r="P149" s="43">
        <v>2</v>
      </c>
      <c r="Q149" s="43">
        <v>76000</v>
      </c>
      <c r="R149" s="43">
        <f t="shared" si="10"/>
        <v>144</v>
      </c>
      <c r="S149" s="43">
        <f t="shared" si="10"/>
        <v>1307507.6000000001</v>
      </c>
      <c r="T149" s="43">
        <f t="shared" si="14"/>
        <v>586</v>
      </c>
      <c r="U149" s="43">
        <f t="shared" si="12"/>
        <v>3653482.93</v>
      </c>
      <c r="V149" s="16"/>
    </row>
    <row r="150" spans="1:22" s="9" customFormat="1">
      <c r="A150" s="33">
        <v>143</v>
      </c>
      <c r="B150" s="54" t="s">
        <v>361</v>
      </c>
      <c r="C150" s="1" t="s">
        <v>362</v>
      </c>
      <c r="D150" s="44"/>
      <c r="E150" s="44"/>
      <c r="F150" s="44"/>
      <c r="G150" s="44"/>
      <c r="H150" s="44">
        <v>165</v>
      </c>
      <c r="I150" s="44">
        <v>199456.19</v>
      </c>
      <c r="J150" s="44">
        <v>582</v>
      </c>
      <c r="K150" s="44">
        <v>1078744.49</v>
      </c>
      <c r="L150" s="42">
        <f t="shared" si="13"/>
        <v>747</v>
      </c>
      <c r="M150" s="42">
        <f t="shared" si="11"/>
        <v>1278200.68</v>
      </c>
      <c r="N150" s="44">
        <v>79</v>
      </c>
      <c r="O150" s="44">
        <v>1471001.5</v>
      </c>
      <c r="P150" s="44">
        <v>20</v>
      </c>
      <c r="Q150" s="44">
        <v>585871.5</v>
      </c>
      <c r="R150" s="42">
        <f t="shared" si="10"/>
        <v>99</v>
      </c>
      <c r="S150" s="42">
        <f t="shared" si="10"/>
        <v>2056873</v>
      </c>
      <c r="T150" s="42">
        <f t="shared" si="14"/>
        <v>846</v>
      </c>
      <c r="U150" s="42">
        <f t="shared" si="12"/>
        <v>3335073.6799999997</v>
      </c>
      <c r="V150" s="16"/>
    </row>
    <row r="151" spans="1:22" s="9" customFormat="1">
      <c r="A151" s="30">
        <v>144</v>
      </c>
      <c r="B151" s="53" t="s">
        <v>305</v>
      </c>
      <c r="C151" s="32" t="s">
        <v>306</v>
      </c>
      <c r="D151" s="43"/>
      <c r="E151" s="43"/>
      <c r="F151" s="43"/>
      <c r="G151" s="43"/>
      <c r="H151" s="43">
        <v>123</v>
      </c>
      <c r="I151" s="43">
        <v>537306.61</v>
      </c>
      <c r="J151" s="43">
        <v>229</v>
      </c>
      <c r="K151" s="43">
        <v>1567865.48</v>
      </c>
      <c r="L151" s="43">
        <f t="shared" si="13"/>
        <v>352</v>
      </c>
      <c r="M151" s="43">
        <f t="shared" si="11"/>
        <v>2105172.09</v>
      </c>
      <c r="N151" s="43">
        <v>84</v>
      </c>
      <c r="O151" s="43">
        <v>1003808.27</v>
      </c>
      <c r="P151" s="43">
        <v>1</v>
      </c>
      <c r="Q151" s="43">
        <v>20000</v>
      </c>
      <c r="R151" s="43">
        <f t="shared" si="10"/>
        <v>85</v>
      </c>
      <c r="S151" s="43">
        <f t="shared" si="10"/>
        <v>1023808.27</v>
      </c>
      <c r="T151" s="43">
        <f t="shared" si="14"/>
        <v>437</v>
      </c>
      <c r="U151" s="43">
        <f t="shared" si="12"/>
        <v>3128980.36</v>
      </c>
      <c r="V151" s="16"/>
    </row>
    <row r="152" spans="1:22" s="9" customFormat="1">
      <c r="A152" s="33">
        <v>145</v>
      </c>
      <c r="B152" s="54" t="s">
        <v>289</v>
      </c>
      <c r="C152" s="1" t="s">
        <v>290</v>
      </c>
      <c r="D152" s="44"/>
      <c r="E152" s="44"/>
      <c r="F152" s="44">
        <v>3</v>
      </c>
      <c r="G152" s="44">
        <v>19230.009999999998</v>
      </c>
      <c r="H152" s="44">
        <v>363</v>
      </c>
      <c r="I152" s="44">
        <v>194740.44</v>
      </c>
      <c r="J152" s="44">
        <v>1417</v>
      </c>
      <c r="K152" s="44">
        <v>1461354.14</v>
      </c>
      <c r="L152" s="42">
        <f t="shared" si="13"/>
        <v>1783</v>
      </c>
      <c r="M152" s="42">
        <f t="shared" si="11"/>
        <v>1675324.5899999999</v>
      </c>
      <c r="N152" s="44">
        <v>120</v>
      </c>
      <c r="O152" s="44">
        <v>1331568.08</v>
      </c>
      <c r="P152" s="44">
        <v>5</v>
      </c>
      <c r="Q152" s="44">
        <v>51169.1</v>
      </c>
      <c r="R152" s="42">
        <f t="shared" si="10"/>
        <v>125</v>
      </c>
      <c r="S152" s="42">
        <f t="shared" si="10"/>
        <v>1382737.1800000002</v>
      </c>
      <c r="T152" s="42">
        <f t="shared" si="14"/>
        <v>1908</v>
      </c>
      <c r="U152" s="42">
        <f t="shared" si="12"/>
        <v>3058061.77</v>
      </c>
      <c r="V152" s="16"/>
    </row>
    <row r="153" spans="1:22" s="9" customFormat="1">
      <c r="A153" s="30">
        <v>146</v>
      </c>
      <c r="B153" s="53" t="s">
        <v>260</v>
      </c>
      <c r="C153" s="32" t="s">
        <v>369</v>
      </c>
      <c r="D153" s="43"/>
      <c r="E153" s="43"/>
      <c r="F153" s="43"/>
      <c r="G153" s="43"/>
      <c r="H153" s="43">
        <v>14</v>
      </c>
      <c r="I153" s="43">
        <v>174659.28</v>
      </c>
      <c r="J153" s="43">
        <v>11</v>
      </c>
      <c r="K153" s="43">
        <v>1118984.69</v>
      </c>
      <c r="L153" s="43">
        <f t="shared" si="13"/>
        <v>25</v>
      </c>
      <c r="M153" s="43">
        <f t="shared" si="11"/>
        <v>1293643.97</v>
      </c>
      <c r="N153" s="43">
        <v>1</v>
      </c>
      <c r="O153" s="43">
        <v>1100000</v>
      </c>
      <c r="P153" s="43">
        <v>1</v>
      </c>
      <c r="Q153" s="43">
        <v>160000</v>
      </c>
      <c r="R153" s="43">
        <f t="shared" si="10"/>
        <v>2</v>
      </c>
      <c r="S153" s="43">
        <f t="shared" si="10"/>
        <v>1260000</v>
      </c>
      <c r="T153" s="43">
        <f t="shared" si="14"/>
        <v>27</v>
      </c>
      <c r="U153" s="43">
        <f t="shared" si="12"/>
        <v>2553643.9699999997</v>
      </c>
      <c r="V153" s="16"/>
    </row>
    <row r="154" spans="1:22" s="9" customFormat="1">
      <c r="A154" s="33">
        <v>147</v>
      </c>
      <c r="B154" s="54" t="s">
        <v>321</v>
      </c>
      <c r="C154" s="1" t="s">
        <v>322</v>
      </c>
      <c r="D154" s="44"/>
      <c r="E154" s="44"/>
      <c r="F154" s="44">
        <v>1</v>
      </c>
      <c r="G154" s="44">
        <v>6639.78</v>
      </c>
      <c r="H154" s="44">
        <v>64</v>
      </c>
      <c r="I154" s="44">
        <v>166046.57999999999</v>
      </c>
      <c r="J154" s="44">
        <v>129</v>
      </c>
      <c r="K154" s="44">
        <v>684268.83</v>
      </c>
      <c r="L154" s="44">
        <f t="shared" si="13"/>
        <v>194</v>
      </c>
      <c r="M154" s="44">
        <f t="shared" si="11"/>
        <v>856955.19</v>
      </c>
      <c r="N154" s="44">
        <v>151</v>
      </c>
      <c r="O154" s="44">
        <v>919359.76</v>
      </c>
      <c r="P154" s="44">
        <v>34</v>
      </c>
      <c r="Q154" s="44">
        <v>396258.2</v>
      </c>
      <c r="R154" s="42">
        <f t="shared" si="10"/>
        <v>185</v>
      </c>
      <c r="S154" s="42">
        <f t="shared" si="10"/>
        <v>1315617.96</v>
      </c>
      <c r="T154" s="44">
        <f t="shared" si="14"/>
        <v>379</v>
      </c>
      <c r="U154" s="44">
        <f t="shared" si="12"/>
        <v>2172573.15</v>
      </c>
      <c r="V154" s="16"/>
    </row>
    <row r="155" spans="1:22" s="9" customFormat="1">
      <c r="A155" s="30">
        <v>148</v>
      </c>
      <c r="B155" s="53" t="s">
        <v>317</v>
      </c>
      <c r="C155" s="32" t="s">
        <v>318</v>
      </c>
      <c r="D155" s="43"/>
      <c r="E155" s="43"/>
      <c r="F155" s="43">
        <v>1</v>
      </c>
      <c r="G155" s="43">
        <v>13307.52</v>
      </c>
      <c r="H155" s="43">
        <v>41</v>
      </c>
      <c r="I155" s="43">
        <v>24986.98</v>
      </c>
      <c r="J155" s="43">
        <v>691</v>
      </c>
      <c r="K155" s="43">
        <v>1068006.9099999999</v>
      </c>
      <c r="L155" s="43">
        <f t="shared" si="13"/>
        <v>733</v>
      </c>
      <c r="M155" s="43">
        <f t="shared" si="11"/>
        <v>1106301.4099999999</v>
      </c>
      <c r="N155" s="43">
        <v>125</v>
      </c>
      <c r="O155" s="43">
        <v>1018932.17</v>
      </c>
      <c r="P155" s="43">
        <v>3</v>
      </c>
      <c r="Q155" s="43">
        <v>1780.6</v>
      </c>
      <c r="R155" s="43">
        <f t="shared" si="10"/>
        <v>128</v>
      </c>
      <c r="S155" s="43">
        <f t="shared" si="10"/>
        <v>1020712.77</v>
      </c>
      <c r="T155" s="43">
        <f t="shared" si="14"/>
        <v>861</v>
      </c>
      <c r="U155" s="43">
        <f t="shared" si="12"/>
        <v>2127014.1799999997</v>
      </c>
      <c r="V155" s="16"/>
    </row>
    <row r="156" spans="1:22" s="9" customFormat="1">
      <c r="A156" s="33">
        <v>149</v>
      </c>
      <c r="B156" s="54" t="s">
        <v>319</v>
      </c>
      <c r="C156" s="1" t="s">
        <v>320</v>
      </c>
      <c r="D156" s="44">
        <v>10</v>
      </c>
      <c r="E156" s="44">
        <v>212563.85</v>
      </c>
      <c r="F156" s="44">
        <v>15</v>
      </c>
      <c r="G156" s="44">
        <v>229153.86</v>
      </c>
      <c r="H156" s="44">
        <v>2</v>
      </c>
      <c r="I156" s="44">
        <v>60982.06</v>
      </c>
      <c r="J156" s="44">
        <v>49</v>
      </c>
      <c r="K156" s="44">
        <v>530933.78</v>
      </c>
      <c r="L156" s="44">
        <f t="shared" si="13"/>
        <v>76</v>
      </c>
      <c r="M156" s="44">
        <f t="shared" si="11"/>
        <v>1033633.55</v>
      </c>
      <c r="N156" s="44">
        <v>35</v>
      </c>
      <c r="O156" s="44">
        <v>772222.68</v>
      </c>
      <c r="P156" s="44">
        <v>11</v>
      </c>
      <c r="Q156" s="44">
        <v>273205.83</v>
      </c>
      <c r="R156" s="42">
        <f t="shared" si="10"/>
        <v>46</v>
      </c>
      <c r="S156" s="42">
        <f t="shared" si="10"/>
        <v>1045428.51</v>
      </c>
      <c r="T156" s="44">
        <f t="shared" si="14"/>
        <v>122</v>
      </c>
      <c r="U156" s="44">
        <f t="shared" si="12"/>
        <v>2079062.06</v>
      </c>
      <c r="V156" s="16"/>
    </row>
    <row r="157" spans="1:22" s="9" customFormat="1">
      <c r="A157" s="30">
        <v>150</v>
      </c>
      <c r="B157" s="53" t="s">
        <v>309</v>
      </c>
      <c r="C157" s="32" t="s">
        <v>310</v>
      </c>
      <c r="D157" s="43"/>
      <c r="E157" s="43"/>
      <c r="F157" s="43"/>
      <c r="G157" s="43"/>
      <c r="H157" s="43">
        <v>24</v>
      </c>
      <c r="I157" s="43">
        <v>20109.18</v>
      </c>
      <c r="J157" s="43">
        <v>189</v>
      </c>
      <c r="K157" s="43">
        <v>887988.57</v>
      </c>
      <c r="L157" s="43">
        <f t="shared" si="13"/>
        <v>213</v>
      </c>
      <c r="M157" s="43">
        <f t="shared" si="11"/>
        <v>908097.75</v>
      </c>
      <c r="N157" s="43">
        <v>195</v>
      </c>
      <c r="O157" s="43">
        <v>893596.78</v>
      </c>
      <c r="P157" s="43">
        <v>3</v>
      </c>
      <c r="Q157" s="43">
        <v>6510.58</v>
      </c>
      <c r="R157" s="43">
        <f t="shared" si="10"/>
        <v>198</v>
      </c>
      <c r="S157" s="43">
        <f t="shared" si="10"/>
        <v>900107.36</v>
      </c>
      <c r="T157" s="43">
        <f t="shared" si="14"/>
        <v>411</v>
      </c>
      <c r="U157" s="43">
        <f t="shared" si="12"/>
        <v>1808205.1099999999</v>
      </c>
      <c r="V157" s="16"/>
    </row>
    <row r="158" spans="1:22" s="9" customFormat="1">
      <c r="A158" s="33">
        <v>151</v>
      </c>
      <c r="B158" s="54" t="s">
        <v>325</v>
      </c>
      <c r="C158" s="1" t="s">
        <v>326</v>
      </c>
      <c r="D158" s="44"/>
      <c r="E158" s="44"/>
      <c r="F158" s="44"/>
      <c r="G158" s="44"/>
      <c r="H158" s="44">
        <v>43</v>
      </c>
      <c r="I158" s="44">
        <v>26658.71</v>
      </c>
      <c r="J158" s="44">
        <v>373</v>
      </c>
      <c r="K158" s="44">
        <v>863091.72</v>
      </c>
      <c r="L158" s="44">
        <f t="shared" si="13"/>
        <v>416</v>
      </c>
      <c r="M158" s="44">
        <f t="shared" si="11"/>
        <v>889750.42999999993</v>
      </c>
      <c r="N158" s="44">
        <v>82</v>
      </c>
      <c r="O158" s="44">
        <v>825179.14</v>
      </c>
      <c r="P158" s="44"/>
      <c r="Q158" s="44"/>
      <c r="R158" s="42">
        <f t="shared" si="10"/>
        <v>82</v>
      </c>
      <c r="S158" s="42">
        <f t="shared" si="10"/>
        <v>825179.14</v>
      </c>
      <c r="T158" s="44">
        <f t="shared" si="14"/>
        <v>498</v>
      </c>
      <c r="U158" s="44">
        <f t="shared" si="12"/>
        <v>1714929.5699999998</v>
      </c>
      <c r="V158" s="16"/>
    </row>
    <row r="159" spans="1:22" s="9" customFormat="1">
      <c r="A159" s="30">
        <v>152</v>
      </c>
      <c r="B159" s="53" t="s">
        <v>297</v>
      </c>
      <c r="C159" s="32" t="s">
        <v>298</v>
      </c>
      <c r="D159" s="43">
        <v>6</v>
      </c>
      <c r="E159" s="43">
        <v>690633.98</v>
      </c>
      <c r="F159" s="43"/>
      <c r="G159" s="43"/>
      <c r="H159" s="43">
        <v>1</v>
      </c>
      <c r="I159" s="43">
        <v>5</v>
      </c>
      <c r="J159" s="43">
        <v>8</v>
      </c>
      <c r="K159" s="43">
        <v>75217.52</v>
      </c>
      <c r="L159" s="43">
        <f t="shared" si="13"/>
        <v>15</v>
      </c>
      <c r="M159" s="43">
        <f t="shared" si="11"/>
        <v>765856.5</v>
      </c>
      <c r="N159" s="43">
        <v>1</v>
      </c>
      <c r="O159" s="43">
        <v>130680</v>
      </c>
      <c r="P159" s="43">
        <v>2</v>
      </c>
      <c r="Q159" s="43">
        <v>728285</v>
      </c>
      <c r="R159" s="43">
        <f t="shared" si="10"/>
        <v>3</v>
      </c>
      <c r="S159" s="43">
        <f t="shared" si="10"/>
        <v>858965</v>
      </c>
      <c r="T159" s="43">
        <f t="shared" si="14"/>
        <v>18</v>
      </c>
      <c r="U159" s="43">
        <f t="shared" si="12"/>
        <v>1624821.5</v>
      </c>
      <c r="V159" s="16"/>
    </row>
    <row r="160" spans="1:22" s="9" customFormat="1">
      <c r="A160" s="33">
        <v>153</v>
      </c>
      <c r="B160" s="54" t="s">
        <v>329</v>
      </c>
      <c r="C160" s="1" t="s">
        <v>330</v>
      </c>
      <c r="D160" s="44"/>
      <c r="E160" s="44"/>
      <c r="F160" s="44"/>
      <c r="G160" s="44"/>
      <c r="H160" s="44">
        <v>94</v>
      </c>
      <c r="I160" s="44">
        <v>47673.01</v>
      </c>
      <c r="J160" s="44">
        <v>278</v>
      </c>
      <c r="K160" s="44">
        <v>469611.37</v>
      </c>
      <c r="L160" s="44">
        <f t="shared" si="13"/>
        <v>372</v>
      </c>
      <c r="M160" s="44">
        <f t="shared" si="11"/>
        <v>517284.38</v>
      </c>
      <c r="N160" s="44">
        <v>73</v>
      </c>
      <c r="O160" s="44">
        <v>415158.79</v>
      </c>
      <c r="P160" s="44"/>
      <c r="Q160" s="44"/>
      <c r="R160" s="42">
        <f t="shared" si="10"/>
        <v>73</v>
      </c>
      <c r="S160" s="42">
        <f t="shared" si="10"/>
        <v>415158.79</v>
      </c>
      <c r="T160" s="44">
        <f t="shared" si="14"/>
        <v>445</v>
      </c>
      <c r="U160" s="44">
        <f t="shared" si="12"/>
        <v>932443.16999999993</v>
      </c>
      <c r="V160" s="16"/>
    </row>
    <row r="161" spans="1:22" s="9" customFormat="1">
      <c r="A161" s="30">
        <v>154</v>
      </c>
      <c r="B161" s="53" t="s">
        <v>341</v>
      </c>
      <c r="C161" s="32" t="s">
        <v>342</v>
      </c>
      <c r="D161" s="43"/>
      <c r="E161" s="43"/>
      <c r="F161" s="43"/>
      <c r="G161" s="43"/>
      <c r="H161" s="43">
        <v>62</v>
      </c>
      <c r="I161" s="43">
        <v>29710.54</v>
      </c>
      <c r="J161" s="43">
        <v>304</v>
      </c>
      <c r="K161" s="43">
        <v>392785.34</v>
      </c>
      <c r="L161" s="43">
        <f t="shared" si="13"/>
        <v>366</v>
      </c>
      <c r="M161" s="43">
        <f t="shared" si="11"/>
        <v>422495.88</v>
      </c>
      <c r="N161" s="43">
        <v>43</v>
      </c>
      <c r="O161" s="43">
        <v>360930.34</v>
      </c>
      <c r="P161" s="43"/>
      <c r="Q161" s="43"/>
      <c r="R161" s="43">
        <f t="shared" si="10"/>
        <v>43</v>
      </c>
      <c r="S161" s="43">
        <f t="shared" si="10"/>
        <v>360930.34</v>
      </c>
      <c r="T161" s="43">
        <f t="shared" si="14"/>
        <v>409</v>
      </c>
      <c r="U161" s="43">
        <f t="shared" si="12"/>
        <v>783426.22</v>
      </c>
      <c r="V161" s="16"/>
    </row>
    <row r="162" spans="1:22" s="9" customFormat="1">
      <c r="A162" s="33">
        <v>155</v>
      </c>
      <c r="B162" s="54" t="s">
        <v>333</v>
      </c>
      <c r="C162" s="1" t="s">
        <v>334</v>
      </c>
      <c r="D162" s="44"/>
      <c r="E162" s="44"/>
      <c r="F162" s="44"/>
      <c r="G162" s="44"/>
      <c r="H162" s="44">
        <v>20</v>
      </c>
      <c r="I162" s="44">
        <v>16607.900000000001</v>
      </c>
      <c r="J162" s="44">
        <v>142</v>
      </c>
      <c r="K162" s="44">
        <v>325634.34999999998</v>
      </c>
      <c r="L162" s="44">
        <f t="shared" si="13"/>
        <v>162</v>
      </c>
      <c r="M162" s="44">
        <f t="shared" si="11"/>
        <v>342242.25</v>
      </c>
      <c r="N162" s="44">
        <v>67</v>
      </c>
      <c r="O162" s="44">
        <v>309639.87</v>
      </c>
      <c r="P162" s="44"/>
      <c r="Q162" s="44"/>
      <c r="R162" s="42">
        <f t="shared" si="10"/>
        <v>67</v>
      </c>
      <c r="S162" s="42">
        <f t="shared" si="10"/>
        <v>309639.87</v>
      </c>
      <c r="T162" s="44">
        <f t="shared" si="14"/>
        <v>229</v>
      </c>
      <c r="U162" s="44">
        <f t="shared" si="12"/>
        <v>651882.12</v>
      </c>
      <c r="V162" s="16"/>
    </row>
    <row r="163" spans="1:22" s="9" customFormat="1">
      <c r="A163" s="30">
        <v>156</v>
      </c>
      <c r="B163" s="53" t="s">
        <v>345</v>
      </c>
      <c r="C163" s="32" t="s">
        <v>346</v>
      </c>
      <c r="D163" s="43"/>
      <c r="E163" s="43"/>
      <c r="F163" s="43"/>
      <c r="G163" s="43"/>
      <c r="H163" s="43">
        <v>4</v>
      </c>
      <c r="I163" s="43">
        <v>3087.84</v>
      </c>
      <c r="J163" s="43">
        <v>123</v>
      </c>
      <c r="K163" s="43">
        <v>334593.40999999997</v>
      </c>
      <c r="L163" s="43">
        <f t="shared" ref="L163:L166" si="15">J163+H163+F163+D163</f>
        <v>127</v>
      </c>
      <c r="M163" s="43">
        <f t="shared" ref="M163:M166" si="16">K163+I163+G163+E163</f>
        <v>337681.25</v>
      </c>
      <c r="N163" s="43">
        <v>109</v>
      </c>
      <c r="O163" s="43">
        <v>303326.08000000002</v>
      </c>
      <c r="P163" s="43"/>
      <c r="Q163" s="43"/>
      <c r="R163" s="43">
        <f t="shared" ref="R163:R166" si="17">N163+P163</f>
        <v>109</v>
      </c>
      <c r="S163" s="43">
        <f t="shared" ref="S163:S166" si="18">O163+Q163</f>
        <v>303326.08000000002</v>
      </c>
      <c r="T163" s="43">
        <f t="shared" ref="T163:T166" si="19">R163+L163</f>
        <v>236</v>
      </c>
      <c r="U163" s="43">
        <f t="shared" ref="U163:U166" si="20">S163+M163</f>
        <v>641007.33000000007</v>
      </c>
      <c r="V163" s="16"/>
    </row>
    <row r="164" spans="1:22" s="9" customFormat="1">
      <c r="A164" s="33">
        <v>157</v>
      </c>
      <c r="B164" s="54" t="s">
        <v>251</v>
      </c>
      <c r="C164" s="1" t="s">
        <v>252</v>
      </c>
      <c r="D164" s="44">
        <v>2</v>
      </c>
      <c r="E164" s="44">
        <v>38373</v>
      </c>
      <c r="F164" s="44">
        <v>8</v>
      </c>
      <c r="G164" s="44">
        <v>106656.15</v>
      </c>
      <c r="H164" s="44">
        <v>8</v>
      </c>
      <c r="I164" s="44">
        <v>318561.87</v>
      </c>
      <c r="J164" s="44">
        <v>24</v>
      </c>
      <c r="K164" s="44">
        <v>32853.629999999997</v>
      </c>
      <c r="L164" s="44">
        <f t="shared" si="15"/>
        <v>42</v>
      </c>
      <c r="M164" s="44">
        <f t="shared" si="16"/>
        <v>496444.65</v>
      </c>
      <c r="N164" s="44"/>
      <c r="O164" s="44"/>
      <c r="P164" s="44"/>
      <c r="Q164" s="44"/>
      <c r="R164" s="42">
        <f t="shared" si="17"/>
        <v>0</v>
      </c>
      <c r="S164" s="42">
        <f t="shared" si="18"/>
        <v>0</v>
      </c>
      <c r="T164" s="44">
        <f t="shared" si="19"/>
        <v>42</v>
      </c>
      <c r="U164" s="44">
        <f t="shared" si="20"/>
        <v>496444.65</v>
      </c>
      <c r="V164" s="16"/>
    </row>
    <row r="165" spans="1:22" s="9" customFormat="1">
      <c r="A165" s="30">
        <v>158</v>
      </c>
      <c r="B165" s="53" t="s">
        <v>339</v>
      </c>
      <c r="C165" s="32" t="s">
        <v>340</v>
      </c>
      <c r="D165" s="43"/>
      <c r="E165" s="43"/>
      <c r="F165" s="43"/>
      <c r="G165" s="43"/>
      <c r="H165" s="43">
        <v>1</v>
      </c>
      <c r="I165" s="43">
        <v>186.28</v>
      </c>
      <c r="J165" s="43">
        <v>90</v>
      </c>
      <c r="K165" s="43">
        <v>259750.47</v>
      </c>
      <c r="L165" s="43">
        <f t="shared" si="15"/>
        <v>91</v>
      </c>
      <c r="M165" s="43">
        <f t="shared" si="16"/>
        <v>259936.75</v>
      </c>
      <c r="N165" s="43">
        <v>33</v>
      </c>
      <c r="O165" s="43">
        <v>231510.3</v>
      </c>
      <c r="P165" s="43"/>
      <c r="Q165" s="43"/>
      <c r="R165" s="43">
        <f t="shared" si="17"/>
        <v>33</v>
      </c>
      <c r="S165" s="43">
        <f t="shared" si="18"/>
        <v>231510.3</v>
      </c>
      <c r="T165" s="43">
        <f t="shared" si="19"/>
        <v>124</v>
      </c>
      <c r="U165" s="43">
        <f t="shared" si="20"/>
        <v>491447.05</v>
      </c>
      <c r="V165" s="16"/>
    </row>
    <row r="166" spans="1:22" s="9" customFormat="1">
      <c r="A166" s="33">
        <v>159</v>
      </c>
      <c r="B166" s="54" t="s">
        <v>343</v>
      </c>
      <c r="C166" s="1" t="s">
        <v>344</v>
      </c>
      <c r="D166" s="44"/>
      <c r="E166" s="44"/>
      <c r="F166" s="44"/>
      <c r="G166" s="44"/>
      <c r="H166" s="44">
        <v>2</v>
      </c>
      <c r="I166" s="44">
        <v>2512.06</v>
      </c>
      <c r="J166" s="44">
        <v>12</v>
      </c>
      <c r="K166" s="44">
        <v>121257.25</v>
      </c>
      <c r="L166" s="44">
        <f t="shared" si="15"/>
        <v>14</v>
      </c>
      <c r="M166" s="44">
        <f t="shared" si="16"/>
        <v>123769.31</v>
      </c>
      <c r="N166" s="44">
        <v>11</v>
      </c>
      <c r="O166" s="44">
        <v>121257.25</v>
      </c>
      <c r="P166" s="44">
        <v>1</v>
      </c>
      <c r="Q166" s="44">
        <v>2512.06</v>
      </c>
      <c r="R166" s="42">
        <f t="shared" si="17"/>
        <v>12</v>
      </c>
      <c r="S166" s="42">
        <f t="shared" si="18"/>
        <v>123769.31</v>
      </c>
      <c r="T166" s="44">
        <f t="shared" si="19"/>
        <v>26</v>
      </c>
      <c r="U166" s="44">
        <f t="shared" si="20"/>
        <v>247538.62</v>
      </c>
      <c r="V166" s="16"/>
    </row>
    <row r="167" spans="1:22" s="9" customFormat="1">
      <c r="A167" s="30">
        <v>160</v>
      </c>
      <c r="B167" s="53" t="s">
        <v>351</v>
      </c>
      <c r="C167" s="32" t="s">
        <v>352</v>
      </c>
      <c r="D167" s="43"/>
      <c r="E167" s="43"/>
      <c r="F167" s="43"/>
      <c r="G167" s="43"/>
      <c r="H167" s="43">
        <v>86</v>
      </c>
      <c r="I167" s="43">
        <v>69218.95</v>
      </c>
      <c r="J167" s="43">
        <v>95</v>
      </c>
      <c r="K167" s="43">
        <v>107344.86</v>
      </c>
      <c r="L167" s="43">
        <f t="shared" si="13"/>
        <v>181</v>
      </c>
      <c r="M167" s="43">
        <f t="shared" si="11"/>
        <v>176563.81</v>
      </c>
      <c r="N167" s="43">
        <v>6</v>
      </c>
      <c r="O167" s="43">
        <v>41310.9</v>
      </c>
      <c r="P167" s="43"/>
      <c r="Q167" s="43"/>
      <c r="R167" s="43">
        <f t="shared" si="10"/>
        <v>6</v>
      </c>
      <c r="S167" s="43">
        <f t="shared" si="10"/>
        <v>41310.9</v>
      </c>
      <c r="T167" s="43">
        <f t="shared" si="14"/>
        <v>187</v>
      </c>
      <c r="U167" s="43">
        <f t="shared" si="12"/>
        <v>217874.71</v>
      </c>
      <c r="V167" s="16"/>
    </row>
    <row r="168" spans="1:22" s="9" customFormat="1">
      <c r="A168" s="33">
        <v>161</v>
      </c>
      <c r="B168" s="54" t="s">
        <v>311</v>
      </c>
      <c r="C168" s="1" t="s">
        <v>312</v>
      </c>
      <c r="D168" s="44">
        <v>1</v>
      </c>
      <c r="E168" s="44">
        <v>743.6</v>
      </c>
      <c r="F168" s="44"/>
      <c r="G168" s="44"/>
      <c r="H168" s="44"/>
      <c r="I168" s="44"/>
      <c r="J168" s="44">
        <v>2</v>
      </c>
      <c r="K168" s="44">
        <v>1195.3699999999999</v>
      </c>
      <c r="L168" s="44">
        <f t="shared" si="13"/>
        <v>3</v>
      </c>
      <c r="M168" s="44">
        <f t="shared" si="11"/>
        <v>1938.9699999999998</v>
      </c>
      <c r="N168" s="44"/>
      <c r="O168" s="44"/>
      <c r="P168" s="44">
        <v>2</v>
      </c>
      <c r="Q168" s="44">
        <v>190000</v>
      </c>
      <c r="R168" s="42">
        <f t="shared" si="10"/>
        <v>2</v>
      </c>
      <c r="S168" s="42">
        <f t="shared" si="10"/>
        <v>190000</v>
      </c>
      <c r="T168" s="44">
        <f t="shared" si="14"/>
        <v>5</v>
      </c>
      <c r="U168" s="44">
        <f t="shared" si="12"/>
        <v>191938.97</v>
      </c>
      <c r="V168" s="16"/>
    </row>
    <row r="169" spans="1:22" s="9" customFormat="1">
      <c r="A169" s="30">
        <v>162</v>
      </c>
      <c r="B169" s="53" t="s">
        <v>337</v>
      </c>
      <c r="C169" s="32" t="s">
        <v>338</v>
      </c>
      <c r="D169" s="43"/>
      <c r="E169" s="43"/>
      <c r="F169" s="43"/>
      <c r="G169" s="43"/>
      <c r="H169" s="43"/>
      <c r="I169" s="43"/>
      <c r="J169" s="43">
        <v>90</v>
      </c>
      <c r="K169" s="43">
        <v>95075.12</v>
      </c>
      <c r="L169" s="43">
        <f t="shared" si="13"/>
        <v>90</v>
      </c>
      <c r="M169" s="43">
        <f t="shared" si="11"/>
        <v>95075.12</v>
      </c>
      <c r="N169" s="43">
        <v>11</v>
      </c>
      <c r="O169" s="43">
        <v>93935.45</v>
      </c>
      <c r="P169" s="43"/>
      <c r="Q169" s="43"/>
      <c r="R169" s="43">
        <f t="shared" si="10"/>
        <v>11</v>
      </c>
      <c r="S169" s="43">
        <f t="shared" si="10"/>
        <v>93935.45</v>
      </c>
      <c r="T169" s="43">
        <f t="shared" si="14"/>
        <v>101</v>
      </c>
      <c r="U169" s="43">
        <f t="shared" si="12"/>
        <v>189010.57</v>
      </c>
      <c r="V169" s="16"/>
    </row>
    <row r="170" spans="1:22" s="9" customFormat="1">
      <c r="A170" s="33">
        <v>163</v>
      </c>
      <c r="B170" s="54" t="s">
        <v>347</v>
      </c>
      <c r="C170" s="1" t="s">
        <v>348</v>
      </c>
      <c r="D170" s="44"/>
      <c r="E170" s="44"/>
      <c r="F170" s="44"/>
      <c r="G170" s="44"/>
      <c r="H170" s="44"/>
      <c r="I170" s="44"/>
      <c r="J170" s="44">
        <v>3</v>
      </c>
      <c r="K170" s="44">
        <v>20508.169999999998</v>
      </c>
      <c r="L170" s="44">
        <f t="shared" si="13"/>
        <v>3</v>
      </c>
      <c r="M170" s="44">
        <f t="shared" si="11"/>
        <v>20508.169999999998</v>
      </c>
      <c r="N170" s="44"/>
      <c r="O170" s="44"/>
      <c r="P170" s="44"/>
      <c r="Q170" s="44"/>
      <c r="R170" s="42">
        <f t="shared" si="10"/>
        <v>0</v>
      </c>
      <c r="S170" s="42">
        <f t="shared" si="10"/>
        <v>0</v>
      </c>
      <c r="T170" s="44">
        <f t="shared" si="14"/>
        <v>3</v>
      </c>
      <c r="U170" s="44">
        <f t="shared" si="12"/>
        <v>20508.169999999998</v>
      </c>
      <c r="V170" s="16"/>
    </row>
    <row r="171" spans="1:22" s="9" customFormat="1">
      <c r="A171" s="30">
        <v>164</v>
      </c>
      <c r="B171" s="53" t="s">
        <v>353</v>
      </c>
      <c r="C171" s="32" t="s">
        <v>354</v>
      </c>
      <c r="D171" s="43"/>
      <c r="E171" s="43"/>
      <c r="F171" s="43"/>
      <c r="G171" s="43"/>
      <c r="H171" s="43"/>
      <c r="I171" s="43"/>
      <c r="J171" s="43">
        <v>3</v>
      </c>
      <c r="K171" s="43">
        <v>6080.5</v>
      </c>
      <c r="L171" s="43">
        <f t="shared" si="13"/>
        <v>3</v>
      </c>
      <c r="M171" s="43">
        <f t="shared" si="11"/>
        <v>6080.5</v>
      </c>
      <c r="N171" s="43">
        <v>1</v>
      </c>
      <c r="O171" s="43">
        <v>5967.5</v>
      </c>
      <c r="P171" s="43"/>
      <c r="Q171" s="43"/>
      <c r="R171" s="43">
        <f t="shared" si="10"/>
        <v>1</v>
      </c>
      <c r="S171" s="43">
        <f t="shared" si="10"/>
        <v>5967.5</v>
      </c>
      <c r="T171" s="43">
        <f t="shared" si="14"/>
        <v>4</v>
      </c>
      <c r="U171" s="43">
        <f t="shared" si="12"/>
        <v>12048</v>
      </c>
      <c r="V171" s="16"/>
    </row>
    <row r="172" spans="1:22" s="9" customFormat="1">
      <c r="A172" s="33">
        <v>165</v>
      </c>
      <c r="B172" s="54" t="s">
        <v>327</v>
      </c>
      <c r="C172" s="1" t="s">
        <v>328</v>
      </c>
      <c r="D172" s="44"/>
      <c r="E172" s="44"/>
      <c r="F172" s="44"/>
      <c r="G172" s="44"/>
      <c r="H172" s="44">
        <v>1</v>
      </c>
      <c r="I172" s="44">
        <v>10000</v>
      </c>
      <c r="J172" s="44">
        <v>3</v>
      </c>
      <c r="K172" s="44">
        <v>1122.5999999999999</v>
      </c>
      <c r="L172" s="44">
        <f t="shared" ref="L172:L177" si="21">J172+H172+F172+D172</f>
        <v>4</v>
      </c>
      <c r="M172" s="44">
        <f t="shared" ref="M172:M177" si="22">K172+I172+G172+E172</f>
        <v>11122.6</v>
      </c>
      <c r="N172" s="44">
        <v>1</v>
      </c>
      <c r="O172" s="44">
        <v>174.46</v>
      </c>
      <c r="P172" s="44">
        <v>1</v>
      </c>
      <c r="Q172" s="44">
        <v>174.36</v>
      </c>
      <c r="R172" s="42">
        <f t="shared" ref="R172:R177" si="23">N172+P172</f>
        <v>2</v>
      </c>
      <c r="S172" s="42">
        <f t="shared" ref="S172:S177" si="24">O172+Q172</f>
        <v>348.82000000000005</v>
      </c>
      <c r="T172" s="44">
        <f t="shared" ref="T172:T177" si="25">R172+L172</f>
        <v>6</v>
      </c>
      <c r="U172" s="44">
        <f t="shared" ref="U172:U177" si="26">S172+M172</f>
        <v>11471.42</v>
      </c>
      <c r="V172" s="16"/>
    </row>
    <row r="173" spans="1:22" s="9" customFormat="1">
      <c r="A173" s="30">
        <v>166</v>
      </c>
      <c r="B173" s="53" t="s">
        <v>287</v>
      </c>
      <c r="C173" s="32" t="s">
        <v>288</v>
      </c>
      <c r="D173" s="43"/>
      <c r="E173" s="43"/>
      <c r="F173" s="43"/>
      <c r="G173" s="43"/>
      <c r="H173" s="43"/>
      <c r="I173" s="43"/>
      <c r="J173" s="43">
        <v>7</v>
      </c>
      <c r="K173" s="43">
        <v>10829.02</v>
      </c>
      <c r="L173" s="43">
        <f t="shared" ref="L173:L176" si="27">J173+H173+F173+D173</f>
        <v>7</v>
      </c>
      <c r="M173" s="43">
        <f t="shared" ref="M173:M176" si="28">K173+I173+G173+E173</f>
        <v>10829.02</v>
      </c>
      <c r="N173" s="43"/>
      <c r="O173" s="43"/>
      <c r="P173" s="43"/>
      <c r="Q173" s="43"/>
      <c r="R173" s="43">
        <f t="shared" ref="R173:R176" si="29">N173+P173</f>
        <v>0</v>
      </c>
      <c r="S173" s="43">
        <f t="shared" ref="S173:S176" si="30">O173+Q173</f>
        <v>0</v>
      </c>
      <c r="T173" s="43">
        <f t="shared" ref="T173:T176" si="31">R173+L173</f>
        <v>7</v>
      </c>
      <c r="U173" s="43">
        <f t="shared" ref="U173:U176" si="32">S173+M173</f>
        <v>10829.02</v>
      </c>
      <c r="V173" s="16"/>
    </row>
    <row r="174" spans="1:22" s="9" customFormat="1">
      <c r="A174" s="33">
        <v>167</v>
      </c>
      <c r="B174" s="54" t="s">
        <v>355</v>
      </c>
      <c r="C174" s="1" t="s">
        <v>356</v>
      </c>
      <c r="D174" s="44"/>
      <c r="E174" s="44"/>
      <c r="F174" s="44"/>
      <c r="G174" s="44"/>
      <c r="H174" s="44">
        <v>1</v>
      </c>
      <c r="I174" s="44">
        <v>4168.88</v>
      </c>
      <c r="J174" s="44">
        <v>2</v>
      </c>
      <c r="K174" s="44">
        <v>782.87</v>
      </c>
      <c r="L174" s="44">
        <f t="shared" si="27"/>
        <v>3</v>
      </c>
      <c r="M174" s="44">
        <f t="shared" si="28"/>
        <v>4951.75</v>
      </c>
      <c r="N174" s="44"/>
      <c r="O174" s="44"/>
      <c r="P174" s="44"/>
      <c r="Q174" s="44"/>
      <c r="R174" s="42">
        <f t="shared" si="29"/>
        <v>0</v>
      </c>
      <c r="S174" s="42">
        <f t="shared" si="30"/>
        <v>0</v>
      </c>
      <c r="T174" s="44">
        <f t="shared" si="31"/>
        <v>3</v>
      </c>
      <c r="U174" s="44">
        <f t="shared" si="32"/>
        <v>4951.75</v>
      </c>
      <c r="V174" s="16"/>
    </row>
    <row r="175" spans="1:22" s="9" customFormat="1">
      <c r="A175" s="30">
        <v>168</v>
      </c>
      <c r="B175" s="53" t="s">
        <v>323</v>
      </c>
      <c r="C175" s="32" t="s">
        <v>324</v>
      </c>
      <c r="D175" s="43"/>
      <c r="E175" s="43"/>
      <c r="F175" s="43"/>
      <c r="G175" s="43"/>
      <c r="H175" s="43"/>
      <c r="I175" s="43"/>
      <c r="J175" s="43">
        <v>3</v>
      </c>
      <c r="K175" s="43">
        <v>1423.16</v>
      </c>
      <c r="L175" s="43">
        <f t="shared" si="27"/>
        <v>3</v>
      </c>
      <c r="M175" s="43">
        <f t="shared" si="28"/>
        <v>1423.16</v>
      </c>
      <c r="N175" s="43"/>
      <c r="O175" s="43"/>
      <c r="P175" s="43"/>
      <c r="Q175" s="43"/>
      <c r="R175" s="43">
        <f t="shared" si="29"/>
        <v>0</v>
      </c>
      <c r="S175" s="43">
        <f t="shared" si="30"/>
        <v>0</v>
      </c>
      <c r="T175" s="43">
        <f t="shared" si="31"/>
        <v>3</v>
      </c>
      <c r="U175" s="43">
        <f t="shared" si="32"/>
        <v>1423.16</v>
      </c>
      <c r="V175" s="16"/>
    </row>
    <row r="176" spans="1:22" s="9" customFormat="1">
      <c r="A176" s="33">
        <v>169</v>
      </c>
      <c r="B176" s="54" t="s">
        <v>363</v>
      </c>
      <c r="C176" s="1" t="s">
        <v>364</v>
      </c>
      <c r="D176" s="44"/>
      <c r="E176" s="44"/>
      <c r="F176" s="44"/>
      <c r="G176" s="44"/>
      <c r="H176" s="44"/>
      <c r="I176" s="44"/>
      <c r="J176" s="44">
        <v>2</v>
      </c>
      <c r="K176" s="44">
        <v>1320.44</v>
      </c>
      <c r="L176" s="44">
        <f t="shared" si="27"/>
        <v>2</v>
      </c>
      <c r="M176" s="44">
        <f t="shared" si="28"/>
        <v>1320.44</v>
      </c>
      <c r="N176" s="44"/>
      <c r="O176" s="44"/>
      <c r="P176" s="44"/>
      <c r="Q176" s="44"/>
      <c r="R176" s="42">
        <f t="shared" si="29"/>
        <v>0</v>
      </c>
      <c r="S176" s="42">
        <f t="shared" si="30"/>
        <v>0</v>
      </c>
      <c r="T176" s="44">
        <f t="shared" si="31"/>
        <v>2</v>
      </c>
      <c r="U176" s="44">
        <f t="shared" si="32"/>
        <v>1320.44</v>
      </c>
      <c r="V176" s="16"/>
    </row>
    <row r="177" spans="1:25" s="9" customFormat="1" ht="13.5" thickBot="1">
      <c r="A177" s="30"/>
      <c r="B177" s="53"/>
      <c r="C177" s="32"/>
      <c r="D177" s="43"/>
      <c r="E177" s="43"/>
      <c r="F177" s="43"/>
      <c r="G177" s="43"/>
      <c r="H177" s="43"/>
      <c r="I177" s="43"/>
      <c r="J177" s="43"/>
      <c r="K177" s="43"/>
      <c r="L177" s="43">
        <f t="shared" si="21"/>
        <v>0</v>
      </c>
      <c r="M177" s="43">
        <f t="shared" si="22"/>
        <v>0</v>
      </c>
      <c r="N177" s="43"/>
      <c r="O177" s="43"/>
      <c r="P177" s="43"/>
      <c r="Q177" s="43"/>
      <c r="R177" s="43">
        <f t="shared" si="23"/>
        <v>0</v>
      </c>
      <c r="S177" s="43">
        <f t="shared" si="24"/>
        <v>0</v>
      </c>
      <c r="T177" s="43">
        <f t="shared" si="25"/>
        <v>0</v>
      </c>
      <c r="U177" s="43">
        <f t="shared" si="26"/>
        <v>0</v>
      </c>
      <c r="V177" s="16"/>
    </row>
    <row r="178" spans="1:25" s="9" customFormat="1" ht="14.25" thickTop="1" thickBot="1">
      <c r="A178" s="56" t="s">
        <v>0</v>
      </c>
      <c r="B178" s="56"/>
      <c r="C178" s="57"/>
      <c r="D178" s="50">
        <f>SUM(D8:D177)</f>
        <v>36529</v>
      </c>
      <c r="E178" s="50">
        <f>SUM(E8:E177)</f>
        <v>14628755055.114088</v>
      </c>
      <c r="F178" s="50">
        <f>SUM(F8:F177)</f>
        <v>105543</v>
      </c>
      <c r="G178" s="50">
        <f>SUM(G8:G177)</f>
        <v>12491318532.916792</v>
      </c>
      <c r="H178" s="50">
        <f>SUM(H8:H177)</f>
        <v>202121</v>
      </c>
      <c r="I178" s="50">
        <f>SUM(I8:I177)</f>
        <v>36251280022.921463</v>
      </c>
      <c r="J178" s="50">
        <f>SUM(J8:J177)</f>
        <v>226756</v>
      </c>
      <c r="K178" s="50">
        <f>SUM(K8:K177)</f>
        <v>40963071417.841492</v>
      </c>
      <c r="L178" s="50">
        <f>SUM(L8:L177)</f>
        <v>570949</v>
      </c>
      <c r="M178" s="50">
        <f>SUM(M8:M177)</f>
        <v>104334425028.7939</v>
      </c>
      <c r="N178" s="50">
        <f>SUM(N8:N177)</f>
        <v>52380</v>
      </c>
      <c r="O178" s="50">
        <f>SUM(O8:O177)</f>
        <v>53070316226.340012</v>
      </c>
      <c r="P178" s="50">
        <f>SUM(P8:P177)</f>
        <v>52380</v>
      </c>
      <c r="Q178" s="50">
        <f>SUM(Q8:Q177)</f>
        <v>53075024896.929993</v>
      </c>
      <c r="R178" s="50">
        <f>SUM(R8:R177)</f>
        <v>104760</v>
      </c>
      <c r="S178" s="50">
        <f>SUM(S8:S177)</f>
        <v>106145341123.27</v>
      </c>
      <c r="T178" s="50">
        <f>SUM(T8:T177)</f>
        <v>675709</v>
      </c>
      <c r="U178" s="50">
        <f>SUM(U8:U177)</f>
        <v>210479766152.06384</v>
      </c>
    </row>
    <row r="179" spans="1:25" s="9" customFormat="1" ht="13.5" thickTop="1">
      <c r="A179" s="11" t="s">
        <v>371</v>
      </c>
      <c r="B179" s="14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6"/>
    </row>
    <row r="180" spans="1:25">
      <c r="A180" s="11" t="s">
        <v>18</v>
      </c>
    </row>
    <row r="181" spans="1:25">
      <c r="A181" s="11" t="s">
        <v>19</v>
      </c>
      <c r="E181" s="12"/>
      <c r="F181" s="12"/>
      <c r="G181" s="12"/>
      <c r="H181" s="12"/>
    </row>
    <row r="182" spans="1:25">
      <c r="B182" s="10"/>
      <c r="E182" s="48"/>
      <c r="F182" s="45"/>
      <c r="G182" s="45"/>
      <c r="H182" s="45"/>
      <c r="I182" s="45"/>
      <c r="J182" s="45"/>
      <c r="K182" s="45"/>
      <c r="L182" s="45"/>
      <c r="M182" s="45"/>
      <c r="N182" s="48"/>
      <c r="O182" s="48"/>
    </row>
    <row r="183" spans="1:25" s="19" customFormat="1" ht="11.25">
      <c r="A183" s="17"/>
      <c r="B183" s="18"/>
      <c r="C183" s="19" t="s">
        <v>12</v>
      </c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20"/>
      <c r="W183" s="21"/>
      <c r="X183" s="20"/>
      <c r="Y183" s="22"/>
    </row>
    <row r="186" spans="1:25">
      <c r="C186" s="55"/>
    </row>
    <row r="187" spans="1:25">
      <c r="C187" s="55"/>
    </row>
  </sheetData>
  <mergeCells count="13">
    <mergeCell ref="R6:S6"/>
    <mergeCell ref="T6:U6"/>
    <mergeCell ref="A6:A7"/>
    <mergeCell ref="B6:B7"/>
    <mergeCell ref="C6:C7"/>
    <mergeCell ref="D6:E6"/>
    <mergeCell ref="F6:G6"/>
    <mergeCell ref="H6:I6"/>
    <mergeCell ref="A178:C178"/>
    <mergeCell ref="J6:K6"/>
    <mergeCell ref="L6:M6"/>
    <mergeCell ref="N6:O6"/>
    <mergeCell ref="P6:Q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Y193"/>
  <sheetViews>
    <sheetView tabSelected="1" zoomScaleNormal="100" workbookViewId="0">
      <pane xSplit="3" topLeftCell="D1" activePane="topRight" state="frozen"/>
      <selection activeCell="C7" sqref="C7"/>
      <selection pane="topRight"/>
    </sheetView>
  </sheetViews>
  <sheetFormatPr defaultRowHeight="12.75"/>
  <cols>
    <col min="1" max="1" width="4.7109375" style="11" customWidth="1"/>
    <col min="2" max="2" width="9.5703125" style="15" customWidth="1"/>
    <col min="3" max="3" width="86.28515625" style="10" bestFit="1" customWidth="1"/>
    <col min="4" max="4" width="8.28515625" style="24" customWidth="1"/>
    <col min="5" max="5" width="15" style="24" customWidth="1"/>
    <col min="6" max="6" width="9.7109375" style="24" customWidth="1"/>
    <col min="7" max="7" width="14" style="24" customWidth="1"/>
    <col min="8" max="8" width="9.7109375" style="24" customWidth="1"/>
    <col min="9" max="9" width="15" style="24" customWidth="1"/>
    <col min="10" max="10" width="9.7109375" style="24" customWidth="1"/>
    <col min="11" max="11" width="15" style="24" customWidth="1"/>
    <col min="12" max="12" width="9.7109375" style="24" customWidth="1"/>
    <col min="13" max="13" width="15" style="24" customWidth="1"/>
    <col min="14" max="14" width="8.28515625" style="24" customWidth="1"/>
    <col min="15" max="15" width="15" style="24" customWidth="1"/>
    <col min="16" max="16" width="8.28515625" style="24" customWidth="1"/>
    <col min="17" max="17" width="15" style="24" customWidth="1"/>
    <col min="18" max="18" width="9.7109375" style="24" customWidth="1"/>
    <col min="19" max="19" width="15" style="24" customWidth="1"/>
    <col min="20" max="20" width="9.7109375" style="24" bestFit="1" customWidth="1"/>
    <col min="21" max="21" width="16.42578125" style="47" bestFit="1" customWidth="1"/>
    <col min="22" max="22" width="10.7109375" style="10" customWidth="1"/>
    <col min="23" max="16384" width="9.140625" style="10"/>
  </cols>
  <sheetData>
    <row r="1" spans="1:22" s="2" customFormat="1" ht="15.75" customHeight="1">
      <c r="A1" s="25" t="s">
        <v>1</v>
      </c>
      <c r="B1" s="25"/>
      <c r="C1" s="26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36"/>
      <c r="Q1" s="36"/>
      <c r="R1" s="35"/>
      <c r="S1" s="35"/>
      <c r="T1" s="36"/>
      <c r="U1" s="37"/>
    </row>
    <row r="2" spans="1:22" s="4" customFormat="1">
      <c r="A2" s="51" t="s">
        <v>13</v>
      </c>
      <c r="B2" s="27"/>
      <c r="C2" s="2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39"/>
      <c r="Q2" s="39"/>
      <c r="R2" s="38"/>
      <c r="S2" s="38"/>
      <c r="T2" s="39"/>
      <c r="U2" s="40"/>
    </row>
    <row r="3" spans="1:22" s="4" customFormat="1" ht="15.75">
      <c r="A3" s="51" t="s">
        <v>14</v>
      </c>
      <c r="B3" s="25"/>
      <c r="C3" s="26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9"/>
      <c r="Q3" s="39"/>
      <c r="R3" s="38"/>
      <c r="S3" s="38"/>
      <c r="T3" s="39"/>
      <c r="U3" s="40"/>
    </row>
    <row r="4" spans="1:22" s="4" customFormat="1">
      <c r="A4" s="5"/>
      <c r="B4" s="13"/>
      <c r="C4" s="3"/>
      <c r="D4" s="38"/>
      <c r="E4" s="38"/>
      <c r="F4" s="38"/>
      <c r="G4" s="39"/>
      <c r="H4" s="38"/>
      <c r="I4" s="38"/>
      <c r="J4" s="38"/>
      <c r="K4" s="38"/>
      <c r="L4" s="38"/>
      <c r="M4" s="38"/>
      <c r="N4" s="38"/>
      <c r="O4" s="39"/>
      <c r="P4" s="39"/>
      <c r="Q4" s="39"/>
      <c r="R4" s="38"/>
      <c r="S4" s="38"/>
      <c r="T4" s="39"/>
      <c r="U4" s="40"/>
    </row>
    <row r="5" spans="1:22" s="4" customFormat="1" ht="12.75" customHeight="1" thickBot="1">
      <c r="A5" s="6" t="s">
        <v>370</v>
      </c>
      <c r="B5" s="29"/>
      <c r="C5" s="7"/>
      <c r="D5" s="38"/>
      <c r="E5" s="38"/>
      <c r="F5" s="38"/>
      <c r="G5" s="39"/>
      <c r="H5" s="38"/>
      <c r="I5" s="38"/>
      <c r="J5" s="38"/>
      <c r="K5" s="38"/>
      <c r="L5" s="38"/>
      <c r="M5" s="38"/>
      <c r="N5" s="38"/>
      <c r="O5" s="39"/>
      <c r="P5" s="39"/>
      <c r="Q5" s="39"/>
      <c r="R5" s="38"/>
      <c r="S5" s="38"/>
      <c r="T5" s="39"/>
      <c r="U5" s="40"/>
    </row>
    <row r="6" spans="1:22" s="8" customFormat="1" ht="12" customHeight="1" thickTop="1">
      <c r="A6" s="62" t="s">
        <v>5</v>
      </c>
      <c r="B6" s="62" t="s">
        <v>11</v>
      </c>
      <c r="C6" s="64" t="s">
        <v>4</v>
      </c>
      <c r="D6" s="58" t="s">
        <v>2</v>
      </c>
      <c r="E6" s="59"/>
      <c r="F6" s="58" t="s">
        <v>3</v>
      </c>
      <c r="G6" s="59"/>
      <c r="H6" s="58" t="s">
        <v>6</v>
      </c>
      <c r="I6" s="59"/>
      <c r="J6" s="58" t="s">
        <v>7</v>
      </c>
      <c r="K6" s="59"/>
      <c r="L6" s="60" t="s">
        <v>17</v>
      </c>
      <c r="M6" s="61"/>
      <c r="N6" s="58" t="s">
        <v>8</v>
      </c>
      <c r="O6" s="59"/>
      <c r="P6" s="58" t="s">
        <v>9</v>
      </c>
      <c r="Q6" s="59"/>
      <c r="R6" s="60" t="s">
        <v>16</v>
      </c>
      <c r="S6" s="61"/>
      <c r="T6" s="58" t="s">
        <v>0</v>
      </c>
      <c r="U6" s="59"/>
    </row>
    <row r="7" spans="1:22" s="8" customFormat="1" ht="12.75" customHeight="1" thickBot="1">
      <c r="A7" s="63"/>
      <c r="B7" s="63"/>
      <c r="C7" s="65"/>
      <c r="D7" s="41" t="s">
        <v>15</v>
      </c>
      <c r="E7" s="41" t="s">
        <v>10</v>
      </c>
      <c r="F7" s="41" t="s">
        <v>15</v>
      </c>
      <c r="G7" s="41" t="s">
        <v>10</v>
      </c>
      <c r="H7" s="41" t="s">
        <v>15</v>
      </c>
      <c r="I7" s="41" t="s">
        <v>10</v>
      </c>
      <c r="J7" s="41" t="s">
        <v>15</v>
      </c>
      <c r="K7" s="41" t="s">
        <v>10</v>
      </c>
      <c r="L7" s="41" t="s">
        <v>15</v>
      </c>
      <c r="M7" s="41" t="s">
        <v>10</v>
      </c>
      <c r="N7" s="41" t="s">
        <v>15</v>
      </c>
      <c r="O7" s="41" t="s">
        <v>10</v>
      </c>
      <c r="P7" s="41" t="s">
        <v>15</v>
      </c>
      <c r="Q7" s="41" t="s">
        <v>10</v>
      </c>
      <c r="R7" s="41" t="s">
        <v>15</v>
      </c>
      <c r="S7" s="41" t="s">
        <v>10</v>
      </c>
      <c r="T7" s="41" t="s">
        <v>15</v>
      </c>
      <c r="U7" s="41" t="s">
        <v>10</v>
      </c>
    </row>
    <row r="8" spans="1:22" s="9" customFormat="1" ht="13.5" thickTop="1">
      <c r="A8" s="33">
        <v>1</v>
      </c>
      <c r="B8" s="52" t="s">
        <v>20</v>
      </c>
      <c r="C8" s="34" t="s">
        <v>21</v>
      </c>
      <c r="D8" s="42">
        <v>58524</v>
      </c>
      <c r="E8" s="42">
        <v>25882298828.404099</v>
      </c>
      <c r="F8" s="42">
        <v>243986</v>
      </c>
      <c r="G8" s="42">
        <v>23418137425.184299</v>
      </c>
      <c r="H8" s="42">
        <v>209142</v>
      </c>
      <c r="I8" s="42">
        <v>54874498607.814201</v>
      </c>
      <c r="J8" s="42">
        <v>328942</v>
      </c>
      <c r="K8" s="42">
        <v>60735276776.238998</v>
      </c>
      <c r="L8" s="42">
        <f t="shared" ref="L8:M12" si="0">J8+H8+F8+D8</f>
        <v>840594</v>
      </c>
      <c r="M8" s="42">
        <f t="shared" si="0"/>
        <v>164910211637.6416</v>
      </c>
      <c r="N8" s="42">
        <v>6936</v>
      </c>
      <c r="O8" s="42">
        <v>79895020145.509995</v>
      </c>
      <c r="P8" s="42">
        <v>6509</v>
      </c>
      <c r="Q8" s="42">
        <v>69594940726.380005</v>
      </c>
      <c r="R8" s="42">
        <f>N8+P8</f>
        <v>13445</v>
      </c>
      <c r="S8" s="42">
        <f>O8+Q8</f>
        <v>149489960871.89001</v>
      </c>
      <c r="T8" s="42">
        <f t="shared" ref="T8:U12" si="1">R8+L8</f>
        <v>854039</v>
      </c>
      <c r="U8" s="42">
        <f t="shared" si="1"/>
        <v>314400172509.53162</v>
      </c>
      <c r="V8" s="16"/>
    </row>
    <row r="9" spans="1:22" s="9" customFormat="1">
      <c r="A9" s="30">
        <v>2</v>
      </c>
      <c r="B9" s="53" t="s">
        <v>22</v>
      </c>
      <c r="C9" s="32" t="s">
        <v>23</v>
      </c>
      <c r="D9" s="43">
        <v>14779</v>
      </c>
      <c r="E9" s="43">
        <v>17213837792.845402</v>
      </c>
      <c r="F9" s="43">
        <v>74229</v>
      </c>
      <c r="G9" s="43">
        <v>18136237138.9981</v>
      </c>
      <c r="H9" s="43">
        <v>92963</v>
      </c>
      <c r="I9" s="43">
        <v>86054187519.163193</v>
      </c>
      <c r="J9" s="43">
        <v>147164</v>
      </c>
      <c r="K9" s="43">
        <v>94461857492.444504</v>
      </c>
      <c r="L9" s="43">
        <f t="shared" si="0"/>
        <v>329135</v>
      </c>
      <c r="M9" s="43">
        <f t="shared" si="0"/>
        <v>215866119943.4512</v>
      </c>
      <c r="N9" s="43">
        <v>2909</v>
      </c>
      <c r="O9" s="43">
        <v>32638680417.869999</v>
      </c>
      <c r="P9" s="43">
        <v>2916</v>
      </c>
      <c r="Q9" s="43">
        <v>23490467069.119999</v>
      </c>
      <c r="R9" s="43">
        <f>N9+P9</f>
        <v>5825</v>
      </c>
      <c r="S9" s="43">
        <f>O9+Q9</f>
        <v>56129147486.989998</v>
      </c>
      <c r="T9" s="43">
        <f t="shared" si="1"/>
        <v>334960</v>
      </c>
      <c r="U9" s="43">
        <f t="shared" si="1"/>
        <v>271995267430.44119</v>
      </c>
      <c r="V9" s="16"/>
    </row>
    <row r="10" spans="1:22" s="9" customFormat="1">
      <c r="A10" s="33">
        <v>3</v>
      </c>
      <c r="B10" s="54" t="s">
        <v>24</v>
      </c>
      <c r="C10" s="1" t="s">
        <v>25</v>
      </c>
      <c r="D10" s="44">
        <v>82816</v>
      </c>
      <c r="E10" s="44">
        <v>38383195888.3237</v>
      </c>
      <c r="F10" s="44">
        <v>209215</v>
      </c>
      <c r="G10" s="44">
        <v>27551363931.7271</v>
      </c>
      <c r="H10" s="44">
        <v>361564</v>
      </c>
      <c r="I10" s="44">
        <v>40487884836.612801</v>
      </c>
      <c r="J10" s="44">
        <v>280351</v>
      </c>
      <c r="K10" s="44">
        <v>53324610552.981598</v>
      </c>
      <c r="L10" s="42">
        <f t="shared" si="0"/>
        <v>933946</v>
      </c>
      <c r="M10" s="42">
        <f t="shared" si="0"/>
        <v>159747055209.6452</v>
      </c>
      <c r="N10" s="44">
        <v>8940</v>
      </c>
      <c r="O10" s="44">
        <v>35845940255.660004</v>
      </c>
      <c r="P10" s="44">
        <v>8807</v>
      </c>
      <c r="Q10" s="44">
        <v>34349049392.720001</v>
      </c>
      <c r="R10" s="42">
        <f t="shared" ref="R10:R85" si="2">N10+P10</f>
        <v>17747</v>
      </c>
      <c r="S10" s="42">
        <f t="shared" ref="S10:S85" si="3">O10+Q10</f>
        <v>70194989648.380005</v>
      </c>
      <c r="T10" s="42">
        <f t="shared" si="1"/>
        <v>951693</v>
      </c>
      <c r="U10" s="42">
        <f t="shared" si="1"/>
        <v>229942044858.02521</v>
      </c>
      <c r="V10" s="16"/>
    </row>
    <row r="11" spans="1:22" s="9" customFormat="1">
      <c r="A11" s="30">
        <v>4</v>
      </c>
      <c r="B11" s="53" t="s">
        <v>26</v>
      </c>
      <c r="C11" s="32" t="s">
        <v>27</v>
      </c>
      <c r="D11" s="43">
        <v>2823</v>
      </c>
      <c r="E11" s="43">
        <v>5019806030.8100004</v>
      </c>
      <c r="F11" s="43">
        <v>23378</v>
      </c>
      <c r="G11" s="43">
        <v>5367483224.1046</v>
      </c>
      <c r="H11" s="43">
        <v>10490</v>
      </c>
      <c r="I11" s="43">
        <v>49500164910.279999</v>
      </c>
      <c r="J11" s="43">
        <v>20164</v>
      </c>
      <c r="K11" s="43">
        <v>51725197306.553703</v>
      </c>
      <c r="L11" s="43">
        <f t="shared" si="0"/>
        <v>56855</v>
      </c>
      <c r="M11" s="43">
        <f t="shared" si="0"/>
        <v>111612651471.74831</v>
      </c>
      <c r="N11" s="43">
        <v>2599</v>
      </c>
      <c r="O11" s="43">
        <v>35844057007.349998</v>
      </c>
      <c r="P11" s="43">
        <v>2533</v>
      </c>
      <c r="Q11" s="43">
        <v>33289159405.209999</v>
      </c>
      <c r="R11" s="43">
        <f t="shared" si="2"/>
        <v>5132</v>
      </c>
      <c r="S11" s="43">
        <f t="shared" si="3"/>
        <v>69133216412.559998</v>
      </c>
      <c r="T11" s="43">
        <f t="shared" si="1"/>
        <v>61987</v>
      </c>
      <c r="U11" s="43">
        <f t="shared" si="1"/>
        <v>180745867884.30829</v>
      </c>
      <c r="V11" s="16"/>
    </row>
    <row r="12" spans="1:22" s="9" customFormat="1">
      <c r="A12" s="33">
        <v>5</v>
      </c>
      <c r="B12" s="23" t="s">
        <v>28</v>
      </c>
      <c r="C12" s="1" t="s">
        <v>29</v>
      </c>
      <c r="D12" s="44">
        <v>83074</v>
      </c>
      <c r="E12" s="44">
        <v>15999928156.507299</v>
      </c>
      <c r="F12" s="44">
        <v>183752</v>
      </c>
      <c r="G12" s="44">
        <v>15815020273.3785</v>
      </c>
      <c r="H12" s="44">
        <v>394368</v>
      </c>
      <c r="I12" s="44">
        <v>42453288757.781601</v>
      </c>
      <c r="J12" s="44">
        <v>336453</v>
      </c>
      <c r="K12" s="44">
        <v>40522832295.854301</v>
      </c>
      <c r="L12" s="42">
        <f t="shared" si="0"/>
        <v>997647</v>
      </c>
      <c r="M12" s="42">
        <f t="shared" si="0"/>
        <v>114791069483.52168</v>
      </c>
      <c r="N12" s="44">
        <v>3041</v>
      </c>
      <c r="O12" s="44">
        <v>27175618299.040001</v>
      </c>
      <c r="P12" s="44">
        <v>2941</v>
      </c>
      <c r="Q12" s="44">
        <v>23831657385.029999</v>
      </c>
      <c r="R12" s="42">
        <f t="shared" si="2"/>
        <v>5982</v>
      </c>
      <c r="S12" s="42">
        <f t="shared" si="3"/>
        <v>51007275684.07</v>
      </c>
      <c r="T12" s="42">
        <f t="shared" si="1"/>
        <v>1003629</v>
      </c>
      <c r="U12" s="42">
        <f t="shared" si="1"/>
        <v>165798345167.59167</v>
      </c>
      <c r="V12" s="16"/>
    </row>
    <row r="13" spans="1:22" s="9" customFormat="1">
      <c r="A13" s="30">
        <v>6</v>
      </c>
      <c r="B13" s="31" t="s">
        <v>32</v>
      </c>
      <c r="C13" s="32" t="s">
        <v>33</v>
      </c>
      <c r="D13" s="43">
        <v>85215</v>
      </c>
      <c r="E13" s="43">
        <v>33643738133.1185</v>
      </c>
      <c r="F13" s="43">
        <v>97088</v>
      </c>
      <c r="G13" s="43">
        <v>15730226543.8291</v>
      </c>
      <c r="H13" s="43">
        <v>215809</v>
      </c>
      <c r="I13" s="43">
        <v>18444982267.720001</v>
      </c>
      <c r="J13" s="43">
        <v>397194</v>
      </c>
      <c r="K13" s="43">
        <v>26364569674.413799</v>
      </c>
      <c r="L13" s="43">
        <f t="shared" ref="L13:L24" si="4">J13+H13+F13+D13</f>
        <v>795306</v>
      </c>
      <c r="M13" s="43">
        <f t="shared" ref="M13:M24" si="5">K13+I13+G13+E13</f>
        <v>94183516619.081406</v>
      </c>
      <c r="N13" s="43">
        <v>3736</v>
      </c>
      <c r="O13" s="43">
        <v>10594062053.719999</v>
      </c>
      <c r="P13" s="43">
        <v>4026</v>
      </c>
      <c r="Q13" s="43">
        <v>20109628917.32</v>
      </c>
      <c r="R13" s="43">
        <f t="shared" ref="R13:R24" si="6">N13+P13</f>
        <v>7762</v>
      </c>
      <c r="S13" s="43">
        <f t="shared" ref="S13:S24" si="7">O13+Q13</f>
        <v>30703690971.040001</v>
      </c>
      <c r="T13" s="43">
        <f t="shared" ref="T13:T24" si="8">R13+L13</f>
        <v>803068</v>
      </c>
      <c r="U13" s="43">
        <f t="shared" ref="U13:U24" si="9">S13+M13</f>
        <v>124887207590.1214</v>
      </c>
      <c r="V13" s="16"/>
    </row>
    <row r="14" spans="1:22" s="9" customFormat="1">
      <c r="A14" s="33">
        <v>7</v>
      </c>
      <c r="B14" s="54" t="s">
        <v>30</v>
      </c>
      <c r="C14" s="1" t="s">
        <v>31</v>
      </c>
      <c r="D14" s="44">
        <v>289</v>
      </c>
      <c r="E14" s="44">
        <v>844087772.43719995</v>
      </c>
      <c r="F14" s="44">
        <v>3160</v>
      </c>
      <c r="G14" s="44">
        <v>506976542.85600001</v>
      </c>
      <c r="H14" s="44">
        <v>1938</v>
      </c>
      <c r="I14" s="44">
        <v>12737292771.549999</v>
      </c>
      <c r="J14" s="44">
        <v>3884</v>
      </c>
      <c r="K14" s="44">
        <v>10052566581.652599</v>
      </c>
      <c r="L14" s="42">
        <f t="shared" si="4"/>
        <v>9271</v>
      </c>
      <c r="M14" s="42">
        <f t="shared" si="5"/>
        <v>24140923668.495796</v>
      </c>
      <c r="N14" s="44">
        <v>1545</v>
      </c>
      <c r="O14" s="44">
        <v>46158878767.629997</v>
      </c>
      <c r="P14" s="44">
        <v>1491</v>
      </c>
      <c r="Q14" s="44">
        <v>49643325652.110001</v>
      </c>
      <c r="R14" s="42">
        <f t="shared" si="6"/>
        <v>3036</v>
      </c>
      <c r="S14" s="42">
        <f t="shared" si="7"/>
        <v>95802204419.73999</v>
      </c>
      <c r="T14" s="42">
        <f t="shared" si="8"/>
        <v>12307</v>
      </c>
      <c r="U14" s="42">
        <f t="shared" si="9"/>
        <v>119943128088.23578</v>
      </c>
      <c r="V14" s="16"/>
    </row>
    <row r="15" spans="1:22" s="9" customFormat="1">
      <c r="A15" s="30">
        <v>8</v>
      </c>
      <c r="B15" s="53" t="s">
        <v>34</v>
      </c>
      <c r="C15" s="32" t="s">
        <v>35</v>
      </c>
      <c r="D15" s="43">
        <v>402</v>
      </c>
      <c r="E15" s="43">
        <v>1178896512.99</v>
      </c>
      <c r="F15" s="43">
        <v>385</v>
      </c>
      <c r="G15" s="43">
        <v>102260803.91</v>
      </c>
      <c r="H15" s="43">
        <v>3946</v>
      </c>
      <c r="I15" s="43">
        <v>7051969807.6099997</v>
      </c>
      <c r="J15" s="43">
        <v>5061</v>
      </c>
      <c r="K15" s="43">
        <v>4912043877.3299999</v>
      </c>
      <c r="L15" s="43">
        <f t="shared" si="4"/>
        <v>9794</v>
      </c>
      <c r="M15" s="43">
        <f t="shared" si="5"/>
        <v>13245171001.839998</v>
      </c>
      <c r="N15" s="43">
        <v>1320</v>
      </c>
      <c r="O15" s="43">
        <v>40900307318.400002</v>
      </c>
      <c r="P15" s="43">
        <v>1365</v>
      </c>
      <c r="Q15" s="43">
        <v>41914749681.889999</v>
      </c>
      <c r="R15" s="43">
        <f t="shared" si="6"/>
        <v>2685</v>
      </c>
      <c r="S15" s="43">
        <f t="shared" si="7"/>
        <v>82815057000.290009</v>
      </c>
      <c r="T15" s="43">
        <f t="shared" si="8"/>
        <v>12479</v>
      </c>
      <c r="U15" s="43">
        <f t="shared" si="9"/>
        <v>96060228002.130005</v>
      </c>
      <c r="V15" s="16"/>
    </row>
    <row r="16" spans="1:22" s="9" customFormat="1">
      <c r="A16" s="33">
        <v>9</v>
      </c>
      <c r="B16" s="54" t="s">
        <v>42</v>
      </c>
      <c r="C16" s="1" t="s">
        <v>43</v>
      </c>
      <c r="D16" s="44">
        <v>2410</v>
      </c>
      <c r="E16" s="44">
        <v>3319108546.8126001</v>
      </c>
      <c r="F16" s="44">
        <v>10725</v>
      </c>
      <c r="G16" s="44">
        <v>2135001322.7744</v>
      </c>
      <c r="H16" s="44">
        <v>8523</v>
      </c>
      <c r="I16" s="44">
        <v>17021795354.68</v>
      </c>
      <c r="J16" s="44">
        <v>15743</v>
      </c>
      <c r="K16" s="44">
        <v>13034439318.5383</v>
      </c>
      <c r="L16" s="42">
        <f t="shared" si="4"/>
        <v>37401</v>
      </c>
      <c r="M16" s="42">
        <f t="shared" si="5"/>
        <v>35510344542.805298</v>
      </c>
      <c r="N16" s="44">
        <v>4510</v>
      </c>
      <c r="O16" s="44">
        <v>15518028919.709999</v>
      </c>
      <c r="P16" s="44">
        <v>4668</v>
      </c>
      <c r="Q16" s="44">
        <v>20844443687.619999</v>
      </c>
      <c r="R16" s="42">
        <f t="shared" si="6"/>
        <v>9178</v>
      </c>
      <c r="S16" s="42">
        <f t="shared" si="7"/>
        <v>36362472607.330002</v>
      </c>
      <c r="T16" s="42">
        <f t="shared" si="8"/>
        <v>46579</v>
      </c>
      <c r="U16" s="42">
        <f t="shared" si="9"/>
        <v>71872817150.1353</v>
      </c>
      <c r="V16" s="16"/>
    </row>
    <row r="17" spans="1:22" s="9" customFormat="1">
      <c r="A17" s="30">
        <v>10</v>
      </c>
      <c r="B17" s="53" t="s">
        <v>36</v>
      </c>
      <c r="C17" s="32" t="s">
        <v>37</v>
      </c>
      <c r="D17" s="43">
        <v>10</v>
      </c>
      <c r="E17" s="43">
        <v>108931277.06999999</v>
      </c>
      <c r="F17" s="43"/>
      <c r="G17" s="43"/>
      <c r="H17" s="43">
        <v>2185</v>
      </c>
      <c r="I17" s="43">
        <v>6240595472.6899996</v>
      </c>
      <c r="J17" s="43">
        <v>2326</v>
      </c>
      <c r="K17" s="43">
        <v>6775638561.1609001</v>
      </c>
      <c r="L17" s="43">
        <f t="shared" ref="L17:L20" si="10">J17+H17+F17+D17</f>
        <v>4521</v>
      </c>
      <c r="M17" s="43">
        <f t="shared" ref="M17:M20" si="11">K17+I17+G17+E17</f>
        <v>13125165310.920898</v>
      </c>
      <c r="N17" s="43">
        <v>1489</v>
      </c>
      <c r="O17" s="43">
        <v>28300785971.459999</v>
      </c>
      <c r="P17" s="43">
        <v>2081</v>
      </c>
      <c r="Q17" s="43">
        <v>28014448287.98</v>
      </c>
      <c r="R17" s="43">
        <f t="shared" ref="R17:R20" si="12">N17+P17</f>
        <v>3570</v>
      </c>
      <c r="S17" s="43">
        <f t="shared" ref="S17:S20" si="13">O17+Q17</f>
        <v>56315234259.440002</v>
      </c>
      <c r="T17" s="43">
        <f t="shared" ref="T17:T20" si="14">R17+L17</f>
        <v>8091</v>
      </c>
      <c r="U17" s="43">
        <f t="shared" ref="U17:U20" si="15">S17+M17</f>
        <v>69440399570.360901</v>
      </c>
      <c r="V17" s="16"/>
    </row>
    <row r="18" spans="1:22" s="9" customFormat="1">
      <c r="A18" s="33">
        <v>11</v>
      </c>
      <c r="B18" s="54" t="s">
        <v>38</v>
      </c>
      <c r="C18" s="1" t="s">
        <v>39</v>
      </c>
      <c r="D18" s="44">
        <v>1409</v>
      </c>
      <c r="E18" s="44">
        <v>5133323135.4252005</v>
      </c>
      <c r="F18" s="44">
        <v>4993</v>
      </c>
      <c r="G18" s="44">
        <v>2050153838.9865</v>
      </c>
      <c r="H18" s="44">
        <v>4721</v>
      </c>
      <c r="I18" s="44">
        <v>18118781015.471401</v>
      </c>
      <c r="J18" s="44">
        <v>22837</v>
      </c>
      <c r="K18" s="44">
        <v>19556058396.972401</v>
      </c>
      <c r="L18" s="42">
        <f t="shared" si="10"/>
        <v>33960</v>
      </c>
      <c r="M18" s="42">
        <f t="shared" si="11"/>
        <v>44858316386.855507</v>
      </c>
      <c r="N18" s="44">
        <v>359</v>
      </c>
      <c r="O18" s="44">
        <v>10817507879.549999</v>
      </c>
      <c r="P18" s="44">
        <v>723</v>
      </c>
      <c r="Q18" s="44">
        <v>12298998489.360001</v>
      </c>
      <c r="R18" s="42">
        <f t="shared" si="12"/>
        <v>1082</v>
      </c>
      <c r="S18" s="42">
        <f t="shared" si="13"/>
        <v>23116506368.91</v>
      </c>
      <c r="T18" s="42">
        <f t="shared" si="14"/>
        <v>35042</v>
      </c>
      <c r="U18" s="42">
        <f t="shared" si="15"/>
        <v>67974822755.765503</v>
      </c>
      <c r="V18" s="16"/>
    </row>
    <row r="19" spans="1:22" s="9" customFormat="1">
      <c r="A19" s="30">
        <v>12</v>
      </c>
      <c r="B19" s="53" t="s">
        <v>40</v>
      </c>
      <c r="C19" s="32" t="s">
        <v>41</v>
      </c>
      <c r="D19" s="43">
        <v>1749</v>
      </c>
      <c r="E19" s="43">
        <v>973539081.03540003</v>
      </c>
      <c r="F19" s="43">
        <v>5156</v>
      </c>
      <c r="G19" s="43">
        <v>827648883.30599999</v>
      </c>
      <c r="H19" s="43">
        <v>5578</v>
      </c>
      <c r="I19" s="43">
        <v>5096407885.3599997</v>
      </c>
      <c r="J19" s="43">
        <v>5845</v>
      </c>
      <c r="K19" s="43">
        <v>4754403216.3648005</v>
      </c>
      <c r="L19" s="43">
        <f t="shared" si="10"/>
        <v>18328</v>
      </c>
      <c r="M19" s="43">
        <f t="shared" si="11"/>
        <v>11651999066.0662</v>
      </c>
      <c r="N19" s="43">
        <v>6030</v>
      </c>
      <c r="O19" s="43">
        <v>26156371407.290001</v>
      </c>
      <c r="P19" s="43">
        <v>5275</v>
      </c>
      <c r="Q19" s="43">
        <v>26802538551.630001</v>
      </c>
      <c r="R19" s="43">
        <f t="shared" si="12"/>
        <v>11305</v>
      </c>
      <c r="S19" s="43">
        <f t="shared" si="13"/>
        <v>52958909958.919998</v>
      </c>
      <c r="T19" s="43">
        <f t="shared" si="14"/>
        <v>29633</v>
      </c>
      <c r="U19" s="43">
        <f t="shared" si="15"/>
        <v>64610909024.986198</v>
      </c>
      <c r="V19" s="16"/>
    </row>
    <row r="20" spans="1:22" s="9" customFormat="1">
      <c r="A20" s="33">
        <v>13</v>
      </c>
      <c r="B20" s="54" t="s">
        <v>46</v>
      </c>
      <c r="C20" s="1" t="s">
        <v>47</v>
      </c>
      <c r="D20" s="44">
        <v>1</v>
      </c>
      <c r="E20" s="44">
        <v>54100114.689999998</v>
      </c>
      <c r="F20" s="44"/>
      <c r="G20" s="44"/>
      <c r="H20" s="44">
        <v>6002</v>
      </c>
      <c r="I20" s="44">
        <v>10699482251.540001</v>
      </c>
      <c r="J20" s="44">
        <v>6080</v>
      </c>
      <c r="K20" s="44">
        <v>10104613674.1</v>
      </c>
      <c r="L20" s="42">
        <f t="shared" si="10"/>
        <v>12083</v>
      </c>
      <c r="M20" s="42">
        <f t="shared" si="11"/>
        <v>20858196040.329998</v>
      </c>
      <c r="N20" s="44">
        <v>272</v>
      </c>
      <c r="O20" s="44">
        <v>9059467862.0900002</v>
      </c>
      <c r="P20" s="44">
        <v>325</v>
      </c>
      <c r="Q20" s="44">
        <v>10165654111.219999</v>
      </c>
      <c r="R20" s="42">
        <f t="shared" si="12"/>
        <v>597</v>
      </c>
      <c r="S20" s="42">
        <f t="shared" si="13"/>
        <v>19225121973.309998</v>
      </c>
      <c r="T20" s="42">
        <f t="shared" si="14"/>
        <v>12680</v>
      </c>
      <c r="U20" s="42">
        <f t="shared" si="15"/>
        <v>40083318013.639999</v>
      </c>
      <c r="V20" s="16"/>
    </row>
    <row r="21" spans="1:22" s="9" customFormat="1">
      <c r="A21" s="30">
        <v>14</v>
      </c>
      <c r="B21" s="53" t="s">
        <v>44</v>
      </c>
      <c r="C21" s="32" t="s">
        <v>45</v>
      </c>
      <c r="D21" s="43"/>
      <c r="E21" s="43"/>
      <c r="F21" s="43"/>
      <c r="G21" s="43"/>
      <c r="H21" s="43">
        <v>3510</v>
      </c>
      <c r="I21" s="43">
        <v>10985801926.7206</v>
      </c>
      <c r="J21" s="43">
        <v>2608</v>
      </c>
      <c r="K21" s="43">
        <v>8598067808.2700005</v>
      </c>
      <c r="L21" s="43">
        <f t="shared" si="4"/>
        <v>6118</v>
      </c>
      <c r="M21" s="43">
        <f t="shared" si="5"/>
        <v>19583869734.990601</v>
      </c>
      <c r="N21" s="43">
        <v>255</v>
      </c>
      <c r="O21" s="43">
        <v>6332030331.8800001</v>
      </c>
      <c r="P21" s="43">
        <v>290</v>
      </c>
      <c r="Q21" s="43">
        <v>9368677903.3899994</v>
      </c>
      <c r="R21" s="43">
        <f t="shared" si="6"/>
        <v>545</v>
      </c>
      <c r="S21" s="43">
        <f t="shared" si="7"/>
        <v>15700708235.27</v>
      </c>
      <c r="T21" s="43">
        <f t="shared" si="8"/>
        <v>6663</v>
      </c>
      <c r="U21" s="43">
        <f t="shared" si="9"/>
        <v>35284577970.260605</v>
      </c>
      <c r="V21" s="16"/>
    </row>
    <row r="22" spans="1:22" s="9" customFormat="1">
      <c r="A22" s="33">
        <v>15</v>
      </c>
      <c r="B22" s="54" t="s">
        <v>50</v>
      </c>
      <c r="C22" s="1" t="s">
        <v>51</v>
      </c>
      <c r="D22" s="44">
        <v>1408</v>
      </c>
      <c r="E22" s="44">
        <v>2131386657.02</v>
      </c>
      <c r="F22" s="44">
        <v>7102</v>
      </c>
      <c r="G22" s="44">
        <v>1960617994.9574001</v>
      </c>
      <c r="H22" s="44">
        <v>3737</v>
      </c>
      <c r="I22" s="44">
        <v>5329339580.2327995</v>
      </c>
      <c r="J22" s="44">
        <v>11440</v>
      </c>
      <c r="K22" s="44">
        <v>7709819201.3123999</v>
      </c>
      <c r="L22" s="42">
        <f t="shared" si="4"/>
        <v>23687</v>
      </c>
      <c r="M22" s="42">
        <f t="shared" si="5"/>
        <v>17131163433.5226</v>
      </c>
      <c r="N22" s="44">
        <v>911</v>
      </c>
      <c r="O22" s="44">
        <v>8656078176.2000008</v>
      </c>
      <c r="P22" s="44">
        <v>804</v>
      </c>
      <c r="Q22" s="44">
        <v>6302775391.4899998</v>
      </c>
      <c r="R22" s="42">
        <f t="shared" si="6"/>
        <v>1715</v>
      </c>
      <c r="S22" s="42">
        <f t="shared" si="7"/>
        <v>14958853567.690001</v>
      </c>
      <c r="T22" s="42">
        <f t="shared" si="8"/>
        <v>25402</v>
      </c>
      <c r="U22" s="42">
        <f t="shared" si="9"/>
        <v>32090017001.212601</v>
      </c>
      <c r="V22" s="16"/>
    </row>
    <row r="23" spans="1:22" s="9" customFormat="1">
      <c r="A23" s="30">
        <v>16</v>
      </c>
      <c r="B23" s="53" t="s">
        <v>66</v>
      </c>
      <c r="C23" s="32" t="s">
        <v>67</v>
      </c>
      <c r="D23" s="43">
        <v>192</v>
      </c>
      <c r="E23" s="43">
        <v>1203219696.4200001</v>
      </c>
      <c r="F23" s="43">
        <v>123</v>
      </c>
      <c r="G23" s="43">
        <v>17015740.640000001</v>
      </c>
      <c r="H23" s="43">
        <v>132</v>
      </c>
      <c r="I23" s="43">
        <v>614105158.76999998</v>
      </c>
      <c r="J23" s="43">
        <v>681</v>
      </c>
      <c r="K23" s="43">
        <v>424891547.10000002</v>
      </c>
      <c r="L23" s="43">
        <f t="shared" si="4"/>
        <v>1128</v>
      </c>
      <c r="M23" s="43">
        <f t="shared" si="5"/>
        <v>2259232142.9300003</v>
      </c>
      <c r="N23" s="43">
        <v>179</v>
      </c>
      <c r="O23" s="43">
        <v>14034631138.700001</v>
      </c>
      <c r="P23" s="43">
        <v>233</v>
      </c>
      <c r="Q23" s="43">
        <v>15430683533.4</v>
      </c>
      <c r="R23" s="43">
        <f t="shared" si="6"/>
        <v>412</v>
      </c>
      <c r="S23" s="43">
        <f t="shared" si="7"/>
        <v>29465314672.099998</v>
      </c>
      <c r="T23" s="43">
        <f t="shared" si="8"/>
        <v>1540</v>
      </c>
      <c r="U23" s="43">
        <f t="shared" si="9"/>
        <v>31724546815.029999</v>
      </c>
      <c r="V23" s="16"/>
    </row>
    <row r="24" spans="1:22" s="9" customFormat="1">
      <c r="A24" s="33">
        <v>17</v>
      </c>
      <c r="B24" s="54" t="s">
        <v>48</v>
      </c>
      <c r="C24" s="1" t="s">
        <v>49</v>
      </c>
      <c r="D24" s="44">
        <v>1553</v>
      </c>
      <c r="E24" s="44">
        <v>2788041237.3800001</v>
      </c>
      <c r="F24" s="44">
        <v>9751</v>
      </c>
      <c r="G24" s="44">
        <v>1354948193.7042999</v>
      </c>
      <c r="H24" s="44">
        <v>3095</v>
      </c>
      <c r="I24" s="44">
        <v>3420257801.5418</v>
      </c>
      <c r="J24" s="44">
        <v>8676</v>
      </c>
      <c r="K24" s="44">
        <v>4489564864.7765999</v>
      </c>
      <c r="L24" s="42">
        <f t="shared" si="4"/>
        <v>23075</v>
      </c>
      <c r="M24" s="42">
        <f t="shared" si="5"/>
        <v>12052812097.402699</v>
      </c>
      <c r="N24" s="44">
        <v>3549</v>
      </c>
      <c r="O24" s="44">
        <v>8566406074.1099997</v>
      </c>
      <c r="P24" s="44">
        <v>7792</v>
      </c>
      <c r="Q24" s="44">
        <v>8842971813.9799995</v>
      </c>
      <c r="R24" s="42">
        <f t="shared" si="6"/>
        <v>11341</v>
      </c>
      <c r="S24" s="42">
        <f t="shared" si="7"/>
        <v>17409377888.09</v>
      </c>
      <c r="T24" s="42">
        <f t="shared" si="8"/>
        <v>34416</v>
      </c>
      <c r="U24" s="42">
        <f t="shared" si="9"/>
        <v>29462189985.492699</v>
      </c>
      <c r="V24" s="16"/>
    </row>
    <row r="25" spans="1:22" s="9" customFormat="1">
      <c r="A25" s="30">
        <v>18</v>
      </c>
      <c r="B25" s="31" t="s">
        <v>54</v>
      </c>
      <c r="C25" s="32" t="s">
        <v>55</v>
      </c>
      <c r="D25" s="43">
        <v>222</v>
      </c>
      <c r="E25" s="43">
        <v>775361648.34000003</v>
      </c>
      <c r="F25" s="43">
        <v>34</v>
      </c>
      <c r="G25" s="43">
        <v>73841298.349999994</v>
      </c>
      <c r="H25" s="43">
        <v>335</v>
      </c>
      <c r="I25" s="43">
        <v>632976994.41999996</v>
      </c>
      <c r="J25" s="43">
        <v>526</v>
      </c>
      <c r="K25" s="43">
        <v>669892237.54999995</v>
      </c>
      <c r="L25" s="43">
        <f t="shared" ref="L25:M32" si="16">J25+H25+F25+D25</f>
        <v>1117</v>
      </c>
      <c r="M25" s="43">
        <f t="shared" si="16"/>
        <v>2152072178.6599998</v>
      </c>
      <c r="N25" s="43">
        <v>944</v>
      </c>
      <c r="O25" s="43">
        <v>11967086459.809999</v>
      </c>
      <c r="P25" s="43">
        <v>987</v>
      </c>
      <c r="Q25" s="43">
        <v>12647744870.1</v>
      </c>
      <c r="R25" s="43">
        <f t="shared" si="2"/>
        <v>1931</v>
      </c>
      <c r="S25" s="43">
        <f t="shared" si="3"/>
        <v>24614831329.91</v>
      </c>
      <c r="T25" s="43">
        <f t="shared" ref="T25:U32" si="17">R25+L25</f>
        <v>3048</v>
      </c>
      <c r="U25" s="43">
        <f t="shared" si="17"/>
        <v>26766903508.57</v>
      </c>
      <c r="V25" s="16"/>
    </row>
    <row r="26" spans="1:22" s="9" customFormat="1">
      <c r="A26" s="33">
        <v>19</v>
      </c>
      <c r="B26" s="54" t="s">
        <v>52</v>
      </c>
      <c r="C26" s="1" t="s">
        <v>53</v>
      </c>
      <c r="D26" s="44">
        <v>239</v>
      </c>
      <c r="E26" s="44">
        <v>2048839946.52</v>
      </c>
      <c r="F26" s="44">
        <v>1269</v>
      </c>
      <c r="G26" s="44">
        <v>924282646.34000003</v>
      </c>
      <c r="H26" s="44">
        <v>784</v>
      </c>
      <c r="I26" s="44">
        <v>2402718222.04</v>
      </c>
      <c r="J26" s="44">
        <v>1801</v>
      </c>
      <c r="K26" s="44">
        <v>3079636315.4396</v>
      </c>
      <c r="L26" s="42">
        <f t="shared" si="16"/>
        <v>4093</v>
      </c>
      <c r="M26" s="42">
        <f t="shared" si="16"/>
        <v>8455477130.3395996</v>
      </c>
      <c r="N26" s="44">
        <v>2115</v>
      </c>
      <c r="O26" s="44">
        <v>8857252006.1399994</v>
      </c>
      <c r="P26" s="44">
        <v>2926</v>
      </c>
      <c r="Q26" s="44">
        <v>9288620478.2900009</v>
      </c>
      <c r="R26" s="42">
        <f t="shared" si="2"/>
        <v>5041</v>
      </c>
      <c r="S26" s="42">
        <f t="shared" si="3"/>
        <v>18145872484.43</v>
      </c>
      <c r="T26" s="42">
        <f t="shared" si="17"/>
        <v>9134</v>
      </c>
      <c r="U26" s="42">
        <f t="shared" si="17"/>
        <v>26601349614.7696</v>
      </c>
      <c r="V26" s="16"/>
    </row>
    <row r="27" spans="1:22" s="9" customFormat="1">
      <c r="A27" s="30">
        <v>20</v>
      </c>
      <c r="B27" s="53" t="s">
        <v>56</v>
      </c>
      <c r="C27" s="32" t="s">
        <v>57</v>
      </c>
      <c r="D27" s="43">
        <v>2016</v>
      </c>
      <c r="E27" s="43">
        <v>1266124282.9853001</v>
      </c>
      <c r="F27" s="43">
        <v>5595</v>
      </c>
      <c r="G27" s="43">
        <v>423090826.13999999</v>
      </c>
      <c r="H27" s="43">
        <v>9019</v>
      </c>
      <c r="I27" s="43">
        <v>1589225777.1719999</v>
      </c>
      <c r="J27" s="43">
        <v>16880</v>
      </c>
      <c r="K27" s="43">
        <v>2307856662.3604999</v>
      </c>
      <c r="L27" s="43">
        <f t="shared" si="16"/>
        <v>33510</v>
      </c>
      <c r="M27" s="43">
        <f t="shared" si="16"/>
        <v>5586297548.6577997</v>
      </c>
      <c r="N27" s="43">
        <v>17195</v>
      </c>
      <c r="O27" s="43">
        <v>7291311664.1599998</v>
      </c>
      <c r="P27" s="43">
        <v>145609</v>
      </c>
      <c r="Q27" s="43">
        <v>7436504327.8500004</v>
      </c>
      <c r="R27" s="43">
        <f t="shared" si="2"/>
        <v>162804</v>
      </c>
      <c r="S27" s="43">
        <f t="shared" si="3"/>
        <v>14727815992.01</v>
      </c>
      <c r="T27" s="43">
        <f t="shared" si="17"/>
        <v>196314</v>
      </c>
      <c r="U27" s="43">
        <f t="shared" si="17"/>
        <v>20314113540.667801</v>
      </c>
      <c r="V27" s="16"/>
    </row>
    <row r="28" spans="1:22" s="9" customFormat="1">
      <c r="A28" s="33">
        <v>21</v>
      </c>
      <c r="B28" s="54" t="s">
        <v>58</v>
      </c>
      <c r="C28" s="1" t="s">
        <v>59</v>
      </c>
      <c r="D28" s="44">
        <v>528</v>
      </c>
      <c r="E28" s="44">
        <v>1466067795.1600001</v>
      </c>
      <c r="F28" s="44"/>
      <c r="G28" s="44"/>
      <c r="H28" s="44">
        <v>852</v>
      </c>
      <c r="I28" s="44">
        <v>1593632579.0699999</v>
      </c>
      <c r="J28" s="44">
        <v>491</v>
      </c>
      <c r="K28" s="44">
        <v>2254464207.3299999</v>
      </c>
      <c r="L28" s="42">
        <f t="shared" si="16"/>
        <v>1871</v>
      </c>
      <c r="M28" s="42">
        <f t="shared" si="16"/>
        <v>5314164581.5599995</v>
      </c>
      <c r="N28" s="44">
        <v>78</v>
      </c>
      <c r="O28" s="44">
        <v>2434586137.0700002</v>
      </c>
      <c r="P28" s="44">
        <v>224</v>
      </c>
      <c r="Q28" s="44">
        <v>6297161800.6499996</v>
      </c>
      <c r="R28" s="42">
        <f t="shared" si="2"/>
        <v>302</v>
      </c>
      <c r="S28" s="42">
        <f t="shared" si="3"/>
        <v>8731747937.7199993</v>
      </c>
      <c r="T28" s="42">
        <f t="shared" si="17"/>
        <v>2173</v>
      </c>
      <c r="U28" s="42">
        <f t="shared" si="17"/>
        <v>14045912519.279999</v>
      </c>
      <c r="V28" s="16"/>
    </row>
    <row r="29" spans="1:22" s="9" customFormat="1">
      <c r="A29" s="30">
        <v>22</v>
      </c>
      <c r="B29" s="53" t="s">
        <v>60</v>
      </c>
      <c r="C29" s="32" t="s">
        <v>61</v>
      </c>
      <c r="D29" s="43">
        <v>2069</v>
      </c>
      <c r="E29" s="43">
        <v>1379332697.5804</v>
      </c>
      <c r="F29" s="43">
        <v>10550</v>
      </c>
      <c r="G29" s="43">
        <v>1339145467.5992</v>
      </c>
      <c r="H29" s="43">
        <v>10143</v>
      </c>
      <c r="I29" s="43">
        <v>1794365736.79</v>
      </c>
      <c r="J29" s="43">
        <v>25381</v>
      </c>
      <c r="K29" s="43">
        <v>3113291694.2642999</v>
      </c>
      <c r="L29" s="43">
        <f t="shared" si="16"/>
        <v>48143</v>
      </c>
      <c r="M29" s="43">
        <f t="shared" si="16"/>
        <v>7626135596.2339001</v>
      </c>
      <c r="N29" s="43">
        <v>1914</v>
      </c>
      <c r="O29" s="43">
        <v>3531372825.04</v>
      </c>
      <c r="P29" s="43">
        <v>1811</v>
      </c>
      <c r="Q29" s="43">
        <v>2257390619.29</v>
      </c>
      <c r="R29" s="43">
        <f t="shared" si="2"/>
        <v>3725</v>
      </c>
      <c r="S29" s="43">
        <f t="shared" si="3"/>
        <v>5788763444.3299999</v>
      </c>
      <c r="T29" s="43">
        <f t="shared" si="17"/>
        <v>51868</v>
      </c>
      <c r="U29" s="43">
        <f t="shared" si="17"/>
        <v>13414899040.5639</v>
      </c>
      <c r="V29" s="16"/>
    </row>
    <row r="30" spans="1:22" s="9" customFormat="1">
      <c r="A30" s="33">
        <v>23</v>
      </c>
      <c r="B30" s="54" t="s">
        <v>72</v>
      </c>
      <c r="C30" s="1" t="s">
        <v>73</v>
      </c>
      <c r="D30" s="44">
        <v>985</v>
      </c>
      <c r="E30" s="44">
        <v>2690468138.8699999</v>
      </c>
      <c r="F30" s="44">
        <v>384</v>
      </c>
      <c r="G30" s="44">
        <v>392106565.69</v>
      </c>
      <c r="H30" s="44">
        <v>799</v>
      </c>
      <c r="I30" s="44">
        <v>1818908797.1099999</v>
      </c>
      <c r="J30" s="44">
        <v>2497</v>
      </c>
      <c r="K30" s="44">
        <v>2028937107.8399999</v>
      </c>
      <c r="L30" s="42">
        <f t="shared" si="16"/>
        <v>4665</v>
      </c>
      <c r="M30" s="42">
        <f t="shared" si="16"/>
        <v>6930420609.5100002</v>
      </c>
      <c r="N30" s="44">
        <v>137</v>
      </c>
      <c r="O30" s="44">
        <v>1140995966.6900001</v>
      </c>
      <c r="P30" s="44">
        <v>210</v>
      </c>
      <c r="Q30" s="44">
        <v>3563354863.9000001</v>
      </c>
      <c r="R30" s="42">
        <f t="shared" si="2"/>
        <v>347</v>
      </c>
      <c r="S30" s="42">
        <f t="shared" si="3"/>
        <v>4704350830.5900002</v>
      </c>
      <c r="T30" s="42">
        <f t="shared" si="17"/>
        <v>5012</v>
      </c>
      <c r="U30" s="42">
        <f t="shared" si="17"/>
        <v>11634771440.1</v>
      </c>
      <c r="V30" s="16"/>
    </row>
    <row r="31" spans="1:22" s="9" customFormat="1">
      <c r="A31" s="30">
        <v>24</v>
      </c>
      <c r="B31" s="53" t="s">
        <v>74</v>
      </c>
      <c r="C31" s="32" t="s">
        <v>75</v>
      </c>
      <c r="D31" s="43">
        <v>3011</v>
      </c>
      <c r="E31" s="43">
        <v>1221181358.8615999</v>
      </c>
      <c r="F31" s="43">
        <v>2203</v>
      </c>
      <c r="G31" s="43">
        <v>73176906.049999997</v>
      </c>
      <c r="H31" s="43">
        <v>69876</v>
      </c>
      <c r="I31" s="43">
        <v>1123076072.77</v>
      </c>
      <c r="J31" s="43">
        <v>18556</v>
      </c>
      <c r="K31" s="43">
        <v>2694875190.6599998</v>
      </c>
      <c r="L31" s="43">
        <f t="shared" si="16"/>
        <v>93646</v>
      </c>
      <c r="M31" s="43">
        <f t="shared" si="16"/>
        <v>5112309528.3416004</v>
      </c>
      <c r="N31" s="43">
        <v>1433</v>
      </c>
      <c r="O31" s="43">
        <v>3258605693.4200001</v>
      </c>
      <c r="P31" s="43">
        <v>1709</v>
      </c>
      <c r="Q31" s="43">
        <v>2831129270.0999999</v>
      </c>
      <c r="R31" s="43">
        <f t="shared" si="2"/>
        <v>3142</v>
      </c>
      <c r="S31" s="43">
        <f t="shared" si="3"/>
        <v>6089734963.5200005</v>
      </c>
      <c r="T31" s="43">
        <f t="shared" si="17"/>
        <v>96788</v>
      </c>
      <c r="U31" s="43">
        <f t="shared" si="17"/>
        <v>11202044491.861601</v>
      </c>
      <c r="V31" s="16"/>
    </row>
    <row r="32" spans="1:22" s="9" customFormat="1">
      <c r="A32" s="33">
        <v>25</v>
      </c>
      <c r="B32" s="54" t="s">
        <v>76</v>
      </c>
      <c r="C32" s="1" t="s">
        <v>77</v>
      </c>
      <c r="D32" s="44">
        <v>232</v>
      </c>
      <c r="E32" s="44">
        <v>18650856.809999999</v>
      </c>
      <c r="F32" s="44">
        <v>850</v>
      </c>
      <c r="G32" s="44">
        <v>248667478.28999999</v>
      </c>
      <c r="H32" s="44">
        <v>431830</v>
      </c>
      <c r="I32" s="44">
        <v>1286378035.8699999</v>
      </c>
      <c r="J32" s="44">
        <v>8827</v>
      </c>
      <c r="K32" s="44">
        <v>1612068375.99</v>
      </c>
      <c r="L32" s="42">
        <f t="shared" si="16"/>
        <v>441739</v>
      </c>
      <c r="M32" s="42">
        <f t="shared" si="16"/>
        <v>3165764746.9599996</v>
      </c>
      <c r="N32" s="44">
        <v>5753</v>
      </c>
      <c r="O32" s="44">
        <v>3852010323.3099999</v>
      </c>
      <c r="P32" s="44">
        <v>110169</v>
      </c>
      <c r="Q32" s="44">
        <v>3266630063.7199998</v>
      </c>
      <c r="R32" s="42">
        <f t="shared" si="2"/>
        <v>115922</v>
      </c>
      <c r="S32" s="42">
        <f t="shared" si="3"/>
        <v>7118640387.0299997</v>
      </c>
      <c r="T32" s="42">
        <f t="shared" si="17"/>
        <v>557661</v>
      </c>
      <c r="U32" s="42">
        <f t="shared" si="17"/>
        <v>10284405133.99</v>
      </c>
      <c r="V32" s="16"/>
    </row>
    <row r="33" spans="1:22" s="9" customFormat="1">
      <c r="A33" s="30">
        <v>26</v>
      </c>
      <c r="B33" s="31" t="s">
        <v>84</v>
      </c>
      <c r="C33" s="32" t="s">
        <v>85</v>
      </c>
      <c r="D33" s="43">
        <v>815</v>
      </c>
      <c r="E33" s="43">
        <v>428273800.87</v>
      </c>
      <c r="F33" s="43">
        <v>1498</v>
      </c>
      <c r="G33" s="43">
        <v>172626779.31439999</v>
      </c>
      <c r="H33" s="43">
        <v>490</v>
      </c>
      <c r="I33" s="43">
        <v>2108763553</v>
      </c>
      <c r="J33" s="43">
        <v>2933</v>
      </c>
      <c r="K33" s="43">
        <v>1980968956.1300001</v>
      </c>
      <c r="L33" s="43">
        <f t="shared" ref="L33:L40" si="18">J33+H33+F33+D33</f>
        <v>5736</v>
      </c>
      <c r="M33" s="43">
        <f t="shared" ref="M33:M40" si="19">K33+I33+G33+E33</f>
        <v>4690633089.3144007</v>
      </c>
      <c r="N33" s="43">
        <v>402</v>
      </c>
      <c r="O33" s="43">
        <v>2619259296.1199999</v>
      </c>
      <c r="P33" s="43">
        <v>328</v>
      </c>
      <c r="Q33" s="43">
        <v>2840615934.3000002</v>
      </c>
      <c r="R33" s="43">
        <f t="shared" si="2"/>
        <v>730</v>
      </c>
      <c r="S33" s="43">
        <f t="shared" si="3"/>
        <v>5459875230.4200001</v>
      </c>
      <c r="T33" s="43">
        <f t="shared" ref="T33:T40" si="20">R33+L33</f>
        <v>6466</v>
      </c>
      <c r="U33" s="43">
        <f t="shared" ref="U33:U40" si="21">S33+M33</f>
        <v>10150508319.734402</v>
      </c>
      <c r="V33" s="16"/>
    </row>
    <row r="34" spans="1:22" s="9" customFormat="1">
      <c r="A34" s="33">
        <v>27</v>
      </c>
      <c r="B34" s="54" t="s">
        <v>78</v>
      </c>
      <c r="C34" s="1" t="s">
        <v>79</v>
      </c>
      <c r="D34" s="44">
        <v>1905</v>
      </c>
      <c r="E34" s="44">
        <v>112739320.84999999</v>
      </c>
      <c r="F34" s="44">
        <v>14036</v>
      </c>
      <c r="G34" s="44">
        <v>537760278.17999995</v>
      </c>
      <c r="H34" s="44">
        <v>7835</v>
      </c>
      <c r="I34" s="44">
        <v>647137348.38</v>
      </c>
      <c r="J34" s="44">
        <v>30177</v>
      </c>
      <c r="K34" s="44">
        <v>1010119106.33</v>
      </c>
      <c r="L34" s="42">
        <f t="shared" si="18"/>
        <v>53953</v>
      </c>
      <c r="M34" s="42">
        <f t="shared" si="19"/>
        <v>2307756053.7399998</v>
      </c>
      <c r="N34" s="44">
        <v>10485</v>
      </c>
      <c r="O34" s="44">
        <v>4063296725.2800002</v>
      </c>
      <c r="P34" s="44">
        <v>85323</v>
      </c>
      <c r="Q34" s="44">
        <v>3276843719.6300001</v>
      </c>
      <c r="R34" s="42">
        <f t="shared" si="2"/>
        <v>95808</v>
      </c>
      <c r="S34" s="42">
        <f t="shared" si="3"/>
        <v>7340140444.9099998</v>
      </c>
      <c r="T34" s="42">
        <f t="shared" si="20"/>
        <v>149761</v>
      </c>
      <c r="U34" s="42">
        <f t="shared" si="21"/>
        <v>9647896498.6499996</v>
      </c>
      <c r="V34" s="16"/>
    </row>
    <row r="35" spans="1:22" s="9" customFormat="1">
      <c r="A35" s="30">
        <v>28</v>
      </c>
      <c r="B35" s="53" t="s">
        <v>82</v>
      </c>
      <c r="C35" s="32" t="s">
        <v>83</v>
      </c>
      <c r="D35" s="43">
        <v>1073</v>
      </c>
      <c r="E35" s="43">
        <v>252494485.28</v>
      </c>
      <c r="F35" s="43">
        <v>4979</v>
      </c>
      <c r="G35" s="43">
        <v>307215290.74000001</v>
      </c>
      <c r="H35" s="43">
        <v>4545</v>
      </c>
      <c r="I35" s="43">
        <v>503739112.50999999</v>
      </c>
      <c r="J35" s="43">
        <v>8511</v>
      </c>
      <c r="K35" s="43">
        <v>672375141.80999994</v>
      </c>
      <c r="L35" s="43">
        <f t="shared" si="18"/>
        <v>19108</v>
      </c>
      <c r="M35" s="43">
        <f t="shared" si="19"/>
        <v>1735824030.3399999</v>
      </c>
      <c r="N35" s="43">
        <v>4352</v>
      </c>
      <c r="O35" s="43">
        <v>3656946577.79</v>
      </c>
      <c r="P35" s="43">
        <v>110218</v>
      </c>
      <c r="Q35" s="43">
        <v>3381045654.3499999</v>
      </c>
      <c r="R35" s="43">
        <f t="shared" si="2"/>
        <v>114570</v>
      </c>
      <c r="S35" s="43">
        <f t="shared" si="3"/>
        <v>7037992232.1399994</v>
      </c>
      <c r="T35" s="43">
        <f t="shared" si="20"/>
        <v>133678</v>
      </c>
      <c r="U35" s="43">
        <f t="shared" si="21"/>
        <v>8773816262.4799995</v>
      </c>
      <c r="V35" s="16"/>
    </row>
    <row r="36" spans="1:22" s="9" customFormat="1">
      <c r="A36" s="33">
        <v>29</v>
      </c>
      <c r="B36" s="54" t="s">
        <v>68</v>
      </c>
      <c r="C36" s="1" t="s">
        <v>69</v>
      </c>
      <c r="D36" s="44">
        <v>1840</v>
      </c>
      <c r="E36" s="44">
        <v>550641082</v>
      </c>
      <c r="F36" s="44">
        <v>5830</v>
      </c>
      <c r="G36" s="44">
        <v>1000838469.4086</v>
      </c>
      <c r="H36" s="44">
        <v>3810</v>
      </c>
      <c r="I36" s="44">
        <v>1618810326.8101001</v>
      </c>
      <c r="J36" s="44">
        <v>5943</v>
      </c>
      <c r="K36" s="44">
        <v>1275713202.0699999</v>
      </c>
      <c r="L36" s="42">
        <f t="shared" si="18"/>
        <v>17423</v>
      </c>
      <c r="M36" s="42">
        <f t="shared" si="19"/>
        <v>4446003080.2887001</v>
      </c>
      <c r="N36" s="44">
        <v>763</v>
      </c>
      <c r="O36" s="44">
        <v>2006630453.1500001</v>
      </c>
      <c r="P36" s="44">
        <v>748</v>
      </c>
      <c r="Q36" s="44">
        <v>1897774853.1500001</v>
      </c>
      <c r="R36" s="42">
        <f t="shared" si="2"/>
        <v>1511</v>
      </c>
      <c r="S36" s="42">
        <f t="shared" si="3"/>
        <v>3904405306.3000002</v>
      </c>
      <c r="T36" s="42">
        <f t="shared" si="20"/>
        <v>18934</v>
      </c>
      <c r="U36" s="42">
        <f t="shared" si="21"/>
        <v>8350408386.5887003</v>
      </c>
      <c r="V36" s="16"/>
    </row>
    <row r="37" spans="1:22" s="9" customFormat="1">
      <c r="A37" s="30">
        <v>30</v>
      </c>
      <c r="B37" s="53" t="s">
        <v>90</v>
      </c>
      <c r="C37" s="32" t="s">
        <v>91</v>
      </c>
      <c r="D37" s="43">
        <v>827</v>
      </c>
      <c r="E37" s="43">
        <v>337943399.99000001</v>
      </c>
      <c r="F37" s="43">
        <v>1388</v>
      </c>
      <c r="G37" s="43">
        <v>228515089.68000001</v>
      </c>
      <c r="H37" s="43">
        <v>294</v>
      </c>
      <c r="I37" s="43">
        <v>998719713.46000004</v>
      </c>
      <c r="J37" s="43">
        <v>2368</v>
      </c>
      <c r="K37" s="43">
        <v>1797918059.6500001</v>
      </c>
      <c r="L37" s="43">
        <f t="shared" si="18"/>
        <v>4877</v>
      </c>
      <c r="M37" s="43">
        <f t="shared" si="19"/>
        <v>3363096262.7799997</v>
      </c>
      <c r="N37" s="43">
        <v>570</v>
      </c>
      <c r="O37" s="43">
        <v>2554994346.8099999</v>
      </c>
      <c r="P37" s="43">
        <v>525</v>
      </c>
      <c r="Q37" s="43">
        <v>2272077078.1100001</v>
      </c>
      <c r="R37" s="43">
        <f t="shared" si="2"/>
        <v>1095</v>
      </c>
      <c r="S37" s="43">
        <f t="shared" si="3"/>
        <v>4827071424.9200001</v>
      </c>
      <c r="T37" s="43">
        <f t="shared" si="20"/>
        <v>5972</v>
      </c>
      <c r="U37" s="43">
        <f t="shared" si="21"/>
        <v>8190167687.6999998</v>
      </c>
      <c r="V37" s="16"/>
    </row>
    <row r="38" spans="1:22" s="9" customFormat="1">
      <c r="A38" s="33">
        <v>31</v>
      </c>
      <c r="B38" s="54" t="s">
        <v>70</v>
      </c>
      <c r="C38" s="1" t="s">
        <v>71</v>
      </c>
      <c r="D38" s="44">
        <v>3604</v>
      </c>
      <c r="E38" s="44">
        <v>542764450.73000002</v>
      </c>
      <c r="F38" s="44">
        <v>5990</v>
      </c>
      <c r="G38" s="44">
        <v>365141831.60000002</v>
      </c>
      <c r="H38" s="44">
        <v>5885</v>
      </c>
      <c r="I38" s="44">
        <v>464193112.43000001</v>
      </c>
      <c r="J38" s="44">
        <v>24954</v>
      </c>
      <c r="K38" s="44">
        <v>817090998.89059997</v>
      </c>
      <c r="L38" s="42">
        <f t="shared" si="18"/>
        <v>40433</v>
      </c>
      <c r="M38" s="42">
        <f t="shared" si="19"/>
        <v>2189190393.6506</v>
      </c>
      <c r="N38" s="44">
        <v>6031</v>
      </c>
      <c r="O38" s="44">
        <v>3068649905.8400002</v>
      </c>
      <c r="P38" s="44">
        <v>24220</v>
      </c>
      <c r="Q38" s="44">
        <v>2913828737.5900002</v>
      </c>
      <c r="R38" s="42">
        <f t="shared" si="2"/>
        <v>30251</v>
      </c>
      <c r="S38" s="42">
        <f t="shared" si="3"/>
        <v>5982478643.4300003</v>
      </c>
      <c r="T38" s="42">
        <f t="shared" si="20"/>
        <v>70684</v>
      </c>
      <c r="U38" s="42">
        <f t="shared" si="21"/>
        <v>8171669037.0806007</v>
      </c>
      <c r="V38" s="16"/>
    </row>
    <row r="39" spans="1:22" s="9" customFormat="1">
      <c r="A39" s="30">
        <v>32</v>
      </c>
      <c r="B39" s="53" t="s">
        <v>64</v>
      </c>
      <c r="C39" s="32" t="s">
        <v>65</v>
      </c>
      <c r="D39" s="43"/>
      <c r="E39" s="43"/>
      <c r="F39" s="43">
        <v>2</v>
      </c>
      <c r="G39" s="43">
        <v>2844355.93</v>
      </c>
      <c r="H39" s="43">
        <v>1961</v>
      </c>
      <c r="I39" s="43">
        <v>2877485092.0999999</v>
      </c>
      <c r="J39" s="43">
        <v>2442</v>
      </c>
      <c r="K39" s="43">
        <v>942381190.52999997</v>
      </c>
      <c r="L39" s="43">
        <f t="shared" si="18"/>
        <v>4405</v>
      </c>
      <c r="M39" s="43">
        <f t="shared" si="19"/>
        <v>3822710638.5599999</v>
      </c>
      <c r="N39" s="43">
        <v>105</v>
      </c>
      <c r="O39" s="43">
        <v>862530641.58000004</v>
      </c>
      <c r="P39" s="43">
        <v>1023</v>
      </c>
      <c r="Q39" s="43">
        <v>2844570000</v>
      </c>
      <c r="R39" s="43">
        <f t="shared" si="2"/>
        <v>1128</v>
      </c>
      <c r="S39" s="43">
        <f t="shared" si="3"/>
        <v>3707100641.5799999</v>
      </c>
      <c r="T39" s="43">
        <f t="shared" si="20"/>
        <v>5533</v>
      </c>
      <c r="U39" s="43">
        <f t="shared" si="21"/>
        <v>7529811280.1399994</v>
      </c>
      <c r="V39" s="16"/>
    </row>
    <row r="40" spans="1:22" s="9" customFormat="1">
      <c r="A40" s="33">
        <v>33</v>
      </c>
      <c r="B40" s="54" t="s">
        <v>92</v>
      </c>
      <c r="C40" s="1" t="s">
        <v>93</v>
      </c>
      <c r="D40" s="44">
        <v>492</v>
      </c>
      <c r="E40" s="44">
        <v>2065620836.22</v>
      </c>
      <c r="F40" s="44">
        <v>921</v>
      </c>
      <c r="G40" s="44">
        <v>30101797.449999999</v>
      </c>
      <c r="H40" s="44">
        <v>1484</v>
      </c>
      <c r="I40" s="44">
        <v>224360327.21000001</v>
      </c>
      <c r="J40" s="44">
        <v>4964</v>
      </c>
      <c r="K40" s="44">
        <v>1188324674.1538</v>
      </c>
      <c r="L40" s="42">
        <f t="shared" si="18"/>
        <v>7861</v>
      </c>
      <c r="M40" s="42">
        <f t="shared" si="19"/>
        <v>3508407635.0338001</v>
      </c>
      <c r="N40" s="44">
        <v>2258</v>
      </c>
      <c r="O40" s="44">
        <v>1237190520.79</v>
      </c>
      <c r="P40" s="44">
        <v>1654</v>
      </c>
      <c r="Q40" s="44">
        <v>2309726960.5500002</v>
      </c>
      <c r="R40" s="42">
        <f t="shared" si="2"/>
        <v>3912</v>
      </c>
      <c r="S40" s="42">
        <f t="shared" si="3"/>
        <v>3546917481.3400002</v>
      </c>
      <c r="T40" s="42">
        <f t="shared" si="20"/>
        <v>11773</v>
      </c>
      <c r="U40" s="42">
        <f t="shared" si="21"/>
        <v>7055325116.3738003</v>
      </c>
      <c r="V40" s="16"/>
    </row>
    <row r="41" spans="1:22" s="9" customFormat="1">
      <c r="A41" s="30">
        <v>34</v>
      </c>
      <c r="B41" s="31" t="s">
        <v>80</v>
      </c>
      <c r="C41" s="32" t="s">
        <v>81</v>
      </c>
      <c r="D41" s="43">
        <v>651</v>
      </c>
      <c r="E41" s="43">
        <v>73592983.739999995</v>
      </c>
      <c r="F41" s="43">
        <v>1186</v>
      </c>
      <c r="G41" s="43">
        <v>85575848.939999998</v>
      </c>
      <c r="H41" s="43">
        <v>2015</v>
      </c>
      <c r="I41" s="43">
        <v>460680412.75</v>
      </c>
      <c r="J41" s="43">
        <v>6163</v>
      </c>
      <c r="K41" s="43">
        <v>496227553.69999999</v>
      </c>
      <c r="L41" s="43">
        <f t="shared" ref="L41:M48" si="22">J41+H41+F41+D41</f>
        <v>10015</v>
      </c>
      <c r="M41" s="43">
        <f t="shared" si="22"/>
        <v>1116076799.1300001</v>
      </c>
      <c r="N41" s="43">
        <v>2760</v>
      </c>
      <c r="O41" s="43">
        <v>2955506915.5900002</v>
      </c>
      <c r="P41" s="43">
        <v>11272</v>
      </c>
      <c r="Q41" s="43">
        <v>2908631236.4400001</v>
      </c>
      <c r="R41" s="43">
        <f t="shared" si="2"/>
        <v>14032</v>
      </c>
      <c r="S41" s="43">
        <f t="shared" si="3"/>
        <v>5864138152.0300007</v>
      </c>
      <c r="T41" s="43">
        <f t="shared" ref="T41:U48" si="23">R41+L41</f>
        <v>24047</v>
      </c>
      <c r="U41" s="43">
        <f t="shared" si="23"/>
        <v>6980214951.1600008</v>
      </c>
      <c r="V41" s="16"/>
    </row>
    <row r="42" spans="1:22" s="9" customFormat="1">
      <c r="A42" s="33">
        <v>35</v>
      </c>
      <c r="B42" s="54" t="s">
        <v>94</v>
      </c>
      <c r="C42" s="1" t="s">
        <v>95</v>
      </c>
      <c r="D42" s="44">
        <v>84</v>
      </c>
      <c r="E42" s="44">
        <v>299418680.75</v>
      </c>
      <c r="F42" s="44">
        <v>24</v>
      </c>
      <c r="G42" s="44">
        <v>16424459.380000001</v>
      </c>
      <c r="H42" s="44">
        <v>255</v>
      </c>
      <c r="I42" s="44">
        <v>2749796368.2800002</v>
      </c>
      <c r="J42" s="44">
        <v>507</v>
      </c>
      <c r="K42" s="44">
        <v>2676117166.5</v>
      </c>
      <c r="L42" s="42">
        <f t="shared" si="22"/>
        <v>870</v>
      </c>
      <c r="M42" s="42">
        <f t="shared" si="22"/>
        <v>5741756674.9100008</v>
      </c>
      <c r="N42" s="44">
        <v>42</v>
      </c>
      <c r="O42" s="44">
        <v>76891700.010000005</v>
      </c>
      <c r="P42" s="44">
        <v>119</v>
      </c>
      <c r="Q42" s="44">
        <v>434872595.35000002</v>
      </c>
      <c r="R42" s="42">
        <f t="shared" si="2"/>
        <v>161</v>
      </c>
      <c r="S42" s="42">
        <f t="shared" si="3"/>
        <v>511764295.36000001</v>
      </c>
      <c r="T42" s="42">
        <f t="shared" si="23"/>
        <v>1031</v>
      </c>
      <c r="U42" s="42">
        <f t="shared" si="23"/>
        <v>6253520970.2700005</v>
      </c>
      <c r="V42" s="16"/>
    </row>
    <row r="43" spans="1:22" s="9" customFormat="1">
      <c r="A43" s="30">
        <v>36</v>
      </c>
      <c r="B43" s="53" t="s">
        <v>96</v>
      </c>
      <c r="C43" s="32" t="s">
        <v>97</v>
      </c>
      <c r="D43" s="43">
        <v>2</v>
      </c>
      <c r="E43" s="43">
        <v>13000000</v>
      </c>
      <c r="F43" s="43"/>
      <c r="G43" s="43"/>
      <c r="H43" s="43">
        <v>69</v>
      </c>
      <c r="I43" s="43">
        <v>1379323632.05</v>
      </c>
      <c r="J43" s="43">
        <v>64</v>
      </c>
      <c r="K43" s="43">
        <v>887244612.07000005</v>
      </c>
      <c r="L43" s="43">
        <f t="shared" si="22"/>
        <v>135</v>
      </c>
      <c r="M43" s="43">
        <f t="shared" si="22"/>
        <v>2279568244.1199999</v>
      </c>
      <c r="N43" s="43">
        <v>22</v>
      </c>
      <c r="O43" s="43">
        <v>1705097490.3699999</v>
      </c>
      <c r="P43" s="43">
        <v>40</v>
      </c>
      <c r="Q43" s="43">
        <v>2205455724</v>
      </c>
      <c r="R43" s="43">
        <f t="shared" si="2"/>
        <v>62</v>
      </c>
      <c r="S43" s="43">
        <f t="shared" si="3"/>
        <v>3910553214.3699999</v>
      </c>
      <c r="T43" s="43">
        <f t="shared" si="23"/>
        <v>197</v>
      </c>
      <c r="U43" s="43">
        <f t="shared" si="23"/>
        <v>6190121458.4899998</v>
      </c>
      <c r="V43" s="16"/>
    </row>
    <row r="44" spans="1:22" s="9" customFormat="1">
      <c r="A44" s="33">
        <v>37</v>
      </c>
      <c r="B44" s="54" t="s">
        <v>86</v>
      </c>
      <c r="C44" s="1" t="s">
        <v>87</v>
      </c>
      <c r="D44" s="44"/>
      <c r="E44" s="44"/>
      <c r="F44" s="44"/>
      <c r="G44" s="44"/>
      <c r="H44" s="44">
        <v>315</v>
      </c>
      <c r="I44" s="44">
        <v>1183360927.1400001</v>
      </c>
      <c r="J44" s="44">
        <v>270</v>
      </c>
      <c r="K44" s="44">
        <v>1870925828.4400001</v>
      </c>
      <c r="L44" s="42">
        <f t="shared" si="22"/>
        <v>585</v>
      </c>
      <c r="M44" s="42">
        <f t="shared" si="22"/>
        <v>3054286755.5799999</v>
      </c>
      <c r="N44" s="44">
        <v>181</v>
      </c>
      <c r="O44" s="44">
        <v>1864291536.7</v>
      </c>
      <c r="P44" s="44">
        <v>130</v>
      </c>
      <c r="Q44" s="44">
        <v>1175260536.45</v>
      </c>
      <c r="R44" s="42">
        <f t="shared" si="2"/>
        <v>311</v>
      </c>
      <c r="S44" s="42">
        <f t="shared" si="3"/>
        <v>3039552073.1500001</v>
      </c>
      <c r="T44" s="42">
        <f t="shared" si="23"/>
        <v>896</v>
      </c>
      <c r="U44" s="42">
        <f t="shared" si="23"/>
        <v>6093838828.7299995</v>
      </c>
      <c r="V44" s="16"/>
    </row>
    <row r="45" spans="1:22" s="9" customFormat="1">
      <c r="A45" s="30">
        <v>38</v>
      </c>
      <c r="B45" s="53" t="s">
        <v>88</v>
      </c>
      <c r="C45" s="32" t="s">
        <v>89</v>
      </c>
      <c r="D45" s="43">
        <v>816</v>
      </c>
      <c r="E45" s="43">
        <v>928739632.75</v>
      </c>
      <c r="F45" s="43">
        <v>2099</v>
      </c>
      <c r="G45" s="43">
        <v>344963021.63300002</v>
      </c>
      <c r="H45" s="43">
        <v>767</v>
      </c>
      <c r="I45" s="43">
        <v>709105320.46000004</v>
      </c>
      <c r="J45" s="43">
        <v>1184</v>
      </c>
      <c r="K45" s="43">
        <v>484310353.68000001</v>
      </c>
      <c r="L45" s="43">
        <f t="shared" si="22"/>
        <v>4866</v>
      </c>
      <c r="M45" s="43">
        <f t="shared" si="22"/>
        <v>2467118328.5230002</v>
      </c>
      <c r="N45" s="43">
        <v>1218</v>
      </c>
      <c r="O45" s="43">
        <v>1131462067.73</v>
      </c>
      <c r="P45" s="43">
        <v>1254</v>
      </c>
      <c r="Q45" s="43">
        <v>1940545368.1300001</v>
      </c>
      <c r="R45" s="43">
        <f t="shared" si="2"/>
        <v>2472</v>
      </c>
      <c r="S45" s="43">
        <f t="shared" si="3"/>
        <v>3072007435.8600001</v>
      </c>
      <c r="T45" s="43">
        <f t="shared" si="23"/>
        <v>7338</v>
      </c>
      <c r="U45" s="43">
        <f t="shared" si="23"/>
        <v>5539125764.3830004</v>
      </c>
      <c r="V45" s="16"/>
    </row>
    <row r="46" spans="1:22" s="9" customFormat="1">
      <c r="A46" s="33">
        <v>39</v>
      </c>
      <c r="B46" s="54" t="s">
        <v>98</v>
      </c>
      <c r="C46" s="1" t="s">
        <v>99</v>
      </c>
      <c r="D46" s="44">
        <v>515</v>
      </c>
      <c r="E46" s="44">
        <v>987656411.91999996</v>
      </c>
      <c r="F46" s="44">
        <v>342</v>
      </c>
      <c r="G46" s="44">
        <v>183069969.71000001</v>
      </c>
      <c r="H46" s="44">
        <v>195</v>
      </c>
      <c r="I46" s="44">
        <v>1182658782.23</v>
      </c>
      <c r="J46" s="44">
        <v>1081</v>
      </c>
      <c r="K46" s="44">
        <v>836148382.67999995</v>
      </c>
      <c r="L46" s="42">
        <f t="shared" si="22"/>
        <v>2133</v>
      </c>
      <c r="M46" s="42">
        <f t="shared" si="22"/>
        <v>3189533546.54</v>
      </c>
      <c r="N46" s="44">
        <v>94</v>
      </c>
      <c r="O46" s="44">
        <v>455678682.57999998</v>
      </c>
      <c r="P46" s="44">
        <v>130</v>
      </c>
      <c r="Q46" s="44">
        <v>1358631744.96</v>
      </c>
      <c r="R46" s="42">
        <f t="shared" si="2"/>
        <v>224</v>
      </c>
      <c r="S46" s="42">
        <f t="shared" si="3"/>
        <v>1814310427.54</v>
      </c>
      <c r="T46" s="42">
        <f t="shared" si="23"/>
        <v>2357</v>
      </c>
      <c r="U46" s="42">
        <f t="shared" si="23"/>
        <v>5003843974.0799999</v>
      </c>
      <c r="V46" s="16"/>
    </row>
    <row r="47" spans="1:22" s="9" customFormat="1">
      <c r="A47" s="30">
        <v>40</v>
      </c>
      <c r="B47" s="53" t="s">
        <v>113</v>
      </c>
      <c r="C47" s="32" t="s">
        <v>114</v>
      </c>
      <c r="D47" s="43">
        <v>532</v>
      </c>
      <c r="E47" s="43">
        <v>32872722.3609</v>
      </c>
      <c r="F47" s="43">
        <v>3684</v>
      </c>
      <c r="G47" s="43">
        <v>145757439.38999999</v>
      </c>
      <c r="H47" s="43">
        <v>1473</v>
      </c>
      <c r="I47" s="43">
        <v>271729230.82999998</v>
      </c>
      <c r="J47" s="43">
        <v>21848</v>
      </c>
      <c r="K47" s="43">
        <v>769168864.89970005</v>
      </c>
      <c r="L47" s="43">
        <f t="shared" si="22"/>
        <v>27537</v>
      </c>
      <c r="M47" s="43">
        <f t="shared" si="22"/>
        <v>1219528257.4805999</v>
      </c>
      <c r="N47" s="43">
        <v>3929</v>
      </c>
      <c r="O47" s="43">
        <v>2169749358.8400002</v>
      </c>
      <c r="P47" s="43">
        <v>3980</v>
      </c>
      <c r="Q47" s="43">
        <v>1550096279.0999999</v>
      </c>
      <c r="R47" s="43">
        <f t="shared" si="2"/>
        <v>7909</v>
      </c>
      <c r="S47" s="43">
        <f t="shared" si="3"/>
        <v>3719845637.9400001</v>
      </c>
      <c r="T47" s="43">
        <f t="shared" si="23"/>
        <v>35446</v>
      </c>
      <c r="U47" s="43">
        <f t="shared" si="23"/>
        <v>4939373895.4205999</v>
      </c>
      <c r="V47" s="16"/>
    </row>
    <row r="48" spans="1:22" s="9" customFormat="1">
      <c r="A48" s="33">
        <v>41</v>
      </c>
      <c r="B48" s="54" t="s">
        <v>104</v>
      </c>
      <c r="C48" s="1" t="s">
        <v>105</v>
      </c>
      <c r="D48" s="44">
        <v>93</v>
      </c>
      <c r="E48" s="44">
        <v>73970211.280000001</v>
      </c>
      <c r="F48" s="44">
        <v>692</v>
      </c>
      <c r="G48" s="44">
        <v>60396131.420000002</v>
      </c>
      <c r="H48" s="44">
        <v>891</v>
      </c>
      <c r="I48" s="44">
        <v>1249302871.6500001</v>
      </c>
      <c r="J48" s="44">
        <v>1091</v>
      </c>
      <c r="K48" s="44">
        <v>1000229928.49</v>
      </c>
      <c r="L48" s="42">
        <f t="shared" si="22"/>
        <v>2767</v>
      </c>
      <c r="M48" s="42">
        <f t="shared" si="22"/>
        <v>2383899142.8400006</v>
      </c>
      <c r="N48" s="44">
        <v>123</v>
      </c>
      <c r="O48" s="44">
        <v>976593786.50999999</v>
      </c>
      <c r="P48" s="44">
        <v>221</v>
      </c>
      <c r="Q48" s="44">
        <v>1242995368.1199999</v>
      </c>
      <c r="R48" s="42">
        <f t="shared" si="2"/>
        <v>344</v>
      </c>
      <c r="S48" s="42">
        <f t="shared" si="3"/>
        <v>2219589154.6300001</v>
      </c>
      <c r="T48" s="42">
        <f t="shared" si="23"/>
        <v>3111</v>
      </c>
      <c r="U48" s="42">
        <f t="shared" si="23"/>
        <v>4603488297.4700012</v>
      </c>
      <c r="V48" s="16"/>
    </row>
    <row r="49" spans="1:22" s="9" customFormat="1">
      <c r="A49" s="30">
        <v>42</v>
      </c>
      <c r="B49" s="31" t="s">
        <v>143</v>
      </c>
      <c r="C49" s="32" t="s">
        <v>144</v>
      </c>
      <c r="D49" s="43">
        <v>135</v>
      </c>
      <c r="E49" s="43">
        <v>97722566.189999998</v>
      </c>
      <c r="F49" s="43">
        <v>87</v>
      </c>
      <c r="G49" s="43">
        <v>53405020.280000001</v>
      </c>
      <c r="H49" s="43">
        <v>235</v>
      </c>
      <c r="I49" s="43">
        <v>1027069743.24</v>
      </c>
      <c r="J49" s="43">
        <v>445</v>
      </c>
      <c r="K49" s="43">
        <v>164564608.06</v>
      </c>
      <c r="L49" s="43">
        <f t="shared" ref="L49:L64" si="24">J49+H49+F49+D49</f>
        <v>902</v>
      </c>
      <c r="M49" s="43">
        <f t="shared" ref="M49:M64" si="25">K49+I49+G49+E49</f>
        <v>1342761937.77</v>
      </c>
      <c r="N49" s="43">
        <v>221</v>
      </c>
      <c r="O49" s="43">
        <v>724623128.53999996</v>
      </c>
      <c r="P49" s="43">
        <v>224</v>
      </c>
      <c r="Q49" s="43">
        <v>1545687525.6700001</v>
      </c>
      <c r="R49" s="43">
        <f t="shared" si="2"/>
        <v>445</v>
      </c>
      <c r="S49" s="43">
        <f t="shared" si="3"/>
        <v>2270310654.21</v>
      </c>
      <c r="T49" s="43">
        <f t="shared" ref="T49:T64" si="26">R49+L49</f>
        <v>1347</v>
      </c>
      <c r="U49" s="43">
        <f t="shared" ref="U49:U64" si="27">S49+M49</f>
        <v>3613072591.98</v>
      </c>
      <c r="V49" s="16"/>
    </row>
    <row r="50" spans="1:22" s="9" customFormat="1">
      <c r="A50" s="33">
        <v>43</v>
      </c>
      <c r="B50" s="54" t="s">
        <v>62</v>
      </c>
      <c r="C50" s="1" t="s">
        <v>63</v>
      </c>
      <c r="D50" s="44"/>
      <c r="E50" s="44"/>
      <c r="F50" s="44"/>
      <c r="G50" s="44"/>
      <c r="H50" s="44">
        <v>93</v>
      </c>
      <c r="I50" s="44">
        <v>231262841.38999999</v>
      </c>
      <c r="J50" s="44"/>
      <c r="K50" s="44"/>
      <c r="L50" s="42">
        <f t="shared" si="24"/>
        <v>93</v>
      </c>
      <c r="M50" s="42">
        <f t="shared" si="25"/>
        <v>231262841.38999999</v>
      </c>
      <c r="N50" s="44">
        <v>5</v>
      </c>
      <c r="O50" s="44">
        <v>1550000000</v>
      </c>
      <c r="P50" s="44">
        <v>5</v>
      </c>
      <c r="Q50" s="44">
        <v>1550000000</v>
      </c>
      <c r="R50" s="42">
        <f t="shared" si="2"/>
        <v>10</v>
      </c>
      <c r="S50" s="42">
        <f t="shared" si="3"/>
        <v>3100000000</v>
      </c>
      <c r="T50" s="42">
        <f t="shared" si="26"/>
        <v>103</v>
      </c>
      <c r="U50" s="42">
        <f t="shared" si="27"/>
        <v>3331262841.3899999</v>
      </c>
      <c r="V50" s="16"/>
    </row>
    <row r="51" spans="1:22" s="9" customFormat="1">
      <c r="A51" s="30">
        <v>44</v>
      </c>
      <c r="B51" s="53" t="s">
        <v>109</v>
      </c>
      <c r="C51" s="32" t="s">
        <v>110</v>
      </c>
      <c r="D51" s="43">
        <v>9127</v>
      </c>
      <c r="E51" s="43">
        <v>695742000.77999997</v>
      </c>
      <c r="F51" s="43">
        <v>11942</v>
      </c>
      <c r="G51" s="43">
        <v>461816542.32620001</v>
      </c>
      <c r="H51" s="43">
        <v>3988</v>
      </c>
      <c r="I51" s="43">
        <v>291626397.27999997</v>
      </c>
      <c r="J51" s="43">
        <v>13403</v>
      </c>
      <c r="K51" s="43">
        <v>298260044.02999997</v>
      </c>
      <c r="L51" s="43">
        <f t="shared" si="24"/>
        <v>38460</v>
      </c>
      <c r="M51" s="43">
        <f t="shared" si="25"/>
        <v>1747444984.4161999</v>
      </c>
      <c r="N51" s="43">
        <v>380</v>
      </c>
      <c r="O51" s="43">
        <v>344907253.02999997</v>
      </c>
      <c r="P51" s="43">
        <v>414</v>
      </c>
      <c r="Q51" s="43">
        <v>568900147.08000004</v>
      </c>
      <c r="R51" s="43">
        <f t="shared" si="2"/>
        <v>794</v>
      </c>
      <c r="S51" s="43">
        <f t="shared" si="3"/>
        <v>913807400.11000001</v>
      </c>
      <c r="T51" s="43">
        <f t="shared" si="26"/>
        <v>39254</v>
      </c>
      <c r="U51" s="43">
        <f t="shared" si="27"/>
        <v>2661252384.5261998</v>
      </c>
      <c r="V51" s="16"/>
    </row>
    <row r="52" spans="1:22" s="9" customFormat="1">
      <c r="A52" s="33">
        <v>45</v>
      </c>
      <c r="B52" s="54" t="s">
        <v>100</v>
      </c>
      <c r="C52" s="1" t="s">
        <v>101</v>
      </c>
      <c r="D52" s="44">
        <v>73</v>
      </c>
      <c r="E52" s="44">
        <v>197015260.77000001</v>
      </c>
      <c r="F52" s="44">
        <v>118</v>
      </c>
      <c r="G52" s="44">
        <v>15390879.01</v>
      </c>
      <c r="H52" s="44">
        <v>113</v>
      </c>
      <c r="I52" s="44">
        <v>789926311.59000003</v>
      </c>
      <c r="J52" s="44">
        <v>239</v>
      </c>
      <c r="K52" s="44">
        <v>420610778.92000002</v>
      </c>
      <c r="L52" s="42">
        <f t="shared" si="24"/>
        <v>543</v>
      </c>
      <c r="M52" s="42">
        <f t="shared" si="25"/>
        <v>1422943230.29</v>
      </c>
      <c r="N52" s="44">
        <v>99</v>
      </c>
      <c r="O52" s="44">
        <v>324656933.16000003</v>
      </c>
      <c r="P52" s="44">
        <v>251</v>
      </c>
      <c r="Q52" s="44">
        <v>863810276.03999996</v>
      </c>
      <c r="R52" s="42">
        <f t="shared" si="2"/>
        <v>350</v>
      </c>
      <c r="S52" s="42">
        <f t="shared" si="3"/>
        <v>1188467209.2</v>
      </c>
      <c r="T52" s="42">
        <f t="shared" si="26"/>
        <v>893</v>
      </c>
      <c r="U52" s="42">
        <f t="shared" si="27"/>
        <v>2611410439.4899998</v>
      </c>
      <c r="V52" s="16"/>
    </row>
    <row r="53" spans="1:22" s="9" customFormat="1">
      <c r="A53" s="30">
        <v>46</v>
      </c>
      <c r="B53" s="53" t="s">
        <v>108</v>
      </c>
      <c r="C53" s="32" t="s">
        <v>367</v>
      </c>
      <c r="D53" s="43">
        <v>1377</v>
      </c>
      <c r="E53" s="43">
        <v>28585298.359999999</v>
      </c>
      <c r="F53" s="43">
        <v>7134</v>
      </c>
      <c r="G53" s="43">
        <v>168520121.77000001</v>
      </c>
      <c r="H53" s="43">
        <v>14035</v>
      </c>
      <c r="I53" s="43">
        <v>156442040.84</v>
      </c>
      <c r="J53" s="43">
        <v>26247</v>
      </c>
      <c r="K53" s="43">
        <v>573783485.32609999</v>
      </c>
      <c r="L53" s="43">
        <f t="shared" si="24"/>
        <v>48793</v>
      </c>
      <c r="M53" s="43">
        <f t="shared" si="25"/>
        <v>927330946.29610002</v>
      </c>
      <c r="N53" s="43">
        <v>31865</v>
      </c>
      <c r="O53" s="43">
        <v>1092597301.3199999</v>
      </c>
      <c r="P53" s="43">
        <v>2245</v>
      </c>
      <c r="Q53" s="43">
        <v>540526939.25999999</v>
      </c>
      <c r="R53" s="43">
        <f t="shared" si="2"/>
        <v>34110</v>
      </c>
      <c r="S53" s="43">
        <f t="shared" si="3"/>
        <v>1633124240.5799999</v>
      </c>
      <c r="T53" s="43">
        <f t="shared" si="26"/>
        <v>82903</v>
      </c>
      <c r="U53" s="43">
        <f t="shared" si="27"/>
        <v>2560455186.8761001</v>
      </c>
      <c r="V53" s="16"/>
    </row>
    <row r="54" spans="1:22" s="9" customFormat="1">
      <c r="A54" s="33">
        <v>47</v>
      </c>
      <c r="B54" s="54" t="s">
        <v>102</v>
      </c>
      <c r="C54" s="1" t="s">
        <v>103</v>
      </c>
      <c r="D54" s="44">
        <v>138</v>
      </c>
      <c r="E54" s="44">
        <v>407197398.79000002</v>
      </c>
      <c r="F54" s="44">
        <v>20</v>
      </c>
      <c r="G54" s="44">
        <v>21459542.739999998</v>
      </c>
      <c r="H54" s="44">
        <v>30</v>
      </c>
      <c r="I54" s="44">
        <v>22457132.27</v>
      </c>
      <c r="J54" s="44">
        <v>314</v>
      </c>
      <c r="K54" s="44">
        <v>113054932.61</v>
      </c>
      <c r="L54" s="42">
        <f t="shared" si="24"/>
        <v>502</v>
      </c>
      <c r="M54" s="42">
        <f t="shared" si="25"/>
        <v>564169006.41000009</v>
      </c>
      <c r="N54" s="44">
        <v>29</v>
      </c>
      <c r="O54" s="44">
        <v>719750000</v>
      </c>
      <c r="P54" s="44">
        <v>36</v>
      </c>
      <c r="Q54" s="44">
        <v>1028500000</v>
      </c>
      <c r="R54" s="42">
        <f t="shared" si="2"/>
        <v>65</v>
      </c>
      <c r="S54" s="42">
        <f t="shared" si="3"/>
        <v>1748250000</v>
      </c>
      <c r="T54" s="42">
        <f t="shared" si="26"/>
        <v>567</v>
      </c>
      <c r="U54" s="42">
        <f t="shared" si="27"/>
        <v>2312419006.4099998</v>
      </c>
      <c r="V54" s="16"/>
    </row>
    <row r="55" spans="1:22" s="9" customFormat="1">
      <c r="A55" s="30">
        <v>48</v>
      </c>
      <c r="B55" s="53" t="s">
        <v>145</v>
      </c>
      <c r="C55" s="32" t="s">
        <v>146</v>
      </c>
      <c r="D55" s="43">
        <v>306</v>
      </c>
      <c r="E55" s="43">
        <v>278389041.68000001</v>
      </c>
      <c r="F55" s="43">
        <v>127</v>
      </c>
      <c r="G55" s="43">
        <v>17705665.390000001</v>
      </c>
      <c r="H55" s="43">
        <v>142</v>
      </c>
      <c r="I55" s="43">
        <v>453156489.20999998</v>
      </c>
      <c r="J55" s="43">
        <v>694</v>
      </c>
      <c r="K55" s="43">
        <v>280523555.30000001</v>
      </c>
      <c r="L55" s="43">
        <f t="shared" si="24"/>
        <v>1269</v>
      </c>
      <c r="M55" s="43">
        <f t="shared" si="25"/>
        <v>1029774751.5799999</v>
      </c>
      <c r="N55" s="43">
        <v>78</v>
      </c>
      <c r="O55" s="43">
        <v>400496110.02999997</v>
      </c>
      <c r="P55" s="43">
        <v>108</v>
      </c>
      <c r="Q55" s="43">
        <v>851038641.34000003</v>
      </c>
      <c r="R55" s="43">
        <f t="shared" si="2"/>
        <v>186</v>
      </c>
      <c r="S55" s="43">
        <f t="shared" si="3"/>
        <v>1251534751.3699999</v>
      </c>
      <c r="T55" s="43">
        <f t="shared" si="26"/>
        <v>1455</v>
      </c>
      <c r="U55" s="43">
        <f t="shared" si="27"/>
        <v>2281309502.9499998</v>
      </c>
      <c r="V55" s="16"/>
    </row>
    <row r="56" spans="1:22" s="9" customFormat="1">
      <c r="A56" s="33">
        <v>49</v>
      </c>
      <c r="B56" s="54" t="s">
        <v>111</v>
      </c>
      <c r="C56" s="1" t="s">
        <v>112</v>
      </c>
      <c r="D56" s="44">
        <v>796</v>
      </c>
      <c r="E56" s="44">
        <v>460469567.13999999</v>
      </c>
      <c r="F56" s="44">
        <v>4822</v>
      </c>
      <c r="G56" s="44">
        <v>486336033.38999999</v>
      </c>
      <c r="H56" s="44">
        <v>621</v>
      </c>
      <c r="I56" s="44">
        <v>88677818.760000005</v>
      </c>
      <c r="J56" s="44">
        <v>3499</v>
      </c>
      <c r="K56" s="44">
        <v>351447636.63</v>
      </c>
      <c r="L56" s="42">
        <f t="shared" ref="L56:L63" si="28">J56+H56+F56+D56</f>
        <v>9738</v>
      </c>
      <c r="M56" s="42">
        <f t="shared" ref="M56:M63" si="29">K56+I56+G56+E56</f>
        <v>1386931055.9200001</v>
      </c>
      <c r="N56" s="44">
        <v>207</v>
      </c>
      <c r="O56" s="44">
        <v>603618010.51999998</v>
      </c>
      <c r="P56" s="44">
        <v>83</v>
      </c>
      <c r="Q56" s="44">
        <v>238179602.15000001</v>
      </c>
      <c r="R56" s="42">
        <f t="shared" si="2"/>
        <v>290</v>
      </c>
      <c r="S56" s="42">
        <f t="shared" si="3"/>
        <v>841797612.66999996</v>
      </c>
      <c r="T56" s="42">
        <f t="shared" ref="T56:T63" si="30">R56+L56</f>
        <v>10028</v>
      </c>
      <c r="U56" s="42">
        <f t="shared" ref="U56:U63" si="31">S56+M56</f>
        <v>2228728668.5900002</v>
      </c>
      <c r="V56" s="16"/>
    </row>
    <row r="57" spans="1:22" s="9" customFormat="1">
      <c r="A57" s="30">
        <v>50</v>
      </c>
      <c r="B57" s="31" t="s">
        <v>115</v>
      </c>
      <c r="C57" s="32" t="s">
        <v>116</v>
      </c>
      <c r="D57" s="43">
        <v>81</v>
      </c>
      <c r="E57" s="43">
        <v>1009056.88</v>
      </c>
      <c r="F57" s="43">
        <v>450</v>
      </c>
      <c r="G57" s="43">
        <v>4237378.8499999996</v>
      </c>
      <c r="H57" s="43">
        <v>6310</v>
      </c>
      <c r="I57" s="43">
        <v>328822243.41000003</v>
      </c>
      <c r="J57" s="43">
        <v>15193</v>
      </c>
      <c r="K57" s="43">
        <v>803274002.53999996</v>
      </c>
      <c r="L57" s="43">
        <f t="shared" si="28"/>
        <v>22034</v>
      </c>
      <c r="M57" s="43">
        <f t="shared" si="29"/>
        <v>1137342681.6800001</v>
      </c>
      <c r="N57" s="43">
        <v>8763</v>
      </c>
      <c r="O57" s="43">
        <v>522630857.00999999</v>
      </c>
      <c r="P57" s="43">
        <v>4107</v>
      </c>
      <c r="Q57" s="43">
        <v>50279759.009999998</v>
      </c>
      <c r="R57" s="43">
        <f t="shared" si="2"/>
        <v>12870</v>
      </c>
      <c r="S57" s="43">
        <f t="shared" si="3"/>
        <v>572910616.01999998</v>
      </c>
      <c r="T57" s="43">
        <f t="shared" si="30"/>
        <v>34904</v>
      </c>
      <c r="U57" s="43">
        <f t="shared" si="31"/>
        <v>1710253297.7</v>
      </c>
      <c r="V57" s="16"/>
    </row>
    <row r="58" spans="1:22" s="9" customFormat="1">
      <c r="A58" s="33">
        <v>51</v>
      </c>
      <c r="B58" s="54" t="s">
        <v>119</v>
      </c>
      <c r="C58" s="1" t="s">
        <v>120</v>
      </c>
      <c r="D58" s="44">
        <v>2089</v>
      </c>
      <c r="E58" s="44">
        <v>51550404.030000001</v>
      </c>
      <c r="F58" s="44">
        <v>18729</v>
      </c>
      <c r="G58" s="44">
        <v>376981056.32999998</v>
      </c>
      <c r="H58" s="44">
        <v>13964</v>
      </c>
      <c r="I58" s="44">
        <v>151689456.43000001</v>
      </c>
      <c r="J58" s="44">
        <v>39737</v>
      </c>
      <c r="K58" s="44">
        <v>366489194.06999999</v>
      </c>
      <c r="L58" s="42">
        <f t="shared" si="28"/>
        <v>74519</v>
      </c>
      <c r="M58" s="42">
        <f t="shared" si="29"/>
        <v>946710110.8599999</v>
      </c>
      <c r="N58" s="44">
        <v>8722</v>
      </c>
      <c r="O58" s="44">
        <v>633775420</v>
      </c>
      <c r="P58" s="44">
        <v>2038</v>
      </c>
      <c r="Q58" s="44">
        <v>93594012.319999993</v>
      </c>
      <c r="R58" s="42">
        <f t="shared" si="2"/>
        <v>10760</v>
      </c>
      <c r="S58" s="42">
        <f t="shared" si="3"/>
        <v>727369432.31999993</v>
      </c>
      <c r="T58" s="42">
        <f t="shared" si="30"/>
        <v>85279</v>
      </c>
      <c r="U58" s="42">
        <f t="shared" si="31"/>
        <v>1674079543.1799998</v>
      </c>
      <c r="V58" s="16"/>
    </row>
    <row r="59" spans="1:22" s="9" customFormat="1">
      <c r="A59" s="30">
        <v>52</v>
      </c>
      <c r="B59" s="53" t="s">
        <v>125</v>
      </c>
      <c r="C59" s="32" t="s">
        <v>126</v>
      </c>
      <c r="D59" s="43"/>
      <c r="E59" s="43"/>
      <c r="F59" s="43"/>
      <c r="G59" s="43"/>
      <c r="H59" s="43">
        <v>967</v>
      </c>
      <c r="I59" s="43">
        <v>2079235.36</v>
      </c>
      <c r="J59" s="43">
        <v>2391</v>
      </c>
      <c r="K59" s="43">
        <v>15531000.300000001</v>
      </c>
      <c r="L59" s="43">
        <f t="shared" si="28"/>
        <v>3358</v>
      </c>
      <c r="M59" s="43">
        <f t="shared" si="29"/>
        <v>17610235.66</v>
      </c>
      <c r="N59" s="43">
        <v>5849</v>
      </c>
      <c r="O59" s="43">
        <v>730774837.85000002</v>
      </c>
      <c r="P59" s="43">
        <v>3448</v>
      </c>
      <c r="Q59" s="43">
        <v>717439885.42999995</v>
      </c>
      <c r="R59" s="43">
        <f t="shared" si="2"/>
        <v>9297</v>
      </c>
      <c r="S59" s="43">
        <f t="shared" si="3"/>
        <v>1448214723.28</v>
      </c>
      <c r="T59" s="43">
        <f t="shared" si="30"/>
        <v>12655</v>
      </c>
      <c r="U59" s="43">
        <f t="shared" si="31"/>
        <v>1465824958.9400001</v>
      </c>
      <c r="V59" s="16"/>
    </row>
    <row r="60" spans="1:22" s="9" customFormat="1">
      <c r="A60" s="33">
        <v>53</v>
      </c>
      <c r="B60" s="54" t="s">
        <v>131</v>
      </c>
      <c r="C60" s="1" t="s">
        <v>132</v>
      </c>
      <c r="D60" s="44">
        <v>1661</v>
      </c>
      <c r="E60" s="44">
        <v>266518511.66999999</v>
      </c>
      <c r="F60" s="44">
        <v>2074</v>
      </c>
      <c r="G60" s="44">
        <v>187066265.37599999</v>
      </c>
      <c r="H60" s="44">
        <v>604</v>
      </c>
      <c r="I60" s="44">
        <v>128673292.66</v>
      </c>
      <c r="J60" s="44">
        <v>2067</v>
      </c>
      <c r="K60" s="44">
        <v>108874092.08</v>
      </c>
      <c r="L60" s="42">
        <f t="shared" si="28"/>
        <v>6406</v>
      </c>
      <c r="M60" s="42">
        <f t="shared" si="29"/>
        <v>691132161.78600001</v>
      </c>
      <c r="N60" s="44">
        <v>2362</v>
      </c>
      <c r="O60" s="44">
        <v>310512344.25999999</v>
      </c>
      <c r="P60" s="44">
        <v>1869</v>
      </c>
      <c r="Q60" s="44">
        <v>409261221.55000001</v>
      </c>
      <c r="R60" s="42">
        <f t="shared" si="2"/>
        <v>4231</v>
      </c>
      <c r="S60" s="42">
        <f t="shared" si="3"/>
        <v>719773565.80999994</v>
      </c>
      <c r="T60" s="42">
        <f t="shared" si="30"/>
        <v>10637</v>
      </c>
      <c r="U60" s="42">
        <f t="shared" si="31"/>
        <v>1410905727.596</v>
      </c>
      <c r="V60" s="16"/>
    </row>
    <row r="61" spans="1:22" s="9" customFormat="1">
      <c r="A61" s="30">
        <v>54</v>
      </c>
      <c r="B61" s="53" t="s">
        <v>135</v>
      </c>
      <c r="C61" s="32" t="s">
        <v>136</v>
      </c>
      <c r="D61" s="43">
        <v>353</v>
      </c>
      <c r="E61" s="43">
        <v>7119842.8600000003</v>
      </c>
      <c r="F61" s="43">
        <v>2065</v>
      </c>
      <c r="G61" s="43">
        <v>24345746.170000002</v>
      </c>
      <c r="H61" s="43">
        <v>13907</v>
      </c>
      <c r="I61" s="43">
        <v>89538761.400000006</v>
      </c>
      <c r="J61" s="43">
        <v>56203</v>
      </c>
      <c r="K61" s="43">
        <v>627645184.88999999</v>
      </c>
      <c r="L61" s="43">
        <f t="shared" si="28"/>
        <v>72528</v>
      </c>
      <c r="M61" s="43">
        <f t="shared" si="29"/>
        <v>748649535.31999993</v>
      </c>
      <c r="N61" s="43">
        <v>9750</v>
      </c>
      <c r="O61" s="43">
        <v>554172006.59000003</v>
      </c>
      <c r="P61" s="43">
        <v>32</v>
      </c>
      <c r="Q61" s="43">
        <v>967908.55</v>
      </c>
      <c r="R61" s="43">
        <f t="shared" si="2"/>
        <v>9782</v>
      </c>
      <c r="S61" s="43">
        <f t="shared" si="3"/>
        <v>555139915.13999999</v>
      </c>
      <c r="T61" s="43">
        <f t="shared" si="30"/>
        <v>82310</v>
      </c>
      <c r="U61" s="43">
        <f t="shared" si="31"/>
        <v>1303789450.46</v>
      </c>
      <c r="V61" s="16"/>
    </row>
    <row r="62" spans="1:22" s="9" customFormat="1">
      <c r="A62" s="33">
        <v>55</v>
      </c>
      <c r="B62" s="54" t="s">
        <v>121</v>
      </c>
      <c r="C62" s="1" t="s">
        <v>122</v>
      </c>
      <c r="D62" s="44"/>
      <c r="E62" s="44"/>
      <c r="F62" s="44"/>
      <c r="G62" s="44"/>
      <c r="H62" s="44">
        <v>947</v>
      </c>
      <c r="I62" s="44">
        <v>319386471.79000002</v>
      </c>
      <c r="J62" s="44">
        <v>994</v>
      </c>
      <c r="K62" s="44">
        <v>481370111.07999998</v>
      </c>
      <c r="L62" s="42">
        <f t="shared" si="28"/>
        <v>1941</v>
      </c>
      <c r="M62" s="42">
        <f t="shared" si="29"/>
        <v>800756582.87</v>
      </c>
      <c r="N62" s="44">
        <v>333</v>
      </c>
      <c r="O62" s="44">
        <v>325687793.88</v>
      </c>
      <c r="P62" s="44">
        <v>233</v>
      </c>
      <c r="Q62" s="44">
        <v>163717912.19999999</v>
      </c>
      <c r="R62" s="42">
        <f t="shared" si="2"/>
        <v>566</v>
      </c>
      <c r="S62" s="42">
        <f t="shared" si="3"/>
        <v>489405706.07999998</v>
      </c>
      <c r="T62" s="42">
        <f t="shared" si="30"/>
        <v>2507</v>
      </c>
      <c r="U62" s="42">
        <f t="shared" si="31"/>
        <v>1290162288.95</v>
      </c>
      <c r="V62" s="16"/>
    </row>
    <row r="63" spans="1:22" s="9" customFormat="1">
      <c r="A63" s="30">
        <v>56</v>
      </c>
      <c r="B63" s="53" t="s">
        <v>129</v>
      </c>
      <c r="C63" s="32" t="s">
        <v>130</v>
      </c>
      <c r="D63" s="43"/>
      <c r="E63" s="43"/>
      <c r="F63" s="43"/>
      <c r="G63" s="43"/>
      <c r="H63" s="43">
        <v>10115</v>
      </c>
      <c r="I63" s="43">
        <v>92861928.859999999</v>
      </c>
      <c r="J63" s="43">
        <v>46938</v>
      </c>
      <c r="K63" s="43">
        <v>639251764.71000004</v>
      </c>
      <c r="L63" s="43">
        <f t="shared" si="28"/>
        <v>57053</v>
      </c>
      <c r="M63" s="43">
        <f t="shared" si="29"/>
        <v>732113693.57000005</v>
      </c>
      <c r="N63" s="43">
        <v>25216</v>
      </c>
      <c r="O63" s="43">
        <v>547823333.53999996</v>
      </c>
      <c r="P63" s="43">
        <v>601</v>
      </c>
      <c r="Q63" s="43">
        <v>5442339.8300000001</v>
      </c>
      <c r="R63" s="43">
        <f t="shared" si="2"/>
        <v>25817</v>
      </c>
      <c r="S63" s="43">
        <f t="shared" si="3"/>
        <v>553265673.37</v>
      </c>
      <c r="T63" s="43">
        <f t="shared" si="30"/>
        <v>82870</v>
      </c>
      <c r="U63" s="43">
        <f t="shared" si="31"/>
        <v>1285379366.9400001</v>
      </c>
      <c r="V63" s="16"/>
    </row>
    <row r="64" spans="1:22" s="9" customFormat="1">
      <c r="A64" s="33">
        <v>57</v>
      </c>
      <c r="B64" s="54" t="s">
        <v>137</v>
      </c>
      <c r="C64" s="1" t="s">
        <v>138</v>
      </c>
      <c r="D64" s="44">
        <v>1062</v>
      </c>
      <c r="E64" s="44">
        <v>22056942.57</v>
      </c>
      <c r="F64" s="44">
        <v>13341</v>
      </c>
      <c r="G64" s="44">
        <v>286689876.93000001</v>
      </c>
      <c r="H64" s="44">
        <v>7737</v>
      </c>
      <c r="I64" s="44">
        <v>110250431.45</v>
      </c>
      <c r="J64" s="44">
        <v>36596</v>
      </c>
      <c r="K64" s="44">
        <v>313702067.33999997</v>
      </c>
      <c r="L64" s="42">
        <f t="shared" si="24"/>
        <v>58736</v>
      </c>
      <c r="M64" s="42">
        <f t="shared" si="25"/>
        <v>732699318.29000008</v>
      </c>
      <c r="N64" s="44">
        <v>14893</v>
      </c>
      <c r="O64" s="44">
        <v>507292596.38999999</v>
      </c>
      <c r="P64" s="44">
        <v>185</v>
      </c>
      <c r="Q64" s="44">
        <v>40603778.789999999</v>
      </c>
      <c r="R64" s="42">
        <f t="shared" si="2"/>
        <v>15078</v>
      </c>
      <c r="S64" s="42">
        <f t="shared" si="3"/>
        <v>547896375.17999995</v>
      </c>
      <c r="T64" s="42">
        <f t="shared" si="26"/>
        <v>73814</v>
      </c>
      <c r="U64" s="42">
        <f t="shared" si="27"/>
        <v>1280595693.47</v>
      </c>
      <c r="V64" s="16"/>
    </row>
    <row r="65" spans="1:22" s="9" customFormat="1">
      <c r="A65" s="30">
        <v>58</v>
      </c>
      <c r="B65" s="31" t="s">
        <v>127</v>
      </c>
      <c r="C65" s="32" t="s">
        <v>128</v>
      </c>
      <c r="D65" s="43"/>
      <c r="E65" s="43"/>
      <c r="F65" s="43">
        <v>225</v>
      </c>
      <c r="G65" s="43">
        <v>4511759.25</v>
      </c>
      <c r="H65" s="43">
        <v>1315</v>
      </c>
      <c r="I65" s="43">
        <v>7044871.5599999996</v>
      </c>
      <c r="J65" s="43">
        <v>7336</v>
      </c>
      <c r="K65" s="43">
        <v>589587349.15999997</v>
      </c>
      <c r="L65" s="43">
        <f t="shared" ref="L65:M71" si="32">J65+H65+F65+D65</f>
        <v>8876</v>
      </c>
      <c r="M65" s="43">
        <f t="shared" si="32"/>
        <v>601143979.96999991</v>
      </c>
      <c r="N65" s="43">
        <v>30753</v>
      </c>
      <c r="O65" s="43">
        <v>629310193.57000005</v>
      </c>
      <c r="P65" s="43">
        <v>155</v>
      </c>
      <c r="Q65" s="43">
        <v>44315403.030000001</v>
      </c>
      <c r="R65" s="43">
        <f t="shared" si="2"/>
        <v>30908</v>
      </c>
      <c r="S65" s="43">
        <f t="shared" si="3"/>
        <v>673625596.60000002</v>
      </c>
      <c r="T65" s="43">
        <f t="shared" ref="T65:U71" si="33">R65+L65</f>
        <v>39784</v>
      </c>
      <c r="U65" s="43">
        <f t="shared" si="33"/>
        <v>1274769576.5699999</v>
      </c>
      <c r="V65" s="16"/>
    </row>
    <row r="66" spans="1:22" s="9" customFormat="1">
      <c r="A66" s="33">
        <v>59</v>
      </c>
      <c r="B66" s="54" t="s">
        <v>359</v>
      </c>
      <c r="C66" s="1" t="s">
        <v>360</v>
      </c>
      <c r="D66" s="44"/>
      <c r="E66" s="44"/>
      <c r="F66" s="44"/>
      <c r="G66" s="44"/>
      <c r="H66" s="44">
        <v>4</v>
      </c>
      <c r="I66" s="44">
        <v>49577307.009999998</v>
      </c>
      <c r="J66" s="44">
        <v>1</v>
      </c>
      <c r="K66" s="44">
        <v>701287.02</v>
      </c>
      <c r="L66" s="42">
        <f t="shared" si="32"/>
        <v>5</v>
      </c>
      <c r="M66" s="42">
        <f t="shared" si="32"/>
        <v>50278594.030000001</v>
      </c>
      <c r="N66" s="44">
        <v>4</v>
      </c>
      <c r="O66" s="44">
        <v>524008823.43000001</v>
      </c>
      <c r="P66" s="44">
        <v>5</v>
      </c>
      <c r="Q66" s="44">
        <v>637511047.44000006</v>
      </c>
      <c r="R66" s="42">
        <f t="shared" si="2"/>
        <v>9</v>
      </c>
      <c r="S66" s="42">
        <f t="shared" si="3"/>
        <v>1161519870.8700001</v>
      </c>
      <c r="T66" s="42">
        <f t="shared" si="33"/>
        <v>14</v>
      </c>
      <c r="U66" s="42">
        <f t="shared" si="33"/>
        <v>1211798464.9000001</v>
      </c>
      <c r="V66" s="16"/>
    </row>
    <row r="67" spans="1:22" s="9" customFormat="1">
      <c r="A67" s="30">
        <v>60</v>
      </c>
      <c r="B67" s="53" t="s">
        <v>139</v>
      </c>
      <c r="C67" s="32" t="s">
        <v>140</v>
      </c>
      <c r="D67" s="43">
        <v>153</v>
      </c>
      <c r="E67" s="43">
        <v>41364082.340000004</v>
      </c>
      <c r="F67" s="43">
        <v>1277</v>
      </c>
      <c r="G67" s="43">
        <v>50257961.380000003</v>
      </c>
      <c r="H67" s="43">
        <v>901</v>
      </c>
      <c r="I67" s="43">
        <v>374633779.24000001</v>
      </c>
      <c r="J67" s="43">
        <v>907</v>
      </c>
      <c r="K67" s="43">
        <v>129145781.98</v>
      </c>
      <c r="L67" s="43">
        <f t="shared" si="32"/>
        <v>3238</v>
      </c>
      <c r="M67" s="43">
        <f t="shared" si="32"/>
        <v>595401604.94000006</v>
      </c>
      <c r="N67" s="43">
        <v>955</v>
      </c>
      <c r="O67" s="43">
        <v>188283173.38999999</v>
      </c>
      <c r="P67" s="43">
        <v>570</v>
      </c>
      <c r="Q67" s="43">
        <v>426202378</v>
      </c>
      <c r="R67" s="43">
        <f t="shared" si="2"/>
        <v>1525</v>
      </c>
      <c r="S67" s="43">
        <f t="shared" si="3"/>
        <v>614485551.38999999</v>
      </c>
      <c r="T67" s="43">
        <f t="shared" si="33"/>
        <v>4763</v>
      </c>
      <c r="U67" s="43">
        <f t="shared" si="33"/>
        <v>1209887156.3299999</v>
      </c>
      <c r="V67" s="16"/>
    </row>
    <row r="68" spans="1:22" s="9" customFormat="1">
      <c r="A68" s="33">
        <v>61</v>
      </c>
      <c r="B68" s="54" t="s">
        <v>149</v>
      </c>
      <c r="C68" s="1" t="s">
        <v>150</v>
      </c>
      <c r="D68" s="44">
        <v>431</v>
      </c>
      <c r="E68" s="44">
        <v>7987836.8099999996</v>
      </c>
      <c r="F68" s="44">
        <v>5147</v>
      </c>
      <c r="G68" s="44">
        <v>96223809.810000002</v>
      </c>
      <c r="H68" s="44">
        <v>12383</v>
      </c>
      <c r="I68" s="44">
        <v>45302376.960000001</v>
      </c>
      <c r="J68" s="44">
        <v>33322</v>
      </c>
      <c r="K68" s="44">
        <v>213120551.91999999</v>
      </c>
      <c r="L68" s="42">
        <f t="shared" si="32"/>
        <v>51283</v>
      </c>
      <c r="M68" s="42">
        <f t="shared" si="32"/>
        <v>362634575.5</v>
      </c>
      <c r="N68" s="44">
        <v>22503</v>
      </c>
      <c r="O68" s="44">
        <v>496617375.02999997</v>
      </c>
      <c r="P68" s="44">
        <v>7380</v>
      </c>
      <c r="Q68" s="44">
        <v>241952093.83000001</v>
      </c>
      <c r="R68" s="42">
        <f t="shared" si="2"/>
        <v>29883</v>
      </c>
      <c r="S68" s="42">
        <f t="shared" si="3"/>
        <v>738569468.86000001</v>
      </c>
      <c r="T68" s="42">
        <f t="shared" si="33"/>
        <v>81166</v>
      </c>
      <c r="U68" s="42">
        <f t="shared" si="33"/>
        <v>1101204044.3600001</v>
      </c>
      <c r="V68" s="16"/>
    </row>
    <row r="69" spans="1:22" s="9" customFormat="1">
      <c r="A69" s="30">
        <v>62</v>
      </c>
      <c r="B69" s="53" t="s">
        <v>106</v>
      </c>
      <c r="C69" s="32" t="s">
        <v>107</v>
      </c>
      <c r="D69" s="43">
        <v>16</v>
      </c>
      <c r="E69" s="43">
        <v>1724122.79</v>
      </c>
      <c r="F69" s="43">
        <v>368</v>
      </c>
      <c r="G69" s="43">
        <v>151495302.81999999</v>
      </c>
      <c r="H69" s="43">
        <v>504</v>
      </c>
      <c r="I69" s="43">
        <v>355735340.72000003</v>
      </c>
      <c r="J69" s="43">
        <v>1248</v>
      </c>
      <c r="K69" s="43">
        <v>352181160.77999997</v>
      </c>
      <c r="L69" s="43">
        <f t="shared" si="32"/>
        <v>2136</v>
      </c>
      <c r="M69" s="43">
        <f t="shared" si="32"/>
        <v>861135927.1099999</v>
      </c>
      <c r="N69" s="43">
        <v>326</v>
      </c>
      <c r="O69" s="43">
        <v>180957791.97</v>
      </c>
      <c r="P69" s="43">
        <v>76</v>
      </c>
      <c r="Q69" s="43">
        <v>34705968.829999998</v>
      </c>
      <c r="R69" s="43">
        <f t="shared" si="2"/>
        <v>402</v>
      </c>
      <c r="S69" s="43">
        <f t="shared" si="3"/>
        <v>215663760.80000001</v>
      </c>
      <c r="T69" s="43">
        <f t="shared" si="33"/>
        <v>2538</v>
      </c>
      <c r="U69" s="43">
        <f t="shared" si="33"/>
        <v>1076799687.9099998</v>
      </c>
      <c r="V69" s="16"/>
    </row>
    <row r="70" spans="1:22" s="9" customFormat="1">
      <c r="A70" s="33">
        <v>63</v>
      </c>
      <c r="B70" s="54" t="s">
        <v>117</v>
      </c>
      <c r="C70" s="1" t="s">
        <v>118</v>
      </c>
      <c r="D70" s="44">
        <v>95</v>
      </c>
      <c r="E70" s="44">
        <v>189021339.50999999</v>
      </c>
      <c r="F70" s="44">
        <v>35</v>
      </c>
      <c r="G70" s="44">
        <v>8962937.7100000009</v>
      </c>
      <c r="H70" s="44">
        <v>25</v>
      </c>
      <c r="I70" s="44">
        <v>21568592.640000001</v>
      </c>
      <c r="J70" s="44">
        <v>190</v>
      </c>
      <c r="K70" s="44">
        <v>301707731.67000002</v>
      </c>
      <c r="L70" s="42">
        <f t="shared" si="32"/>
        <v>345</v>
      </c>
      <c r="M70" s="42">
        <f t="shared" si="32"/>
        <v>521260601.52999997</v>
      </c>
      <c r="N70" s="44">
        <v>26</v>
      </c>
      <c r="O70" s="44">
        <v>319362385.42000002</v>
      </c>
      <c r="P70" s="44">
        <v>33</v>
      </c>
      <c r="Q70" s="44">
        <v>211749927.43000001</v>
      </c>
      <c r="R70" s="42">
        <f t="shared" si="2"/>
        <v>59</v>
      </c>
      <c r="S70" s="42">
        <f t="shared" si="3"/>
        <v>531112312.85000002</v>
      </c>
      <c r="T70" s="42">
        <f t="shared" si="33"/>
        <v>404</v>
      </c>
      <c r="U70" s="42">
        <f t="shared" si="33"/>
        <v>1052372914.38</v>
      </c>
      <c r="V70" s="16"/>
    </row>
    <row r="71" spans="1:22" s="9" customFormat="1">
      <c r="A71" s="30">
        <v>64</v>
      </c>
      <c r="B71" s="53" t="s">
        <v>141</v>
      </c>
      <c r="C71" s="32" t="s">
        <v>142</v>
      </c>
      <c r="D71" s="43">
        <v>2684</v>
      </c>
      <c r="E71" s="43">
        <v>119453470.1001</v>
      </c>
      <c r="F71" s="43">
        <v>9952</v>
      </c>
      <c r="G71" s="43">
        <v>302956941.94220001</v>
      </c>
      <c r="H71" s="43">
        <v>3811</v>
      </c>
      <c r="I71" s="43">
        <v>95151102.480000004</v>
      </c>
      <c r="J71" s="43">
        <v>9148</v>
      </c>
      <c r="K71" s="43">
        <v>121326181.6241</v>
      </c>
      <c r="L71" s="43">
        <f t="shared" si="32"/>
        <v>25595</v>
      </c>
      <c r="M71" s="43">
        <f t="shared" si="32"/>
        <v>638887696.14639997</v>
      </c>
      <c r="N71" s="43">
        <v>4225</v>
      </c>
      <c r="O71" s="43">
        <v>310573914.45999998</v>
      </c>
      <c r="P71" s="43">
        <v>536</v>
      </c>
      <c r="Q71" s="43">
        <v>100839246.63</v>
      </c>
      <c r="R71" s="43">
        <f t="shared" si="2"/>
        <v>4761</v>
      </c>
      <c r="S71" s="43">
        <f t="shared" si="3"/>
        <v>411413161.08999997</v>
      </c>
      <c r="T71" s="43">
        <f t="shared" si="33"/>
        <v>30356</v>
      </c>
      <c r="U71" s="43">
        <f t="shared" si="33"/>
        <v>1050300857.2363999</v>
      </c>
      <c r="V71" s="16"/>
    </row>
    <row r="72" spans="1:22" s="9" customFormat="1">
      <c r="A72" s="33">
        <v>65</v>
      </c>
      <c r="B72" s="54" t="s">
        <v>147</v>
      </c>
      <c r="C72" s="1" t="s">
        <v>148</v>
      </c>
      <c r="D72" s="44">
        <v>5568</v>
      </c>
      <c r="E72" s="44">
        <v>290748653.54000002</v>
      </c>
      <c r="F72" s="44">
        <v>4006</v>
      </c>
      <c r="G72" s="44">
        <v>115639311.5625</v>
      </c>
      <c r="H72" s="44">
        <v>2265</v>
      </c>
      <c r="I72" s="44">
        <v>66774069.119999997</v>
      </c>
      <c r="J72" s="44">
        <v>2072</v>
      </c>
      <c r="K72" s="44">
        <v>235176939.78</v>
      </c>
      <c r="L72" s="42">
        <f t="shared" ref="L72:L79" si="34">J72+H72+F72+D72</f>
        <v>13911</v>
      </c>
      <c r="M72" s="42">
        <f t="shared" ref="M72:M79" si="35">K72+I72+G72+E72</f>
        <v>708338974.00250006</v>
      </c>
      <c r="N72" s="44">
        <v>221</v>
      </c>
      <c r="O72" s="44">
        <v>164230023.12</v>
      </c>
      <c r="P72" s="44">
        <v>181</v>
      </c>
      <c r="Q72" s="44">
        <v>171257510.25999999</v>
      </c>
      <c r="R72" s="42">
        <f t="shared" si="2"/>
        <v>402</v>
      </c>
      <c r="S72" s="42">
        <f t="shared" si="3"/>
        <v>335487533.38</v>
      </c>
      <c r="T72" s="42">
        <f t="shared" ref="T72:T79" si="36">R72+L72</f>
        <v>14313</v>
      </c>
      <c r="U72" s="42">
        <f t="shared" ref="U72:U79" si="37">S72+M72</f>
        <v>1043826507.3825001</v>
      </c>
      <c r="V72" s="16"/>
    </row>
    <row r="73" spans="1:22" s="9" customFormat="1">
      <c r="A73" s="30">
        <v>66</v>
      </c>
      <c r="B73" s="31" t="s">
        <v>153</v>
      </c>
      <c r="C73" s="32" t="s">
        <v>154</v>
      </c>
      <c r="D73" s="43">
        <v>221</v>
      </c>
      <c r="E73" s="43">
        <v>375494764.25</v>
      </c>
      <c r="F73" s="43">
        <v>1102</v>
      </c>
      <c r="G73" s="43">
        <v>107356767.90000001</v>
      </c>
      <c r="H73" s="43">
        <v>496</v>
      </c>
      <c r="I73" s="43">
        <v>10546680.74</v>
      </c>
      <c r="J73" s="43">
        <v>2134</v>
      </c>
      <c r="K73" s="43">
        <v>40514400.270000003</v>
      </c>
      <c r="L73" s="43">
        <f t="shared" si="34"/>
        <v>3953</v>
      </c>
      <c r="M73" s="43">
        <f t="shared" si="35"/>
        <v>533912613.16000003</v>
      </c>
      <c r="N73" s="43">
        <v>128</v>
      </c>
      <c r="O73" s="43">
        <v>136892230.63</v>
      </c>
      <c r="P73" s="43">
        <v>57</v>
      </c>
      <c r="Q73" s="43">
        <v>371303667.08999997</v>
      </c>
      <c r="R73" s="43">
        <f t="shared" si="2"/>
        <v>185</v>
      </c>
      <c r="S73" s="43">
        <f t="shared" si="3"/>
        <v>508195897.71999997</v>
      </c>
      <c r="T73" s="43">
        <f t="shared" si="36"/>
        <v>4138</v>
      </c>
      <c r="U73" s="43">
        <f t="shared" si="37"/>
        <v>1042108510.88</v>
      </c>
      <c r="V73" s="16"/>
    </row>
    <row r="74" spans="1:22" s="9" customFormat="1">
      <c r="A74" s="33">
        <v>67</v>
      </c>
      <c r="B74" s="54" t="s">
        <v>165</v>
      </c>
      <c r="C74" s="1" t="s">
        <v>166</v>
      </c>
      <c r="D74" s="44">
        <v>827</v>
      </c>
      <c r="E74" s="44">
        <v>229616578.18000001</v>
      </c>
      <c r="F74" s="44">
        <v>947</v>
      </c>
      <c r="G74" s="44">
        <v>57279041.299999997</v>
      </c>
      <c r="H74" s="44">
        <v>674</v>
      </c>
      <c r="I74" s="44">
        <v>107352199.2209</v>
      </c>
      <c r="J74" s="44">
        <v>837</v>
      </c>
      <c r="K74" s="44">
        <v>40433587</v>
      </c>
      <c r="L74" s="42">
        <f t="shared" si="34"/>
        <v>3285</v>
      </c>
      <c r="M74" s="42">
        <f t="shared" si="35"/>
        <v>434681405.70090002</v>
      </c>
      <c r="N74" s="44">
        <v>512</v>
      </c>
      <c r="O74" s="44">
        <v>192858603.00999999</v>
      </c>
      <c r="P74" s="44">
        <v>437</v>
      </c>
      <c r="Q74" s="44">
        <v>352270050.80000001</v>
      </c>
      <c r="R74" s="42">
        <f t="shared" si="2"/>
        <v>949</v>
      </c>
      <c r="S74" s="42">
        <f t="shared" si="3"/>
        <v>545128653.80999994</v>
      </c>
      <c r="T74" s="42">
        <f t="shared" si="36"/>
        <v>4234</v>
      </c>
      <c r="U74" s="42">
        <f t="shared" si="37"/>
        <v>979810059.51090002</v>
      </c>
      <c r="V74" s="16"/>
    </row>
    <row r="75" spans="1:22" s="9" customFormat="1">
      <c r="A75" s="30">
        <v>68</v>
      </c>
      <c r="B75" s="53" t="s">
        <v>151</v>
      </c>
      <c r="C75" s="32" t="s">
        <v>152</v>
      </c>
      <c r="D75" s="43">
        <v>211</v>
      </c>
      <c r="E75" s="43">
        <v>2646083.5099999998</v>
      </c>
      <c r="F75" s="43">
        <v>2216</v>
      </c>
      <c r="G75" s="43">
        <v>37011183.840000004</v>
      </c>
      <c r="H75" s="43">
        <v>5227</v>
      </c>
      <c r="I75" s="43">
        <v>60158295.939999998</v>
      </c>
      <c r="J75" s="43">
        <v>18761</v>
      </c>
      <c r="K75" s="43">
        <v>249994766.13</v>
      </c>
      <c r="L75" s="43">
        <f t="shared" si="34"/>
        <v>26415</v>
      </c>
      <c r="M75" s="43">
        <f t="shared" si="35"/>
        <v>349810329.41999996</v>
      </c>
      <c r="N75" s="43">
        <v>21974</v>
      </c>
      <c r="O75" s="43">
        <v>424311807.19</v>
      </c>
      <c r="P75" s="43">
        <v>1432</v>
      </c>
      <c r="Q75" s="43">
        <v>201057835.41999999</v>
      </c>
      <c r="R75" s="43">
        <f t="shared" si="2"/>
        <v>23406</v>
      </c>
      <c r="S75" s="43">
        <f t="shared" si="3"/>
        <v>625369642.61000001</v>
      </c>
      <c r="T75" s="43">
        <f t="shared" si="36"/>
        <v>49821</v>
      </c>
      <c r="U75" s="43">
        <f t="shared" si="37"/>
        <v>975179972.02999997</v>
      </c>
      <c r="V75" s="16"/>
    </row>
    <row r="76" spans="1:22" s="9" customFormat="1">
      <c r="A76" s="33">
        <v>69</v>
      </c>
      <c r="B76" s="54" t="s">
        <v>155</v>
      </c>
      <c r="C76" s="1" t="s">
        <v>156</v>
      </c>
      <c r="D76" s="44">
        <v>3</v>
      </c>
      <c r="E76" s="44">
        <v>143273</v>
      </c>
      <c r="F76" s="44">
        <v>159</v>
      </c>
      <c r="G76" s="44">
        <v>37267199.520000003</v>
      </c>
      <c r="H76" s="44">
        <v>513</v>
      </c>
      <c r="I76" s="44">
        <v>370779933.18000001</v>
      </c>
      <c r="J76" s="44">
        <v>583</v>
      </c>
      <c r="K76" s="44">
        <v>160715915.83000001</v>
      </c>
      <c r="L76" s="42">
        <f t="shared" si="34"/>
        <v>1258</v>
      </c>
      <c r="M76" s="42">
        <f t="shared" si="35"/>
        <v>568906321.52999997</v>
      </c>
      <c r="N76" s="44">
        <v>113</v>
      </c>
      <c r="O76" s="44">
        <v>97078585.329999998</v>
      </c>
      <c r="P76" s="44">
        <v>149</v>
      </c>
      <c r="Q76" s="44">
        <v>269961916.07999998</v>
      </c>
      <c r="R76" s="42">
        <f t="shared" si="2"/>
        <v>262</v>
      </c>
      <c r="S76" s="42">
        <f t="shared" si="3"/>
        <v>367040501.40999997</v>
      </c>
      <c r="T76" s="42">
        <f t="shared" si="36"/>
        <v>1520</v>
      </c>
      <c r="U76" s="42">
        <f t="shared" si="37"/>
        <v>935946822.93999994</v>
      </c>
      <c r="V76" s="16"/>
    </row>
    <row r="77" spans="1:22" s="9" customFormat="1">
      <c r="A77" s="30">
        <v>70</v>
      </c>
      <c r="B77" s="53" t="s">
        <v>167</v>
      </c>
      <c r="C77" s="32" t="s">
        <v>168</v>
      </c>
      <c r="D77" s="43">
        <v>507</v>
      </c>
      <c r="E77" s="43">
        <v>176380593.53</v>
      </c>
      <c r="F77" s="43">
        <v>504</v>
      </c>
      <c r="G77" s="43">
        <v>58143962.450000003</v>
      </c>
      <c r="H77" s="43">
        <v>261</v>
      </c>
      <c r="I77" s="43">
        <v>55818705.880000003</v>
      </c>
      <c r="J77" s="43">
        <v>531</v>
      </c>
      <c r="K77" s="43">
        <v>49150539.780000001</v>
      </c>
      <c r="L77" s="43">
        <f t="shared" si="34"/>
        <v>1803</v>
      </c>
      <c r="M77" s="43">
        <f t="shared" si="35"/>
        <v>339493801.63999999</v>
      </c>
      <c r="N77" s="43">
        <v>290</v>
      </c>
      <c r="O77" s="43">
        <v>233365875.81999999</v>
      </c>
      <c r="P77" s="43">
        <v>390</v>
      </c>
      <c r="Q77" s="43">
        <v>301474073.29000002</v>
      </c>
      <c r="R77" s="43">
        <f t="shared" si="2"/>
        <v>680</v>
      </c>
      <c r="S77" s="43">
        <f t="shared" si="3"/>
        <v>534839949.11000001</v>
      </c>
      <c r="T77" s="43">
        <f t="shared" si="36"/>
        <v>2483</v>
      </c>
      <c r="U77" s="43">
        <f t="shared" si="37"/>
        <v>874333750.75</v>
      </c>
      <c r="V77" s="16"/>
    </row>
    <row r="78" spans="1:22" s="9" customFormat="1">
      <c r="A78" s="33">
        <v>71</v>
      </c>
      <c r="B78" s="54" t="s">
        <v>123</v>
      </c>
      <c r="C78" s="1" t="s">
        <v>124</v>
      </c>
      <c r="D78" s="44">
        <v>201</v>
      </c>
      <c r="E78" s="44">
        <v>127051245.76000001</v>
      </c>
      <c r="F78" s="44">
        <v>100</v>
      </c>
      <c r="G78" s="44">
        <v>79381305.25</v>
      </c>
      <c r="H78" s="44">
        <v>45</v>
      </c>
      <c r="I78" s="44">
        <v>43198958.170000002</v>
      </c>
      <c r="J78" s="44">
        <v>354</v>
      </c>
      <c r="K78" s="44">
        <v>223078194.24000001</v>
      </c>
      <c r="L78" s="42">
        <f t="shared" si="34"/>
        <v>700</v>
      </c>
      <c r="M78" s="42">
        <f t="shared" si="35"/>
        <v>472709703.42000002</v>
      </c>
      <c r="N78" s="44">
        <v>29</v>
      </c>
      <c r="O78" s="44">
        <v>213429804.66999999</v>
      </c>
      <c r="P78" s="44">
        <v>29</v>
      </c>
      <c r="Q78" s="44">
        <v>180914535.99000001</v>
      </c>
      <c r="R78" s="42">
        <f t="shared" si="2"/>
        <v>58</v>
      </c>
      <c r="S78" s="42">
        <f t="shared" si="3"/>
        <v>394344340.65999997</v>
      </c>
      <c r="T78" s="42">
        <f t="shared" si="36"/>
        <v>758</v>
      </c>
      <c r="U78" s="42">
        <f t="shared" si="37"/>
        <v>867054044.07999992</v>
      </c>
      <c r="V78" s="16"/>
    </row>
    <row r="79" spans="1:22" s="9" customFormat="1">
      <c r="A79" s="30">
        <v>72</v>
      </c>
      <c r="B79" s="53" t="s">
        <v>133</v>
      </c>
      <c r="C79" s="32" t="s">
        <v>134</v>
      </c>
      <c r="D79" s="43">
        <v>1128</v>
      </c>
      <c r="E79" s="43">
        <v>208406184.74000001</v>
      </c>
      <c r="F79" s="43">
        <v>1902</v>
      </c>
      <c r="G79" s="43">
        <v>123286036.66</v>
      </c>
      <c r="H79" s="43">
        <v>197</v>
      </c>
      <c r="I79" s="43">
        <v>95378876.909999996</v>
      </c>
      <c r="J79" s="43">
        <v>1014</v>
      </c>
      <c r="K79" s="43">
        <v>147923783.44</v>
      </c>
      <c r="L79" s="43">
        <f t="shared" si="34"/>
        <v>4241</v>
      </c>
      <c r="M79" s="43">
        <f t="shared" si="35"/>
        <v>574994881.75</v>
      </c>
      <c r="N79" s="43">
        <v>277</v>
      </c>
      <c r="O79" s="43">
        <v>101979097.62</v>
      </c>
      <c r="P79" s="43">
        <v>181</v>
      </c>
      <c r="Q79" s="43">
        <v>133960558.45999999</v>
      </c>
      <c r="R79" s="43">
        <f t="shared" si="2"/>
        <v>458</v>
      </c>
      <c r="S79" s="43">
        <f t="shared" si="3"/>
        <v>235939656.07999998</v>
      </c>
      <c r="T79" s="43">
        <f t="shared" si="36"/>
        <v>4699</v>
      </c>
      <c r="U79" s="43">
        <f t="shared" si="37"/>
        <v>810934537.82999992</v>
      </c>
      <c r="V79" s="16"/>
    </row>
    <row r="80" spans="1:22" s="9" customFormat="1">
      <c r="A80" s="33">
        <v>73</v>
      </c>
      <c r="B80" s="54" t="s">
        <v>169</v>
      </c>
      <c r="C80" s="1" t="s">
        <v>170</v>
      </c>
      <c r="D80" s="44">
        <v>48</v>
      </c>
      <c r="E80" s="44">
        <v>50601789.920000002</v>
      </c>
      <c r="F80" s="44">
        <v>86</v>
      </c>
      <c r="G80" s="44">
        <v>24021846.73</v>
      </c>
      <c r="H80" s="44">
        <v>135</v>
      </c>
      <c r="I80" s="44">
        <v>51481742.630000003</v>
      </c>
      <c r="J80" s="44">
        <v>1075</v>
      </c>
      <c r="K80" s="44">
        <v>106726936.69</v>
      </c>
      <c r="L80" s="42">
        <f>J80+H80+F80+D80</f>
        <v>1344</v>
      </c>
      <c r="M80" s="42">
        <f>K80+I80+G80+E80</f>
        <v>232832315.96999997</v>
      </c>
      <c r="N80" s="44">
        <v>118</v>
      </c>
      <c r="O80" s="44">
        <v>323728100.39999998</v>
      </c>
      <c r="P80" s="44">
        <v>114</v>
      </c>
      <c r="Q80" s="44">
        <v>238343440.40000001</v>
      </c>
      <c r="R80" s="42">
        <f t="shared" si="2"/>
        <v>232</v>
      </c>
      <c r="S80" s="42">
        <f t="shared" si="3"/>
        <v>562071540.79999995</v>
      </c>
      <c r="T80" s="42">
        <f>R80+L80</f>
        <v>1576</v>
      </c>
      <c r="U80" s="42">
        <f>S80+M80</f>
        <v>794903856.76999998</v>
      </c>
      <c r="V80" s="16"/>
    </row>
    <row r="81" spans="1:22" s="9" customFormat="1">
      <c r="A81" s="30">
        <v>74</v>
      </c>
      <c r="B81" s="31" t="s">
        <v>159</v>
      </c>
      <c r="C81" s="32" t="s">
        <v>160</v>
      </c>
      <c r="D81" s="43">
        <v>317</v>
      </c>
      <c r="E81" s="43">
        <v>7831219.9400000004</v>
      </c>
      <c r="F81" s="43">
        <v>11132</v>
      </c>
      <c r="G81" s="43">
        <v>241420126.50130001</v>
      </c>
      <c r="H81" s="43">
        <v>4498</v>
      </c>
      <c r="I81" s="43">
        <v>42090138.68</v>
      </c>
      <c r="J81" s="43">
        <v>12377</v>
      </c>
      <c r="K81" s="43">
        <v>111427684.19</v>
      </c>
      <c r="L81" s="43">
        <f t="shared" ref="L81:L88" si="38">J81+H81+F81+D81</f>
        <v>28324</v>
      </c>
      <c r="M81" s="43">
        <f t="shared" ref="M81:M88" si="39">K81+I81+G81+E81</f>
        <v>402769169.31129998</v>
      </c>
      <c r="N81" s="43">
        <v>16182</v>
      </c>
      <c r="O81" s="43">
        <v>341477269.68000001</v>
      </c>
      <c r="P81" s="43">
        <v>1909</v>
      </c>
      <c r="Q81" s="43">
        <v>38757827.32</v>
      </c>
      <c r="R81" s="43">
        <f t="shared" si="2"/>
        <v>18091</v>
      </c>
      <c r="S81" s="43">
        <f t="shared" si="3"/>
        <v>380235097</v>
      </c>
      <c r="T81" s="43">
        <f t="shared" ref="T81:T88" si="40">R81+L81</f>
        <v>46415</v>
      </c>
      <c r="U81" s="43">
        <f t="shared" ref="U81:U88" si="41">S81+M81</f>
        <v>783004266.31130004</v>
      </c>
      <c r="V81" s="16"/>
    </row>
    <row r="82" spans="1:22" s="9" customFormat="1">
      <c r="A82" s="33">
        <v>75</v>
      </c>
      <c r="B82" s="54" t="s">
        <v>161</v>
      </c>
      <c r="C82" s="1" t="s">
        <v>162</v>
      </c>
      <c r="D82" s="44">
        <v>47</v>
      </c>
      <c r="E82" s="44">
        <v>510888.1</v>
      </c>
      <c r="F82" s="44">
        <v>5939</v>
      </c>
      <c r="G82" s="44">
        <v>206418039.97999999</v>
      </c>
      <c r="H82" s="44">
        <v>1166</v>
      </c>
      <c r="I82" s="44">
        <v>12633260.98</v>
      </c>
      <c r="J82" s="44">
        <v>7323</v>
      </c>
      <c r="K82" s="44">
        <v>144562422.52000001</v>
      </c>
      <c r="L82" s="42">
        <f t="shared" si="38"/>
        <v>14475</v>
      </c>
      <c r="M82" s="42">
        <f t="shared" si="39"/>
        <v>364124611.58000004</v>
      </c>
      <c r="N82" s="44">
        <v>7942</v>
      </c>
      <c r="O82" s="44">
        <v>350564173.88999999</v>
      </c>
      <c r="P82" s="44">
        <v>104</v>
      </c>
      <c r="Q82" s="44">
        <v>13445055.51</v>
      </c>
      <c r="R82" s="42">
        <f t="shared" si="2"/>
        <v>8046</v>
      </c>
      <c r="S82" s="42">
        <f t="shared" si="3"/>
        <v>364009229.39999998</v>
      </c>
      <c r="T82" s="42">
        <f t="shared" si="40"/>
        <v>22521</v>
      </c>
      <c r="U82" s="42">
        <f t="shared" si="41"/>
        <v>728133840.98000002</v>
      </c>
      <c r="V82" s="16"/>
    </row>
    <row r="83" spans="1:22" s="9" customFormat="1">
      <c r="A83" s="30">
        <v>76</v>
      </c>
      <c r="B83" s="53" t="s">
        <v>157</v>
      </c>
      <c r="C83" s="32" t="s">
        <v>158</v>
      </c>
      <c r="D83" s="43"/>
      <c r="E83" s="43"/>
      <c r="F83" s="43"/>
      <c r="G83" s="43"/>
      <c r="H83" s="43">
        <v>347</v>
      </c>
      <c r="I83" s="43">
        <v>22964573.109999999</v>
      </c>
      <c r="J83" s="43">
        <v>600</v>
      </c>
      <c r="K83" s="43">
        <v>58900961.229999997</v>
      </c>
      <c r="L83" s="43">
        <f t="shared" si="38"/>
        <v>947</v>
      </c>
      <c r="M83" s="43">
        <f t="shared" si="39"/>
        <v>81865534.340000004</v>
      </c>
      <c r="N83" s="43">
        <v>58</v>
      </c>
      <c r="O83" s="43">
        <v>332102937.88</v>
      </c>
      <c r="P83" s="43">
        <v>41</v>
      </c>
      <c r="Q83" s="43">
        <v>294594664.66000003</v>
      </c>
      <c r="R83" s="43">
        <f t="shared" si="2"/>
        <v>99</v>
      </c>
      <c r="S83" s="43">
        <f t="shared" si="3"/>
        <v>626697602.53999996</v>
      </c>
      <c r="T83" s="43">
        <f t="shared" si="40"/>
        <v>1046</v>
      </c>
      <c r="U83" s="43">
        <f t="shared" si="41"/>
        <v>708563136.88</v>
      </c>
      <c r="V83" s="16"/>
    </row>
    <row r="84" spans="1:22" s="9" customFormat="1">
      <c r="A84" s="33">
        <v>77</v>
      </c>
      <c r="B84" s="54" t="s">
        <v>185</v>
      </c>
      <c r="C84" s="1" t="s">
        <v>186</v>
      </c>
      <c r="D84" s="44">
        <v>77</v>
      </c>
      <c r="E84" s="44">
        <v>33705185.780000001</v>
      </c>
      <c r="F84" s="44">
        <v>42</v>
      </c>
      <c r="G84" s="44">
        <v>7546442.79</v>
      </c>
      <c r="H84" s="44">
        <v>82</v>
      </c>
      <c r="I84" s="44">
        <v>2949700.5</v>
      </c>
      <c r="J84" s="44">
        <v>109</v>
      </c>
      <c r="K84" s="44">
        <v>1146650.52</v>
      </c>
      <c r="L84" s="42">
        <f t="shared" si="38"/>
        <v>310</v>
      </c>
      <c r="M84" s="42">
        <f t="shared" si="39"/>
        <v>45347979.590000004</v>
      </c>
      <c r="N84" s="44">
        <v>241</v>
      </c>
      <c r="O84" s="44">
        <v>295175884.14999998</v>
      </c>
      <c r="P84" s="44">
        <v>267</v>
      </c>
      <c r="Q84" s="44">
        <v>332109000</v>
      </c>
      <c r="R84" s="42">
        <f t="shared" si="2"/>
        <v>508</v>
      </c>
      <c r="S84" s="42">
        <f t="shared" si="3"/>
        <v>627284884.14999998</v>
      </c>
      <c r="T84" s="42">
        <f t="shared" si="40"/>
        <v>818</v>
      </c>
      <c r="U84" s="42">
        <f t="shared" si="41"/>
        <v>672632863.74000001</v>
      </c>
      <c r="V84" s="16"/>
    </row>
    <row r="85" spans="1:22" s="9" customFormat="1">
      <c r="A85" s="30">
        <v>78</v>
      </c>
      <c r="B85" s="53" t="s">
        <v>195</v>
      </c>
      <c r="C85" s="32" t="s">
        <v>196</v>
      </c>
      <c r="D85" s="43">
        <v>360</v>
      </c>
      <c r="E85" s="43">
        <v>55008479.960000001</v>
      </c>
      <c r="F85" s="43">
        <v>206</v>
      </c>
      <c r="G85" s="43">
        <v>4854310.93</v>
      </c>
      <c r="H85" s="43">
        <v>67</v>
      </c>
      <c r="I85" s="43">
        <v>8898201.7599999998</v>
      </c>
      <c r="J85" s="43">
        <v>422</v>
      </c>
      <c r="K85" s="43">
        <v>304000871.26999998</v>
      </c>
      <c r="L85" s="43">
        <f t="shared" si="38"/>
        <v>1055</v>
      </c>
      <c r="M85" s="43">
        <f t="shared" si="39"/>
        <v>372761863.91999996</v>
      </c>
      <c r="N85" s="43">
        <v>76</v>
      </c>
      <c r="O85" s="43">
        <v>253807804.47</v>
      </c>
      <c r="P85" s="43">
        <v>49</v>
      </c>
      <c r="Q85" s="43">
        <v>28519674.09</v>
      </c>
      <c r="R85" s="43">
        <f t="shared" si="2"/>
        <v>125</v>
      </c>
      <c r="S85" s="43">
        <f t="shared" si="3"/>
        <v>282327478.56</v>
      </c>
      <c r="T85" s="43">
        <f t="shared" si="40"/>
        <v>1180</v>
      </c>
      <c r="U85" s="43">
        <f t="shared" si="41"/>
        <v>655089342.48000002</v>
      </c>
      <c r="V85" s="16"/>
    </row>
    <row r="86" spans="1:22" s="9" customFormat="1">
      <c r="A86" s="33">
        <v>79</v>
      </c>
      <c r="B86" s="54" t="s">
        <v>175</v>
      </c>
      <c r="C86" s="1" t="s">
        <v>176</v>
      </c>
      <c r="D86" s="44">
        <v>661</v>
      </c>
      <c r="E86" s="44">
        <v>13898595</v>
      </c>
      <c r="F86" s="44">
        <v>10320</v>
      </c>
      <c r="G86" s="44">
        <v>217812273.63209999</v>
      </c>
      <c r="H86" s="44">
        <v>2624</v>
      </c>
      <c r="I86" s="44">
        <v>47323661.969999999</v>
      </c>
      <c r="J86" s="44">
        <v>9210</v>
      </c>
      <c r="K86" s="44">
        <v>79270345.298199996</v>
      </c>
      <c r="L86" s="42">
        <f t="shared" si="38"/>
        <v>22815</v>
      </c>
      <c r="M86" s="42">
        <f t="shared" si="39"/>
        <v>358304875.90029997</v>
      </c>
      <c r="N86" s="44">
        <v>4463</v>
      </c>
      <c r="O86" s="44">
        <v>244932544.34</v>
      </c>
      <c r="P86" s="44">
        <v>88</v>
      </c>
      <c r="Q86" s="44">
        <v>9061007.0299999993</v>
      </c>
      <c r="R86" s="42">
        <f t="shared" ref="R86:R102" si="42">N86+P86</f>
        <v>4551</v>
      </c>
      <c r="S86" s="42">
        <f t="shared" ref="S86:S102" si="43">O86+Q86</f>
        <v>253993551.37</v>
      </c>
      <c r="T86" s="42">
        <f t="shared" si="40"/>
        <v>27366</v>
      </c>
      <c r="U86" s="42">
        <f t="shared" si="41"/>
        <v>612298427.27029991</v>
      </c>
      <c r="V86" s="16"/>
    </row>
    <row r="87" spans="1:22" s="9" customFormat="1">
      <c r="A87" s="30">
        <v>80</v>
      </c>
      <c r="B87" s="53" t="s">
        <v>173</v>
      </c>
      <c r="C87" s="32" t="s">
        <v>174</v>
      </c>
      <c r="D87" s="43">
        <v>55</v>
      </c>
      <c r="E87" s="43">
        <v>1222390.1100000001</v>
      </c>
      <c r="F87" s="43">
        <v>1007</v>
      </c>
      <c r="G87" s="43">
        <v>22240734.829999998</v>
      </c>
      <c r="H87" s="43">
        <v>1920</v>
      </c>
      <c r="I87" s="43">
        <v>9817559.1500000004</v>
      </c>
      <c r="J87" s="43">
        <v>6300</v>
      </c>
      <c r="K87" s="43">
        <v>268412507.16999999</v>
      </c>
      <c r="L87" s="43">
        <f t="shared" si="38"/>
        <v>9282</v>
      </c>
      <c r="M87" s="43">
        <f t="shared" si="39"/>
        <v>301693191.25999999</v>
      </c>
      <c r="N87" s="43">
        <v>25036</v>
      </c>
      <c r="O87" s="43">
        <v>291449973.75999999</v>
      </c>
      <c r="P87" s="43">
        <v>356</v>
      </c>
      <c r="Q87" s="43">
        <v>13183905.51</v>
      </c>
      <c r="R87" s="43">
        <f t="shared" si="42"/>
        <v>25392</v>
      </c>
      <c r="S87" s="43">
        <f t="shared" si="43"/>
        <v>304633879.26999998</v>
      </c>
      <c r="T87" s="43">
        <f t="shared" si="40"/>
        <v>34674</v>
      </c>
      <c r="U87" s="43">
        <f t="shared" si="41"/>
        <v>606327070.52999997</v>
      </c>
      <c r="V87" s="16"/>
    </row>
    <row r="88" spans="1:22" s="9" customFormat="1">
      <c r="A88" s="33">
        <v>81</v>
      </c>
      <c r="B88" s="54" t="s">
        <v>163</v>
      </c>
      <c r="C88" s="1" t="s">
        <v>164</v>
      </c>
      <c r="D88" s="44">
        <v>48</v>
      </c>
      <c r="E88" s="44">
        <v>75725805.569999993</v>
      </c>
      <c r="F88" s="44">
        <v>160</v>
      </c>
      <c r="G88" s="44">
        <v>13241560.32</v>
      </c>
      <c r="H88" s="44">
        <v>175</v>
      </c>
      <c r="I88" s="44">
        <v>109726028.58</v>
      </c>
      <c r="J88" s="44">
        <v>292</v>
      </c>
      <c r="K88" s="44">
        <v>82157323.349999994</v>
      </c>
      <c r="L88" s="42">
        <f t="shared" si="38"/>
        <v>675</v>
      </c>
      <c r="M88" s="42">
        <f t="shared" si="39"/>
        <v>280850717.81999999</v>
      </c>
      <c r="N88" s="44">
        <v>145</v>
      </c>
      <c r="O88" s="44">
        <v>116967989.20999999</v>
      </c>
      <c r="P88" s="44">
        <v>119</v>
      </c>
      <c r="Q88" s="44">
        <v>195824941.81999999</v>
      </c>
      <c r="R88" s="42">
        <f t="shared" si="42"/>
        <v>264</v>
      </c>
      <c r="S88" s="42">
        <f t="shared" si="43"/>
        <v>312792931.02999997</v>
      </c>
      <c r="T88" s="42">
        <f t="shared" si="40"/>
        <v>939</v>
      </c>
      <c r="U88" s="42">
        <f t="shared" si="41"/>
        <v>593643648.8499999</v>
      </c>
      <c r="V88" s="16"/>
    </row>
    <row r="89" spans="1:22" s="9" customFormat="1">
      <c r="A89" s="30">
        <v>82</v>
      </c>
      <c r="B89" s="31" t="s">
        <v>183</v>
      </c>
      <c r="C89" s="32" t="s">
        <v>184</v>
      </c>
      <c r="D89" s="43">
        <v>5555</v>
      </c>
      <c r="E89" s="43">
        <v>192871522.94999999</v>
      </c>
      <c r="F89" s="43">
        <v>2911</v>
      </c>
      <c r="G89" s="43">
        <v>104973202.28</v>
      </c>
      <c r="H89" s="43">
        <v>824</v>
      </c>
      <c r="I89" s="43">
        <v>8999000.0800000001</v>
      </c>
      <c r="J89" s="43">
        <v>3839</v>
      </c>
      <c r="K89" s="43">
        <v>20549625.4384</v>
      </c>
      <c r="L89" s="43">
        <f t="shared" ref="L89:M96" si="44">J89+H89+F89+D89</f>
        <v>13129</v>
      </c>
      <c r="M89" s="43">
        <f t="shared" si="44"/>
        <v>327393350.74839997</v>
      </c>
      <c r="N89" s="43">
        <v>326</v>
      </c>
      <c r="O89" s="43">
        <v>94574638.359999999</v>
      </c>
      <c r="P89" s="43">
        <v>578</v>
      </c>
      <c r="Q89" s="43">
        <v>162018649.22</v>
      </c>
      <c r="R89" s="43">
        <f t="shared" si="42"/>
        <v>904</v>
      </c>
      <c r="S89" s="43">
        <f t="shared" si="43"/>
        <v>256593287.57999998</v>
      </c>
      <c r="T89" s="43">
        <f t="shared" ref="T89:U96" si="45">R89+L89</f>
        <v>14033</v>
      </c>
      <c r="U89" s="43">
        <f t="shared" si="45"/>
        <v>583986638.3283999</v>
      </c>
      <c r="V89" s="16"/>
    </row>
    <row r="90" spans="1:22" s="9" customFormat="1">
      <c r="A90" s="33">
        <v>83</v>
      </c>
      <c r="B90" s="54" t="s">
        <v>177</v>
      </c>
      <c r="C90" s="1" t="s">
        <v>178</v>
      </c>
      <c r="D90" s="44">
        <v>5</v>
      </c>
      <c r="E90" s="44">
        <v>208326.15</v>
      </c>
      <c r="F90" s="44">
        <v>178</v>
      </c>
      <c r="G90" s="44">
        <v>2746562.53</v>
      </c>
      <c r="H90" s="44">
        <v>7086</v>
      </c>
      <c r="I90" s="44">
        <v>31898237.760000002</v>
      </c>
      <c r="J90" s="44">
        <v>16470</v>
      </c>
      <c r="K90" s="44">
        <v>157756510.78</v>
      </c>
      <c r="L90" s="42">
        <f t="shared" si="44"/>
        <v>23739</v>
      </c>
      <c r="M90" s="42">
        <f t="shared" si="44"/>
        <v>192609637.22</v>
      </c>
      <c r="N90" s="44">
        <v>16713</v>
      </c>
      <c r="O90" s="44">
        <v>252968311.55000001</v>
      </c>
      <c r="P90" s="44">
        <v>703</v>
      </c>
      <c r="Q90" s="44">
        <v>125680166.03</v>
      </c>
      <c r="R90" s="42">
        <f t="shared" si="42"/>
        <v>17416</v>
      </c>
      <c r="S90" s="42">
        <f t="shared" si="43"/>
        <v>378648477.58000004</v>
      </c>
      <c r="T90" s="42">
        <f t="shared" si="45"/>
        <v>41155</v>
      </c>
      <c r="U90" s="42">
        <f t="shared" si="45"/>
        <v>571258114.80000007</v>
      </c>
      <c r="V90" s="16"/>
    </row>
    <row r="91" spans="1:22" s="9" customFormat="1">
      <c r="A91" s="30">
        <v>84</v>
      </c>
      <c r="B91" s="53" t="s">
        <v>179</v>
      </c>
      <c r="C91" s="32" t="s">
        <v>180</v>
      </c>
      <c r="D91" s="43">
        <v>184</v>
      </c>
      <c r="E91" s="43">
        <v>2701946.02</v>
      </c>
      <c r="F91" s="43">
        <v>7090</v>
      </c>
      <c r="G91" s="43">
        <v>183348158.03999999</v>
      </c>
      <c r="H91" s="43">
        <v>3051</v>
      </c>
      <c r="I91" s="43">
        <v>15590522.119999999</v>
      </c>
      <c r="J91" s="43">
        <v>10382</v>
      </c>
      <c r="K91" s="43">
        <v>81434105.709999993</v>
      </c>
      <c r="L91" s="43">
        <f t="shared" si="44"/>
        <v>20707</v>
      </c>
      <c r="M91" s="43">
        <f t="shared" si="44"/>
        <v>283074731.88999999</v>
      </c>
      <c r="N91" s="43">
        <v>7139</v>
      </c>
      <c r="O91" s="43">
        <v>247584374.50999999</v>
      </c>
      <c r="P91" s="43">
        <v>56</v>
      </c>
      <c r="Q91" s="43">
        <v>1349529.31</v>
      </c>
      <c r="R91" s="43">
        <f t="shared" si="42"/>
        <v>7195</v>
      </c>
      <c r="S91" s="43">
        <f t="shared" si="43"/>
        <v>248933903.81999999</v>
      </c>
      <c r="T91" s="43">
        <f t="shared" si="45"/>
        <v>27902</v>
      </c>
      <c r="U91" s="43">
        <f t="shared" si="45"/>
        <v>532008635.70999998</v>
      </c>
      <c r="V91" s="16"/>
    </row>
    <row r="92" spans="1:22" s="9" customFormat="1">
      <c r="A92" s="33">
        <v>85</v>
      </c>
      <c r="B92" s="54" t="s">
        <v>181</v>
      </c>
      <c r="C92" s="1" t="s">
        <v>182</v>
      </c>
      <c r="D92" s="44">
        <v>24</v>
      </c>
      <c r="E92" s="44">
        <v>848693.98</v>
      </c>
      <c r="F92" s="44">
        <v>1803</v>
      </c>
      <c r="G92" s="44">
        <v>38077916.648900002</v>
      </c>
      <c r="H92" s="44">
        <v>111</v>
      </c>
      <c r="I92" s="44">
        <v>548904.79</v>
      </c>
      <c r="J92" s="44">
        <v>8147</v>
      </c>
      <c r="K92" s="44">
        <v>209660963.80000001</v>
      </c>
      <c r="L92" s="42">
        <f t="shared" si="44"/>
        <v>10085</v>
      </c>
      <c r="M92" s="42">
        <f t="shared" si="44"/>
        <v>249136479.2189</v>
      </c>
      <c r="N92" s="44">
        <v>7229</v>
      </c>
      <c r="O92" s="44">
        <v>247169720.18000001</v>
      </c>
      <c r="P92" s="44">
        <v>61</v>
      </c>
      <c r="Q92" s="44">
        <v>1749342.34</v>
      </c>
      <c r="R92" s="42">
        <f t="shared" si="42"/>
        <v>7290</v>
      </c>
      <c r="S92" s="42">
        <f t="shared" si="43"/>
        <v>248919062.52000001</v>
      </c>
      <c r="T92" s="42">
        <f t="shared" si="45"/>
        <v>17375</v>
      </c>
      <c r="U92" s="42">
        <f t="shared" si="45"/>
        <v>498055541.73890001</v>
      </c>
      <c r="V92" s="16"/>
    </row>
    <row r="93" spans="1:22" s="9" customFormat="1">
      <c r="A93" s="30">
        <v>86</v>
      </c>
      <c r="B93" s="53" t="s">
        <v>189</v>
      </c>
      <c r="C93" s="32" t="s">
        <v>190</v>
      </c>
      <c r="D93" s="43">
        <v>240</v>
      </c>
      <c r="E93" s="43">
        <v>4031213.1</v>
      </c>
      <c r="F93" s="43">
        <v>3787</v>
      </c>
      <c r="G93" s="43">
        <v>78739029.490400001</v>
      </c>
      <c r="H93" s="43">
        <v>3231</v>
      </c>
      <c r="I93" s="43">
        <v>36838511.960000001</v>
      </c>
      <c r="J93" s="43">
        <v>26166</v>
      </c>
      <c r="K93" s="43">
        <v>158965035.16999999</v>
      </c>
      <c r="L93" s="43">
        <f t="shared" si="44"/>
        <v>33424</v>
      </c>
      <c r="M93" s="43">
        <f t="shared" si="44"/>
        <v>278573789.72040004</v>
      </c>
      <c r="N93" s="43">
        <v>19094</v>
      </c>
      <c r="O93" s="43">
        <v>197891317.90000001</v>
      </c>
      <c r="P93" s="43">
        <v>88</v>
      </c>
      <c r="Q93" s="43">
        <v>1891567.03</v>
      </c>
      <c r="R93" s="43">
        <f t="shared" si="42"/>
        <v>19182</v>
      </c>
      <c r="S93" s="43">
        <f t="shared" si="43"/>
        <v>199782884.93000001</v>
      </c>
      <c r="T93" s="43">
        <f t="shared" si="45"/>
        <v>52606</v>
      </c>
      <c r="U93" s="43">
        <f t="shared" si="45"/>
        <v>478356674.65040004</v>
      </c>
      <c r="V93" s="16"/>
    </row>
    <row r="94" spans="1:22" s="9" customFormat="1">
      <c r="A94" s="33">
        <v>87</v>
      </c>
      <c r="B94" s="54" t="s">
        <v>187</v>
      </c>
      <c r="C94" s="1" t="s">
        <v>188</v>
      </c>
      <c r="D94" s="44">
        <v>66</v>
      </c>
      <c r="E94" s="44">
        <v>1625866</v>
      </c>
      <c r="F94" s="44">
        <v>580</v>
      </c>
      <c r="G94" s="44">
        <v>11475457.35</v>
      </c>
      <c r="H94" s="44">
        <v>8951</v>
      </c>
      <c r="I94" s="44">
        <v>29905266.969999999</v>
      </c>
      <c r="J94" s="44">
        <v>17913</v>
      </c>
      <c r="K94" s="44">
        <v>164706446.19</v>
      </c>
      <c r="L94" s="42">
        <f t="shared" si="44"/>
        <v>27510</v>
      </c>
      <c r="M94" s="42">
        <f t="shared" si="44"/>
        <v>207713036.50999999</v>
      </c>
      <c r="N94" s="44">
        <v>8991</v>
      </c>
      <c r="O94" s="44">
        <v>192016178.36000001</v>
      </c>
      <c r="P94" s="44">
        <v>620</v>
      </c>
      <c r="Q94" s="44">
        <v>47656177.670000002</v>
      </c>
      <c r="R94" s="42">
        <f t="shared" si="42"/>
        <v>9611</v>
      </c>
      <c r="S94" s="42">
        <f t="shared" si="43"/>
        <v>239672356.03000003</v>
      </c>
      <c r="T94" s="42">
        <f t="shared" si="45"/>
        <v>37121</v>
      </c>
      <c r="U94" s="42">
        <f t="shared" si="45"/>
        <v>447385392.54000002</v>
      </c>
      <c r="V94" s="16"/>
    </row>
    <row r="95" spans="1:22" s="9" customFormat="1">
      <c r="A95" s="30">
        <v>88</v>
      </c>
      <c r="B95" s="53" t="s">
        <v>171</v>
      </c>
      <c r="C95" s="32" t="s">
        <v>172</v>
      </c>
      <c r="D95" s="43">
        <v>122</v>
      </c>
      <c r="E95" s="43">
        <v>93445158.930000007</v>
      </c>
      <c r="F95" s="43">
        <v>175</v>
      </c>
      <c r="G95" s="43">
        <v>20518455.420000002</v>
      </c>
      <c r="H95" s="43">
        <v>197</v>
      </c>
      <c r="I95" s="43">
        <v>115763220.5</v>
      </c>
      <c r="J95" s="43">
        <v>471</v>
      </c>
      <c r="K95" s="43">
        <v>28055259.52</v>
      </c>
      <c r="L95" s="43">
        <f t="shared" si="44"/>
        <v>965</v>
      </c>
      <c r="M95" s="43">
        <f t="shared" si="44"/>
        <v>257782094.37</v>
      </c>
      <c r="N95" s="43">
        <v>56</v>
      </c>
      <c r="O95" s="43">
        <v>13653919.050000001</v>
      </c>
      <c r="P95" s="43">
        <v>84</v>
      </c>
      <c r="Q95" s="43">
        <v>174914448.19999999</v>
      </c>
      <c r="R95" s="43">
        <f t="shared" si="42"/>
        <v>140</v>
      </c>
      <c r="S95" s="43">
        <f t="shared" si="43"/>
        <v>188568367.25</v>
      </c>
      <c r="T95" s="43">
        <f t="shared" si="45"/>
        <v>1105</v>
      </c>
      <c r="U95" s="43">
        <f t="shared" si="45"/>
        <v>446350461.62</v>
      </c>
      <c r="V95" s="16"/>
    </row>
    <row r="96" spans="1:22" s="9" customFormat="1">
      <c r="A96" s="33">
        <v>89</v>
      </c>
      <c r="B96" s="54" t="s">
        <v>201</v>
      </c>
      <c r="C96" s="1" t="s">
        <v>202</v>
      </c>
      <c r="D96" s="44"/>
      <c r="E96" s="44"/>
      <c r="F96" s="44">
        <v>87</v>
      </c>
      <c r="G96" s="44">
        <v>1863923.91</v>
      </c>
      <c r="H96" s="44">
        <v>5044</v>
      </c>
      <c r="I96" s="44">
        <v>18668696.289999999</v>
      </c>
      <c r="J96" s="44">
        <v>12491</v>
      </c>
      <c r="K96" s="44">
        <v>184838292.03</v>
      </c>
      <c r="L96" s="42">
        <f t="shared" si="44"/>
        <v>17622</v>
      </c>
      <c r="M96" s="42">
        <f t="shared" si="44"/>
        <v>205370912.22999999</v>
      </c>
      <c r="N96" s="44">
        <v>7760</v>
      </c>
      <c r="O96" s="44">
        <v>167724469.62</v>
      </c>
      <c r="P96" s="44">
        <v>11</v>
      </c>
      <c r="Q96" s="44">
        <v>302788.25</v>
      </c>
      <c r="R96" s="42">
        <f t="shared" si="42"/>
        <v>7771</v>
      </c>
      <c r="S96" s="42">
        <f t="shared" si="43"/>
        <v>168027257.87</v>
      </c>
      <c r="T96" s="42">
        <f t="shared" si="45"/>
        <v>25393</v>
      </c>
      <c r="U96" s="42">
        <f t="shared" si="45"/>
        <v>373398170.10000002</v>
      </c>
      <c r="V96" s="16"/>
    </row>
    <row r="97" spans="1:22" s="9" customFormat="1">
      <c r="A97" s="30">
        <v>90</v>
      </c>
      <c r="B97" s="31" t="s">
        <v>191</v>
      </c>
      <c r="C97" s="32" t="s">
        <v>192</v>
      </c>
      <c r="D97" s="43"/>
      <c r="E97" s="43"/>
      <c r="F97" s="43">
        <v>12</v>
      </c>
      <c r="G97" s="43">
        <v>152717.29999999999</v>
      </c>
      <c r="H97" s="43">
        <v>2796</v>
      </c>
      <c r="I97" s="43">
        <v>10460676.42</v>
      </c>
      <c r="J97" s="43">
        <v>8637</v>
      </c>
      <c r="K97" s="43">
        <v>180893510.71000001</v>
      </c>
      <c r="L97" s="43">
        <f t="shared" ref="L97:L116" si="46">J97+H97+F97+D97</f>
        <v>11445</v>
      </c>
      <c r="M97" s="43">
        <f t="shared" ref="M97:M116" si="47">K97+I97+G97+E97</f>
        <v>191506904.43000001</v>
      </c>
      <c r="N97" s="43">
        <v>9981</v>
      </c>
      <c r="O97" s="43">
        <v>175804117.77000001</v>
      </c>
      <c r="P97" s="43">
        <v>289</v>
      </c>
      <c r="Q97" s="43">
        <v>4857936.43</v>
      </c>
      <c r="R97" s="43">
        <f t="shared" si="42"/>
        <v>10270</v>
      </c>
      <c r="S97" s="43">
        <f t="shared" si="43"/>
        <v>180662054.20000002</v>
      </c>
      <c r="T97" s="43">
        <f t="shared" ref="T97:T116" si="48">R97+L97</f>
        <v>21715</v>
      </c>
      <c r="U97" s="43">
        <f t="shared" ref="U97:U116" si="49">S97+M97</f>
        <v>372168958.63</v>
      </c>
      <c r="V97" s="16"/>
    </row>
    <row r="98" spans="1:22" s="9" customFormat="1">
      <c r="A98" s="33">
        <v>91</v>
      </c>
      <c r="B98" s="54" t="s">
        <v>193</v>
      </c>
      <c r="C98" s="1" t="s">
        <v>194</v>
      </c>
      <c r="D98" s="44">
        <v>181</v>
      </c>
      <c r="E98" s="44">
        <v>5500071.5</v>
      </c>
      <c r="F98" s="44">
        <v>472</v>
      </c>
      <c r="G98" s="44">
        <v>7748491.2400000002</v>
      </c>
      <c r="H98" s="44">
        <v>3198</v>
      </c>
      <c r="I98" s="44">
        <v>7898885.8799999999</v>
      </c>
      <c r="J98" s="44">
        <v>14019</v>
      </c>
      <c r="K98" s="44">
        <v>172386621.31</v>
      </c>
      <c r="L98" s="42">
        <f t="shared" si="46"/>
        <v>17870</v>
      </c>
      <c r="M98" s="42">
        <f t="shared" si="47"/>
        <v>193534069.93000001</v>
      </c>
      <c r="N98" s="44">
        <v>9412</v>
      </c>
      <c r="O98" s="44">
        <v>171681755.31</v>
      </c>
      <c r="P98" s="44">
        <v>216</v>
      </c>
      <c r="Q98" s="44">
        <v>6075866.1100000003</v>
      </c>
      <c r="R98" s="42">
        <f t="shared" si="42"/>
        <v>9628</v>
      </c>
      <c r="S98" s="42">
        <f t="shared" si="43"/>
        <v>177757621.42000002</v>
      </c>
      <c r="T98" s="42">
        <f t="shared" si="48"/>
        <v>27498</v>
      </c>
      <c r="U98" s="42">
        <f t="shared" si="49"/>
        <v>371291691.35000002</v>
      </c>
      <c r="V98" s="16"/>
    </row>
    <row r="99" spans="1:22" s="9" customFormat="1">
      <c r="A99" s="30">
        <v>92</v>
      </c>
      <c r="B99" s="53" t="s">
        <v>209</v>
      </c>
      <c r="C99" s="32" t="s">
        <v>210</v>
      </c>
      <c r="D99" s="43">
        <v>1345</v>
      </c>
      <c r="E99" s="43">
        <v>75503339.739999995</v>
      </c>
      <c r="F99" s="43">
        <v>2291</v>
      </c>
      <c r="G99" s="43">
        <v>57160667.710000001</v>
      </c>
      <c r="H99" s="43">
        <v>3969</v>
      </c>
      <c r="I99" s="43">
        <v>16179351.5</v>
      </c>
      <c r="J99" s="43">
        <v>10816</v>
      </c>
      <c r="K99" s="43">
        <v>62239360.799999997</v>
      </c>
      <c r="L99" s="43">
        <f t="shared" si="46"/>
        <v>18421</v>
      </c>
      <c r="M99" s="43">
        <f t="shared" si="47"/>
        <v>211082719.75</v>
      </c>
      <c r="N99" s="43">
        <v>4280</v>
      </c>
      <c r="O99" s="43">
        <v>88262065.540000007</v>
      </c>
      <c r="P99" s="43">
        <v>609</v>
      </c>
      <c r="Q99" s="43">
        <v>60996003.579999998</v>
      </c>
      <c r="R99" s="43">
        <f t="shared" si="42"/>
        <v>4889</v>
      </c>
      <c r="S99" s="43">
        <f t="shared" si="43"/>
        <v>149258069.12</v>
      </c>
      <c r="T99" s="43">
        <f t="shared" si="48"/>
        <v>23310</v>
      </c>
      <c r="U99" s="43">
        <f t="shared" si="49"/>
        <v>360340788.87</v>
      </c>
      <c r="V99" s="16"/>
    </row>
    <row r="100" spans="1:22" s="9" customFormat="1">
      <c r="A100" s="33">
        <v>93</v>
      </c>
      <c r="B100" s="54" t="s">
        <v>197</v>
      </c>
      <c r="C100" s="1" t="s">
        <v>198</v>
      </c>
      <c r="D100" s="44">
        <v>302</v>
      </c>
      <c r="E100" s="44">
        <v>3323890.89</v>
      </c>
      <c r="F100" s="44">
        <v>3881</v>
      </c>
      <c r="G100" s="44">
        <v>73351129.670000002</v>
      </c>
      <c r="H100" s="44">
        <v>1390</v>
      </c>
      <c r="I100" s="44">
        <v>19715420.699999999</v>
      </c>
      <c r="J100" s="44">
        <v>8067</v>
      </c>
      <c r="K100" s="44">
        <v>101025480.75</v>
      </c>
      <c r="L100" s="42">
        <f t="shared" si="46"/>
        <v>13640</v>
      </c>
      <c r="M100" s="42">
        <f t="shared" si="47"/>
        <v>197415922.00999999</v>
      </c>
      <c r="N100" s="44">
        <v>13001</v>
      </c>
      <c r="O100" s="44">
        <v>155424066.81</v>
      </c>
      <c r="P100" s="44">
        <v>202</v>
      </c>
      <c r="Q100" s="44">
        <v>4918344.71</v>
      </c>
      <c r="R100" s="42">
        <f t="shared" si="42"/>
        <v>13203</v>
      </c>
      <c r="S100" s="42">
        <f t="shared" si="43"/>
        <v>160342411.52000001</v>
      </c>
      <c r="T100" s="42">
        <f t="shared" si="48"/>
        <v>26843</v>
      </c>
      <c r="U100" s="42">
        <f t="shared" si="49"/>
        <v>357758333.52999997</v>
      </c>
      <c r="V100" s="16"/>
    </row>
    <row r="101" spans="1:22" s="9" customFormat="1">
      <c r="A101" s="30">
        <v>94</v>
      </c>
      <c r="B101" s="53" t="s">
        <v>227</v>
      </c>
      <c r="C101" s="32" t="s">
        <v>228</v>
      </c>
      <c r="D101" s="43">
        <v>54</v>
      </c>
      <c r="E101" s="43">
        <v>27441013.27</v>
      </c>
      <c r="F101" s="43"/>
      <c r="G101" s="43"/>
      <c r="H101" s="43">
        <v>349</v>
      </c>
      <c r="I101" s="43">
        <v>50769353.259999998</v>
      </c>
      <c r="J101" s="43">
        <v>442</v>
      </c>
      <c r="K101" s="43">
        <v>95147948.370000005</v>
      </c>
      <c r="L101" s="43">
        <f t="shared" si="46"/>
        <v>845</v>
      </c>
      <c r="M101" s="43">
        <f t="shared" si="47"/>
        <v>173358314.90000001</v>
      </c>
      <c r="N101" s="43">
        <v>7</v>
      </c>
      <c r="O101" s="43">
        <v>81116302.579999998</v>
      </c>
      <c r="P101" s="43">
        <v>61</v>
      </c>
      <c r="Q101" s="43">
        <v>96350000</v>
      </c>
      <c r="R101" s="43">
        <f t="shared" si="42"/>
        <v>68</v>
      </c>
      <c r="S101" s="43">
        <f t="shared" si="43"/>
        <v>177466302.57999998</v>
      </c>
      <c r="T101" s="43">
        <f t="shared" si="48"/>
        <v>913</v>
      </c>
      <c r="U101" s="43">
        <f t="shared" si="49"/>
        <v>350824617.48000002</v>
      </c>
      <c r="V101" s="16"/>
    </row>
    <row r="102" spans="1:22" s="9" customFormat="1">
      <c r="A102" s="33">
        <v>95</v>
      </c>
      <c r="B102" s="54" t="s">
        <v>203</v>
      </c>
      <c r="C102" s="1" t="s">
        <v>204</v>
      </c>
      <c r="D102" s="44">
        <v>62</v>
      </c>
      <c r="E102" s="44">
        <v>54894541.460000001</v>
      </c>
      <c r="F102" s="44">
        <v>54</v>
      </c>
      <c r="G102" s="44">
        <v>25512273.850000001</v>
      </c>
      <c r="H102" s="44">
        <v>84</v>
      </c>
      <c r="I102" s="44">
        <v>32364463.350000001</v>
      </c>
      <c r="J102" s="44">
        <v>345</v>
      </c>
      <c r="K102" s="44">
        <v>28669321.309999999</v>
      </c>
      <c r="L102" s="42">
        <f t="shared" si="46"/>
        <v>545</v>
      </c>
      <c r="M102" s="42">
        <f t="shared" si="47"/>
        <v>141440599.97</v>
      </c>
      <c r="N102" s="44">
        <v>54</v>
      </c>
      <c r="O102" s="44">
        <v>87345743.959999993</v>
      </c>
      <c r="P102" s="44">
        <v>45</v>
      </c>
      <c r="Q102" s="44">
        <v>114787710.45</v>
      </c>
      <c r="R102" s="42">
        <f t="shared" si="42"/>
        <v>99</v>
      </c>
      <c r="S102" s="42">
        <f t="shared" si="43"/>
        <v>202133454.41</v>
      </c>
      <c r="T102" s="42">
        <f t="shared" si="48"/>
        <v>644</v>
      </c>
      <c r="U102" s="42">
        <f t="shared" si="49"/>
        <v>343574054.38</v>
      </c>
      <c r="V102" s="16"/>
    </row>
    <row r="103" spans="1:22" s="9" customFormat="1">
      <c r="A103" s="30">
        <v>96</v>
      </c>
      <c r="B103" s="53" t="s">
        <v>211</v>
      </c>
      <c r="C103" s="32" t="s">
        <v>212</v>
      </c>
      <c r="D103" s="43">
        <v>274</v>
      </c>
      <c r="E103" s="43">
        <v>5453926.8499999996</v>
      </c>
      <c r="F103" s="43">
        <v>1923</v>
      </c>
      <c r="G103" s="43">
        <v>40960419.490000002</v>
      </c>
      <c r="H103" s="43">
        <v>1689</v>
      </c>
      <c r="I103" s="43">
        <v>14247891.699999999</v>
      </c>
      <c r="J103" s="43">
        <v>6722</v>
      </c>
      <c r="K103" s="43">
        <v>65858256.82</v>
      </c>
      <c r="L103" s="43">
        <f t="shared" si="46"/>
        <v>10608</v>
      </c>
      <c r="M103" s="43">
        <f t="shared" si="47"/>
        <v>126520494.85999998</v>
      </c>
      <c r="N103" s="43">
        <v>5608</v>
      </c>
      <c r="O103" s="43">
        <v>125545075.69</v>
      </c>
      <c r="P103" s="43">
        <v>394</v>
      </c>
      <c r="Q103" s="43">
        <v>39249353.649999999</v>
      </c>
      <c r="R103" s="43">
        <f t="shared" ref="R103:R112" si="50">N103+P103</f>
        <v>6002</v>
      </c>
      <c r="S103" s="43">
        <f t="shared" ref="S103:S112" si="51">O103+Q103</f>
        <v>164794429.34</v>
      </c>
      <c r="T103" s="43">
        <f t="shared" si="48"/>
        <v>16610</v>
      </c>
      <c r="U103" s="43">
        <f t="shared" si="49"/>
        <v>291314924.19999999</v>
      </c>
      <c r="V103" s="16"/>
    </row>
    <row r="104" spans="1:22" s="9" customFormat="1">
      <c r="A104" s="33">
        <v>97</v>
      </c>
      <c r="B104" s="54" t="s">
        <v>207</v>
      </c>
      <c r="C104" s="1" t="s">
        <v>208</v>
      </c>
      <c r="D104" s="44">
        <v>225</v>
      </c>
      <c r="E104" s="44">
        <v>13892464.189999999</v>
      </c>
      <c r="F104" s="44">
        <v>11</v>
      </c>
      <c r="G104" s="44">
        <v>853767.08</v>
      </c>
      <c r="H104" s="44">
        <v>14332</v>
      </c>
      <c r="I104" s="44">
        <v>127075171.17</v>
      </c>
      <c r="J104" s="44">
        <v>269</v>
      </c>
      <c r="K104" s="44">
        <v>1300817.19</v>
      </c>
      <c r="L104" s="42">
        <f t="shared" si="46"/>
        <v>14837</v>
      </c>
      <c r="M104" s="42">
        <f t="shared" si="47"/>
        <v>143122219.63</v>
      </c>
      <c r="N104" s="44">
        <v>73</v>
      </c>
      <c r="O104" s="44">
        <v>1263097.26</v>
      </c>
      <c r="P104" s="44">
        <v>719</v>
      </c>
      <c r="Q104" s="44">
        <v>140076038.77000001</v>
      </c>
      <c r="R104" s="42">
        <f t="shared" si="50"/>
        <v>792</v>
      </c>
      <c r="S104" s="42">
        <f t="shared" si="51"/>
        <v>141339136.03</v>
      </c>
      <c r="T104" s="42">
        <f t="shared" si="48"/>
        <v>15629</v>
      </c>
      <c r="U104" s="42">
        <f t="shared" si="49"/>
        <v>284461355.65999997</v>
      </c>
      <c r="V104" s="16"/>
    </row>
    <row r="105" spans="1:22" s="9" customFormat="1">
      <c r="A105" s="30">
        <v>98</v>
      </c>
      <c r="B105" s="31" t="s">
        <v>205</v>
      </c>
      <c r="C105" s="32" t="s">
        <v>206</v>
      </c>
      <c r="D105" s="43"/>
      <c r="E105" s="43"/>
      <c r="F105" s="43">
        <v>68</v>
      </c>
      <c r="G105" s="43">
        <v>1462644.67</v>
      </c>
      <c r="H105" s="43">
        <v>2196</v>
      </c>
      <c r="I105" s="43">
        <v>14911539.609999999</v>
      </c>
      <c r="J105" s="43">
        <v>5550</v>
      </c>
      <c r="K105" s="43">
        <v>107649675.72</v>
      </c>
      <c r="L105" s="43">
        <f t="shared" si="46"/>
        <v>7814</v>
      </c>
      <c r="M105" s="43">
        <f t="shared" si="47"/>
        <v>124023860</v>
      </c>
      <c r="N105" s="43">
        <v>7837</v>
      </c>
      <c r="O105" s="43">
        <v>122670941.44</v>
      </c>
      <c r="P105" s="43">
        <v>392</v>
      </c>
      <c r="Q105" s="43">
        <v>29373360.420000002</v>
      </c>
      <c r="R105" s="43">
        <f t="shared" si="50"/>
        <v>8229</v>
      </c>
      <c r="S105" s="43">
        <f t="shared" si="51"/>
        <v>152044301.86000001</v>
      </c>
      <c r="T105" s="43">
        <f t="shared" si="48"/>
        <v>16043</v>
      </c>
      <c r="U105" s="43">
        <f t="shared" si="49"/>
        <v>276068161.86000001</v>
      </c>
      <c r="V105" s="16"/>
    </row>
    <row r="106" spans="1:22" s="9" customFormat="1">
      <c r="A106" s="33">
        <v>99</v>
      </c>
      <c r="B106" s="54" t="s">
        <v>253</v>
      </c>
      <c r="C106" s="1" t="s">
        <v>254</v>
      </c>
      <c r="D106" s="44">
        <v>20</v>
      </c>
      <c r="E106" s="44">
        <v>305864.77</v>
      </c>
      <c r="F106" s="44">
        <v>538</v>
      </c>
      <c r="G106" s="44">
        <v>28797284.27</v>
      </c>
      <c r="H106" s="44">
        <v>637</v>
      </c>
      <c r="I106" s="44">
        <v>21443798.93</v>
      </c>
      <c r="J106" s="44">
        <v>1097</v>
      </c>
      <c r="K106" s="44">
        <v>98945862.989999995</v>
      </c>
      <c r="L106" s="42">
        <f t="shared" si="46"/>
        <v>2292</v>
      </c>
      <c r="M106" s="42">
        <f t="shared" si="47"/>
        <v>149492810.96000001</v>
      </c>
      <c r="N106" s="44">
        <v>380</v>
      </c>
      <c r="O106" s="44">
        <v>115917214.02</v>
      </c>
      <c r="P106" s="44">
        <v>136</v>
      </c>
      <c r="Q106" s="44">
        <v>9947250.7300000004</v>
      </c>
      <c r="R106" s="42">
        <f t="shared" si="50"/>
        <v>516</v>
      </c>
      <c r="S106" s="42">
        <f t="shared" si="51"/>
        <v>125864464.75</v>
      </c>
      <c r="T106" s="42">
        <f t="shared" si="48"/>
        <v>2808</v>
      </c>
      <c r="U106" s="42">
        <f t="shared" si="49"/>
        <v>275357275.71000004</v>
      </c>
      <c r="V106" s="16"/>
    </row>
    <row r="107" spans="1:22" s="9" customFormat="1">
      <c r="A107" s="30">
        <v>100</v>
      </c>
      <c r="B107" s="53" t="s">
        <v>219</v>
      </c>
      <c r="C107" s="32" t="s">
        <v>220</v>
      </c>
      <c r="D107" s="43">
        <v>68</v>
      </c>
      <c r="E107" s="43">
        <v>1225036.48</v>
      </c>
      <c r="F107" s="43">
        <v>888</v>
      </c>
      <c r="G107" s="43">
        <v>21193167</v>
      </c>
      <c r="H107" s="43">
        <v>6881</v>
      </c>
      <c r="I107" s="43">
        <v>17476380.210000001</v>
      </c>
      <c r="J107" s="43">
        <v>16569</v>
      </c>
      <c r="K107" s="43">
        <v>55129361.770000003</v>
      </c>
      <c r="L107" s="43">
        <f t="shared" si="46"/>
        <v>24406</v>
      </c>
      <c r="M107" s="43">
        <f t="shared" si="47"/>
        <v>95023945.460000008</v>
      </c>
      <c r="N107" s="43">
        <v>5227</v>
      </c>
      <c r="O107" s="43">
        <v>105190402.13</v>
      </c>
      <c r="P107" s="43">
        <v>736</v>
      </c>
      <c r="Q107" s="43">
        <v>48131544.82</v>
      </c>
      <c r="R107" s="43">
        <f t="shared" si="50"/>
        <v>5963</v>
      </c>
      <c r="S107" s="43">
        <f t="shared" si="51"/>
        <v>153321946.94999999</v>
      </c>
      <c r="T107" s="43">
        <f t="shared" si="48"/>
        <v>30369</v>
      </c>
      <c r="U107" s="43">
        <f t="shared" si="49"/>
        <v>248345892.41</v>
      </c>
      <c r="V107" s="16"/>
    </row>
    <row r="108" spans="1:22" s="9" customFormat="1">
      <c r="A108" s="33">
        <v>101</v>
      </c>
      <c r="B108" s="54" t="s">
        <v>199</v>
      </c>
      <c r="C108" s="1" t="s">
        <v>200</v>
      </c>
      <c r="D108" s="44">
        <v>259</v>
      </c>
      <c r="E108" s="44">
        <v>49220014.090000004</v>
      </c>
      <c r="F108" s="44">
        <v>138</v>
      </c>
      <c r="G108" s="44">
        <v>5360175.26</v>
      </c>
      <c r="H108" s="44">
        <v>302</v>
      </c>
      <c r="I108" s="44">
        <v>39388249.780000001</v>
      </c>
      <c r="J108" s="44">
        <v>644</v>
      </c>
      <c r="K108" s="44">
        <v>40778248.164899997</v>
      </c>
      <c r="L108" s="42">
        <f t="shared" si="46"/>
        <v>1343</v>
      </c>
      <c r="M108" s="42">
        <f t="shared" si="47"/>
        <v>134746687.2949</v>
      </c>
      <c r="N108" s="44">
        <v>137</v>
      </c>
      <c r="O108" s="44">
        <v>32999458.989999998</v>
      </c>
      <c r="P108" s="44">
        <v>171</v>
      </c>
      <c r="Q108" s="44">
        <v>74711281.75</v>
      </c>
      <c r="R108" s="42">
        <f t="shared" si="50"/>
        <v>308</v>
      </c>
      <c r="S108" s="42">
        <f t="shared" si="51"/>
        <v>107710740.73999999</v>
      </c>
      <c r="T108" s="42">
        <f t="shared" si="48"/>
        <v>1651</v>
      </c>
      <c r="U108" s="42">
        <f t="shared" si="49"/>
        <v>242457428.03490001</v>
      </c>
      <c r="V108" s="16"/>
    </row>
    <row r="109" spans="1:22" s="9" customFormat="1">
      <c r="A109" s="30">
        <v>102</v>
      </c>
      <c r="B109" s="53" t="s">
        <v>258</v>
      </c>
      <c r="C109" s="32" t="s">
        <v>259</v>
      </c>
      <c r="D109" s="43"/>
      <c r="E109" s="43"/>
      <c r="F109" s="43"/>
      <c r="G109" s="43"/>
      <c r="H109" s="43">
        <v>3661</v>
      </c>
      <c r="I109" s="43">
        <v>24215433.140000001</v>
      </c>
      <c r="J109" s="43">
        <v>4575</v>
      </c>
      <c r="K109" s="43">
        <v>55037396.350000001</v>
      </c>
      <c r="L109" s="43">
        <f t="shared" si="46"/>
        <v>8236</v>
      </c>
      <c r="M109" s="43">
        <f t="shared" si="47"/>
        <v>79252829.49000001</v>
      </c>
      <c r="N109" s="43">
        <v>4034</v>
      </c>
      <c r="O109" s="43">
        <v>93473709.090000004</v>
      </c>
      <c r="P109" s="43">
        <v>465</v>
      </c>
      <c r="Q109" s="43">
        <v>63308212.189999998</v>
      </c>
      <c r="R109" s="43">
        <f t="shared" si="50"/>
        <v>4499</v>
      </c>
      <c r="S109" s="43">
        <f t="shared" si="51"/>
        <v>156781921.28</v>
      </c>
      <c r="T109" s="43">
        <f t="shared" si="48"/>
        <v>12735</v>
      </c>
      <c r="U109" s="43">
        <f t="shared" si="49"/>
        <v>236034750.77000001</v>
      </c>
      <c r="V109" s="16"/>
    </row>
    <row r="110" spans="1:22" s="9" customFormat="1">
      <c r="A110" s="33">
        <v>103</v>
      </c>
      <c r="B110" s="54" t="s">
        <v>217</v>
      </c>
      <c r="C110" s="1" t="s">
        <v>218</v>
      </c>
      <c r="D110" s="44">
        <v>154</v>
      </c>
      <c r="E110" s="44">
        <v>3584984.29</v>
      </c>
      <c r="F110" s="44">
        <v>256</v>
      </c>
      <c r="G110" s="44">
        <v>5274201.8899999997</v>
      </c>
      <c r="H110" s="44">
        <v>1579</v>
      </c>
      <c r="I110" s="44">
        <v>12417297.25</v>
      </c>
      <c r="J110" s="44">
        <v>4379</v>
      </c>
      <c r="K110" s="44">
        <v>52946750.840000004</v>
      </c>
      <c r="L110" s="42">
        <f t="shared" ref="L110:L115" si="52">J110+H110+F110+D110</f>
        <v>6368</v>
      </c>
      <c r="M110" s="42">
        <f t="shared" ref="M110:M115" si="53">K110+I110+G110+E110</f>
        <v>74223234.270000011</v>
      </c>
      <c r="N110" s="44">
        <v>3353</v>
      </c>
      <c r="O110" s="44">
        <v>101471454.28</v>
      </c>
      <c r="P110" s="44">
        <v>687</v>
      </c>
      <c r="Q110" s="44">
        <v>59797768.109999999</v>
      </c>
      <c r="R110" s="42">
        <f t="shared" si="50"/>
        <v>4040</v>
      </c>
      <c r="S110" s="42">
        <f t="shared" si="51"/>
        <v>161269222.38999999</v>
      </c>
      <c r="T110" s="42">
        <f t="shared" ref="T110:T115" si="54">R110+L110</f>
        <v>10408</v>
      </c>
      <c r="U110" s="42">
        <f t="shared" ref="U110:U115" si="55">S110+M110</f>
        <v>235492456.66</v>
      </c>
      <c r="V110" s="16"/>
    </row>
    <row r="111" spans="1:22" s="9" customFormat="1">
      <c r="A111" s="30">
        <v>104</v>
      </c>
      <c r="B111" s="31" t="s">
        <v>215</v>
      </c>
      <c r="C111" s="32" t="s">
        <v>216</v>
      </c>
      <c r="D111" s="43">
        <v>4</v>
      </c>
      <c r="E111" s="43">
        <v>11323.6</v>
      </c>
      <c r="F111" s="43">
        <v>315</v>
      </c>
      <c r="G111" s="43">
        <v>5972995.4400000004</v>
      </c>
      <c r="H111" s="43">
        <v>8546</v>
      </c>
      <c r="I111" s="43">
        <v>14725307.630000001</v>
      </c>
      <c r="J111" s="43">
        <v>19110</v>
      </c>
      <c r="K111" s="43">
        <v>96985395.739999995</v>
      </c>
      <c r="L111" s="43">
        <f t="shared" si="52"/>
        <v>27975</v>
      </c>
      <c r="M111" s="43">
        <f t="shared" si="53"/>
        <v>117695022.40999998</v>
      </c>
      <c r="N111" s="43">
        <v>6973</v>
      </c>
      <c r="O111" s="43">
        <v>98778477.560000002</v>
      </c>
      <c r="P111" s="43">
        <v>120</v>
      </c>
      <c r="Q111" s="43">
        <v>11004418.65</v>
      </c>
      <c r="R111" s="43">
        <f t="shared" si="50"/>
        <v>7093</v>
      </c>
      <c r="S111" s="43">
        <f t="shared" si="51"/>
        <v>109782896.21000001</v>
      </c>
      <c r="T111" s="43">
        <f t="shared" si="54"/>
        <v>35068</v>
      </c>
      <c r="U111" s="43">
        <f t="shared" si="55"/>
        <v>227477918.62</v>
      </c>
      <c r="V111" s="16"/>
    </row>
    <row r="112" spans="1:22" s="9" customFormat="1">
      <c r="A112" s="33">
        <v>105</v>
      </c>
      <c r="B112" s="54" t="s">
        <v>235</v>
      </c>
      <c r="C112" s="1" t="s">
        <v>236</v>
      </c>
      <c r="D112" s="44">
        <v>54</v>
      </c>
      <c r="E112" s="44">
        <v>400598.83</v>
      </c>
      <c r="F112" s="44">
        <v>617</v>
      </c>
      <c r="G112" s="44">
        <v>8627447.6899999995</v>
      </c>
      <c r="H112" s="44">
        <v>2509</v>
      </c>
      <c r="I112" s="44">
        <v>4741033.6100000003</v>
      </c>
      <c r="J112" s="44">
        <v>10758</v>
      </c>
      <c r="K112" s="44">
        <v>47207703.490000002</v>
      </c>
      <c r="L112" s="42">
        <f t="shared" si="52"/>
        <v>13938</v>
      </c>
      <c r="M112" s="42">
        <f t="shared" si="53"/>
        <v>60976783.619999997</v>
      </c>
      <c r="N112" s="44">
        <v>3263</v>
      </c>
      <c r="O112" s="44">
        <v>104202722.13</v>
      </c>
      <c r="P112" s="44">
        <v>385</v>
      </c>
      <c r="Q112" s="44">
        <v>54199533.530000001</v>
      </c>
      <c r="R112" s="42">
        <f t="shared" si="50"/>
        <v>3648</v>
      </c>
      <c r="S112" s="42">
        <f t="shared" si="51"/>
        <v>158402255.66</v>
      </c>
      <c r="T112" s="42">
        <f t="shared" si="54"/>
        <v>17586</v>
      </c>
      <c r="U112" s="42">
        <f t="shared" si="55"/>
        <v>219379039.28</v>
      </c>
      <c r="V112" s="16"/>
    </row>
    <row r="113" spans="1:22" s="9" customFormat="1">
      <c r="A113" s="30">
        <v>106</v>
      </c>
      <c r="B113" s="53" t="s">
        <v>233</v>
      </c>
      <c r="C113" s="32" t="s">
        <v>234</v>
      </c>
      <c r="D113" s="43">
        <v>4</v>
      </c>
      <c r="E113" s="43">
        <v>20757.900000000001</v>
      </c>
      <c r="F113" s="43">
        <v>244</v>
      </c>
      <c r="G113" s="43">
        <v>5216003.91</v>
      </c>
      <c r="H113" s="43">
        <v>222</v>
      </c>
      <c r="I113" s="43">
        <v>2597842.7999999998</v>
      </c>
      <c r="J113" s="43">
        <v>1936</v>
      </c>
      <c r="K113" s="43">
        <v>100576089.48</v>
      </c>
      <c r="L113" s="43">
        <f t="shared" si="52"/>
        <v>2406</v>
      </c>
      <c r="M113" s="43">
        <f t="shared" si="53"/>
        <v>108410694.09</v>
      </c>
      <c r="N113" s="43">
        <v>6460</v>
      </c>
      <c r="O113" s="43">
        <v>104554670.45999999</v>
      </c>
      <c r="P113" s="43">
        <v>74</v>
      </c>
      <c r="Q113" s="43">
        <v>2025290.08</v>
      </c>
      <c r="R113" s="43">
        <f t="shared" ref="R113:R132" si="56">N113+P113</f>
        <v>6534</v>
      </c>
      <c r="S113" s="43">
        <f t="shared" ref="S113:S132" si="57">O113+Q113</f>
        <v>106579960.53999999</v>
      </c>
      <c r="T113" s="43">
        <f t="shared" si="54"/>
        <v>8940</v>
      </c>
      <c r="U113" s="43">
        <f t="shared" si="55"/>
        <v>214990654.63</v>
      </c>
      <c r="V113" s="16"/>
    </row>
    <row r="114" spans="1:22" s="9" customFormat="1">
      <c r="A114" s="33">
        <v>107</v>
      </c>
      <c r="B114" s="54" t="s">
        <v>225</v>
      </c>
      <c r="C114" s="1" t="s">
        <v>226</v>
      </c>
      <c r="D114" s="44">
        <v>17</v>
      </c>
      <c r="E114" s="44">
        <v>188150.63</v>
      </c>
      <c r="F114" s="44">
        <v>1795</v>
      </c>
      <c r="G114" s="44">
        <v>50414834.829999998</v>
      </c>
      <c r="H114" s="44">
        <v>1071</v>
      </c>
      <c r="I114" s="44">
        <v>12706177.560000001</v>
      </c>
      <c r="J114" s="44">
        <v>4665</v>
      </c>
      <c r="K114" s="44">
        <v>34682635.200000003</v>
      </c>
      <c r="L114" s="42">
        <f t="shared" si="52"/>
        <v>7548</v>
      </c>
      <c r="M114" s="42">
        <f t="shared" si="53"/>
        <v>97991798.219999999</v>
      </c>
      <c r="N114" s="44">
        <v>4563</v>
      </c>
      <c r="O114" s="44">
        <v>84060187.599999994</v>
      </c>
      <c r="P114" s="44">
        <v>608</v>
      </c>
      <c r="Q114" s="44">
        <v>11979626.09</v>
      </c>
      <c r="R114" s="42">
        <f t="shared" si="56"/>
        <v>5171</v>
      </c>
      <c r="S114" s="42">
        <f t="shared" si="57"/>
        <v>96039813.689999998</v>
      </c>
      <c r="T114" s="42">
        <f t="shared" si="54"/>
        <v>12719</v>
      </c>
      <c r="U114" s="42">
        <f t="shared" si="55"/>
        <v>194031611.91</v>
      </c>
      <c r="V114" s="16"/>
    </row>
    <row r="115" spans="1:22" s="9" customFormat="1">
      <c r="A115" s="30">
        <v>108</v>
      </c>
      <c r="B115" s="53" t="s">
        <v>261</v>
      </c>
      <c r="C115" s="32" t="s">
        <v>262</v>
      </c>
      <c r="D115" s="43">
        <v>28</v>
      </c>
      <c r="E115" s="43">
        <v>13545255.199999999</v>
      </c>
      <c r="F115" s="43"/>
      <c r="G115" s="43"/>
      <c r="H115" s="43">
        <v>438</v>
      </c>
      <c r="I115" s="43">
        <v>35947169.770000003</v>
      </c>
      <c r="J115" s="43">
        <v>852</v>
      </c>
      <c r="K115" s="43">
        <v>48598727.159999996</v>
      </c>
      <c r="L115" s="43">
        <f t="shared" si="52"/>
        <v>1318</v>
      </c>
      <c r="M115" s="43">
        <f t="shared" si="53"/>
        <v>98091152.13000001</v>
      </c>
      <c r="N115" s="43">
        <v>180</v>
      </c>
      <c r="O115" s="43">
        <v>47790720.689999998</v>
      </c>
      <c r="P115" s="43">
        <v>112</v>
      </c>
      <c r="Q115" s="43">
        <v>45494430.770000003</v>
      </c>
      <c r="R115" s="43">
        <f t="shared" si="56"/>
        <v>292</v>
      </c>
      <c r="S115" s="43">
        <f t="shared" si="57"/>
        <v>93285151.460000008</v>
      </c>
      <c r="T115" s="43">
        <f t="shared" si="54"/>
        <v>1610</v>
      </c>
      <c r="U115" s="43">
        <f t="shared" si="55"/>
        <v>191376303.59000003</v>
      </c>
      <c r="V115" s="16"/>
    </row>
    <row r="116" spans="1:22" s="9" customFormat="1">
      <c r="A116" s="33">
        <v>109</v>
      </c>
      <c r="B116" s="54" t="s">
        <v>239</v>
      </c>
      <c r="C116" s="1" t="s">
        <v>240</v>
      </c>
      <c r="D116" s="44"/>
      <c r="E116" s="44"/>
      <c r="F116" s="44"/>
      <c r="G116" s="44"/>
      <c r="H116" s="44">
        <v>257</v>
      </c>
      <c r="I116" s="44">
        <v>9042659.8300000001</v>
      </c>
      <c r="J116" s="44">
        <v>2927</v>
      </c>
      <c r="K116" s="44">
        <v>82386173.640000001</v>
      </c>
      <c r="L116" s="42">
        <f t="shared" si="46"/>
        <v>3184</v>
      </c>
      <c r="M116" s="42">
        <f t="shared" si="47"/>
        <v>91428833.469999999</v>
      </c>
      <c r="N116" s="44">
        <v>2904</v>
      </c>
      <c r="O116" s="44">
        <v>82390779.109999999</v>
      </c>
      <c r="P116" s="44">
        <v>259</v>
      </c>
      <c r="Q116" s="44">
        <v>9038515.5399999991</v>
      </c>
      <c r="R116" s="42">
        <f t="shared" si="56"/>
        <v>3163</v>
      </c>
      <c r="S116" s="42">
        <f t="shared" si="57"/>
        <v>91429294.650000006</v>
      </c>
      <c r="T116" s="42">
        <f t="shared" si="48"/>
        <v>6347</v>
      </c>
      <c r="U116" s="42">
        <f t="shared" si="49"/>
        <v>182858128.12</v>
      </c>
      <c r="V116" s="16"/>
    </row>
    <row r="117" spans="1:22" s="9" customFormat="1">
      <c r="A117" s="30">
        <v>110</v>
      </c>
      <c r="B117" s="31" t="s">
        <v>241</v>
      </c>
      <c r="C117" s="32" t="s">
        <v>242</v>
      </c>
      <c r="D117" s="43">
        <v>77</v>
      </c>
      <c r="E117" s="43">
        <v>27000903.719999999</v>
      </c>
      <c r="F117" s="43">
        <v>72</v>
      </c>
      <c r="G117" s="43">
        <v>10554419.18</v>
      </c>
      <c r="H117" s="43">
        <v>4172</v>
      </c>
      <c r="I117" s="43">
        <v>11023534.960000001</v>
      </c>
      <c r="J117" s="43">
        <v>831</v>
      </c>
      <c r="K117" s="43">
        <v>4090319.61</v>
      </c>
      <c r="L117" s="43">
        <f t="shared" ref="L117:M124" si="58">J117+H117+F117+D117</f>
        <v>5152</v>
      </c>
      <c r="M117" s="43">
        <f t="shared" si="58"/>
        <v>52669177.469999999</v>
      </c>
      <c r="N117" s="43">
        <v>58</v>
      </c>
      <c r="O117" s="43">
        <v>43718853.68</v>
      </c>
      <c r="P117" s="43">
        <v>90</v>
      </c>
      <c r="Q117" s="43">
        <v>66811703.130000003</v>
      </c>
      <c r="R117" s="43">
        <f t="shared" si="56"/>
        <v>148</v>
      </c>
      <c r="S117" s="43">
        <f t="shared" si="57"/>
        <v>110530556.81</v>
      </c>
      <c r="T117" s="43">
        <f t="shared" ref="T117:U124" si="59">R117+L117</f>
        <v>5300</v>
      </c>
      <c r="U117" s="43">
        <f t="shared" si="59"/>
        <v>163199734.28</v>
      </c>
      <c r="V117" s="16"/>
    </row>
    <row r="118" spans="1:22" s="9" customFormat="1">
      <c r="A118" s="33">
        <v>111</v>
      </c>
      <c r="B118" s="54" t="s">
        <v>223</v>
      </c>
      <c r="C118" s="1" t="s">
        <v>224</v>
      </c>
      <c r="D118" s="44">
        <v>149</v>
      </c>
      <c r="E118" s="44">
        <v>3500544.77</v>
      </c>
      <c r="F118" s="44">
        <v>888</v>
      </c>
      <c r="G118" s="44">
        <v>28863750.379999999</v>
      </c>
      <c r="H118" s="44">
        <v>1982</v>
      </c>
      <c r="I118" s="44">
        <v>10256603.869999999</v>
      </c>
      <c r="J118" s="44">
        <v>5634</v>
      </c>
      <c r="K118" s="44">
        <v>41324648.859999999</v>
      </c>
      <c r="L118" s="42">
        <f t="shared" si="58"/>
        <v>8653</v>
      </c>
      <c r="M118" s="42">
        <f t="shared" si="58"/>
        <v>83945547.879999995</v>
      </c>
      <c r="N118" s="44">
        <v>4486</v>
      </c>
      <c r="O118" s="44">
        <v>66187396.219999999</v>
      </c>
      <c r="P118" s="44">
        <v>545</v>
      </c>
      <c r="Q118" s="44">
        <v>10000648.050000001</v>
      </c>
      <c r="R118" s="42">
        <f t="shared" si="56"/>
        <v>5031</v>
      </c>
      <c r="S118" s="42">
        <f t="shared" si="57"/>
        <v>76188044.269999996</v>
      </c>
      <c r="T118" s="42">
        <f t="shared" si="59"/>
        <v>13684</v>
      </c>
      <c r="U118" s="42">
        <f t="shared" si="59"/>
        <v>160133592.14999998</v>
      </c>
      <c r="V118" s="16"/>
    </row>
    <row r="119" spans="1:22" s="9" customFormat="1">
      <c r="A119" s="30">
        <v>112</v>
      </c>
      <c r="B119" s="53" t="s">
        <v>229</v>
      </c>
      <c r="C119" s="32" t="s">
        <v>230</v>
      </c>
      <c r="D119" s="43">
        <v>1</v>
      </c>
      <c r="E119" s="43">
        <v>57380.75</v>
      </c>
      <c r="F119" s="43">
        <v>64</v>
      </c>
      <c r="G119" s="43">
        <v>411674.74</v>
      </c>
      <c r="H119" s="43">
        <v>2343</v>
      </c>
      <c r="I119" s="43">
        <v>5698122.9400000004</v>
      </c>
      <c r="J119" s="43">
        <v>9396</v>
      </c>
      <c r="K119" s="43">
        <v>77651917.129999995</v>
      </c>
      <c r="L119" s="43">
        <f t="shared" si="58"/>
        <v>11804</v>
      </c>
      <c r="M119" s="43">
        <f t="shared" si="58"/>
        <v>83819095.559999987</v>
      </c>
      <c r="N119" s="43">
        <v>5100</v>
      </c>
      <c r="O119" s="43">
        <v>72009472.680000007</v>
      </c>
      <c r="P119" s="43">
        <v>33</v>
      </c>
      <c r="Q119" s="43">
        <v>682209.76</v>
      </c>
      <c r="R119" s="43">
        <f t="shared" si="56"/>
        <v>5133</v>
      </c>
      <c r="S119" s="43">
        <f t="shared" si="57"/>
        <v>72691682.440000013</v>
      </c>
      <c r="T119" s="43">
        <f t="shared" si="59"/>
        <v>16937</v>
      </c>
      <c r="U119" s="43">
        <f t="shared" si="59"/>
        <v>156510778</v>
      </c>
      <c r="V119" s="16"/>
    </row>
    <row r="120" spans="1:22" s="9" customFormat="1">
      <c r="A120" s="33">
        <v>113</v>
      </c>
      <c r="B120" s="54" t="s">
        <v>281</v>
      </c>
      <c r="C120" s="1" t="s">
        <v>282</v>
      </c>
      <c r="D120" s="44"/>
      <c r="E120" s="44"/>
      <c r="F120" s="44">
        <v>3</v>
      </c>
      <c r="G120" s="44">
        <v>6334.8</v>
      </c>
      <c r="H120" s="44">
        <v>646</v>
      </c>
      <c r="I120" s="44">
        <v>2159231.42</v>
      </c>
      <c r="J120" s="44">
        <v>2307</v>
      </c>
      <c r="K120" s="44">
        <v>78210083.599999994</v>
      </c>
      <c r="L120" s="42">
        <f t="shared" si="58"/>
        <v>2956</v>
      </c>
      <c r="M120" s="42">
        <f t="shared" si="58"/>
        <v>80375649.819999993</v>
      </c>
      <c r="N120" s="44">
        <v>4198</v>
      </c>
      <c r="O120" s="44">
        <v>75468809.760000005</v>
      </c>
      <c r="P120" s="44"/>
      <c r="Q120" s="44"/>
      <c r="R120" s="42">
        <f t="shared" si="56"/>
        <v>4198</v>
      </c>
      <c r="S120" s="42">
        <f t="shared" si="57"/>
        <v>75468809.760000005</v>
      </c>
      <c r="T120" s="42">
        <f t="shared" si="59"/>
        <v>7154</v>
      </c>
      <c r="U120" s="42">
        <f t="shared" si="59"/>
        <v>155844459.57999998</v>
      </c>
      <c r="V120" s="16"/>
    </row>
    <row r="121" spans="1:22" s="9" customFormat="1">
      <c r="A121" s="30">
        <v>114</v>
      </c>
      <c r="B121" s="53" t="s">
        <v>213</v>
      </c>
      <c r="C121" s="32" t="s">
        <v>214</v>
      </c>
      <c r="D121" s="43">
        <v>41</v>
      </c>
      <c r="E121" s="43">
        <v>1748503.01</v>
      </c>
      <c r="F121" s="43">
        <v>1198</v>
      </c>
      <c r="G121" s="43">
        <v>28811512.710000001</v>
      </c>
      <c r="H121" s="43">
        <v>303</v>
      </c>
      <c r="I121" s="43">
        <v>4252389.3</v>
      </c>
      <c r="J121" s="43">
        <v>7430</v>
      </c>
      <c r="K121" s="43">
        <v>39677161.680100001</v>
      </c>
      <c r="L121" s="43">
        <f t="shared" si="58"/>
        <v>8972</v>
      </c>
      <c r="M121" s="43">
        <f t="shared" si="58"/>
        <v>74489566.700100005</v>
      </c>
      <c r="N121" s="43">
        <v>5613</v>
      </c>
      <c r="O121" s="43">
        <v>68413899.640000001</v>
      </c>
      <c r="P121" s="43">
        <v>232</v>
      </c>
      <c r="Q121" s="43">
        <v>6049631.4400000004</v>
      </c>
      <c r="R121" s="43">
        <f t="shared" si="56"/>
        <v>5845</v>
      </c>
      <c r="S121" s="43">
        <f t="shared" si="57"/>
        <v>74463531.079999998</v>
      </c>
      <c r="T121" s="43">
        <f t="shared" si="59"/>
        <v>14817</v>
      </c>
      <c r="U121" s="43">
        <f t="shared" si="59"/>
        <v>148953097.78009999</v>
      </c>
      <c r="V121" s="16"/>
    </row>
    <row r="122" spans="1:22" s="9" customFormat="1">
      <c r="A122" s="33">
        <v>115</v>
      </c>
      <c r="B122" s="54" t="s">
        <v>260</v>
      </c>
      <c r="C122" s="1" t="s">
        <v>369</v>
      </c>
      <c r="D122" s="44">
        <v>5</v>
      </c>
      <c r="E122" s="44">
        <v>244307.44</v>
      </c>
      <c r="F122" s="44">
        <v>1</v>
      </c>
      <c r="G122" s="44">
        <v>211.75</v>
      </c>
      <c r="H122" s="44">
        <v>208</v>
      </c>
      <c r="I122" s="44">
        <v>25009420.649999999</v>
      </c>
      <c r="J122" s="44">
        <v>120</v>
      </c>
      <c r="K122" s="44">
        <v>31770499.609999999</v>
      </c>
      <c r="L122" s="42">
        <f t="shared" si="58"/>
        <v>334</v>
      </c>
      <c r="M122" s="42">
        <f t="shared" si="58"/>
        <v>57024439.449999996</v>
      </c>
      <c r="N122" s="44">
        <v>25</v>
      </c>
      <c r="O122" s="44">
        <v>41405803</v>
      </c>
      <c r="P122" s="44">
        <v>30</v>
      </c>
      <c r="Q122" s="44">
        <v>23449200</v>
      </c>
      <c r="R122" s="42">
        <f t="shared" si="56"/>
        <v>55</v>
      </c>
      <c r="S122" s="42">
        <f t="shared" si="57"/>
        <v>64855003</v>
      </c>
      <c r="T122" s="42">
        <f t="shared" si="59"/>
        <v>389</v>
      </c>
      <c r="U122" s="42">
        <f t="shared" si="59"/>
        <v>121879442.44999999</v>
      </c>
      <c r="V122" s="16"/>
    </row>
    <row r="123" spans="1:22" s="9" customFormat="1">
      <c r="A123" s="30">
        <v>116</v>
      </c>
      <c r="B123" s="53" t="s">
        <v>249</v>
      </c>
      <c r="C123" s="32" t="s">
        <v>250</v>
      </c>
      <c r="D123" s="43"/>
      <c r="E123" s="43"/>
      <c r="F123" s="43">
        <v>71</v>
      </c>
      <c r="G123" s="43">
        <v>862832.17</v>
      </c>
      <c r="H123" s="43">
        <v>575</v>
      </c>
      <c r="I123" s="43">
        <v>29691444.010000002</v>
      </c>
      <c r="J123" s="43">
        <v>4730</v>
      </c>
      <c r="K123" s="43">
        <v>53063793.109999999</v>
      </c>
      <c r="L123" s="43">
        <f t="shared" si="58"/>
        <v>5376</v>
      </c>
      <c r="M123" s="43">
        <f t="shared" si="58"/>
        <v>83618069.290000007</v>
      </c>
      <c r="N123" s="43">
        <v>102</v>
      </c>
      <c r="O123" s="43">
        <v>31045492.829999998</v>
      </c>
      <c r="P123" s="43">
        <v>31</v>
      </c>
      <c r="Q123" s="43">
        <v>7154627.3099999996</v>
      </c>
      <c r="R123" s="43">
        <f t="shared" si="56"/>
        <v>133</v>
      </c>
      <c r="S123" s="43">
        <f t="shared" si="57"/>
        <v>38200120.140000001</v>
      </c>
      <c r="T123" s="43">
        <f t="shared" si="59"/>
        <v>5509</v>
      </c>
      <c r="U123" s="43">
        <f t="shared" si="59"/>
        <v>121818189.43000001</v>
      </c>
      <c r="V123" s="16"/>
    </row>
    <row r="124" spans="1:22" s="9" customFormat="1">
      <c r="A124" s="33">
        <v>117</v>
      </c>
      <c r="B124" s="54" t="s">
        <v>221</v>
      </c>
      <c r="C124" s="1" t="s">
        <v>222</v>
      </c>
      <c r="D124" s="44">
        <v>66</v>
      </c>
      <c r="E124" s="44">
        <v>1283777.43</v>
      </c>
      <c r="F124" s="44">
        <v>463</v>
      </c>
      <c r="G124" s="44">
        <v>10216229.23</v>
      </c>
      <c r="H124" s="44">
        <v>801</v>
      </c>
      <c r="I124" s="44">
        <v>23449444.789999999</v>
      </c>
      <c r="J124" s="44">
        <v>3126</v>
      </c>
      <c r="K124" s="44">
        <v>35223362.719999999</v>
      </c>
      <c r="L124" s="42">
        <f t="shared" si="58"/>
        <v>4456</v>
      </c>
      <c r="M124" s="42">
        <f t="shared" si="58"/>
        <v>70172814.170000002</v>
      </c>
      <c r="N124" s="44">
        <v>1012</v>
      </c>
      <c r="O124" s="44">
        <v>30243224.620000001</v>
      </c>
      <c r="P124" s="44">
        <v>235</v>
      </c>
      <c r="Q124" s="44">
        <v>9538244.0099999998</v>
      </c>
      <c r="R124" s="42">
        <f t="shared" si="56"/>
        <v>1247</v>
      </c>
      <c r="S124" s="42">
        <f t="shared" si="57"/>
        <v>39781468.630000003</v>
      </c>
      <c r="T124" s="42">
        <f t="shared" si="59"/>
        <v>5703</v>
      </c>
      <c r="U124" s="42">
        <f t="shared" si="59"/>
        <v>109954282.80000001</v>
      </c>
      <c r="V124" s="16"/>
    </row>
    <row r="125" spans="1:22" s="9" customFormat="1">
      <c r="A125" s="30">
        <v>118</v>
      </c>
      <c r="B125" s="31" t="s">
        <v>243</v>
      </c>
      <c r="C125" s="32" t="s">
        <v>244</v>
      </c>
      <c r="D125" s="43">
        <v>388</v>
      </c>
      <c r="E125" s="43">
        <v>42724186.280000001</v>
      </c>
      <c r="F125" s="43">
        <v>304</v>
      </c>
      <c r="G125" s="43">
        <v>10769914.26</v>
      </c>
      <c r="H125" s="43">
        <v>171</v>
      </c>
      <c r="I125" s="43">
        <v>2188152.54</v>
      </c>
      <c r="J125" s="43">
        <v>562</v>
      </c>
      <c r="K125" s="43">
        <v>3714816.94</v>
      </c>
      <c r="L125" s="43">
        <f t="shared" ref="L125:L132" si="60">J125+H125+F125+D125</f>
        <v>1425</v>
      </c>
      <c r="M125" s="43">
        <f t="shared" ref="M125:M132" si="61">K125+I125+G125+E125</f>
        <v>59397070.020000003</v>
      </c>
      <c r="N125" s="43">
        <v>90</v>
      </c>
      <c r="O125" s="43">
        <v>8669126.2599999998</v>
      </c>
      <c r="P125" s="43">
        <v>171</v>
      </c>
      <c r="Q125" s="43">
        <v>38949203.710000001</v>
      </c>
      <c r="R125" s="43">
        <f t="shared" si="56"/>
        <v>261</v>
      </c>
      <c r="S125" s="43">
        <f t="shared" si="57"/>
        <v>47618329.969999999</v>
      </c>
      <c r="T125" s="43">
        <f t="shared" ref="T125:T132" si="62">R125+L125</f>
        <v>1686</v>
      </c>
      <c r="U125" s="43">
        <f t="shared" ref="U125:U132" si="63">S125+M125</f>
        <v>107015399.99000001</v>
      </c>
      <c r="V125" s="16"/>
    </row>
    <row r="126" spans="1:22" s="9" customFormat="1">
      <c r="A126" s="33">
        <v>119</v>
      </c>
      <c r="B126" s="54" t="s">
        <v>247</v>
      </c>
      <c r="C126" s="1" t="s">
        <v>248</v>
      </c>
      <c r="D126" s="44"/>
      <c r="E126" s="44"/>
      <c r="F126" s="44"/>
      <c r="G126" s="44"/>
      <c r="H126" s="44">
        <v>2526</v>
      </c>
      <c r="I126" s="44">
        <v>10317289.109999999</v>
      </c>
      <c r="J126" s="44">
        <v>6475</v>
      </c>
      <c r="K126" s="44">
        <v>53051347.740000002</v>
      </c>
      <c r="L126" s="42">
        <f t="shared" si="60"/>
        <v>9001</v>
      </c>
      <c r="M126" s="42">
        <f t="shared" si="61"/>
        <v>63368636.850000001</v>
      </c>
      <c r="N126" s="44">
        <v>1353</v>
      </c>
      <c r="O126" s="44">
        <v>42728292.990000002</v>
      </c>
      <c r="P126" s="44"/>
      <c r="Q126" s="44"/>
      <c r="R126" s="42">
        <f t="shared" si="56"/>
        <v>1353</v>
      </c>
      <c r="S126" s="42">
        <f t="shared" si="57"/>
        <v>42728292.990000002</v>
      </c>
      <c r="T126" s="42">
        <f t="shared" si="62"/>
        <v>10354</v>
      </c>
      <c r="U126" s="42">
        <f t="shared" si="63"/>
        <v>106096929.84</v>
      </c>
      <c r="V126" s="16"/>
    </row>
    <row r="127" spans="1:22" s="9" customFormat="1">
      <c r="A127" s="30">
        <v>120</v>
      </c>
      <c r="B127" s="53" t="s">
        <v>231</v>
      </c>
      <c r="C127" s="32" t="s">
        <v>232</v>
      </c>
      <c r="D127" s="43">
        <v>452</v>
      </c>
      <c r="E127" s="43">
        <v>37100783.380000003</v>
      </c>
      <c r="F127" s="43">
        <v>45</v>
      </c>
      <c r="G127" s="43">
        <v>1915681.54</v>
      </c>
      <c r="H127" s="43">
        <v>244</v>
      </c>
      <c r="I127" s="43">
        <v>4963864.3499999996</v>
      </c>
      <c r="J127" s="43">
        <v>1847</v>
      </c>
      <c r="K127" s="43">
        <v>9427307.6400000006</v>
      </c>
      <c r="L127" s="43">
        <f t="shared" si="60"/>
        <v>2588</v>
      </c>
      <c r="M127" s="43">
        <f t="shared" si="61"/>
        <v>53407636.910000004</v>
      </c>
      <c r="N127" s="43">
        <v>313</v>
      </c>
      <c r="O127" s="43">
        <v>8453656.7699999996</v>
      </c>
      <c r="P127" s="43">
        <v>391</v>
      </c>
      <c r="Q127" s="43">
        <v>39205009.450000003</v>
      </c>
      <c r="R127" s="43">
        <f t="shared" si="56"/>
        <v>704</v>
      </c>
      <c r="S127" s="43">
        <f t="shared" si="57"/>
        <v>47658666.219999999</v>
      </c>
      <c r="T127" s="43">
        <f t="shared" si="62"/>
        <v>3292</v>
      </c>
      <c r="U127" s="43">
        <f t="shared" si="63"/>
        <v>101066303.13</v>
      </c>
      <c r="V127" s="16"/>
    </row>
    <row r="128" spans="1:22" s="9" customFormat="1">
      <c r="A128" s="33">
        <v>121</v>
      </c>
      <c r="B128" s="54" t="s">
        <v>256</v>
      </c>
      <c r="C128" s="1" t="s">
        <v>257</v>
      </c>
      <c r="D128" s="44"/>
      <c r="E128" s="44"/>
      <c r="F128" s="44">
        <v>46</v>
      </c>
      <c r="G128" s="44">
        <v>621060.62</v>
      </c>
      <c r="H128" s="44">
        <v>1156</v>
      </c>
      <c r="I128" s="44">
        <v>3577726.11</v>
      </c>
      <c r="J128" s="44">
        <v>4054</v>
      </c>
      <c r="K128" s="44">
        <v>49646492.100000001</v>
      </c>
      <c r="L128" s="42">
        <f t="shared" si="60"/>
        <v>5256</v>
      </c>
      <c r="M128" s="42">
        <f t="shared" si="61"/>
        <v>53845278.829999998</v>
      </c>
      <c r="N128" s="44">
        <v>3735</v>
      </c>
      <c r="O128" s="44">
        <v>46657191.460000001</v>
      </c>
      <c r="P128" s="44">
        <v>66</v>
      </c>
      <c r="Q128" s="44">
        <v>431186.74</v>
      </c>
      <c r="R128" s="42">
        <f t="shared" si="56"/>
        <v>3801</v>
      </c>
      <c r="S128" s="42">
        <f t="shared" si="57"/>
        <v>47088378.200000003</v>
      </c>
      <c r="T128" s="42">
        <f t="shared" si="62"/>
        <v>9057</v>
      </c>
      <c r="U128" s="42">
        <f t="shared" si="63"/>
        <v>100933657.03</v>
      </c>
      <c r="V128" s="16"/>
    </row>
    <row r="129" spans="1:22" s="9" customFormat="1">
      <c r="A129" s="30">
        <v>122</v>
      </c>
      <c r="B129" s="53" t="s">
        <v>237</v>
      </c>
      <c r="C129" s="32" t="s">
        <v>238</v>
      </c>
      <c r="D129" s="43"/>
      <c r="E129" s="43"/>
      <c r="F129" s="43">
        <v>425</v>
      </c>
      <c r="G129" s="43">
        <v>22410631.48</v>
      </c>
      <c r="H129" s="43">
        <v>88</v>
      </c>
      <c r="I129" s="43">
        <v>205016.21</v>
      </c>
      <c r="J129" s="43">
        <v>2544</v>
      </c>
      <c r="K129" s="43">
        <v>27636520.239999998</v>
      </c>
      <c r="L129" s="43">
        <f t="shared" si="60"/>
        <v>3057</v>
      </c>
      <c r="M129" s="43">
        <f t="shared" si="61"/>
        <v>50252167.93</v>
      </c>
      <c r="N129" s="43">
        <v>1770</v>
      </c>
      <c r="O129" s="43">
        <v>50058900.899999999</v>
      </c>
      <c r="P129" s="43">
        <v>3</v>
      </c>
      <c r="Q129" s="43">
        <v>232990.29</v>
      </c>
      <c r="R129" s="43">
        <f t="shared" si="56"/>
        <v>1773</v>
      </c>
      <c r="S129" s="43">
        <f t="shared" si="57"/>
        <v>50291891.189999998</v>
      </c>
      <c r="T129" s="43">
        <f t="shared" si="62"/>
        <v>4830</v>
      </c>
      <c r="U129" s="43">
        <f t="shared" si="63"/>
        <v>100544059.12</v>
      </c>
      <c r="V129" s="16"/>
    </row>
    <row r="130" spans="1:22" s="9" customFormat="1">
      <c r="A130" s="33">
        <v>123</v>
      </c>
      <c r="B130" s="54" t="s">
        <v>255</v>
      </c>
      <c r="C130" s="1" t="s">
        <v>368</v>
      </c>
      <c r="D130" s="44">
        <v>12</v>
      </c>
      <c r="E130" s="44">
        <v>255713.25</v>
      </c>
      <c r="F130" s="44">
        <v>215</v>
      </c>
      <c r="G130" s="44">
        <v>6243341.5599999996</v>
      </c>
      <c r="H130" s="44">
        <v>509</v>
      </c>
      <c r="I130" s="44">
        <v>4869710.5599999996</v>
      </c>
      <c r="J130" s="44">
        <v>917</v>
      </c>
      <c r="K130" s="44">
        <v>36652812.460000001</v>
      </c>
      <c r="L130" s="42">
        <f t="shared" si="60"/>
        <v>1653</v>
      </c>
      <c r="M130" s="42">
        <f t="shared" si="61"/>
        <v>48021577.830000006</v>
      </c>
      <c r="N130" s="44">
        <v>626</v>
      </c>
      <c r="O130" s="44">
        <v>44451946.799999997</v>
      </c>
      <c r="P130" s="44">
        <v>427</v>
      </c>
      <c r="Q130" s="44">
        <v>7431257.2599999998</v>
      </c>
      <c r="R130" s="42">
        <f t="shared" si="56"/>
        <v>1053</v>
      </c>
      <c r="S130" s="42">
        <f t="shared" si="57"/>
        <v>51883204.059999995</v>
      </c>
      <c r="T130" s="42">
        <f t="shared" si="62"/>
        <v>2706</v>
      </c>
      <c r="U130" s="42">
        <f t="shared" si="63"/>
        <v>99904781.890000001</v>
      </c>
      <c r="V130" s="16"/>
    </row>
    <row r="131" spans="1:22" s="9" customFormat="1">
      <c r="A131" s="30">
        <v>124</v>
      </c>
      <c r="B131" s="53" t="s">
        <v>279</v>
      </c>
      <c r="C131" s="32" t="s">
        <v>280</v>
      </c>
      <c r="D131" s="43">
        <v>1</v>
      </c>
      <c r="E131" s="43">
        <v>441.37</v>
      </c>
      <c r="F131" s="43">
        <v>66</v>
      </c>
      <c r="G131" s="43">
        <v>2938792.55</v>
      </c>
      <c r="H131" s="43">
        <v>184</v>
      </c>
      <c r="I131" s="43">
        <v>2265672.12</v>
      </c>
      <c r="J131" s="43">
        <v>8221</v>
      </c>
      <c r="K131" s="43">
        <v>45138807.350000001</v>
      </c>
      <c r="L131" s="43">
        <f t="shared" si="60"/>
        <v>8472</v>
      </c>
      <c r="M131" s="43">
        <f t="shared" si="61"/>
        <v>50343713.389999993</v>
      </c>
      <c r="N131" s="43">
        <v>7788</v>
      </c>
      <c r="O131" s="43">
        <v>46639053.119999997</v>
      </c>
      <c r="P131" s="43">
        <v>21</v>
      </c>
      <c r="Q131" s="43">
        <v>828475.22</v>
      </c>
      <c r="R131" s="43">
        <f t="shared" si="56"/>
        <v>7809</v>
      </c>
      <c r="S131" s="43">
        <f t="shared" si="57"/>
        <v>47467528.339999996</v>
      </c>
      <c r="T131" s="43">
        <f t="shared" si="62"/>
        <v>16281</v>
      </c>
      <c r="U131" s="43">
        <f t="shared" si="63"/>
        <v>97811241.729999989</v>
      </c>
      <c r="V131" s="16"/>
    </row>
    <row r="132" spans="1:22" s="9" customFormat="1">
      <c r="A132" s="33">
        <v>125</v>
      </c>
      <c r="B132" s="54" t="s">
        <v>245</v>
      </c>
      <c r="C132" s="1" t="s">
        <v>246</v>
      </c>
      <c r="D132" s="44">
        <v>57</v>
      </c>
      <c r="E132" s="44">
        <v>2111951.4500000002</v>
      </c>
      <c r="F132" s="44">
        <v>1068</v>
      </c>
      <c r="G132" s="44">
        <v>31599925.449999999</v>
      </c>
      <c r="H132" s="44">
        <v>336</v>
      </c>
      <c r="I132" s="44">
        <v>3784416.89</v>
      </c>
      <c r="J132" s="44">
        <v>2003</v>
      </c>
      <c r="K132" s="44">
        <v>10517018.609999999</v>
      </c>
      <c r="L132" s="42">
        <f t="shared" si="60"/>
        <v>3464</v>
      </c>
      <c r="M132" s="42">
        <f t="shared" si="61"/>
        <v>48013312.400000006</v>
      </c>
      <c r="N132" s="44">
        <v>3248</v>
      </c>
      <c r="O132" s="44">
        <v>41640236.409999996</v>
      </c>
      <c r="P132" s="44">
        <v>235</v>
      </c>
      <c r="Q132" s="44">
        <v>5570460.3499999996</v>
      </c>
      <c r="R132" s="42">
        <f t="shared" si="56"/>
        <v>3483</v>
      </c>
      <c r="S132" s="42">
        <f t="shared" si="57"/>
        <v>47210696.759999998</v>
      </c>
      <c r="T132" s="42">
        <f t="shared" si="62"/>
        <v>6947</v>
      </c>
      <c r="U132" s="42">
        <f t="shared" si="63"/>
        <v>95224009.159999996</v>
      </c>
      <c r="V132" s="16"/>
    </row>
    <row r="133" spans="1:22" s="9" customFormat="1">
      <c r="A133" s="30">
        <v>126</v>
      </c>
      <c r="B133" s="53" t="s">
        <v>263</v>
      </c>
      <c r="C133" s="32" t="s">
        <v>264</v>
      </c>
      <c r="D133" s="43">
        <v>87</v>
      </c>
      <c r="E133" s="43">
        <v>1723373.42</v>
      </c>
      <c r="F133" s="43">
        <v>247</v>
      </c>
      <c r="G133" s="43">
        <v>3155107.35</v>
      </c>
      <c r="H133" s="43">
        <v>561</v>
      </c>
      <c r="I133" s="43">
        <v>9791057.1099999994</v>
      </c>
      <c r="J133" s="43">
        <v>3417</v>
      </c>
      <c r="K133" s="43">
        <v>38073903.109999999</v>
      </c>
      <c r="L133" s="43">
        <f t="shared" ref="L133:M139" si="64">J133+H133+F133+D133</f>
        <v>4312</v>
      </c>
      <c r="M133" s="43">
        <f t="shared" si="64"/>
        <v>52743440.990000002</v>
      </c>
      <c r="N133" s="43">
        <v>1536</v>
      </c>
      <c r="O133" s="43">
        <v>34191140.960000001</v>
      </c>
      <c r="P133" s="43">
        <v>257</v>
      </c>
      <c r="Q133" s="43">
        <v>4478682.92</v>
      </c>
      <c r="R133" s="43">
        <f t="shared" ref="R133:R181" si="65">N133+P133</f>
        <v>1793</v>
      </c>
      <c r="S133" s="43">
        <f t="shared" ref="S133:S181" si="66">O133+Q133</f>
        <v>38669823.880000003</v>
      </c>
      <c r="T133" s="43">
        <f t="shared" ref="T133:U139" si="67">R133+L133</f>
        <v>6105</v>
      </c>
      <c r="U133" s="43">
        <f t="shared" si="67"/>
        <v>91413264.870000005</v>
      </c>
      <c r="V133" s="16"/>
    </row>
    <row r="134" spans="1:22" s="9" customFormat="1">
      <c r="A134" s="33">
        <v>127</v>
      </c>
      <c r="B134" s="54" t="s">
        <v>273</v>
      </c>
      <c r="C134" s="1" t="s">
        <v>274</v>
      </c>
      <c r="D134" s="44">
        <v>2</v>
      </c>
      <c r="E134" s="44">
        <v>26210.52</v>
      </c>
      <c r="F134" s="44">
        <v>248</v>
      </c>
      <c r="G134" s="44">
        <v>4271272.34</v>
      </c>
      <c r="H134" s="44">
        <v>1789</v>
      </c>
      <c r="I134" s="44">
        <v>4385176.1900000004</v>
      </c>
      <c r="J134" s="44">
        <v>5243</v>
      </c>
      <c r="K134" s="44">
        <v>38628464.25</v>
      </c>
      <c r="L134" s="42">
        <f t="shared" si="64"/>
        <v>7282</v>
      </c>
      <c r="M134" s="42">
        <f t="shared" si="64"/>
        <v>47311123.300000004</v>
      </c>
      <c r="N134" s="44">
        <v>2614</v>
      </c>
      <c r="O134" s="44">
        <v>38384448.950000003</v>
      </c>
      <c r="P134" s="44">
        <v>18</v>
      </c>
      <c r="Q134" s="44">
        <v>202098.3</v>
      </c>
      <c r="R134" s="42">
        <f t="shared" si="65"/>
        <v>2632</v>
      </c>
      <c r="S134" s="42">
        <f t="shared" si="66"/>
        <v>38586547.25</v>
      </c>
      <c r="T134" s="42">
        <f t="shared" si="67"/>
        <v>9914</v>
      </c>
      <c r="U134" s="42">
        <f t="shared" si="67"/>
        <v>85897670.550000012</v>
      </c>
      <c r="V134" s="16"/>
    </row>
    <row r="135" spans="1:22" s="9" customFormat="1">
      <c r="A135" s="30">
        <v>128</v>
      </c>
      <c r="B135" s="53" t="s">
        <v>269</v>
      </c>
      <c r="C135" s="32" t="s">
        <v>270</v>
      </c>
      <c r="D135" s="43">
        <v>2</v>
      </c>
      <c r="E135" s="43">
        <v>132300</v>
      </c>
      <c r="F135" s="43"/>
      <c r="G135" s="43"/>
      <c r="H135" s="43">
        <v>3649</v>
      </c>
      <c r="I135" s="43">
        <v>4312298.43</v>
      </c>
      <c r="J135" s="43">
        <v>17346</v>
      </c>
      <c r="K135" s="43">
        <v>38596907.979999997</v>
      </c>
      <c r="L135" s="43">
        <f t="shared" si="64"/>
        <v>20997</v>
      </c>
      <c r="M135" s="43">
        <f t="shared" si="64"/>
        <v>43041506.409999996</v>
      </c>
      <c r="N135" s="43">
        <v>759</v>
      </c>
      <c r="O135" s="43">
        <v>34156120.869999997</v>
      </c>
      <c r="P135" s="43"/>
      <c r="Q135" s="43"/>
      <c r="R135" s="43">
        <f t="shared" si="65"/>
        <v>759</v>
      </c>
      <c r="S135" s="43">
        <f t="shared" si="66"/>
        <v>34156120.869999997</v>
      </c>
      <c r="T135" s="43">
        <f t="shared" si="67"/>
        <v>21756</v>
      </c>
      <c r="U135" s="43">
        <f t="shared" si="67"/>
        <v>77197627.280000001</v>
      </c>
      <c r="V135" s="16"/>
    </row>
    <row r="136" spans="1:22" s="9" customFormat="1">
      <c r="A136" s="33">
        <v>129</v>
      </c>
      <c r="B136" s="54" t="s">
        <v>265</v>
      </c>
      <c r="C136" s="1" t="s">
        <v>266</v>
      </c>
      <c r="D136" s="44">
        <v>17</v>
      </c>
      <c r="E136" s="44">
        <v>296803</v>
      </c>
      <c r="F136" s="44">
        <v>332</v>
      </c>
      <c r="G136" s="44">
        <v>4360274.87</v>
      </c>
      <c r="H136" s="44">
        <v>319</v>
      </c>
      <c r="I136" s="44">
        <v>5502593.0800000001</v>
      </c>
      <c r="J136" s="44">
        <v>5584</v>
      </c>
      <c r="K136" s="44">
        <v>28970279.170000002</v>
      </c>
      <c r="L136" s="42">
        <f t="shared" si="64"/>
        <v>6252</v>
      </c>
      <c r="M136" s="42">
        <f t="shared" si="64"/>
        <v>39129950.119999997</v>
      </c>
      <c r="N136" s="44">
        <v>2207</v>
      </c>
      <c r="O136" s="44">
        <v>30335300.77</v>
      </c>
      <c r="P136" s="44">
        <v>58</v>
      </c>
      <c r="Q136" s="44">
        <v>2921592.19</v>
      </c>
      <c r="R136" s="42">
        <f t="shared" si="65"/>
        <v>2265</v>
      </c>
      <c r="S136" s="42">
        <f t="shared" si="66"/>
        <v>33256892.960000001</v>
      </c>
      <c r="T136" s="42">
        <f t="shared" si="67"/>
        <v>8517</v>
      </c>
      <c r="U136" s="42">
        <f t="shared" si="67"/>
        <v>72386843.079999998</v>
      </c>
      <c r="V136" s="16"/>
    </row>
    <row r="137" spans="1:22" s="9" customFormat="1">
      <c r="A137" s="30">
        <v>130</v>
      </c>
      <c r="B137" s="53" t="s">
        <v>267</v>
      </c>
      <c r="C137" s="32" t="s">
        <v>268</v>
      </c>
      <c r="D137" s="43">
        <v>33</v>
      </c>
      <c r="E137" s="43">
        <v>261587.88</v>
      </c>
      <c r="F137" s="43">
        <v>380</v>
      </c>
      <c r="G137" s="43">
        <v>9032581.6500000004</v>
      </c>
      <c r="H137" s="43">
        <v>403</v>
      </c>
      <c r="I137" s="43">
        <v>13169371.869999999</v>
      </c>
      <c r="J137" s="43">
        <v>1074</v>
      </c>
      <c r="K137" s="43">
        <v>15590213.35</v>
      </c>
      <c r="L137" s="43">
        <f t="shared" si="64"/>
        <v>1890</v>
      </c>
      <c r="M137" s="43">
        <f t="shared" si="64"/>
        <v>38053754.75</v>
      </c>
      <c r="N137" s="43">
        <v>1055</v>
      </c>
      <c r="O137" s="43">
        <v>22511393.370000001</v>
      </c>
      <c r="P137" s="43">
        <v>278</v>
      </c>
      <c r="Q137" s="43">
        <v>11327565.57</v>
      </c>
      <c r="R137" s="43">
        <f t="shared" si="65"/>
        <v>1333</v>
      </c>
      <c r="S137" s="43">
        <f t="shared" si="66"/>
        <v>33838958.939999998</v>
      </c>
      <c r="T137" s="43">
        <f t="shared" si="67"/>
        <v>3223</v>
      </c>
      <c r="U137" s="43">
        <f t="shared" si="67"/>
        <v>71892713.689999998</v>
      </c>
      <c r="V137" s="16"/>
    </row>
    <row r="138" spans="1:22" s="9" customFormat="1">
      <c r="A138" s="33">
        <v>131</v>
      </c>
      <c r="B138" s="54" t="s">
        <v>275</v>
      </c>
      <c r="C138" s="1" t="s">
        <v>276</v>
      </c>
      <c r="D138" s="44"/>
      <c r="E138" s="44"/>
      <c r="F138" s="44"/>
      <c r="G138" s="44"/>
      <c r="H138" s="44">
        <v>1342</v>
      </c>
      <c r="I138" s="44">
        <v>3546078.5</v>
      </c>
      <c r="J138" s="44">
        <v>3537</v>
      </c>
      <c r="K138" s="44">
        <v>31017510.59</v>
      </c>
      <c r="L138" s="42">
        <f t="shared" si="64"/>
        <v>4879</v>
      </c>
      <c r="M138" s="42">
        <f t="shared" si="64"/>
        <v>34563589.090000004</v>
      </c>
      <c r="N138" s="44">
        <v>2813</v>
      </c>
      <c r="O138" s="44">
        <v>27328854.699999999</v>
      </c>
      <c r="P138" s="44">
        <v>3</v>
      </c>
      <c r="Q138" s="44">
        <v>35161.49</v>
      </c>
      <c r="R138" s="42">
        <f t="shared" si="65"/>
        <v>2816</v>
      </c>
      <c r="S138" s="42">
        <f t="shared" si="66"/>
        <v>27364016.189999998</v>
      </c>
      <c r="T138" s="42">
        <f t="shared" si="67"/>
        <v>7695</v>
      </c>
      <c r="U138" s="42">
        <f t="shared" si="67"/>
        <v>61927605.280000001</v>
      </c>
      <c r="V138" s="16"/>
    </row>
    <row r="139" spans="1:22" s="9" customFormat="1">
      <c r="A139" s="30">
        <v>132</v>
      </c>
      <c r="B139" s="53" t="s">
        <v>251</v>
      </c>
      <c r="C139" s="32" t="s">
        <v>252</v>
      </c>
      <c r="D139" s="43">
        <v>162</v>
      </c>
      <c r="E139" s="43">
        <v>2219521.6</v>
      </c>
      <c r="F139" s="43">
        <v>305</v>
      </c>
      <c r="G139" s="43">
        <v>8508622.5399999991</v>
      </c>
      <c r="H139" s="43">
        <v>132</v>
      </c>
      <c r="I139" s="43">
        <v>11554933.1</v>
      </c>
      <c r="J139" s="43">
        <v>325</v>
      </c>
      <c r="K139" s="43">
        <v>1428921.72</v>
      </c>
      <c r="L139" s="43">
        <f t="shared" si="64"/>
        <v>924</v>
      </c>
      <c r="M139" s="43">
        <f t="shared" si="64"/>
        <v>23711998.960000001</v>
      </c>
      <c r="N139" s="43">
        <v>600</v>
      </c>
      <c r="O139" s="43">
        <v>16762922.48</v>
      </c>
      <c r="P139" s="43">
        <v>323</v>
      </c>
      <c r="Q139" s="43">
        <v>20728292.82</v>
      </c>
      <c r="R139" s="43">
        <f t="shared" si="65"/>
        <v>923</v>
      </c>
      <c r="S139" s="43">
        <f t="shared" si="66"/>
        <v>37491215.299999997</v>
      </c>
      <c r="T139" s="43">
        <f t="shared" si="67"/>
        <v>1847</v>
      </c>
      <c r="U139" s="43">
        <f t="shared" si="67"/>
        <v>61203214.259999998</v>
      </c>
      <c r="V139" s="16"/>
    </row>
    <row r="140" spans="1:22" s="9" customFormat="1">
      <c r="A140" s="33">
        <v>133</v>
      </c>
      <c r="B140" s="54" t="s">
        <v>307</v>
      </c>
      <c r="C140" s="1" t="s">
        <v>308</v>
      </c>
      <c r="D140" s="44"/>
      <c r="E140" s="44"/>
      <c r="F140" s="44">
        <v>3</v>
      </c>
      <c r="G140" s="44">
        <v>249011.03</v>
      </c>
      <c r="H140" s="44">
        <v>7861</v>
      </c>
      <c r="I140" s="44">
        <v>4352492.96</v>
      </c>
      <c r="J140" s="44">
        <v>7901</v>
      </c>
      <c r="K140" s="44">
        <v>9598382.9000000004</v>
      </c>
      <c r="L140" s="42">
        <f t="shared" ref="L140:L147" si="68">J140+H140+F140+D140</f>
        <v>15765</v>
      </c>
      <c r="M140" s="42">
        <f t="shared" ref="M140:M147" si="69">K140+I140+G140+E140</f>
        <v>14199886.889999999</v>
      </c>
      <c r="N140" s="44">
        <v>814</v>
      </c>
      <c r="O140" s="44">
        <v>26025029.18</v>
      </c>
      <c r="P140" s="44">
        <v>450</v>
      </c>
      <c r="Q140" s="44">
        <v>20650139.969999999</v>
      </c>
      <c r="R140" s="42">
        <f t="shared" si="65"/>
        <v>1264</v>
      </c>
      <c r="S140" s="42">
        <f t="shared" si="66"/>
        <v>46675169.149999999</v>
      </c>
      <c r="T140" s="42">
        <f t="shared" ref="T140:T147" si="70">R140+L140</f>
        <v>17029</v>
      </c>
      <c r="U140" s="42">
        <f t="shared" ref="U140:U147" si="71">S140+M140</f>
        <v>60875056.039999999</v>
      </c>
      <c r="V140" s="16"/>
    </row>
    <row r="141" spans="1:22" s="9" customFormat="1">
      <c r="A141" s="30">
        <v>134</v>
      </c>
      <c r="B141" s="53" t="s">
        <v>277</v>
      </c>
      <c r="C141" s="32" t="s">
        <v>278</v>
      </c>
      <c r="D141" s="43">
        <v>5</v>
      </c>
      <c r="E141" s="43">
        <v>50256.66</v>
      </c>
      <c r="F141" s="43">
        <v>38</v>
      </c>
      <c r="G141" s="43">
        <v>205677.7</v>
      </c>
      <c r="H141" s="43">
        <v>2198</v>
      </c>
      <c r="I141" s="43">
        <v>15291114.26</v>
      </c>
      <c r="J141" s="43">
        <v>3934</v>
      </c>
      <c r="K141" s="43">
        <v>29109916.82</v>
      </c>
      <c r="L141" s="43">
        <f t="shared" si="68"/>
        <v>6175</v>
      </c>
      <c r="M141" s="43">
        <f t="shared" si="69"/>
        <v>44656965.439999998</v>
      </c>
      <c r="N141" s="43">
        <v>1859</v>
      </c>
      <c r="O141" s="43">
        <v>15004061.9</v>
      </c>
      <c r="P141" s="43">
        <v>66</v>
      </c>
      <c r="Q141" s="43">
        <v>1100787.44</v>
      </c>
      <c r="R141" s="43">
        <f t="shared" si="65"/>
        <v>1925</v>
      </c>
      <c r="S141" s="43">
        <f t="shared" si="66"/>
        <v>16104849.34</v>
      </c>
      <c r="T141" s="43">
        <f t="shared" si="70"/>
        <v>8100</v>
      </c>
      <c r="U141" s="43">
        <f t="shared" si="71"/>
        <v>60761814.780000001</v>
      </c>
      <c r="V141" s="16"/>
    </row>
    <row r="142" spans="1:22" s="9" customFormat="1">
      <c r="A142" s="33">
        <v>135</v>
      </c>
      <c r="B142" s="54" t="s">
        <v>293</v>
      </c>
      <c r="C142" s="1" t="s">
        <v>294</v>
      </c>
      <c r="D142" s="44"/>
      <c r="E142" s="44"/>
      <c r="F142" s="44"/>
      <c r="G142" s="44"/>
      <c r="H142" s="44">
        <v>388</v>
      </c>
      <c r="I142" s="44">
        <v>1049345.92</v>
      </c>
      <c r="J142" s="44">
        <v>3668</v>
      </c>
      <c r="K142" s="44">
        <v>27453456.16</v>
      </c>
      <c r="L142" s="42">
        <f t="shared" si="68"/>
        <v>4056</v>
      </c>
      <c r="M142" s="42">
        <f t="shared" si="69"/>
        <v>28502802.079999998</v>
      </c>
      <c r="N142" s="44">
        <v>4609</v>
      </c>
      <c r="O142" s="44">
        <v>26568123.620000001</v>
      </c>
      <c r="P142" s="44">
        <v>44</v>
      </c>
      <c r="Q142" s="44">
        <v>402228.6</v>
      </c>
      <c r="R142" s="42">
        <f t="shared" si="65"/>
        <v>4653</v>
      </c>
      <c r="S142" s="42">
        <f t="shared" si="66"/>
        <v>26970352.220000003</v>
      </c>
      <c r="T142" s="42">
        <f t="shared" si="70"/>
        <v>8709</v>
      </c>
      <c r="U142" s="42">
        <f t="shared" si="71"/>
        <v>55473154.299999997</v>
      </c>
      <c r="V142" s="16"/>
    </row>
    <row r="143" spans="1:22" s="9" customFormat="1">
      <c r="A143" s="30">
        <v>136</v>
      </c>
      <c r="B143" s="53" t="s">
        <v>283</v>
      </c>
      <c r="C143" s="32" t="s">
        <v>284</v>
      </c>
      <c r="D143" s="43"/>
      <c r="E143" s="43"/>
      <c r="F143" s="43"/>
      <c r="G143" s="43"/>
      <c r="H143" s="43">
        <v>1489</v>
      </c>
      <c r="I143" s="43">
        <v>4688699.43</v>
      </c>
      <c r="J143" s="43">
        <v>4258</v>
      </c>
      <c r="K143" s="43">
        <v>27750779.02</v>
      </c>
      <c r="L143" s="43">
        <f t="shared" si="68"/>
        <v>5747</v>
      </c>
      <c r="M143" s="43">
        <f t="shared" si="69"/>
        <v>32439478.449999999</v>
      </c>
      <c r="N143" s="43">
        <v>1482</v>
      </c>
      <c r="O143" s="43">
        <v>22876889.98</v>
      </c>
      <c r="P143" s="43">
        <v>1</v>
      </c>
      <c r="Q143" s="43">
        <v>12.55</v>
      </c>
      <c r="R143" s="43">
        <f t="shared" si="65"/>
        <v>1483</v>
      </c>
      <c r="S143" s="43">
        <f t="shared" si="66"/>
        <v>22876902.530000001</v>
      </c>
      <c r="T143" s="43">
        <f t="shared" si="70"/>
        <v>7230</v>
      </c>
      <c r="U143" s="43">
        <f t="shared" si="71"/>
        <v>55316380.980000004</v>
      </c>
      <c r="V143" s="16"/>
    </row>
    <row r="144" spans="1:22" s="9" customFormat="1">
      <c r="A144" s="33">
        <v>137</v>
      </c>
      <c r="B144" s="54" t="s">
        <v>297</v>
      </c>
      <c r="C144" s="1" t="s">
        <v>298</v>
      </c>
      <c r="D144" s="44">
        <v>30</v>
      </c>
      <c r="E144" s="44">
        <v>4800175.6399999997</v>
      </c>
      <c r="F144" s="44">
        <v>41</v>
      </c>
      <c r="G144" s="44">
        <v>14531227.539999999</v>
      </c>
      <c r="H144" s="44">
        <v>33</v>
      </c>
      <c r="I144" s="44">
        <v>3872296.68</v>
      </c>
      <c r="J144" s="44">
        <v>53</v>
      </c>
      <c r="K144" s="44">
        <v>653475.67000000004</v>
      </c>
      <c r="L144" s="42">
        <f t="shared" si="68"/>
        <v>157</v>
      </c>
      <c r="M144" s="42">
        <f t="shared" si="69"/>
        <v>23857175.530000001</v>
      </c>
      <c r="N144" s="44">
        <v>20</v>
      </c>
      <c r="O144" s="44">
        <v>10172388.77</v>
      </c>
      <c r="P144" s="44">
        <v>23</v>
      </c>
      <c r="Q144" s="44">
        <v>17959167.449999999</v>
      </c>
      <c r="R144" s="42">
        <f t="shared" si="65"/>
        <v>43</v>
      </c>
      <c r="S144" s="42">
        <f t="shared" si="66"/>
        <v>28131556.219999999</v>
      </c>
      <c r="T144" s="42">
        <f t="shared" si="70"/>
        <v>200</v>
      </c>
      <c r="U144" s="42">
        <f t="shared" si="71"/>
        <v>51988731.75</v>
      </c>
      <c r="V144" s="16"/>
    </row>
    <row r="145" spans="1:22" s="9" customFormat="1">
      <c r="A145" s="30">
        <v>138</v>
      </c>
      <c r="B145" s="53" t="s">
        <v>285</v>
      </c>
      <c r="C145" s="32" t="s">
        <v>286</v>
      </c>
      <c r="D145" s="43"/>
      <c r="E145" s="43"/>
      <c r="F145" s="43"/>
      <c r="G145" s="43"/>
      <c r="H145" s="43">
        <v>1659</v>
      </c>
      <c r="I145" s="43">
        <v>5784603.9800000004</v>
      </c>
      <c r="J145" s="43">
        <v>3862</v>
      </c>
      <c r="K145" s="43">
        <v>25502678.309999999</v>
      </c>
      <c r="L145" s="43">
        <f t="shared" si="68"/>
        <v>5521</v>
      </c>
      <c r="M145" s="43">
        <f t="shared" si="69"/>
        <v>31287282.289999999</v>
      </c>
      <c r="N145" s="43">
        <v>1987</v>
      </c>
      <c r="O145" s="43">
        <v>19766940.989999998</v>
      </c>
      <c r="P145" s="43">
        <v>4</v>
      </c>
      <c r="Q145" s="43">
        <v>171280.11</v>
      </c>
      <c r="R145" s="43">
        <f t="shared" si="65"/>
        <v>1991</v>
      </c>
      <c r="S145" s="43">
        <f t="shared" si="66"/>
        <v>19938221.099999998</v>
      </c>
      <c r="T145" s="43">
        <f t="shared" si="70"/>
        <v>7512</v>
      </c>
      <c r="U145" s="43">
        <f t="shared" si="71"/>
        <v>51225503.390000001</v>
      </c>
      <c r="V145" s="16"/>
    </row>
    <row r="146" spans="1:22" s="9" customFormat="1">
      <c r="A146" s="33">
        <v>139</v>
      </c>
      <c r="B146" s="54" t="s">
        <v>291</v>
      </c>
      <c r="C146" s="1" t="s">
        <v>292</v>
      </c>
      <c r="D146" s="44"/>
      <c r="E146" s="44"/>
      <c r="F146" s="44">
        <v>129</v>
      </c>
      <c r="G146" s="44">
        <v>1807461.39</v>
      </c>
      <c r="H146" s="44">
        <v>931</v>
      </c>
      <c r="I146" s="44">
        <v>1326849.3500000001</v>
      </c>
      <c r="J146" s="44">
        <v>10910</v>
      </c>
      <c r="K146" s="44">
        <v>21843878.969999999</v>
      </c>
      <c r="L146" s="44">
        <f t="shared" si="68"/>
        <v>11970</v>
      </c>
      <c r="M146" s="44">
        <f t="shared" si="69"/>
        <v>24978189.710000001</v>
      </c>
      <c r="N146" s="44">
        <v>3936</v>
      </c>
      <c r="O146" s="44">
        <v>22367198.859999999</v>
      </c>
      <c r="P146" s="44">
        <v>5</v>
      </c>
      <c r="Q146" s="44">
        <v>107635.74</v>
      </c>
      <c r="R146" s="42">
        <f t="shared" si="65"/>
        <v>3941</v>
      </c>
      <c r="S146" s="42">
        <f t="shared" si="66"/>
        <v>22474834.599999998</v>
      </c>
      <c r="T146" s="44">
        <f t="shared" si="70"/>
        <v>15911</v>
      </c>
      <c r="U146" s="44">
        <f t="shared" si="71"/>
        <v>47453024.310000002</v>
      </c>
      <c r="V146" s="16"/>
    </row>
    <row r="147" spans="1:22" s="9" customFormat="1">
      <c r="A147" s="30">
        <v>140</v>
      </c>
      <c r="B147" s="53" t="s">
        <v>289</v>
      </c>
      <c r="C147" s="32" t="s">
        <v>290</v>
      </c>
      <c r="D147" s="43"/>
      <c r="E147" s="43"/>
      <c r="F147" s="43">
        <v>29</v>
      </c>
      <c r="G147" s="43">
        <v>238971.69</v>
      </c>
      <c r="H147" s="43">
        <v>3973</v>
      </c>
      <c r="I147" s="43">
        <v>2084139.32</v>
      </c>
      <c r="J147" s="43">
        <v>21339</v>
      </c>
      <c r="K147" s="43">
        <v>22507405.27</v>
      </c>
      <c r="L147" s="43">
        <f t="shared" si="68"/>
        <v>25341</v>
      </c>
      <c r="M147" s="43">
        <f t="shared" si="69"/>
        <v>24830516.280000001</v>
      </c>
      <c r="N147" s="43">
        <v>1276</v>
      </c>
      <c r="O147" s="43">
        <v>21203084.84</v>
      </c>
      <c r="P147" s="43">
        <v>34</v>
      </c>
      <c r="Q147" s="43">
        <v>593457.38</v>
      </c>
      <c r="R147" s="43">
        <f t="shared" si="65"/>
        <v>1310</v>
      </c>
      <c r="S147" s="43">
        <f t="shared" si="66"/>
        <v>21796542.219999999</v>
      </c>
      <c r="T147" s="43">
        <f t="shared" si="70"/>
        <v>26651</v>
      </c>
      <c r="U147" s="43">
        <f t="shared" si="71"/>
        <v>46627058.5</v>
      </c>
      <c r="V147" s="16"/>
    </row>
    <row r="148" spans="1:22" s="9" customFormat="1">
      <c r="A148" s="33">
        <v>141</v>
      </c>
      <c r="B148" s="54" t="s">
        <v>313</v>
      </c>
      <c r="C148" s="1" t="s">
        <v>314</v>
      </c>
      <c r="D148" s="44">
        <v>48</v>
      </c>
      <c r="E148" s="44">
        <v>3328876.21</v>
      </c>
      <c r="F148" s="44">
        <v>296</v>
      </c>
      <c r="G148" s="44">
        <v>9106162.8900000006</v>
      </c>
      <c r="H148" s="44">
        <v>472</v>
      </c>
      <c r="I148" s="44">
        <v>6773692.25</v>
      </c>
      <c r="J148" s="44">
        <v>1065</v>
      </c>
      <c r="K148" s="44">
        <v>7189558.3399999999</v>
      </c>
      <c r="L148" s="42">
        <f t="shared" ref="L148:M152" si="72">J148+H148+F148+D148</f>
        <v>1881</v>
      </c>
      <c r="M148" s="42">
        <f t="shared" si="72"/>
        <v>26398289.690000001</v>
      </c>
      <c r="N148" s="44">
        <v>684</v>
      </c>
      <c r="O148" s="44">
        <v>11701674.01</v>
      </c>
      <c r="P148" s="44">
        <v>191</v>
      </c>
      <c r="Q148" s="44">
        <v>5499565.4299999997</v>
      </c>
      <c r="R148" s="42">
        <f t="shared" si="65"/>
        <v>875</v>
      </c>
      <c r="S148" s="42">
        <f t="shared" si="66"/>
        <v>17201239.439999998</v>
      </c>
      <c r="T148" s="42">
        <f t="shared" ref="T148:U152" si="73">R148+L148</f>
        <v>2756</v>
      </c>
      <c r="U148" s="42">
        <f t="shared" si="73"/>
        <v>43599529.129999995</v>
      </c>
      <c r="V148" s="16"/>
    </row>
    <row r="149" spans="1:22" s="9" customFormat="1">
      <c r="A149" s="30">
        <v>142</v>
      </c>
      <c r="B149" s="31" t="s">
        <v>315</v>
      </c>
      <c r="C149" s="32" t="s">
        <v>316</v>
      </c>
      <c r="D149" s="43"/>
      <c r="E149" s="43"/>
      <c r="F149" s="43">
        <v>87</v>
      </c>
      <c r="G149" s="43">
        <v>1181632.58</v>
      </c>
      <c r="H149" s="43">
        <v>622</v>
      </c>
      <c r="I149" s="43">
        <v>2513524</v>
      </c>
      <c r="J149" s="43">
        <v>2468</v>
      </c>
      <c r="K149" s="43">
        <v>18087671.75</v>
      </c>
      <c r="L149" s="43">
        <f t="shared" si="72"/>
        <v>3177</v>
      </c>
      <c r="M149" s="43">
        <f t="shared" si="72"/>
        <v>21782828.329999998</v>
      </c>
      <c r="N149" s="43">
        <v>1673</v>
      </c>
      <c r="O149" s="43">
        <v>17619069.949999999</v>
      </c>
      <c r="P149" s="43">
        <v>62</v>
      </c>
      <c r="Q149" s="43">
        <v>1089874.46</v>
      </c>
      <c r="R149" s="43">
        <f t="shared" si="65"/>
        <v>1735</v>
      </c>
      <c r="S149" s="43">
        <f t="shared" si="66"/>
        <v>18708944.41</v>
      </c>
      <c r="T149" s="43">
        <f t="shared" si="73"/>
        <v>4912</v>
      </c>
      <c r="U149" s="43">
        <f t="shared" si="73"/>
        <v>40491772.739999995</v>
      </c>
      <c r="V149" s="16"/>
    </row>
    <row r="150" spans="1:22" s="9" customFormat="1">
      <c r="A150" s="33">
        <v>143</v>
      </c>
      <c r="B150" s="54" t="s">
        <v>335</v>
      </c>
      <c r="C150" s="1" t="s">
        <v>336</v>
      </c>
      <c r="D150" s="44">
        <v>6</v>
      </c>
      <c r="E150" s="44">
        <v>120999</v>
      </c>
      <c r="F150" s="44">
        <v>186</v>
      </c>
      <c r="G150" s="44">
        <v>2280095.7599999998</v>
      </c>
      <c r="H150" s="44">
        <v>713</v>
      </c>
      <c r="I150" s="44">
        <v>669015.64</v>
      </c>
      <c r="J150" s="44">
        <v>9245</v>
      </c>
      <c r="K150" s="44">
        <v>17210677.859999999</v>
      </c>
      <c r="L150" s="42">
        <f t="shared" si="72"/>
        <v>10150</v>
      </c>
      <c r="M150" s="42">
        <f t="shared" si="72"/>
        <v>20280788.259999998</v>
      </c>
      <c r="N150" s="44">
        <v>5259</v>
      </c>
      <c r="O150" s="44">
        <v>19145708.870000001</v>
      </c>
      <c r="P150" s="44">
        <v>35</v>
      </c>
      <c r="Q150" s="44">
        <v>589156.87</v>
      </c>
      <c r="R150" s="42">
        <f t="shared" si="65"/>
        <v>5294</v>
      </c>
      <c r="S150" s="42">
        <f t="shared" si="66"/>
        <v>19734865.740000002</v>
      </c>
      <c r="T150" s="42">
        <f t="shared" si="73"/>
        <v>15444</v>
      </c>
      <c r="U150" s="42">
        <f t="shared" si="73"/>
        <v>40015654</v>
      </c>
      <c r="V150" s="16"/>
    </row>
    <row r="151" spans="1:22" s="9" customFormat="1">
      <c r="A151" s="30">
        <v>144</v>
      </c>
      <c r="B151" s="53" t="s">
        <v>301</v>
      </c>
      <c r="C151" s="32" t="s">
        <v>302</v>
      </c>
      <c r="D151" s="43">
        <v>3</v>
      </c>
      <c r="E151" s="43">
        <v>21462</v>
      </c>
      <c r="F151" s="43">
        <v>222</v>
      </c>
      <c r="G151" s="43">
        <v>10600725.33</v>
      </c>
      <c r="H151" s="43">
        <v>127</v>
      </c>
      <c r="I151" s="43">
        <v>3514635.76</v>
      </c>
      <c r="J151" s="43">
        <v>889</v>
      </c>
      <c r="K151" s="43">
        <v>6301043.6500000004</v>
      </c>
      <c r="L151" s="43">
        <f t="shared" si="72"/>
        <v>1241</v>
      </c>
      <c r="M151" s="43">
        <f t="shared" si="72"/>
        <v>20437866.740000002</v>
      </c>
      <c r="N151" s="43">
        <v>982</v>
      </c>
      <c r="O151" s="43">
        <v>16335524.050000001</v>
      </c>
      <c r="P151" s="43">
        <v>78</v>
      </c>
      <c r="Q151" s="43">
        <v>2830617.23</v>
      </c>
      <c r="R151" s="43">
        <f t="shared" si="65"/>
        <v>1060</v>
      </c>
      <c r="S151" s="43">
        <f t="shared" si="66"/>
        <v>19166141.280000001</v>
      </c>
      <c r="T151" s="43">
        <f t="shared" si="73"/>
        <v>2301</v>
      </c>
      <c r="U151" s="43">
        <f t="shared" si="73"/>
        <v>39604008.020000003</v>
      </c>
      <c r="V151" s="16"/>
    </row>
    <row r="152" spans="1:22" s="9" customFormat="1">
      <c r="A152" s="33">
        <v>145</v>
      </c>
      <c r="B152" s="54" t="s">
        <v>295</v>
      </c>
      <c r="C152" s="1" t="s">
        <v>296</v>
      </c>
      <c r="D152" s="44"/>
      <c r="E152" s="44"/>
      <c r="F152" s="44"/>
      <c r="G152" s="44"/>
      <c r="H152" s="44">
        <v>3079</v>
      </c>
      <c r="I152" s="44">
        <v>18644722.84</v>
      </c>
      <c r="J152" s="44">
        <v>3179</v>
      </c>
      <c r="K152" s="44">
        <v>19632044.82</v>
      </c>
      <c r="L152" s="42">
        <f t="shared" si="72"/>
        <v>6258</v>
      </c>
      <c r="M152" s="42">
        <f t="shared" si="72"/>
        <v>38276767.659999996</v>
      </c>
      <c r="N152" s="44">
        <v>285</v>
      </c>
      <c r="O152" s="44">
        <v>1076523.81</v>
      </c>
      <c r="P152" s="44">
        <v>19</v>
      </c>
      <c r="Q152" s="44">
        <v>209480.27</v>
      </c>
      <c r="R152" s="42">
        <f t="shared" si="65"/>
        <v>304</v>
      </c>
      <c r="S152" s="42">
        <f t="shared" si="66"/>
        <v>1286004.08</v>
      </c>
      <c r="T152" s="42">
        <f t="shared" si="73"/>
        <v>6562</v>
      </c>
      <c r="U152" s="42">
        <f t="shared" si="73"/>
        <v>39562771.739999995</v>
      </c>
      <c r="V152" s="16"/>
    </row>
    <row r="153" spans="1:22" s="9" customFormat="1">
      <c r="A153" s="30">
        <v>146</v>
      </c>
      <c r="B153" s="53" t="s">
        <v>303</v>
      </c>
      <c r="C153" s="32" t="s">
        <v>304</v>
      </c>
      <c r="D153" s="43">
        <v>177</v>
      </c>
      <c r="E153" s="43">
        <v>1033252.94</v>
      </c>
      <c r="F153" s="43">
        <v>105</v>
      </c>
      <c r="G153" s="43">
        <v>1701239.99</v>
      </c>
      <c r="H153" s="43">
        <v>1141</v>
      </c>
      <c r="I153" s="43">
        <v>8928193.3000000007</v>
      </c>
      <c r="J153" s="43">
        <v>6225</v>
      </c>
      <c r="K153" s="43">
        <v>13682104.029999999</v>
      </c>
      <c r="L153" s="43">
        <f t="shared" ref="L153:L160" si="74">J153+H153+F153+D153</f>
        <v>7648</v>
      </c>
      <c r="M153" s="43">
        <f t="shared" ref="M153:M160" si="75">K153+I153+G153+E153</f>
        <v>25344790.259999998</v>
      </c>
      <c r="N153" s="43">
        <v>1006</v>
      </c>
      <c r="O153" s="43">
        <v>9769775.7799999993</v>
      </c>
      <c r="P153" s="43">
        <v>112</v>
      </c>
      <c r="Q153" s="43">
        <v>4375291.04</v>
      </c>
      <c r="R153" s="43">
        <f t="shared" si="65"/>
        <v>1118</v>
      </c>
      <c r="S153" s="43">
        <f t="shared" si="66"/>
        <v>14145066.82</v>
      </c>
      <c r="T153" s="43">
        <f t="shared" ref="T153:T160" si="76">R153+L153</f>
        <v>8766</v>
      </c>
      <c r="U153" s="43">
        <f t="shared" ref="U153:U160" si="77">S153+M153</f>
        <v>39489857.079999998</v>
      </c>
      <c r="V153" s="16"/>
    </row>
    <row r="154" spans="1:22" s="9" customFormat="1">
      <c r="A154" s="33">
        <v>147</v>
      </c>
      <c r="B154" s="54" t="s">
        <v>319</v>
      </c>
      <c r="C154" s="1" t="s">
        <v>320</v>
      </c>
      <c r="D154" s="44">
        <v>140</v>
      </c>
      <c r="E154" s="44">
        <v>2900889.53</v>
      </c>
      <c r="F154" s="44">
        <v>202</v>
      </c>
      <c r="G154" s="44">
        <v>3241448.64</v>
      </c>
      <c r="H154" s="44">
        <v>50</v>
      </c>
      <c r="I154" s="44">
        <v>917886.95</v>
      </c>
      <c r="J154" s="44">
        <v>586</v>
      </c>
      <c r="K154" s="44">
        <v>12559854.43</v>
      </c>
      <c r="L154" s="44">
        <f t="shared" si="74"/>
        <v>978</v>
      </c>
      <c r="M154" s="44">
        <f t="shared" si="75"/>
        <v>19620079.550000001</v>
      </c>
      <c r="N154" s="44">
        <v>407</v>
      </c>
      <c r="O154" s="44">
        <v>15758239.060000001</v>
      </c>
      <c r="P154" s="44">
        <v>175</v>
      </c>
      <c r="Q154" s="44">
        <v>3810707.21</v>
      </c>
      <c r="R154" s="42">
        <f t="shared" si="65"/>
        <v>582</v>
      </c>
      <c r="S154" s="42">
        <f t="shared" si="66"/>
        <v>19568946.27</v>
      </c>
      <c r="T154" s="44">
        <f t="shared" si="76"/>
        <v>1560</v>
      </c>
      <c r="U154" s="44">
        <f t="shared" si="77"/>
        <v>39189025.82</v>
      </c>
      <c r="V154" s="16"/>
    </row>
    <row r="155" spans="1:22" s="9" customFormat="1">
      <c r="A155" s="30">
        <v>148</v>
      </c>
      <c r="B155" s="53" t="s">
        <v>305</v>
      </c>
      <c r="C155" s="32" t="s">
        <v>306</v>
      </c>
      <c r="D155" s="43"/>
      <c r="E155" s="43"/>
      <c r="F155" s="43"/>
      <c r="G155" s="43"/>
      <c r="H155" s="43">
        <v>4033</v>
      </c>
      <c r="I155" s="43">
        <v>5851865.4100000001</v>
      </c>
      <c r="J155" s="43">
        <v>6632</v>
      </c>
      <c r="K155" s="43">
        <v>18186430.140000001</v>
      </c>
      <c r="L155" s="43">
        <f t="shared" si="74"/>
        <v>10665</v>
      </c>
      <c r="M155" s="43">
        <f t="shared" si="75"/>
        <v>24038295.550000001</v>
      </c>
      <c r="N155" s="43">
        <v>1020</v>
      </c>
      <c r="O155" s="43">
        <v>12477297.050000001</v>
      </c>
      <c r="P155" s="43">
        <v>4</v>
      </c>
      <c r="Q155" s="43">
        <v>239045</v>
      </c>
      <c r="R155" s="43">
        <f t="shared" si="65"/>
        <v>1024</v>
      </c>
      <c r="S155" s="43">
        <f t="shared" si="66"/>
        <v>12716342.050000001</v>
      </c>
      <c r="T155" s="43">
        <f t="shared" si="76"/>
        <v>11689</v>
      </c>
      <c r="U155" s="43">
        <f t="shared" si="77"/>
        <v>36754637.600000001</v>
      </c>
      <c r="V155" s="16"/>
    </row>
    <row r="156" spans="1:22" s="9" customFormat="1">
      <c r="A156" s="33">
        <v>149</v>
      </c>
      <c r="B156" s="54" t="s">
        <v>287</v>
      </c>
      <c r="C156" s="1" t="s">
        <v>288</v>
      </c>
      <c r="D156" s="44"/>
      <c r="E156" s="44"/>
      <c r="F156" s="44"/>
      <c r="G156" s="44"/>
      <c r="H156" s="44">
        <v>8</v>
      </c>
      <c r="I156" s="44">
        <v>2330345.9700000002</v>
      </c>
      <c r="J156" s="44">
        <v>67</v>
      </c>
      <c r="K156" s="44">
        <v>19404197.75</v>
      </c>
      <c r="L156" s="44">
        <f t="shared" si="74"/>
        <v>75</v>
      </c>
      <c r="M156" s="44">
        <f t="shared" si="75"/>
        <v>21734543.719999999</v>
      </c>
      <c r="N156" s="44">
        <v>1</v>
      </c>
      <c r="O156" s="44">
        <v>12551128.539999999</v>
      </c>
      <c r="P156" s="44">
        <v>1</v>
      </c>
      <c r="Q156" s="44">
        <v>882352.94</v>
      </c>
      <c r="R156" s="42">
        <f t="shared" si="65"/>
        <v>2</v>
      </c>
      <c r="S156" s="42">
        <f t="shared" si="66"/>
        <v>13433481.479999999</v>
      </c>
      <c r="T156" s="44">
        <f t="shared" si="76"/>
        <v>77</v>
      </c>
      <c r="U156" s="44">
        <f t="shared" si="77"/>
        <v>35168025.199999996</v>
      </c>
      <c r="V156" s="16"/>
    </row>
    <row r="157" spans="1:22" s="9" customFormat="1">
      <c r="A157" s="30">
        <v>150</v>
      </c>
      <c r="B157" s="53" t="s">
        <v>309</v>
      </c>
      <c r="C157" s="32" t="s">
        <v>310</v>
      </c>
      <c r="D157" s="43"/>
      <c r="E157" s="43"/>
      <c r="F157" s="43"/>
      <c r="G157" s="43"/>
      <c r="H157" s="43">
        <v>196</v>
      </c>
      <c r="I157" s="43">
        <v>198812.1</v>
      </c>
      <c r="J157" s="43">
        <v>2625</v>
      </c>
      <c r="K157" s="43">
        <v>15944031.73</v>
      </c>
      <c r="L157" s="43">
        <f t="shared" si="74"/>
        <v>2821</v>
      </c>
      <c r="M157" s="43">
        <f t="shared" si="75"/>
        <v>16142843.83</v>
      </c>
      <c r="N157" s="43">
        <v>2799</v>
      </c>
      <c r="O157" s="43">
        <v>15790304.42</v>
      </c>
      <c r="P157" s="43">
        <v>74</v>
      </c>
      <c r="Q157" s="43">
        <v>158933.06</v>
      </c>
      <c r="R157" s="43">
        <f t="shared" si="65"/>
        <v>2873</v>
      </c>
      <c r="S157" s="43">
        <f t="shared" si="66"/>
        <v>15949237.48</v>
      </c>
      <c r="T157" s="43">
        <f t="shared" si="76"/>
        <v>5694</v>
      </c>
      <c r="U157" s="43">
        <f t="shared" si="77"/>
        <v>32092081.310000002</v>
      </c>
      <c r="V157" s="16"/>
    </row>
    <row r="158" spans="1:22" s="9" customFormat="1">
      <c r="A158" s="33">
        <v>151</v>
      </c>
      <c r="B158" s="54" t="s">
        <v>361</v>
      </c>
      <c r="C158" s="1" t="s">
        <v>362</v>
      </c>
      <c r="D158" s="44"/>
      <c r="E158" s="44"/>
      <c r="F158" s="44"/>
      <c r="G158" s="44"/>
      <c r="H158" s="44">
        <v>533</v>
      </c>
      <c r="I158" s="44">
        <v>1107238.8999999999</v>
      </c>
      <c r="J158" s="44">
        <v>2404</v>
      </c>
      <c r="K158" s="44">
        <v>7482378.8600000003</v>
      </c>
      <c r="L158" s="44">
        <f t="shared" si="74"/>
        <v>2937</v>
      </c>
      <c r="M158" s="44">
        <f t="shared" si="75"/>
        <v>8589617.7599999998</v>
      </c>
      <c r="N158" s="44">
        <v>592</v>
      </c>
      <c r="O158" s="44">
        <v>10324318.380000001</v>
      </c>
      <c r="P158" s="44">
        <v>111</v>
      </c>
      <c r="Q158" s="44">
        <v>3958027.83</v>
      </c>
      <c r="R158" s="42">
        <f t="shared" si="65"/>
        <v>703</v>
      </c>
      <c r="S158" s="42">
        <f t="shared" si="66"/>
        <v>14282346.210000001</v>
      </c>
      <c r="T158" s="44">
        <f t="shared" si="76"/>
        <v>3640</v>
      </c>
      <c r="U158" s="44">
        <f t="shared" si="77"/>
        <v>22871963.969999999</v>
      </c>
      <c r="V158" s="16"/>
    </row>
    <row r="159" spans="1:22" s="9" customFormat="1">
      <c r="A159" s="30">
        <v>152</v>
      </c>
      <c r="B159" s="53" t="s">
        <v>317</v>
      </c>
      <c r="C159" s="32" t="s">
        <v>318</v>
      </c>
      <c r="D159" s="43"/>
      <c r="E159" s="43"/>
      <c r="F159" s="43">
        <v>18</v>
      </c>
      <c r="G159" s="43">
        <v>148750.54999999999</v>
      </c>
      <c r="H159" s="43">
        <v>372</v>
      </c>
      <c r="I159" s="43">
        <v>275825.40000000002</v>
      </c>
      <c r="J159" s="43">
        <v>7022</v>
      </c>
      <c r="K159" s="43">
        <v>10731859.17</v>
      </c>
      <c r="L159" s="43">
        <f t="shared" si="74"/>
        <v>7412</v>
      </c>
      <c r="M159" s="43">
        <f t="shared" si="75"/>
        <v>11156435.120000001</v>
      </c>
      <c r="N159" s="43">
        <v>1346</v>
      </c>
      <c r="O159" s="43">
        <v>10643797.15</v>
      </c>
      <c r="P159" s="43">
        <v>18</v>
      </c>
      <c r="Q159" s="43">
        <v>45618.05</v>
      </c>
      <c r="R159" s="43">
        <f t="shared" si="65"/>
        <v>1364</v>
      </c>
      <c r="S159" s="43">
        <f t="shared" si="66"/>
        <v>10689415.200000001</v>
      </c>
      <c r="T159" s="43">
        <f t="shared" si="76"/>
        <v>8776</v>
      </c>
      <c r="U159" s="43">
        <f t="shared" si="77"/>
        <v>21845850.32</v>
      </c>
      <c r="V159" s="16"/>
    </row>
    <row r="160" spans="1:22" s="9" customFormat="1">
      <c r="A160" s="33">
        <v>153</v>
      </c>
      <c r="B160" s="54" t="s">
        <v>321</v>
      </c>
      <c r="C160" s="1" t="s">
        <v>322</v>
      </c>
      <c r="D160" s="44"/>
      <c r="E160" s="44"/>
      <c r="F160" s="44">
        <v>36</v>
      </c>
      <c r="G160" s="44">
        <v>52881.19</v>
      </c>
      <c r="H160" s="44">
        <v>961</v>
      </c>
      <c r="I160" s="44">
        <v>2207839.33</v>
      </c>
      <c r="J160" s="44">
        <v>2083</v>
      </c>
      <c r="K160" s="44">
        <v>7571885.7000000002</v>
      </c>
      <c r="L160" s="44">
        <f t="shared" si="74"/>
        <v>3080</v>
      </c>
      <c r="M160" s="44">
        <f t="shared" si="75"/>
        <v>9832606.2200000007</v>
      </c>
      <c r="N160" s="44">
        <v>1248</v>
      </c>
      <c r="O160" s="44">
        <v>8496100</v>
      </c>
      <c r="P160" s="44">
        <v>239</v>
      </c>
      <c r="Q160" s="44">
        <v>3122998.39</v>
      </c>
      <c r="R160" s="42">
        <f t="shared" si="65"/>
        <v>1487</v>
      </c>
      <c r="S160" s="42">
        <f t="shared" si="66"/>
        <v>11619098.390000001</v>
      </c>
      <c r="T160" s="44">
        <f t="shared" si="76"/>
        <v>4567</v>
      </c>
      <c r="U160" s="44">
        <f t="shared" si="77"/>
        <v>21451704.609999999</v>
      </c>
      <c r="V160" s="16"/>
    </row>
    <row r="161" spans="1:22" s="9" customFormat="1">
      <c r="A161" s="30">
        <v>154</v>
      </c>
      <c r="B161" s="53" t="s">
        <v>325</v>
      </c>
      <c r="C161" s="32" t="s">
        <v>326</v>
      </c>
      <c r="D161" s="43"/>
      <c r="E161" s="43"/>
      <c r="F161" s="43"/>
      <c r="G161" s="43"/>
      <c r="H161" s="43">
        <v>417</v>
      </c>
      <c r="I161" s="43">
        <v>273829.42</v>
      </c>
      <c r="J161" s="43">
        <v>4808</v>
      </c>
      <c r="K161" s="43">
        <v>9766693.4700000007</v>
      </c>
      <c r="L161" s="43">
        <f t="shared" ref="L161:M176" si="78">J161+H161+F161+D161</f>
        <v>5225</v>
      </c>
      <c r="M161" s="43">
        <f t="shared" si="78"/>
        <v>10040522.890000001</v>
      </c>
      <c r="N161" s="43">
        <v>976</v>
      </c>
      <c r="O161" s="43">
        <v>9461835.4299999997</v>
      </c>
      <c r="P161" s="43">
        <v>1</v>
      </c>
      <c r="Q161" s="43">
        <v>20000</v>
      </c>
      <c r="R161" s="43">
        <f t="shared" si="65"/>
        <v>977</v>
      </c>
      <c r="S161" s="43">
        <f t="shared" si="66"/>
        <v>9481835.4299999997</v>
      </c>
      <c r="T161" s="43">
        <f t="shared" ref="T161:U176" si="79">R161+L161</f>
        <v>6202</v>
      </c>
      <c r="U161" s="43">
        <f t="shared" si="79"/>
        <v>19522358.32</v>
      </c>
      <c r="V161" s="16"/>
    </row>
    <row r="162" spans="1:22" s="9" customFormat="1">
      <c r="A162" s="33">
        <v>155</v>
      </c>
      <c r="B162" s="54" t="s">
        <v>271</v>
      </c>
      <c r="C162" s="1" t="s">
        <v>272</v>
      </c>
      <c r="D162" s="44">
        <v>1</v>
      </c>
      <c r="E162" s="44">
        <v>79000</v>
      </c>
      <c r="F162" s="44">
        <v>56</v>
      </c>
      <c r="G162" s="44">
        <v>1375905.79</v>
      </c>
      <c r="H162" s="44">
        <v>249</v>
      </c>
      <c r="I162" s="44">
        <v>485644.01</v>
      </c>
      <c r="J162" s="44">
        <v>604</v>
      </c>
      <c r="K162" s="44">
        <v>7424336.8799999999</v>
      </c>
      <c r="L162" s="44">
        <f t="shared" si="78"/>
        <v>910</v>
      </c>
      <c r="M162" s="44">
        <f t="shared" si="78"/>
        <v>9364886.6799999997</v>
      </c>
      <c r="N162" s="44">
        <v>437</v>
      </c>
      <c r="O162" s="44">
        <v>8755145.2100000009</v>
      </c>
      <c r="P162" s="44">
        <v>37</v>
      </c>
      <c r="Q162" s="44">
        <v>724997.87</v>
      </c>
      <c r="R162" s="42">
        <f t="shared" si="65"/>
        <v>474</v>
      </c>
      <c r="S162" s="42">
        <f t="shared" si="66"/>
        <v>9480143.0800000001</v>
      </c>
      <c r="T162" s="44">
        <f t="shared" si="79"/>
        <v>1384</v>
      </c>
      <c r="U162" s="44">
        <f t="shared" si="79"/>
        <v>18845029.759999998</v>
      </c>
      <c r="V162" s="16"/>
    </row>
    <row r="163" spans="1:22" s="9" customFormat="1">
      <c r="A163" s="30">
        <v>156</v>
      </c>
      <c r="B163" s="53" t="s">
        <v>329</v>
      </c>
      <c r="C163" s="32" t="s">
        <v>330</v>
      </c>
      <c r="D163" s="43"/>
      <c r="E163" s="43"/>
      <c r="F163" s="43"/>
      <c r="G163" s="43"/>
      <c r="H163" s="43">
        <v>857</v>
      </c>
      <c r="I163" s="43">
        <v>457248.49</v>
      </c>
      <c r="J163" s="43">
        <v>3826</v>
      </c>
      <c r="K163" s="43">
        <v>7421833</v>
      </c>
      <c r="L163" s="43">
        <f t="shared" si="78"/>
        <v>4683</v>
      </c>
      <c r="M163" s="43">
        <f t="shared" si="78"/>
        <v>7879081.4900000002</v>
      </c>
      <c r="N163" s="43">
        <v>817</v>
      </c>
      <c r="O163" s="43">
        <v>6930758.0199999996</v>
      </c>
      <c r="P163" s="43">
        <v>1</v>
      </c>
      <c r="Q163" s="43">
        <v>476.4</v>
      </c>
      <c r="R163" s="43">
        <f t="shared" si="65"/>
        <v>818</v>
      </c>
      <c r="S163" s="43">
        <f t="shared" si="66"/>
        <v>6931234.4199999999</v>
      </c>
      <c r="T163" s="43">
        <f t="shared" si="79"/>
        <v>5501</v>
      </c>
      <c r="U163" s="43">
        <f t="shared" si="79"/>
        <v>14810315.91</v>
      </c>
      <c r="V163" s="16"/>
    </row>
    <row r="164" spans="1:22" s="9" customFormat="1">
      <c r="A164" s="33">
        <v>157</v>
      </c>
      <c r="B164" s="54" t="s">
        <v>311</v>
      </c>
      <c r="C164" s="1" t="s">
        <v>312</v>
      </c>
      <c r="D164" s="44">
        <v>1</v>
      </c>
      <c r="E164" s="44">
        <v>743.6</v>
      </c>
      <c r="F164" s="44"/>
      <c r="G164" s="44"/>
      <c r="H164" s="44"/>
      <c r="I164" s="44"/>
      <c r="J164" s="44">
        <v>31</v>
      </c>
      <c r="K164" s="44">
        <v>123530.67</v>
      </c>
      <c r="L164" s="44">
        <f t="shared" si="78"/>
        <v>32</v>
      </c>
      <c r="M164" s="44">
        <f t="shared" si="78"/>
        <v>124274.27</v>
      </c>
      <c r="N164" s="44">
        <v>6</v>
      </c>
      <c r="O164" s="44">
        <v>7040000</v>
      </c>
      <c r="P164" s="44">
        <v>7</v>
      </c>
      <c r="Q164" s="44">
        <v>7390000</v>
      </c>
      <c r="R164" s="42">
        <f t="shared" si="65"/>
        <v>13</v>
      </c>
      <c r="S164" s="42">
        <f t="shared" si="66"/>
        <v>14430000</v>
      </c>
      <c r="T164" s="44">
        <f t="shared" si="79"/>
        <v>45</v>
      </c>
      <c r="U164" s="44">
        <f t="shared" si="79"/>
        <v>14554274.27</v>
      </c>
      <c r="V164" s="16"/>
    </row>
    <row r="165" spans="1:22" s="9" customFormat="1">
      <c r="A165" s="30">
        <v>158</v>
      </c>
      <c r="B165" s="53" t="s">
        <v>299</v>
      </c>
      <c r="C165" s="32" t="s">
        <v>300</v>
      </c>
      <c r="D165" s="43"/>
      <c r="E165" s="43"/>
      <c r="F165" s="43"/>
      <c r="G165" s="43"/>
      <c r="H165" s="43">
        <v>665</v>
      </c>
      <c r="I165" s="43">
        <v>2196394.4700000002</v>
      </c>
      <c r="J165" s="43">
        <v>1114</v>
      </c>
      <c r="K165" s="43">
        <v>6818027.7400000002</v>
      </c>
      <c r="L165" s="43">
        <f t="shared" si="78"/>
        <v>1779</v>
      </c>
      <c r="M165" s="43">
        <f t="shared" si="78"/>
        <v>9014422.2100000009</v>
      </c>
      <c r="N165" s="43">
        <v>343</v>
      </c>
      <c r="O165" s="43">
        <v>4465575.46</v>
      </c>
      <c r="P165" s="43">
        <v>5</v>
      </c>
      <c r="Q165" s="43">
        <v>9255.9</v>
      </c>
      <c r="R165" s="43">
        <f t="shared" si="65"/>
        <v>348</v>
      </c>
      <c r="S165" s="43">
        <f t="shared" si="66"/>
        <v>4474831.3600000003</v>
      </c>
      <c r="T165" s="43">
        <f t="shared" si="79"/>
        <v>2127</v>
      </c>
      <c r="U165" s="43">
        <f t="shared" si="79"/>
        <v>13489253.57</v>
      </c>
      <c r="V165" s="16"/>
    </row>
    <row r="166" spans="1:22" s="9" customFormat="1">
      <c r="A166" s="33">
        <v>159</v>
      </c>
      <c r="B166" s="54" t="s">
        <v>323</v>
      </c>
      <c r="C166" s="1" t="s">
        <v>324</v>
      </c>
      <c r="D166" s="44"/>
      <c r="E166" s="44"/>
      <c r="F166" s="44"/>
      <c r="G166" s="44"/>
      <c r="H166" s="44">
        <v>26</v>
      </c>
      <c r="I166" s="44">
        <v>2041510.57</v>
      </c>
      <c r="J166" s="44">
        <v>135</v>
      </c>
      <c r="K166" s="44">
        <v>3826604.62</v>
      </c>
      <c r="L166" s="44">
        <f t="shared" si="78"/>
        <v>161</v>
      </c>
      <c r="M166" s="44">
        <f t="shared" si="78"/>
        <v>5868115.1900000004</v>
      </c>
      <c r="N166" s="44">
        <v>42</v>
      </c>
      <c r="O166" s="44">
        <v>3745834.73</v>
      </c>
      <c r="P166" s="44">
        <v>36</v>
      </c>
      <c r="Q166" s="44">
        <v>2653329.9700000002</v>
      </c>
      <c r="R166" s="42">
        <f t="shared" si="65"/>
        <v>78</v>
      </c>
      <c r="S166" s="42">
        <f t="shared" si="66"/>
        <v>6399164.7000000002</v>
      </c>
      <c r="T166" s="44">
        <f t="shared" si="79"/>
        <v>239</v>
      </c>
      <c r="U166" s="44">
        <f t="shared" si="79"/>
        <v>12267279.890000001</v>
      </c>
      <c r="V166" s="16"/>
    </row>
    <row r="167" spans="1:22" s="9" customFormat="1">
      <c r="A167" s="30">
        <v>160</v>
      </c>
      <c r="B167" s="53" t="s">
        <v>347</v>
      </c>
      <c r="C167" s="32" t="s">
        <v>348</v>
      </c>
      <c r="D167" s="43"/>
      <c r="E167" s="43"/>
      <c r="F167" s="43"/>
      <c r="G167" s="43"/>
      <c r="H167" s="43">
        <v>19</v>
      </c>
      <c r="I167" s="43">
        <v>7518408.79</v>
      </c>
      <c r="J167" s="43">
        <v>30</v>
      </c>
      <c r="K167" s="43">
        <v>80648.149999999994</v>
      </c>
      <c r="L167" s="43">
        <f t="shared" si="78"/>
        <v>49</v>
      </c>
      <c r="M167" s="43">
        <f t="shared" si="78"/>
        <v>7599056.9400000004</v>
      </c>
      <c r="N167" s="43"/>
      <c r="O167" s="43"/>
      <c r="P167" s="43">
        <v>4</v>
      </c>
      <c r="Q167" s="43">
        <v>4000000</v>
      </c>
      <c r="R167" s="43">
        <f t="shared" si="65"/>
        <v>4</v>
      </c>
      <c r="S167" s="43">
        <f t="shared" si="66"/>
        <v>4000000</v>
      </c>
      <c r="T167" s="43">
        <f t="shared" si="79"/>
        <v>53</v>
      </c>
      <c r="U167" s="43">
        <f t="shared" si="79"/>
        <v>11599056.940000001</v>
      </c>
      <c r="V167" s="16"/>
    </row>
    <row r="168" spans="1:22" s="9" customFormat="1">
      <c r="A168" s="33">
        <v>161</v>
      </c>
      <c r="B168" s="54" t="s">
        <v>341</v>
      </c>
      <c r="C168" s="1" t="s">
        <v>342</v>
      </c>
      <c r="D168" s="44"/>
      <c r="E168" s="44"/>
      <c r="F168" s="44">
        <v>9</v>
      </c>
      <c r="G168" s="44">
        <v>61604.55</v>
      </c>
      <c r="H168" s="44">
        <v>581</v>
      </c>
      <c r="I168" s="44">
        <v>407766.39</v>
      </c>
      <c r="J168" s="44">
        <v>1809</v>
      </c>
      <c r="K168" s="44">
        <v>4732013.3</v>
      </c>
      <c r="L168" s="44">
        <f t="shared" ref="L168:L171" si="80">J168+H168+F168+D168</f>
        <v>2399</v>
      </c>
      <c r="M168" s="44">
        <f t="shared" ref="M168:M171" si="81">K168+I168+G168+E168</f>
        <v>5201384.2399999993</v>
      </c>
      <c r="N168" s="44">
        <v>554</v>
      </c>
      <c r="O168" s="44">
        <v>4369720.5199999996</v>
      </c>
      <c r="P168" s="44">
        <v>1</v>
      </c>
      <c r="Q168" s="44">
        <v>146.80000000000001</v>
      </c>
      <c r="R168" s="42">
        <f t="shared" ref="R168:R171" si="82">N168+P168</f>
        <v>555</v>
      </c>
      <c r="S168" s="42">
        <f t="shared" ref="S168:S171" si="83">O168+Q168</f>
        <v>4369867.3199999994</v>
      </c>
      <c r="T168" s="44">
        <f t="shared" ref="T168:T171" si="84">R168+L168</f>
        <v>2954</v>
      </c>
      <c r="U168" s="44">
        <f t="shared" ref="U168:U171" si="85">S168+M168</f>
        <v>9571251.5599999987</v>
      </c>
      <c r="V168" s="16"/>
    </row>
    <row r="169" spans="1:22" s="9" customFormat="1">
      <c r="A169" s="30">
        <v>162</v>
      </c>
      <c r="B169" s="53" t="s">
        <v>337</v>
      </c>
      <c r="C169" s="32" t="s">
        <v>338</v>
      </c>
      <c r="D169" s="43"/>
      <c r="E169" s="43"/>
      <c r="F169" s="43"/>
      <c r="G169" s="43"/>
      <c r="H169" s="43"/>
      <c r="I169" s="43"/>
      <c r="J169" s="43">
        <v>2532</v>
      </c>
      <c r="K169" s="43">
        <v>4224265.0199999996</v>
      </c>
      <c r="L169" s="43">
        <f t="shared" si="80"/>
        <v>2532</v>
      </c>
      <c r="M169" s="43">
        <f t="shared" si="81"/>
        <v>4224265.0199999996</v>
      </c>
      <c r="N169" s="43">
        <v>296</v>
      </c>
      <c r="O169" s="43">
        <v>4190632.83</v>
      </c>
      <c r="P169" s="43"/>
      <c r="Q169" s="43"/>
      <c r="R169" s="43">
        <f t="shared" si="82"/>
        <v>296</v>
      </c>
      <c r="S169" s="43">
        <f t="shared" si="83"/>
        <v>4190632.83</v>
      </c>
      <c r="T169" s="43">
        <f t="shared" si="84"/>
        <v>2828</v>
      </c>
      <c r="U169" s="43">
        <f t="shared" si="85"/>
        <v>8414897.8499999996</v>
      </c>
      <c r="V169" s="16"/>
    </row>
    <row r="170" spans="1:22" s="9" customFormat="1">
      <c r="A170" s="33">
        <v>163</v>
      </c>
      <c r="B170" s="54" t="s">
        <v>345</v>
      </c>
      <c r="C170" s="1" t="s">
        <v>346</v>
      </c>
      <c r="D170" s="44"/>
      <c r="E170" s="44"/>
      <c r="F170" s="44">
        <v>1</v>
      </c>
      <c r="G170" s="44">
        <v>392</v>
      </c>
      <c r="H170" s="44">
        <v>136</v>
      </c>
      <c r="I170" s="44">
        <v>517518.11</v>
      </c>
      <c r="J170" s="44">
        <v>1298</v>
      </c>
      <c r="K170" s="44">
        <v>3758051.6</v>
      </c>
      <c r="L170" s="44">
        <f t="shared" si="80"/>
        <v>1435</v>
      </c>
      <c r="M170" s="44">
        <f t="shared" si="81"/>
        <v>4275961.71</v>
      </c>
      <c r="N170" s="44">
        <v>1097</v>
      </c>
      <c r="O170" s="44">
        <v>3641207.15</v>
      </c>
      <c r="P170" s="44">
        <v>22</v>
      </c>
      <c r="Q170" s="44">
        <v>426812.9</v>
      </c>
      <c r="R170" s="42">
        <f t="shared" si="82"/>
        <v>1119</v>
      </c>
      <c r="S170" s="42">
        <f t="shared" si="83"/>
        <v>4068020.05</v>
      </c>
      <c r="T170" s="44">
        <f t="shared" si="84"/>
        <v>2554</v>
      </c>
      <c r="U170" s="44">
        <f t="shared" si="85"/>
        <v>8343981.7599999998</v>
      </c>
      <c r="V170" s="16"/>
    </row>
    <row r="171" spans="1:22" s="9" customFormat="1">
      <c r="A171" s="30">
        <v>164</v>
      </c>
      <c r="B171" s="53" t="s">
        <v>339</v>
      </c>
      <c r="C171" s="32" t="s">
        <v>340</v>
      </c>
      <c r="D171" s="43"/>
      <c r="E171" s="43"/>
      <c r="F171" s="43"/>
      <c r="G171" s="43"/>
      <c r="H171" s="43">
        <v>69</v>
      </c>
      <c r="I171" s="43">
        <v>125826.32</v>
      </c>
      <c r="J171" s="43">
        <v>1191</v>
      </c>
      <c r="K171" s="43">
        <v>3779251.33</v>
      </c>
      <c r="L171" s="43">
        <f t="shared" si="80"/>
        <v>1260</v>
      </c>
      <c r="M171" s="43">
        <f t="shared" si="81"/>
        <v>3905077.65</v>
      </c>
      <c r="N171" s="43">
        <v>473</v>
      </c>
      <c r="O171" s="43">
        <v>4032449.05</v>
      </c>
      <c r="P171" s="43">
        <v>6</v>
      </c>
      <c r="Q171" s="43">
        <v>366489</v>
      </c>
      <c r="R171" s="43">
        <f t="shared" si="82"/>
        <v>479</v>
      </c>
      <c r="S171" s="43">
        <f t="shared" si="83"/>
        <v>4398938.05</v>
      </c>
      <c r="T171" s="43">
        <f t="shared" si="84"/>
        <v>1739</v>
      </c>
      <c r="U171" s="43">
        <f t="shared" si="85"/>
        <v>8304015.6999999993</v>
      </c>
      <c r="V171" s="16"/>
    </row>
    <row r="172" spans="1:22" s="9" customFormat="1">
      <c r="A172" s="33">
        <v>165</v>
      </c>
      <c r="B172" s="54" t="s">
        <v>333</v>
      </c>
      <c r="C172" s="1" t="s">
        <v>334</v>
      </c>
      <c r="D172" s="44"/>
      <c r="E172" s="44"/>
      <c r="F172" s="44"/>
      <c r="G172" s="44"/>
      <c r="H172" s="44">
        <v>168</v>
      </c>
      <c r="I172" s="44">
        <v>277635.03000000003</v>
      </c>
      <c r="J172" s="44">
        <v>1818</v>
      </c>
      <c r="K172" s="44">
        <v>3901188.21</v>
      </c>
      <c r="L172" s="44">
        <f t="shared" si="78"/>
        <v>1986</v>
      </c>
      <c r="M172" s="44">
        <f t="shared" si="78"/>
        <v>4178823.24</v>
      </c>
      <c r="N172" s="44">
        <v>808</v>
      </c>
      <c r="O172" s="44">
        <v>3731263.83</v>
      </c>
      <c r="P172" s="44">
        <v>8</v>
      </c>
      <c r="Q172" s="44">
        <v>118908.46</v>
      </c>
      <c r="R172" s="42">
        <f t="shared" si="65"/>
        <v>816</v>
      </c>
      <c r="S172" s="42">
        <f t="shared" si="66"/>
        <v>3850172.29</v>
      </c>
      <c r="T172" s="44">
        <f t="shared" si="79"/>
        <v>2802</v>
      </c>
      <c r="U172" s="44">
        <f t="shared" si="79"/>
        <v>8028995.5300000003</v>
      </c>
      <c r="V172" s="16"/>
    </row>
    <row r="173" spans="1:22" s="9" customFormat="1">
      <c r="A173" s="30">
        <v>166</v>
      </c>
      <c r="B173" s="53" t="s">
        <v>327</v>
      </c>
      <c r="C173" s="32" t="s">
        <v>328</v>
      </c>
      <c r="D173" s="43"/>
      <c r="E173" s="43"/>
      <c r="F173" s="43"/>
      <c r="G173" s="43"/>
      <c r="H173" s="43">
        <v>187</v>
      </c>
      <c r="I173" s="43">
        <v>483025.23</v>
      </c>
      <c r="J173" s="43">
        <v>41</v>
      </c>
      <c r="K173" s="43">
        <v>2205945.63</v>
      </c>
      <c r="L173" s="43">
        <f t="shared" si="78"/>
        <v>228</v>
      </c>
      <c r="M173" s="43">
        <f t="shared" si="78"/>
        <v>2688970.86</v>
      </c>
      <c r="N173" s="43">
        <v>7</v>
      </c>
      <c r="O173" s="43">
        <v>2535813.94</v>
      </c>
      <c r="P173" s="43">
        <v>2</v>
      </c>
      <c r="Q173" s="43">
        <v>300174.36</v>
      </c>
      <c r="R173" s="43">
        <f t="shared" ref="R173:R176" si="86">N173+P173</f>
        <v>9</v>
      </c>
      <c r="S173" s="43">
        <f t="shared" ref="S173:S176" si="87">O173+Q173</f>
        <v>2835988.3</v>
      </c>
      <c r="T173" s="43">
        <f t="shared" si="79"/>
        <v>237</v>
      </c>
      <c r="U173" s="43">
        <f t="shared" si="79"/>
        <v>5524959.1600000001</v>
      </c>
      <c r="V173" s="16"/>
    </row>
    <row r="174" spans="1:22" s="9" customFormat="1">
      <c r="A174" s="33">
        <v>167</v>
      </c>
      <c r="B174" s="54" t="s">
        <v>343</v>
      </c>
      <c r="C174" s="1" t="s">
        <v>344</v>
      </c>
      <c r="D174" s="44"/>
      <c r="E174" s="44"/>
      <c r="F174" s="44">
        <v>17</v>
      </c>
      <c r="G174" s="44">
        <v>287658.96000000002</v>
      </c>
      <c r="H174" s="44">
        <v>29</v>
      </c>
      <c r="I174" s="44">
        <v>587966.86</v>
      </c>
      <c r="J174" s="44">
        <v>155</v>
      </c>
      <c r="K174" s="44">
        <v>1524036.7</v>
      </c>
      <c r="L174" s="44">
        <f t="shared" si="78"/>
        <v>201</v>
      </c>
      <c r="M174" s="44">
        <f t="shared" si="78"/>
        <v>2399662.52</v>
      </c>
      <c r="N174" s="44">
        <v>168</v>
      </c>
      <c r="O174" s="44">
        <v>1907052.02</v>
      </c>
      <c r="P174" s="44">
        <v>31</v>
      </c>
      <c r="Q174" s="44">
        <v>683647.22</v>
      </c>
      <c r="R174" s="42">
        <f t="shared" si="86"/>
        <v>199</v>
      </c>
      <c r="S174" s="42">
        <f t="shared" si="87"/>
        <v>2590699.2400000002</v>
      </c>
      <c r="T174" s="44">
        <f t="shared" si="79"/>
        <v>400</v>
      </c>
      <c r="U174" s="44">
        <f t="shared" si="79"/>
        <v>4990361.76</v>
      </c>
      <c r="V174" s="16"/>
    </row>
    <row r="175" spans="1:22" s="9" customFormat="1">
      <c r="A175" s="30">
        <v>168</v>
      </c>
      <c r="B175" s="53" t="s">
        <v>331</v>
      </c>
      <c r="C175" s="32" t="s">
        <v>332</v>
      </c>
      <c r="D175" s="43"/>
      <c r="E175" s="43"/>
      <c r="F175" s="43"/>
      <c r="G175" s="43"/>
      <c r="H175" s="43">
        <v>5</v>
      </c>
      <c r="I175" s="43">
        <v>1444366.7</v>
      </c>
      <c r="J175" s="43">
        <v>6</v>
      </c>
      <c r="K175" s="43">
        <v>34459.25</v>
      </c>
      <c r="L175" s="43">
        <f t="shared" si="78"/>
        <v>11</v>
      </c>
      <c r="M175" s="43">
        <f t="shared" si="78"/>
        <v>1478825.95</v>
      </c>
      <c r="N175" s="43"/>
      <c r="O175" s="43"/>
      <c r="P175" s="43">
        <v>3</v>
      </c>
      <c r="Q175" s="43">
        <v>2074716.24</v>
      </c>
      <c r="R175" s="43">
        <f t="shared" si="86"/>
        <v>3</v>
      </c>
      <c r="S175" s="43">
        <f t="shared" si="87"/>
        <v>2074716.24</v>
      </c>
      <c r="T175" s="43">
        <f t="shared" si="79"/>
        <v>14</v>
      </c>
      <c r="U175" s="43">
        <f t="shared" si="79"/>
        <v>3553542.19</v>
      </c>
      <c r="V175" s="16"/>
    </row>
    <row r="176" spans="1:22" s="9" customFormat="1">
      <c r="A176" s="33">
        <v>169</v>
      </c>
      <c r="B176" s="54" t="s">
        <v>349</v>
      </c>
      <c r="C176" s="1" t="s">
        <v>350</v>
      </c>
      <c r="D176" s="44"/>
      <c r="E176" s="44"/>
      <c r="F176" s="44"/>
      <c r="G176" s="44"/>
      <c r="H176" s="44">
        <v>7</v>
      </c>
      <c r="I176" s="44">
        <v>36069.06</v>
      </c>
      <c r="J176" s="44">
        <v>20</v>
      </c>
      <c r="K176" s="44">
        <v>70205.38</v>
      </c>
      <c r="L176" s="44">
        <f t="shared" si="78"/>
        <v>27</v>
      </c>
      <c r="M176" s="44">
        <f t="shared" si="78"/>
        <v>106274.44</v>
      </c>
      <c r="N176" s="44"/>
      <c r="O176" s="44"/>
      <c r="P176" s="44">
        <v>3</v>
      </c>
      <c r="Q176" s="44">
        <v>2185152</v>
      </c>
      <c r="R176" s="42">
        <f t="shared" si="86"/>
        <v>3</v>
      </c>
      <c r="S176" s="42">
        <f t="shared" si="87"/>
        <v>2185152</v>
      </c>
      <c r="T176" s="44">
        <f t="shared" si="79"/>
        <v>30</v>
      </c>
      <c r="U176" s="44">
        <f t="shared" si="79"/>
        <v>2291426.44</v>
      </c>
      <c r="V176" s="16"/>
    </row>
    <row r="177" spans="1:25" s="9" customFormat="1">
      <c r="A177" s="30">
        <v>170</v>
      </c>
      <c r="B177" s="53" t="s">
        <v>351</v>
      </c>
      <c r="C177" s="32" t="s">
        <v>352</v>
      </c>
      <c r="D177" s="43"/>
      <c r="E177" s="43"/>
      <c r="F177" s="43"/>
      <c r="G177" s="43"/>
      <c r="H177" s="43">
        <v>546</v>
      </c>
      <c r="I177" s="43">
        <v>331700.45</v>
      </c>
      <c r="J177" s="43">
        <v>738</v>
      </c>
      <c r="K177" s="43">
        <v>913198.82</v>
      </c>
      <c r="L177" s="43">
        <f t="shared" ref="L177:L181" si="88">J177+H177+F177+D177</f>
        <v>1284</v>
      </c>
      <c r="M177" s="43">
        <f t="shared" ref="M177:M181" si="89">K177+I177+G177+E177</f>
        <v>1244899.27</v>
      </c>
      <c r="N177" s="43">
        <v>66</v>
      </c>
      <c r="O177" s="43">
        <v>594981.4</v>
      </c>
      <c r="P177" s="43"/>
      <c r="Q177" s="43"/>
      <c r="R177" s="43">
        <f t="shared" si="65"/>
        <v>66</v>
      </c>
      <c r="S177" s="43">
        <f t="shared" si="66"/>
        <v>594981.4</v>
      </c>
      <c r="T177" s="43">
        <f t="shared" ref="T177:T181" si="90">R177+L177</f>
        <v>1350</v>
      </c>
      <c r="U177" s="43">
        <f t="shared" ref="U177:U181" si="91">S177+M177</f>
        <v>1839880.67</v>
      </c>
      <c r="V177" s="16"/>
    </row>
    <row r="178" spans="1:25" s="9" customFormat="1">
      <c r="A178" s="33">
        <v>171</v>
      </c>
      <c r="B178" s="54" t="s">
        <v>353</v>
      </c>
      <c r="C178" s="1" t="s">
        <v>354</v>
      </c>
      <c r="D178" s="44"/>
      <c r="E178" s="44"/>
      <c r="F178" s="44"/>
      <c r="G178" s="44"/>
      <c r="H178" s="44">
        <v>61</v>
      </c>
      <c r="I178" s="44">
        <v>16179.5</v>
      </c>
      <c r="J178" s="44">
        <v>45</v>
      </c>
      <c r="K178" s="44">
        <v>60849.440000000002</v>
      </c>
      <c r="L178" s="44">
        <f t="shared" si="88"/>
        <v>106</v>
      </c>
      <c r="M178" s="44">
        <f t="shared" si="89"/>
        <v>77028.94</v>
      </c>
      <c r="N178" s="44">
        <v>7</v>
      </c>
      <c r="O178" s="44">
        <v>45678.1</v>
      </c>
      <c r="P178" s="44"/>
      <c r="Q178" s="44"/>
      <c r="R178" s="42">
        <f t="shared" si="65"/>
        <v>7</v>
      </c>
      <c r="S178" s="42">
        <f t="shared" si="66"/>
        <v>45678.1</v>
      </c>
      <c r="T178" s="44">
        <f t="shared" si="90"/>
        <v>113</v>
      </c>
      <c r="U178" s="44">
        <f t="shared" si="91"/>
        <v>122707.04000000001</v>
      </c>
      <c r="V178" s="16"/>
    </row>
    <row r="179" spans="1:25" s="9" customFormat="1">
      <c r="A179" s="30">
        <v>172</v>
      </c>
      <c r="B179" s="53" t="s">
        <v>355</v>
      </c>
      <c r="C179" s="32" t="s">
        <v>356</v>
      </c>
      <c r="D179" s="43"/>
      <c r="E179" s="43"/>
      <c r="F179" s="43"/>
      <c r="G179" s="43"/>
      <c r="H179" s="43">
        <v>14</v>
      </c>
      <c r="I179" s="43">
        <v>39859.199999999997</v>
      </c>
      <c r="J179" s="43">
        <v>26</v>
      </c>
      <c r="K179" s="43">
        <v>15724.28</v>
      </c>
      <c r="L179" s="43">
        <f t="shared" si="88"/>
        <v>40</v>
      </c>
      <c r="M179" s="43">
        <f t="shared" si="89"/>
        <v>55583.479999999996</v>
      </c>
      <c r="N179" s="43"/>
      <c r="O179" s="43"/>
      <c r="P179" s="43"/>
      <c r="Q179" s="43"/>
      <c r="R179" s="43">
        <f t="shared" si="65"/>
        <v>0</v>
      </c>
      <c r="S179" s="43">
        <f t="shared" si="66"/>
        <v>0</v>
      </c>
      <c r="T179" s="43">
        <f t="shared" si="90"/>
        <v>40</v>
      </c>
      <c r="U179" s="43">
        <f t="shared" si="91"/>
        <v>55583.479999999996</v>
      </c>
      <c r="V179" s="16"/>
    </row>
    <row r="180" spans="1:25" s="9" customFormat="1">
      <c r="A180" s="33">
        <v>173</v>
      </c>
      <c r="B180" s="54" t="s">
        <v>365</v>
      </c>
      <c r="C180" s="1" t="s">
        <v>366</v>
      </c>
      <c r="D180" s="44"/>
      <c r="E180" s="44"/>
      <c r="F180" s="44"/>
      <c r="G180" s="44"/>
      <c r="H180" s="44"/>
      <c r="I180" s="44"/>
      <c r="J180" s="44">
        <v>1</v>
      </c>
      <c r="K180" s="44">
        <v>17400</v>
      </c>
      <c r="L180" s="44">
        <f t="shared" si="88"/>
        <v>1</v>
      </c>
      <c r="M180" s="44">
        <f t="shared" si="89"/>
        <v>17400</v>
      </c>
      <c r="N180" s="44">
        <v>1</v>
      </c>
      <c r="O180" s="44">
        <v>1000</v>
      </c>
      <c r="P180" s="44">
        <v>1</v>
      </c>
      <c r="Q180" s="44">
        <v>1000</v>
      </c>
      <c r="R180" s="42">
        <f t="shared" si="65"/>
        <v>2</v>
      </c>
      <c r="S180" s="42">
        <f t="shared" si="66"/>
        <v>2000</v>
      </c>
      <c r="T180" s="44">
        <f t="shared" si="90"/>
        <v>3</v>
      </c>
      <c r="U180" s="44">
        <f t="shared" si="91"/>
        <v>19400</v>
      </c>
      <c r="V180" s="16"/>
    </row>
    <row r="181" spans="1:25" s="9" customFormat="1">
      <c r="A181" s="30">
        <v>174</v>
      </c>
      <c r="B181" s="53" t="s">
        <v>363</v>
      </c>
      <c r="C181" s="32" t="s">
        <v>364</v>
      </c>
      <c r="D181" s="43"/>
      <c r="E181" s="43"/>
      <c r="F181" s="43"/>
      <c r="G181" s="43"/>
      <c r="H181" s="43"/>
      <c r="I181" s="43"/>
      <c r="J181" s="43">
        <v>11</v>
      </c>
      <c r="K181" s="43">
        <v>5058.54</v>
      </c>
      <c r="L181" s="43">
        <f t="shared" si="88"/>
        <v>11</v>
      </c>
      <c r="M181" s="43">
        <f t="shared" si="89"/>
        <v>5058.54</v>
      </c>
      <c r="N181" s="43">
        <v>2</v>
      </c>
      <c r="O181" s="43">
        <v>5415.15</v>
      </c>
      <c r="P181" s="43"/>
      <c r="Q181" s="43"/>
      <c r="R181" s="43">
        <f t="shared" si="65"/>
        <v>2</v>
      </c>
      <c r="S181" s="43">
        <f t="shared" si="66"/>
        <v>5415.15</v>
      </c>
      <c r="T181" s="43">
        <f t="shared" si="90"/>
        <v>13</v>
      </c>
      <c r="U181" s="43">
        <f t="shared" si="91"/>
        <v>10473.689999999999</v>
      </c>
      <c r="V181" s="16"/>
    </row>
    <row r="182" spans="1:25" s="9" customFormat="1">
      <c r="A182" s="33">
        <v>175</v>
      </c>
      <c r="B182" s="54" t="s">
        <v>357</v>
      </c>
      <c r="C182" s="1" t="s">
        <v>358</v>
      </c>
      <c r="D182" s="44"/>
      <c r="E182" s="44"/>
      <c r="F182" s="44"/>
      <c r="G182" s="44"/>
      <c r="H182" s="44"/>
      <c r="I182" s="44"/>
      <c r="J182" s="44">
        <v>8</v>
      </c>
      <c r="K182" s="44">
        <v>3317.34</v>
      </c>
      <c r="L182" s="44">
        <f t="shared" ref="L182" si="92">J182+H182+F182+D182</f>
        <v>8</v>
      </c>
      <c r="M182" s="44">
        <f t="shared" ref="M182" si="93">K182+I182+G182+E182</f>
        <v>3317.34</v>
      </c>
      <c r="N182" s="44">
        <v>19</v>
      </c>
      <c r="O182" s="44">
        <v>3617.09</v>
      </c>
      <c r="P182" s="44">
        <v>1</v>
      </c>
      <c r="Q182" s="44">
        <v>159.28</v>
      </c>
      <c r="R182" s="42">
        <f t="shared" ref="R182" si="94">N182+P182</f>
        <v>20</v>
      </c>
      <c r="S182" s="42">
        <f t="shared" ref="S182" si="95">O182+Q182</f>
        <v>3776.3700000000003</v>
      </c>
      <c r="T182" s="44">
        <f t="shared" ref="T182" si="96">R182+L182</f>
        <v>28</v>
      </c>
      <c r="U182" s="44">
        <f t="shared" ref="U182" si="97">S182+M182</f>
        <v>7093.7100000000009</v>
      </c>
      <c r="V182" s="16"/>
    </row>
    <row r="183" spans="1:25" s="9" customFormat="1" ht="13.5" thickBot="1">
      <c r="A183" s="30"/>
      <c r="B183" s="53"/>
      <c r="C183" s="32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16"/>
    </row>
    <row r="184" spans="1:25" s="9" customFormat="1" ht="14.25" thickTop="1" thickBot="1">
      <c r="A184" s="56" t="s">
        <v>0</v>
      </c>
      <c r="B184" s="56"/>
      <c r="C184" s="57"/>
      <c r="D184" s="50">
        <f t="shared" ref="D184:U184" si="98">SUM(D8:D183)</f>
        <v>401271</v>
      </c>
      <c r="E184" s="50">
        <f t="shared" si="98"/>
        <v>176648379984.98776</v>
      </c>
      <c r="F184" s="50">
        <f t="shared" si="98"/>
        <v>1092370</v>
      </c>
      <c r="G184" s="50">
        <f t="shared" si="98"/>
        <v>127012342740.98109</v>
      </c>
      <c r="H184" s="50">
        <f t="shared" si="98"/>
        <v>2140983</v>
      </c>
      <c r="I184" s="50">
        <f t="shared" si="98"/>
        <v>427404244926.17126</v>
      </c>
      <c r="J184" s="50">
        <f t="shared" si="98"/>
        <v>2581657</v>
      </c>
      <c r="K184" s="50">
        <f t="shared" si="98"/>
        <v>467305108325.00531</v>
      </c>
      <c r="L184" s="50">
        <f t="shared" si="98"/>
        <v>6216281</v>
      </c>
      <c r="M184" s="50">
        <f t="shared" si="98"/>
        <v>1198370075977.1455</v>
      </c>
      <c r="N184" s="50">
        <f t="shared" si="98"/>
        <v>602393</v>
      </c>
      <c r="O184" s="50">
        <f t="shared" si="98"/>
        <v>531594765986.39062</v>
      </c>
      <c r="P184" s="50">
        <f t="shared" si="98"/>
        <v>602389</v>
      </c>
      <c r="Q184" s="50">
        <f t="shared" si="98"/>
        <v>531693608799.98016</v>
      </c>
      <c r="R184" s="50">
        <f t="shared" si="98"/>
        <v>1204782</v>
      </c>
      <c r="S184" s="50">
        <f t="shared" si="98"/>
        <v>1063288374786.3699</v>
      </c>
      <c r="T184" s="50">
        <f t="shared" si="98"/>
        <v>7421063</v>
      </c>
      <c r="U184" s="50">
        <f t="shared" si="98"/>
        <v>2261658450763.5146</v>
      </c>
    </row>
    <row r="185" spans="1:25" s="9" customFormat="1" ht="13.5" thickTop="1">
      <c r="A185" s="11" t="s">
        <v>371</v>
      </c>
      <c r="B185" s="14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6"/>
    </row>
    <row r="186" spans="1:25">
      <c r="A186" s="11" t="s">
        <v>18</v>
      </c>
      <c r="U186" s="47" t="s">
        <v>12</v>
      </c>
    </row>
    <row r="187" spans="1:25">
      <c r="A187" s="11" t="s">
        <v>19</v>
      </c>
      <c r="E187" s="12"/>
      <c r="F187" s="12"/>
      <c r="G187" s="12"/>
      <c r="H187" s="12"/>
      <c r="U187" s="47" t="s">
        <v>12</v>
      </c>
    </row>
    <row r="188" spans="1:25">
      <c r="B188" s="10"/>
      <c r="E188" s="48"/>
      <c r="F188" s="45"/>
      <c r="G188" s="45"/>
      <c r="H188" s="45"/>
      <c r="I188" s="45"/>
      <c r="J188" s="45"/>
      <c r="K188" s="45"/>
      <c r="L188" s="45"/>
      <c r="M188" s="45"/>
      <c r="N188" s="48"/>
      <c r="O188" s="48"/>
    </row>
    <row r="189" spans="1:25" s="19" customFormat="1" ht="11.25">
      <c r="A189" s="17"/>
      <c r="B189" s="18"/>
      <c r="C189" s="19" t="s">
        <v>12</v>
      </c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20"/>
      <c r="W189" s="21"/>
      <c r="X189" s="20"/>
      <c r="Y189" s="22"/>
    </row>
    <row r="192" spans="1:25">
      <c r="C192" s="55"/>
    </row>
    <row r="193" spans="3:3">
      <c r="C193" s="55"/>
    </row>
  </sheetData>
  <mergeCells count="13">
    <mergeCell ref="A184:C184"/>
    <mergeCell ref="T6:U6"/>
    <mergeCell ref="H6:I6"/>
    <mergeCell ref="D6:E6"/>
    <mergeCell ref="F6:G6"/>
    <mergeCell ref="J6:K6"/>
    <mergeCell ref="N6:O6"/>
    <mergeCell ref="R6:S6"/>
    <mergeCell ref="A6:A7"/>
    <mergeCell ref="B6:B7"/>
    <mergeCell ref="C6:C7"/>
    <mergeCell ref="L6:M6"/>
    <mergeCell ref="P6:Q6"/>
  </mergeCells>
  <phoneticPr fontId="0" type="noConversion"/>
  <pageMargins left="0.23622047244094491" right="0.23622047244094491" top="0.74803149606299213" bottom="0.74803149606299213" header="0.31496062992125984" footer="0.31496062992125984"/>
  <pageSetup paperSize="9" scale="95" orientation="portrait" r:id="rId1"/>
  <headerFooter alignWithMargins="0"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Nov 2017</vt:lpstr>
      <vt:lpstr>Jan-Nov 2017</vt:lpstr>
      <vt:lpstr>'Jan-Nov 2017'!Area_de_impressao</vt:lpstr>
      <vt:lpstr>Cab_Val</vt:lpstr>
      <vt:lpstr>'Jan-Nov 2017'!Titulos_de_impressao</vt:lpstr>
      <vt:lpstr>Tot_Val</vt:lpstr>
    </vt:vector>
  </TitlesOfParts>
  <Company>Banco Central do Brasil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DECAM.DURAES</dc:creator>
  <cp:lastModifiedBy>Mario Rodolfo Miozzo Klein</cp:lastModifiedBy>
  <cp:lastPrinted>2017-12-11T12:41:11Z</cp:lastPrinted>
  <dcterms:created xsi:type="dcterms:W3CDTF">2002-04-23T11:03:15Z</dcterms:created>
  <dcterms:modified xsi:type="dcterms:W3CDTF">2017-12-11T12:41:38Z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