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Dez 2017" sheetId="8" r:id="rId1"/>
    <sheet name="Jan-Dez 2017" sheetId="7" r:id="rId2"/>
  </sheets>
  <definedNames>
    <definedName name="_xlnm.Print_Area" localSheetId="1">'Jan-Dez 2017'!$A$1:$U$186</definedName>
    <definedName name="Cab_Perc">#REF!</definedName>
    <definedName name="Cab_Val">'Jan-Dez 2017'!$A$7</definedName>
    <definedName name="_xlnm.Print_Titles" localSheetId="1">'Jan-Dez 2017'!$A:$C,'Jan-Dez 2017'!$1:$7</definedName>
    <definedName name="Tot_Perc">#REF!</definedName>
    <definedName name="Tot_Val">'Jan-Dez 2017'!$A$185</definedName>
  </definedNames>
  <calcPr calcId="145621"/>
</workbook>
</file>

<file path=xl/calcChain.xml><?xml version="1.0" encoding="utf-8"?>
<calcChain xmlns="http://schemas.openxmlformats.org/spreadsheetml/2006/main">
  <c r="S172" i="7" l="1"/>
  <c r="R172" i="7"/>
  <c r="M172" i="7"/>
  <c r="L172" i="7"/>
  <c r="S171" i="7"/>
  <c r="R171" i="7"/>
  <c r="M171" i="7"/>
  <c r="L171" i="7"/>
  <c r="S170" i="7"/>
  <c r="R170" i="7"/>
  <c r="M170" i="7"/>
  <c r="L170" i="7"/>
  <c r="S169" i="7"/>
  <c r="R169" i="7"/>
  <c r="M169" i="7"/>
  <c r="L169" i="7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T168" i="8" l="1"/>
  <c r="T170" i="8"/>
  <c r="T163" i="8"/>
  <c r="T165" i="8"/>
  <c r="T169" i="7"/>
  <c r="T171" i="7"/>
  <c r="U169" i="7"/>
  <c r="U171" i="7"/>
  <c r="T170" i="7"/>
  <c r="T172" i="7"/>
  <c r="U170" i="7"/>
  <c r="U172" i="7"/>
  <c r="U168" i="8"/>
  <c r="U163" i="8"/>
  <c r="U165" i="8"/>
  <c r="T164" i="8"/>
  <c r="T166" i="8"/>
  <c r="U164" i="8"/>
  <c r="U166" i="8"/>
  <c r="T167" i="8"/>
  <c r="T169" i="8"/>
  <c r="U167" i="8"/>
  <c r="U169" i="8"/>
  <c r="U170" i="8"/>
  <c r="S174" i="8"/>
  <c r="R174" i="8"/>
  <c r="M174" i="8"/>
  <c r="L174" i="8"/>
  <c r="S173" i="8"/>
  <c r="R173" i="8"/>
  <c r="M173" i="8"/>
  <c r="U173" i="8" s="1"/>
  <c r="L173" i="8"/>
  <c r="S172" i="8"/>
  <c r="R172" i="8"/>
  <c r="M172" i="8"/>
  <c r="L172" i="8"/>
  <c r="S171" i="8"/>
  <c r="R171" i="8"/>
  <c r="M171" i="8"/>
  <c r="U171" i="8" s="1"/>
  <c r="L171" i="8"/>
  <c r="T171" i="8" s="1"/>
  <c r="T173" i="8" l="1"/>
  <c r="T172" i="8"/>
  <c r="T174" i="8"/>
  <c r="U172" i="8"/>
  <c r="U174" i="8"/>
  <c r="S175" i="7"/>
  <c r="R175" i="7"/>
  <c r="M175" i="7"/>
  <c r="U175" i="7" s="1"/>
  <c r="L175" i="7"/>
  <c r="T175" i="7" s="1"/>
  <c r="S174" i="7"/>
  <c r="R174" i="7"/>
  <c r="M174" i="7"/>
  <c r="L174" i="7"/>
  <c r="S173" i="7"/>
  <c r="R173" i="7"/>
  <c r="M173" i="7"/>
  <c r="U173" i="7" s="1"/>
  <c r="L173" i="7"/>
  <c r="T173" i="7" s="1"/>
  <c r="S168" i="7"/>
  <c r="R168" i="7"/>
  <c r="M168" i="7"/>
  <c r="L168" i="7"/>
  <c r="T168" i="7" l="1"/>
  <c r="T174" i="7"/>
  <c r="U168" i="7"/>
  <c r="U174" i="7"/>
  <c r="S20" i="7" l="1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17" i="7"/>
  <c r="U19" i="7"/>
  <c r="U16" i="8"/>
  <c r="U18" i="8"/>
  <c r="T17" i="7"/>
  <c r="T19" i="7"/>
  <c r="T18" i="7"/>
  <c r="T20" i="7"/>
  <c r="U18" i="7"/>
  <c r="U20" i="7"/>
  <c r="T17" i="8"/>
  <c r="T19" i="8"/>
  <c r="U17" i="8"/>
  <c r="U19" i="8"/>
  <c r="S180" i="7" l="1"/>
  <c r="R180" i="7"/>
  <c r="M180" i="7"/>
  <c r="L180" i="7"/>
  <c r="S179" i="7"/>
  <c r="R179" i="7"/>
  <c r="M179" i="7"/>
  <c r="L179" i="7"/>
  <c r="S178" i="7"/>
  <c r="R178" i="7"/>
  <c r="M178" i="7"/>
  <c r="L178" i="7"/>
  <c r="S177" i="7"/>
  <c r="R177" i="7"/>
  <c r="M177" i="7"/>
  <c r="L177" i="7"/>
  <c r="U177" i="7" l="1"/>
  <c r="U179" i="7"/>
  <c r="T177" i="7"/>
  <c r="T179" i="7"/>
  <c r="T178" i="7"/>
  <c r="T180" i="7"/>
  <c r="U178" i="7"/>
  <c r="U180" i="7"/>
  <c r="Q179" i="8"/>
  <c r="P179" i="8"/>
  <c r="O179" i="8"/>
  <c r="N179" i="8"/>
  <c r="K179" i="8"/>
  <c r="J179" i="8"/>
  <c r="I179" i="8"/>
  <c r="H179" i="8"/>
  <c r="G179" i="8"/>
  <c r="F179" i="8"/>
  <c r="E179" i="8"/>
  <c r="D179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1" i="8" l="1"/>
  <c r="U153" i="8"/>
  <c r="U157" i="8"/>
  <c r="U159" i="8"/>
  <c r="U161" i="8"/>
  <c r="U175" i="8"/>
  <c r="U177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57" i="8"/>
  <c r="T159" i="8"/>
  <c r="T161" i="8"/>
  <c r="T175" i="8"/>
  <c r="T177" i="8"/>
  <c r="T135" i="8"/>
  <c r="T156" i="8"/>
  <c r="T150" i="8"/>
  <c r="T152" i="8"/>
  <c r="T154" i="8"/>
  <c r="U147" i="8"/>
  <c r="U148" i="8"/>
  <c r="U149" i="8"/>
  <c r="U150" i="8"/>
  <c r="U152" i="8"/>
  <c r="U154" i="8"/>
  <c r="U15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9" i="8"/>
  <c r="T151" i="8"/>
  <c r="T153" i="8"/>
  <c r="T155" i="8"/>
  <c r="T158" i="8"/>
  <c r="T160" i="8"/>
  <c r="T162" i="8"/>
  <c r="T176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5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58" i="8"/>
  <c r="U160" i="8"/>
  <c r="U162" i="8"/>
  <c r="U176" i="8"/>
  <c r="T8" i="8"/>
  <c r="S179" i="8"/>
  <c r="L179" i="8"/>
  <c r="M179" i="8"/>
  <c r="U8" i="8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22" i="7"/>
  <c r="T24" i="7"/>
  <c r="U179" i="8"/>
  <c r="T179" i="8"/>
  <c r="U14" i="7"/>
  <c r="U16" i="7"/>
  <c r="U22" i="7"/>
  <c r="U24" i="7"/>
  <c r="U13" i="7"/>
  <c r="U15" i="7"/>
  <c r="U21" i="7"/>
  <c r="U23" i="7"/>
  <c r="T13" i="7"/>
  <c r="T15" i="7"/>
  <c r="T21" i="7"/>
  <c r="T23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76" i="7"/>
  <c r="S176" i="7"/>
  <c r="R181" i="7"/>
  <c r="S181" i="7"/>
  <c r="R182" i="7"/>
  <c r="S182" i="7"/>
  <c r="R183" i="7"/>
  <c r="S183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0" i="7"/>
  <c r="S10" i="7"/>
  <c r="R11" i="7"/>
  <c r="S11" i="7"/>
  <c r="R12" i="7"/>
  <c r="S12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S9" i="7"/>
  <c r="R9" i="7"/>
  <c r="S8" i="7"/>
  <c r="R8" i="7"/>
  <c r="M32" i="7" l="1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T27" i="7" l="1"/>
  <c r="T29" i="7"/>
  <c r="T31" i="7"/>
  <c r="T25" i="7"/>
  <c r="U26" i="7"/>
  <c r="U28" i="7"/>
  <c r="U30" i="7"/>
  <c r="T26" i="7"/>
  <c r="T28" i="7"/>
  <c r="T30" i="7"/>
  <c r="T32" i="7"/>
  <c r="U25" i="7"/>
  <c r="U27" i="7"/>
  <c r="U29" i="7"/>
  <c r="U31" i="7"/>
  <c r="U32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8" i="7" l="1"/>
  <c r="T34" i="7"/>
  <c r="T36" i="7"/>
  <c r="T39" i="7"/>
  <c r="T40" i="7"/>
  <c r="T33" i="7"/>
  <c r="T35" i="7"/>
  <c r="T37" i="7"/>
  <c r="U34" i="7"/>
  <c r="U36" i="7"/>
  <c r="U38" i="7"/>
  <c r="U40" i="7"/>
  <c r="U33" i="7"/>
  <c r="U35" i="7"/>
  <c r="U37" i="7"/>
  <c r="U39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2" i="7" l="1"/>
  <c r="T44" i="7"/>
  <c r="T46" i="7"/>
  <c r="U42" i="7"/>
  <c r="T41" i="7"/>
  <c r="T43" i="7"/>
  <c r="T45" i="7"/>
  <c r="T47" i="7"/>
  <c r="T48" i="7"/>
  <c r="U41" i="7"/>
  <c r="U43" i="7"/>
  <c r="U44" i="7"/>
  <c r="U45" i="7"/>
  <c r="U46" i="7"/>
  <c r="U47" i="7"/>
  <c r="U48" i="7"/>
  <c r="M63" i="7" l="1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T56" i="7" l="1"/>
  <c r="T58" i="7"/>
  <c r="T60" i="7"/>
  <c r="U56" i="7"/>
  <c r="U60" i="7"/>
  <c r="U62" i="7"/>
  <c r="U58" i="7"/>
  <c r="U61" i="7"/>
  <c r="T62" i="7"/>
  <c r="U57" i="7"/>
  <c r="U59" i="7"/>
  <c r="U63" i="7"/>
  <c r="T57" i="7"/>
  <c r="T59" i="7"/>
  <c r="T61" i="7"/>
  <c r="T63" i="7"/>
  <c r="M64" i="7"/>
  <c r="L64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U49" i="7" l="1"/>
  <c r="U51" i="7"/>
  <c r="U53" i="7"/>
  <c r="U55" i="7"/>
  <c r="T50" i="7"/>
  <c r="T52" i="7"/>
  <c r="T54" i="7"/>
  <c r="T64" i="7"/>
  <c r="U50" i="7"/>
  <c r="U54" i="7"/>
  <c r="U64" i="7"/>
  <c r="T49" i="7"/>
  <c r="T51" i="7"/>
  <c r="T53" i="7"/>
  <c r="T55" i="7"/>
  <c r="U52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6" i="7"/>
  <c r="L116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0" i="7"/>
  <c r="M11" i="7"/>
  <c r="M12" i="7"/>
  <c r="M133" i="7"/>
  <c r="M134" i="7"/>
  <c r="M135" i="7"/>
  <c r="M136" i="7"/>
  <c r="M137" i="7"/>
  <c r="M138" i="7"/>
  <c r="M139" i="7"/>
  <c r="M148" i="7"/>
  <c r="M149" i="7"/>
  <c r="M150" i="7"/>
  <c r="M151" i="7"/>
  <c r="M152" i="7"/>
  <c r="L10" i="7"/>
  <c r="L11" i="7"/>
  <c r="L12" i="7"/>
  <c r="L133" i="7"/>
  <c r="L134" i="7"/>
  <c r="L135" i="7"/>
  <c r="L136" i="7"/>
  <c r="L137" i="7"/>
  <c r="L138" i="7"/>
  <c r="L139" i="7"/>
  <c r="L148" i="7"/>
  <c r="L149" i="7"/>
  <c r="L150" i="7"/>
  <c r="L151" i="7"/>
  <c r="L152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76" i="7"/>
  <c r="L176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L181" i="7"/>
  <c r="M181" i="7"/>
  <c r="L182" i="7"/>
  <c r="T182" i="7" s="1"/>
  <c r="M182" i="7"/>
  <c r="U182" i="7" s="1"/>
  <c r="L183" i="7"/>
  <c r="T183" i="7" s="1"/>
  <c r="M183" i="7"/>
  <c r="U183" i="7" s="1"/>
  <c r="L8" i="7"/>
  <c r="L9" i="7"/>
  <c r="M9" i="7"/>
  <c r="E185" i="7"/>
  <c r="F185" i="7"/>
  <c r="G185" i="7"/>
  <c r="H185" i="7"/>
  <c r="I185" i="7"/>
  <c r="J185" i="7"/>
  <c r="K185" i="7"/>
  <c r="N185" i="7"/>
  <c r="O185" i="7"/>
  <c r="P185" i="7"/>
  <c r="Q185" i="7"/>
  <c r="D185" i="7"/>
  <c r="M8" i="7"/>
  <c r="M185" i="7" l="1"/>
  <c r="T158" i="7"/>
  <c r="U181" i="7"/>
  <c r="T111" i="7"/>
  <c r="U74" i="7"/>
  <c r="T181" i="7"/>
  <c r="U135" i="7"/>
  <c r="T91" i="7"/>
  <c r="T8" i="7"/>
  <c r="U161" i="7"/>
  <c r="U162" i="7"/>
  <c r="U163" i="7"/>
  <c r="U164" i="7"/>
  <c r="T149" i="7"/>
  <c r="U152" i="7"/>
  <c r="U12" i="7"/>
  <c r="T89" i="7"/>
  <c r="T90" i="7"/>
  <c r="T92" i="7"/>
  <c r="T93" i="7"/>
  <c r="T94" i="7"/>
  <c r="T95" i="7"/>
  <c r="T96" i="7"/>
  <c r="T81" i="7"/>
  <c r="T82" i="7"/>
  <c r="T83" i="7"/>
  <c r="T84" i="7"/>
  <c r="T85" i="7"/>
  <c r="T86" i="7"/>
  <c r="T87" i="7"/>
  <c r="T88" i="7"/>
  <c r="T65" i="7"/>
  <c r="T66" i="7"/>
  <c r="T67" i="7"/>
  <c r="T68" i="7"/>
  <c r="T69" i="7"/>
  <c r="T70" i="7"/>
  <c r="T71" i="7"/>
  <c r="T80" i="7"/>
  <c r="U72" i="7"/>
  <c r="U73" i="7"/>
  <c r="U75" i="7"/>
  <c r="U76" i="7"/>
  <c r="U77" i="7"/>
  <c r="U78" i="7"/>
  <c r="U79" i="7"/>
  <c r="U110" i="7"/>
  <c r="U111" i="7"/>
  <c r="U112" i="7"/>
  <c r="U113" i="7"/>
  <c r="U114" i="7"/>
  <c r="U115" i="7"/>
  <c r="U104" i="7"/>
  <c r="U106" i="7"/>
  <c r="U107" i="7"/>
  <c r="U108" i="7"/>
  <c r="U109" i="7"/>
  <c r="T140" i="7"/>
  <c r="T143" i="7"/>
  <c r="T126" i="7"/>
  <c r="T131" i="7"/>
  <c r="T124" i="7"/>
  <c r="T116" i="7"/>
  <c r="T167" i="7"/>
  <c r="T176" i="7"/>
  <c r="T153" i="7"/>
  <c r="T154" i="7"/>
  <c r="T156" i="7"/>
  <c r="T157" i="7"/>
  <c r="T159" i="7"/>
  <c r="T160" i="7"/>
  <c r="T152" i="7"/>
  <c r="T148" i="7"/>
  <c r="T136" i="7"/>
  <c r="T12" i="7"/>
  <c r="U151" i="7"/>
  <c r="U139" i="7"/>
  <c r="U11" i="7"/>
  <c r="T141" i="7"/>
  <c r="T142" i="7"/>
  <c r="T144" i="7"/>
  <c r="T145" i="7"/>
  <c r="T146" i="7"/>
  <c r="T147" i="7"/>
  <c r="T125" i="7"/>
  <c r="T127" i="7"/>
  <c r="T128" i="7"/>
  <c r="T129" i="7"/>
  <c r="T130" i="7"/>
  <c r="T132" i="7"/>
  <c r="T117" i="7"/>
  <c r="T118" i="7"/>
  <c r="T119" i="7"/>
  <c r="T120" i="7"/>
  <c r="T121" i="7"/>
  <c r="T123" i="7"/>
  <c r="T97" i="7"/>
  <c r="T98" i="7"/>
  <c r="T99" i="7"/>
  <c r="T100" i="7"/>
  <c r="T101" i="7"/>
  <c r="T102" i="7"/>
  <c r="T103" i="7"/>
  <c r="T150" i="7"/>
  <c r="T138" i="7"/>
  <c r="T134" i="7"/>
  <c r="U149" i="7"/>
  <c r="U133" i="7"/>
  <c r="U89" i="7"/>
  <c r="U93" i="7"/>
  <c r="U82" i="7"/>
  <c r="U87" i="7"/>
  <c r="U67" i="7"/>
  <c r="U80" i="7"/>
  <c r="T78" i="7"/>
  <c r="T110" i="7"/>
  <c r="T112" i="7"/>
  <c r="T113" i="7"/>
  <c r="T114" i="7"/>
  <c r="T115" i="7"/>
  <c r="T104" i="7"/>
  <c r="T105" i="7"/>
  <c r="T106" i="7"/>
  <c r="T107" i="7"/>
  <c r="T164" i="7"/>
  <c r="U9" i="7"/>
  <c r="T9" i="7"/>
  <c r="U90" i="7"/>
  <c r="U91" i="7"/>
  <c r="U92" i="7"/>
  <c r="U94" i="7"/>
  <c r="U95" i="7"/>
  <c r="U96" i="7"/>
  <c r="T72" i="7"/>
  <c r="T73" i="7"/>
  <c r="T74" i="7"/>
  <c r="T75" i="7"/>
  <c r="T76" i="7"/>
  <c r="T77" i="7"/>
  <c r="T79" i="7"/>
  <c r="T162" i="7"/>
  <c r="T163" i="7"/>
  <c r="U165" i="7"/>
  <c r="T151" i="7"/>
  <c r="U150" i="7"/>
  <c r="U138" i="7"/>
  <c r="U134" i="7"/>
  <c r="U10" i="7"/>
  <c r="T137" i="7"/>
  <c r="T133" i="7"/>
  <c r="U148" i="7"/>
  <c r="U136" i="7"/>
  <c r="U140" i="7"/>
  <c r="U141" i="7"/>
  <c r="U142" i="7"/>
  <c r="U143" i="7"/>
  <c r="U144" i="7"/>
  <c r="U145" i="7"/>
  <c r="U146" i="7"/>
  <c r="U147" i="7"/>
  <c r="U125" i="7"/>
  <c r="U126" i="7"/>
  <c r="U127" i="7"/>
  <c r="U128" i="7"/>
  <c r="U129" i="7"/>
  <c r="U130" i="7"/>
  <c r="U131" i="7"/>
  <c r="U132" i="7"/>
  <c r="U117" i="7"/>
  <c r="U118" i="7"/>
  <c r="U119" i="7"/>
  <c r="U120" i="7"/>
  <c r="U121" i="7"/>
  <c r="U122" i="7"/>
  <c r="U123" i="7"/>
  <c r="U124" i="7"/>
  <c r="U100" i="7"/>
  <c r="U101" i="7"/>
  <c r="U102" i="7"/>
  <c r="U103" i="7"/>
  <c r="U116" i="7"/>
  <c r="U81" i="7"/>
  <c r="U83" i="7"/>
  <c r="U84" i="7"/>
  <c r="U85" i="7"/>
  <c r="U86" i="7"/>
  <c r="U88" i="7"/>
  <c r="U65" i="7"/>
  <c r="U66" i="7"/>
  <c r="U68" i="7"/>
  <c r="U70" i="7"/>
  <c r="U71" i="7"/>
  <c r="U8" i="7"/>
  <c r="S185" i="7"/>
  <c r="T10" i="7"/>
  <c r="U137" i="7"/>
  <c r="T108" i="7"/>
  <c r="T109" i="7"/>
  <c r="T122" i="7"/>
  <c r="R185" i="7"/>
  <c r="U166" i="7"/>
  <c r="U167" i="7"/>
  <c r="U176" i="7"/>
  <c r="U153" i="7"/>
  <c r="U154" i="7"/>
  <c r="U155" i="7"/>
  <c r="U156" i="7"/>
  <c r="U157" i="7"/>
  <c r="U158" i="7"/>
  <c r="U159" i="7"/>
  <c r="U160" i="7"/>
  <c r="T139" i="7"/>
  <c r="T135" i="7"/>
  <c r="T11" i="7"/>
  <c r="U105" i="7"/>
  <c r="L185" i="7"/>
  <c r="T165" i="7"/>
  <c r="T166" i="7"/>
  <c r="U97" i="7"/>
  <c r="U98" i="7"/>
  <c r="T161" i="7"/>
  <c r="T155" i="7"/>
  <c r="U99" i="7"/>
  <c r="U69" i="7"/>
  <c r="T185" i="7" l="1"/>
  <c r="U185" i="7"/>
</calcChain>
</file>

<file path=xl/sharedStrings.xml><?xml version="1.0" encoding="utf-8"?>
<sst xmlns="http://schemas.openxmlformats.org/spreadsheetml/2006/main" count="772" uniqueCount="375">
  <si>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</si>
  <si>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</si>
  <si>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</si>
  <si>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</si>
  <si>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</si>
  <si>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</si>
  <si>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</si>
  <si>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</si>
  <si>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</si>
  <si>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</si>
  <si>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</si>
  <si>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</si>
  <si>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</si>
  <si>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</si>
  <si>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</si>
  <si>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</si>
  <si>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</si>
  <si>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</si>
  <si>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</si>
  <si>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</si>
  <si>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</si>
  <si>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</si>
  <si>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</si>
  <si>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</si>
  <si>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</si>
  <si>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</si>
  <si>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</si>
  <si>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</si>
  <si>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</si>
  <si>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</si>
  <si>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</si>
  <si>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</si>
  <si>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</si>
  <si>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</si>
  <si>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</si>
  <si>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</si>
  <si>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</si>
  <si>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</si>
  <si>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</si>
  <si>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</si>
  <si>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</si>
  <si>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</si>
  <si>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</si>
  <si>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</si>
  <si>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</si>
  <si>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</si>
  <si>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</si>
  <si>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</si>
  <si>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</si>
  <si>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</si>
  <si>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</si>
  <si>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</si>
  <si>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</si>
  <si>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</si>
  <si>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</si>
  <si>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</si>
  <si>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</si>
  <si>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</si>
  <si>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</si>
  <si>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</si>
  <si>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</si>
  <si>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</si>
  <si>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</si>
  <si>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</si>
  <si>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</si>
  <si>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</si>
  <si>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</si>
  <si>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</si>
  <si>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</si>
  <si>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</si>
  <si>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</si>
  <si>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</si>
  <si>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</si>
  <si>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</si>
  <si>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</si>
  <si>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</si>
  <si>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</si>
  <si>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</si>
  <si>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</si>
  <si>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</si>
  <si>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</si>
  <si>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</si>
  <si>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</si>
  <si>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</si>
  <si>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</si>
  <si>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</si>
  <si>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</si>
  <si>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</si>
  <si>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</si>
  <si>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</si>
  <si>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</si>
  <si>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</si>
  <si>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</si>
  <si>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</si>
  <si>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</si>
  <si>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</si>
  <si>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</si>
  <si>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</si>
  <si>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</si>
  <si>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</si>
  <si>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</si>
  <si>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</si>
  <si>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</si>
  <si>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</si>
  <si>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</si>
  <si>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</si>
  <si>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</si>
  <si>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</si>
  <si>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</si>
  <si>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</si>
  <si>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</si>
  <si>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</si>
  <si>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</si>
  <si>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</si>
  <si>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</si>
  <si>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</si>
  <si>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</si>
  <si>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</si>
  <si>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</si>
  <si>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</si>
  <si>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</si>
  <si>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</si>
  <si>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</si>
  <si>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</si>
  <si>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</si>
  <si>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</si>
  <si>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</si>
  <si>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</si>
  <si>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</si>
  <si>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</si>
  <si>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</si>
  <si>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</si>
  <si>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</si>
  <si>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</si>
  <si>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</si>
  <si>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</si>
  <si>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</si>
  <si>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</si>
  <si>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</si>
  <si>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</si>
  <si>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</si>
  <si>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</si>
  <si>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</si>
  <si>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</si>
  <si>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</si>
  <si>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</si>
  <si>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</si>
  <si>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</si>
  <si>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</si>
  <si>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</si>
  <si>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</si>
  <si>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</si>
  <si>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</si>
  <si>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</si>
  <si>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</si>
  <si>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</si>
  <si>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</si>
  <si>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</si>
  <si>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</si>
  <si>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</si>
  <si>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</si>
  <si>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</si>
  <si>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</si>
  <si>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</si>
  <si>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</si>
  <si>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</si>
  <si>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</si>
  <si>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</si>
  <si>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</si>
  <si>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</si>
  <si>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</si>
  <si>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</si>
  <si>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</si>
  <si>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</si>
  <si>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</si>
  <si>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</si>
  <si>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</si>
  <si>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</si>
  <si>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</si>
  <si>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</si>
  <si>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</si>
  <si>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</si>
  <si>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</si>
  <si>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</si>
  <si>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</si>
  <si>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</si>
  <si>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</si>
  <si>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</si>
  <si>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</si>
  <si>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</si>
  <si>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</si>
  <si>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</si>
  <si>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</si>
  <si>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</si>
  <si>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</si>
  <si>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</si>
  <si>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</si>
  <si>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</si>
  <si>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</si>
  <si>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</si>
  <si>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</si>
  <si>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</si>
  <si>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</si>
  <si>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</si>
  <si>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</si>
  <si>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</si>
  <si>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</si>
  <si>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</si>
  <si>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</si>
  <si>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</si>
  <si>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</si>
  <si>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</si>
  <si>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</si>
  <si>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</si>
  <si>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</si>
  <si>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</si>
  <si>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</si>
  <si>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</si>
  <si>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</si>
  <si>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</si>
  <si>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</si>
  <si>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</si>
  <si>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</si>
  <si>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</si>
  <si>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</si>
  <si>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</si>
  <si>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</si>
  <si>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</si>
  <si>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</si>
  <si>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</si>
  <si>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</si>
  <si>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</si>
  <si>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</si>
  <si>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</si>
  <si>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</si>
  <si>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</si>
  <si>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</si>
  <si>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</si>
  <si>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</si>
  <si>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</si>
  <si>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</si>
  <si>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</si>
  <si>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</si>
  <si>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</si>
  <si>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</si>
  <si>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</si>
  <si>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</si>
  <si>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</si>
  <si>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</si>
  <si>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</si>
  <si>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</si>
  <si>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</si>
  <si>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</si>
  <si>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</si>
  <si>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</si>
  <si>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</si>
  <si>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</si>
  <si>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</si>
  <si>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</si>
  <si>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</si>
  <si>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</si>
  <si>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</si>
  <si>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</si>
  <si>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</si>
  <si>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</si>
  <si>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</si>
  <si>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</si>
  <si>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</si>
  <si>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</si>
  <si>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</si>
  <si>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</si>
  <si>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</si>
  <si>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</si>
  <si>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</si>
  <si>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</si>
  <si>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</si>
  <si>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</si>
  <si>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</si>
  <si>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</si>
  <si>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</si>
  <si>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</si>
  <si>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</si>
  <si>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</si>
  <si>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</si>
  <si>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</si>
  <si>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</si>
  <si>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</si>
  <si>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</si>
  <si>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</si>
  <si>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</si>
  <si>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</si>
  <si>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</si>
  <si>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</si>
  <si>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</si>
  <si>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</si>
  <si>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</si>
  <si>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</si>
  <si>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</si>
  <si>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</si>
  <si>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</si>
  <si>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</si>
  <si>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</si>
  <si>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</si>
  <si>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</si>
  <si>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</si>
  <si>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</si>
  <si>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</si>
  <si>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</si>
  <si>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</si>
  <si>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</si>
  <si>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</si>
  <si>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</si>
  <si>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</si>
  <si>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</si>
  <si>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</si>
  <si>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</si>
  <si>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</si>
  <si>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</si>
  <si>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</si>
  <si>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</si>
  <si>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</si>
  <si>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</si>
  <si>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</si>
  <si>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</si>
  <si>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</si>
  <si>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</si>
  <si>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</si>
  <si>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</si>
  <si>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</si>
  <si>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</si>
  <si>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</si>
  <si>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</si>
  <si>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</si>
  <si>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</si>
  <si>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</si>
  <si>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</si>
  <si>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</si>
  <si>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</si>
  <si>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</si>
  <si>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</si>
  <si>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</si>
  <si>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</si>
  <si>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</si>
  <si>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</si>
  <si>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</si>
  <si>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</si>
  <si>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</si>
  <si>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</si>
  <si>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</si>
  <si>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</si>
  <si>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</si>
  <si>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</si>
  <si>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</si>
  <si>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</si>
  <si>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</si>
  <si>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</si>
  <si>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</si>
  <si>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</si>
  <si>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</si>
  <si>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03.012.230</t>
  </si>
  <si>
    <t>HIPERCARD BANCO MÚLTIPLO S.A.</t>
  </si>
  <si>
    <t>61.444.949</t>
  </si>
  <si>
    <t>SAGITUR CORRETORA DE CÂMBIO LTDA.</t>
  </si>
  <si>
    <t>13.720.915</t>
  </si>
  <si>
    <t>BANCO WESTERN UNION DO BRASIL S.A.</t>
  </si>
  <si>
    <t>33.886.862</t>
  </si>
  <si>
    <t>MAXIMA S.A. CORRETORA DE CAMBIO, TITULOS E VALORES MOBILIARIOS</t>
  </si>
  <si>
    <t>B&amp;T CORRETORA DE CAMBIO LTDA.</t>
  </si>
  <si>
    <t>BANCO INTER S.A.</t>
  </si>
  <si>
    <t>BANCO CREFISA S.A.</t>
  </si>
  <si>
    <t>Fonte: Sistema Câmbio; Dados extraídos em: 10.01.2018</t>
  </si>
  <si>
    <t>Registros de câmbio contratado - Acumulado Jan-Dez/2017</t>
  </si>
  <si>
    <t>Registros de câmbio contratado em DEZEMBRO / 2017</t>
  </si>
  <si>
    <t>28.650.236</t>
  </si>
  <si>
    <t>BONSUCESSO DISTRIBUIDORA DE TÍTULOS E VALORES MOBILIÁRIOS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</si>
</sst>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5664</v>
      </c>
      <c r="E8" s="42">
        <v>2598007283.5226002</v>
      </c>
      <c r="F8" s="42">
        <v>19438</v>
      </c>
      <c r="G8" s="42">
        <v>2442160827.2105999</v>
      </c>
      <c r="H8" s="42">
        <v>20156</v>
      </c>
      <c r="I8" s="42">
        <v>9019926740.1900005</v>
      </c>
      <c r="J8" s="42">
        <v>29707</v>
      </c>
      <c r="K8" s="42">
        <v>11432652080.299801</v>
      </c>
      <c r="L8" s="42">
        <f>J8+H8+F8+D8</f>
        <v>74965</v>
      </c>
      <c r="M8" s="42">
        <f>K8+I8+G8+E8</f>
        <v>25492746931.223</v>
      </c>
      <c r="N8" s="42">
        <v>583</v>
      </c>
      <c r="O8" s="42">
        <v>15707956316.02</v>
      </c>
      <c r="P8" s="42">
        <v>671</v>
      </c>
      <c r="Q8" s="42">
        <v>19712797101.439999</v>
      </c>
      <c r="R8" s="42">
        <f>N8+P8</f>
        <v>1254</v>
      </c>
      <c r="S8" s="42">
        <f>O8+Q8</f>
        <v>35420753417.459999</v>
      </c>
      <c r="T8" s="42">
        <f>R8+L8</f>
        <v>76219</v>
      </c>
      <c r="U8" s="42">
        <f>S8+M8</f>
        <v>60913500348.682999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7355</v>
      </c>
      <c r="E9" s="43">
        <v>5642418624.6626997</v>
      </c>
      <c r="F9" s="43">
        <v>18482</v>
      </c>
      <c r="G9" s="43">
        <v>2540004416.9647002</v>
      </c>
      <c r="H9" s="43">
        <v>37284</v>
      </c>
      <c r="I9" s="43">
        <v>7631161008.1099997</v>
      </c>
      <c r="J9" s="43">
        <v>28540</v>
      </c>
      <c r="K9" s="43">
        <v>12011030905.0679</v>
      </c>
      <c r="L9" s="43">
        <f t="shared" ref="L9:M140" si="0">J9+H9+F9+D9</f>
        <v>91661</v>
      </c>
      <c r="M9" s="43">
        <f t="shared" si="0"/>
        <v>27824614954.805298</v>
      </c>
      <c r="N9" s="43">
        <v>822</v>
      </c>
      <c r="O9" s="43">
        <v>4893950523.71</v>
      </c>
      <c r="P9" s="43">
        <v>807</v>
      </c>
      <c r="Q9" s="43">
        <v>4467784354.3599997</v>
      </c>
      <c r="R9" s="43">
        <f>N9+P9</f>
        <v>1629</v>
      </c>
      <c r="S9" s="43">
        <f>O9+Q9</f>
        <v>9361734878.0699997</v>
      </c>
      <c r="T9" s="43">
        <f t="shared" ref="T9:U140" si="1">R9+L9</f>
        <v>93290</v>
      </c>
      <c r="U9" s="43">
        <f t="shared" si="1"/>
        <v>37186349832.875298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1477</v>
      </c>
      <c r="E10" s="44">
        <v>1964955484.1700001</v>
      </c>
      <c r="F10" s="44">
        <v>6294</v>
      </c>
      <c r="G10" s="44">
        <v>1821225814.51</v>
      </c>
      <c r="H10" s="44">
        <v>7975</v>
      </c>
      <c r="I10" s="44">
        <v>8232317816.7014999</v>
      </c>
      <c r="J10" s="44">
        <v>10925</v>
      </c>
      <c r="K10" s="44">
        <v>8906540577.2688999</v>
      </c>
      <c r="L10" s="42">
        <f t="shared" si="0"/>
        <v>26671</v>
      </c>
      <c r="M10" s="42">
        <f t="shared" si="0"/>
        <v>20925039692.650398</v>
      </c>
      <c r="N10" s="44">
        <v>292</v>
      </c>
      <c r="O10" s="44">
        <v>4691550408.6400003</v>
      </c>
      <c r="P10" s="44">
        <v>292</v>
      </c>
      <c r="Q10" s="44">
        <v>4351691034.0500002</v>
      </c>
      <c r="R10" s="42">
        <f t="shared" ref="R10:S85" si="2">N10+P10</f>
        <v>584</v>
      </c>
      <c r="S10" s="42">
        <f t="shared" si="2"/>
        <v>9043241442.6900005</v>
      </c>
      <c r="T10" s="42">
        <f t="shared" si="1"/>
        <v>27255</v>
      </c>
      <c r="U10" s="42">
        <f t="shared" si="1"/>
        <v>29968281135.340401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7819</v>
      </c>
      <c r="E11" s="43">
        <v>1717399079.0999999</v>
      </c>
      <c r="F11" s="43">
        <v>15982</v>
      </c>
      <c r="G11" s="43">
        <v>2285392480.1862001</v>
      </c>
      <c r="H11" s="43">
        <v>34141</v>
      </c>
      <c r="I11" s="43">
        <v>5909887918.0309</v>
      </c>
      <c r="J11" s="43">
        <v>32374</v>
      </c>
      <c r="K11" s="43">
        <v>6059016824.0865002</v>
      </c>
      <c r="L11" s="43">
        <f t="shared" si="0"/>
        <v>90316</v>
      </c>
      <c r="M11" s="43">
        <f t="shared" si="0"/>
        <v>15971696301.403601</v>
      </c>
      <c r="N11" s="43">
        <v>310</v>
      </c>
      <c r="O11" s="43">
        <v>3711531323.8899999</v>
      </c>
      <c r="P11" s="43">
        <v>306</v>
      </c>
      <c r="Q11" s="43">
        <v>3468126665.7800002</v>
      </c>
      <c r="R11" s="43">
        <f t="shared" si="2"/>
        <v>616</v>
      </c>
      <c r="S11" s="43">
        <f t="shared" si="2"/>
        <v>7179657989.6700001</v>
      </c>
      <c r="T11" s="43">
        <f t="shared" si="1"/>
        <v>90932</v>
      </c>
      <c r="U11" s="43">
        <f t="shared" si="1"/>
        <v>23151354291.073601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248</v>
      </c>
      <c r="E12" s="44">
        <v>510838114.97000003</v>
      </c>
      <c r="F12" s="44">
        <v>2039</v>
      </c>
      <c r="G12" s="44">
        <v>479560584.89810002</v>
      </c>
      <c r="H12" s="44">
        <v>895</v>
      </c>
      <c r="I12" s="44">
        <v>3670739298.0100002</v>
      </c>
      <c r="J12" s="44">
        <v>2058</v>
      </c>
      <c r="K12" s="44">
        <v>6586927976.7532997</v>
      </c>
      <c r="L12" s="42">
        <f t="shared" si="0"/>
        <v>5240</v>
      </c>
      <c r="M12" s="42">
        <f t="shared" si="0"/>
        <v>11248065974.631399</v>
      </c>
      <c r="N12" s="44">
        <v>280</v>
      </c>
      <c r="O12" s="44">
        <v>5991015870.3400002</v>
      </c>
      <c r="P12" s="44">
        <v>185</v>
      </c>
      <c r="Q12" s="44">
        <v>3004785138.4099998</v>
      </c>
      <c r="R12" s="42">
        <f t="shared" si="2"/>
        <v>465</v>
      </c>
      <c r="S12" s="42">
        <f t="shared" si="2"/>
        <v>8995801008.75</v>
      </c>
      <c r="T12" s="42">
        <f t="shared" si="1"/>
        <v>5705</v>
      </c>
      <c r="U12" s="42">
        <f t="shared" si="1"/>
        <v>20243866983.381401</v>
      </c>
      <c r="V12" s="16"/>
    </row>
    <row r="13" spans="1:22" s="9" customFormat="1">
      <c r="A13" s="30">
        <v>6</v>
      </c>
      <c r="B13" s="31" t="s">
        <v>62</v>
      </c>
      <c r="C13" s="32" t="s">
        <v>63</v>
      </c>
      <c r="D13" s="43"/>
      <c r="E13" s="43"/>
      <c r="F13" s="43"/>
      <c r="G13" s="43"/>
      <c r="H13" s="43">
        <v>11</v>
      </c>
      <c r="I13" s="43">
        <v>20191958.859999999</v>
      </c>
      <c r="J13" s="43"/>
      <c r="K13" s="43"/>
      <c r="L13" s="43">
        <f t="shared" si="0"/>
        <v>11</v>
      </c>
      <c r="M13" s="43">
        <f t="shared" si="0"/>
        <v>20191958.859999999</v>
      </c>
      <c r="N13" s="43">
        <v>12</v>
      </c>
      <c r="O13" s="43">
        <v>8000000000</v>
      </c>
      <c r="P13" s="43">
        <v>12</v>
      </c>
      <c r="Q13" s="43">
        <v>8000000000</v>
      </c>
      <c r="R13" s="43">
        <f t="shared" si="2"/>
        <v>24</v>
      </c>
      <c r="S13" s="43">
        <f t="shared" si="2"/>
        <v>16000000000</v>
      </c>
      <c r="T13" s="43">
        <f t="shared" si="1"/>
        <v>35</v>
      </c>
      <c r="U13" s="43">
        <f t="shared" si="1"/>
        <v>16020191958.860001</v>
      </c>
      <c r="V13" s="16"/>
    </row>
    <row r="14" spans="1:22" s="9" customFormat="1">
      <c r="A14" s="33">
        <v>7</v>
      </c>
      <c r="B14" s="54" t="s">
        <v>32</v>
      </c>
      <c r="C14" s="1" t="s">
        <v>33</v>
      </c>
      <c r="D14" s="44">
        <v>8252</v>
      </c>
      <c r="E14" s="44">
        <v>3976510883.2399998</v>
      </c>
      <c r="F14" s="44">
        <v>8686</v>
      </c>
      <c r="G14" s="44">
        <v>1818015336.8599999</v>
      </c>
      <c r="H14" s="44">
        <v>19089</v>
      </c>
      <c r="I14" s="44">
        <v>1571190672.3699999</v>
      </c>
      <c r="J14" s="44">
        <v>43695</v>
      </c>
      <c r="K14" s="44">
        <v>3580588034.5300002</v>
      </c>
      <c r="L14" s="42">
        <f t="shared" si="0"/>
        <v>79722</v>
      </c>
      <c r="M14" s="42">
        <f t="shared" si="0"/>
        <v>10946304927</v>
      </c>
      <c r="N14" s="44">
        <v>387</v>
      </c>
      <c r="O14" s="44">
        <v>1680036200.3599999</v>
      </c>
      <c r="P14" s="44">
        <v>399</v>
      </c>
      <c r="Q14" s="44">
        <v>1958357196.23</v>
      </c>
      <c r="R14" s="42">
        <f t="shared" si="2"/>
        <v>786</v>
      </c>
      <c r="S14" s="42">
        <f t="shared" si="2"/>
        <v>3638393396.5900002</v>
      </c>
      <c r="T14" s="42">
        <f t="shared" si="1"/>
        <v>80508</v>
      </c>
      <c r="U14" s="42">
        <f t="shared" si="1"/>
        <v>14584698323.59</v>
      </c>
      <c r="V14" s="16"/>
    </row>
    <row r="15" spans="1:22" s="9" customFormat="1">
      <c r="A15" s="30">
        <v>8</v>
      </c>
      <c r="B15" s="53" t="s">
        <v>34</v>
      </c>
      <c r="C15" s="32" t="s">
        <v>35</v>
      </c>
      <c r="D15" s="43">
        <v>15</v>
      </c>
      <c r="E15" s="43">
        <v>94443317.939999998</v>
      </c>
      <c r="F15" s="43">
        <v>30</v>
      </c>
      <c r="G15" s="43">
        <v>5243956.74</v>
      </c>
      <c r="H15" s="43">
        <v>268</v>
      </c>
      <c r="I15" s="43">
        <v>1317685844.2</v>
      </c>
      <c r="J15" s="43">
        <v>498</v>
      </c>
      <c r="K15" s="43">
        <v>1015322497.6</v>
      </c>
      <c r="L15" s="43">
        <f t="shared" si="0"/>
        <v>811</v>
      </c>
      <c r="M15" s="43">
        <f t="shared" si="0"/>
        <v>2432695616.48</v>
      </c>
      <c r="N15" s="43">
        <v>50</v>
      </c>
      <c r="O15" s="43">
        <v>3887424021.52</v>
      </c>
      <c r="P15" s="43">
        <v>108</v>
      </c>
      <c r="Q15" s="43">
        <v>6995193063.2399998</v>
      </c>
      <c r="R15" s="43">
        <f t="shared" si="2"/>
        <v>158</v>
      </c>
      <c r="S15" s="43">
        <f t="shared" si="2"/>
        <v>10882617084.76</v>
      </c>
      <c r="T15" s="43">
        <f t="shared" si="1"/>
        <v>969</v>
      </c>
      <c r="U15" s="43">
        <f t="shared" si="1"/>
        <v>13315312701.24</v>
      </c>
      <c r="V15" s="16"/>
    </row>
    <row r="16" spans="1:22" s="9" customFormat="1">
      <c r="A16" s="33">
        <v>9</v>
      </c>
      <c r="B16" s="54" t="s">
        <v>38</v>
      </c>
      <c r="C16" s="1" t="s">
        <v>39</v>
      </c>
      <c r="D16" s="44">
        <v>104</v>
      </c>
      <c r="E16" s="44">
        <v>729987429.86000001</v>
      </c>
      <c r="F16" s="44">
        <v>354</v>
      </c>
      <c r="G16" s="44">
        <v>318710886.87</v>
      </c>
      <c r="H16" s="44">
        <v>395</v>
      </c>
      <c r="I16" s="44">
        <v>3000211522.1300001</v>
      </c>
      <c r="J16" s="44">
        <v>2702</v>
      </c>
      <c r="K16" s="44">
        <v>4015104322.0799999</v>
      </c>
      <c r="L16" s="42">
        <f t="shared" ref="L16:M19" si="3">J16+H16+F16+D16</f>
        <v>3555</v>
      </c>
      <c r="M16" s="42">
        <f t="shared" si="3"/>
        <v>8064014160.9399996</v>
      </c>
      <c r="N16" s="44">
        <v>64</v>
      </c>
      <c r="O16" s="44">
        <v>1959278545.79</v>
      </c>
      <c r="P16" s="44">
        <v>85</v>
      </c>
      <c r="Q16" s="44">
        <v>1287985527.8299999</v>
      </c>
      <c r="R16" s="42">
        <f t="shared" ref="R16:R19" si="4">N16+P16</f>
        <v>149</v>
      </c>
      <c r="S16" s="42">
        <f t="shared" ref="S16:S19" si="5">O16+Q16</f>
        <v>3247264073.6199999</v>
      </c>
      <c r="T16" s="42">
        <f t="shared" ref="T16:U19" si="6">R16+L16</f>
        <v>3704</v>
      </c>
      <c r="U16" s="42">
        <f t="shared" si="6"/>
        <v>11311278234.559999</v>
      </c>
      <c r="V16" s="16"/>
    </row>
    <row r="17" spans="1:22" s="9" customFormat="1">
      <c r="A17" s="30">
        <v>10</v>
      </c>
      <c r="B17" s="53" t="s">
        <v>42</v>
      </c>
      <c r="C17" s="32" t="s">
        <v>43</v>
      </c>
      <c r="D17" s="43">
        <v>183</v>
      </c>
      <c r="E17" s="43">
        <v>193279035.13999999</v>
      </c>
      <c r="F17" s="43">
        <v>1061</v>
      </c>
      <c r="G17" s="43">
        <v>250158834.80000001</v>
      </c>
      <c r="H17" s="43">
        <v>826</v>
      </c>
      <c r="I17" s="43">
        <v>1598732372.45</v>
      </c>
      <c r="J17" s="43">
        <v>1802</v>
      </c>
      <c r="K17" s="43">
        <v>2068649271.3900001</v>
      </c>
      <c r="L17" s="43">
        <f t="shared" si="3"/>
        <v>3872</v>
      </c>
      <c r="M17" s="43">
        <f t="shared" si="3"/>
        <v>4110819513.7800002</v>
      </c>
      <c r="N17" s="43">
        <v>472</v>
      </c>
      <c r="O17" s="43">
        <v>3879040260.6500001</v>
      </c>
      <c r="P17" s="43">
        <v>498</v>
      </c>
      <c r="Q17" s="43">
        <v>3228288065.1500001</v>
      </c>
      <c r="R17" s="43">
        <f t="shared" si="4"/>
        <v>970</v>
      </c>
      <c r="S17" s="43">
        <f t="shared" si="5"/>
        <v>7107328325.8000002</v>
      </c>
      <c r="T17" s="43">
        <f t="shared" si="6"/>
        <v>4842</v>
      </c>
      <c r="U17" s="43">
        <f t="shared" si="6"/>
        <v>11218147839.58</v>
      </c>
      <c r="V17" s="16"/>
    </row>
    <row r="18" spans="1:22" s="9" customFormat="1">
      <c r="A18" s="33">
        <v>11</v>
      </c>
      <c r="B18" s="54" t="s">
        <v>36</v>
      </c>
      <c r="C18" s="1" t="s">
        <v>37</v>
      </c>
      <c r="D18" s="44">
        <v>6</v>
      </c>
      <c r="E18" s="44">
        <v>12445574.210000001</v>
      </c>
      <c r="F18" s="44"/>
      <c r="G18" s="44"/>
      <c r="H18" s="44">
        <v>196</v>
      </c>
      <c r="I18" s="44">
        <v>1499732226.3699999</v>
      </c>
      <c r="J18" s="44">
        <v>280</v>
      </c>
      <c r="K18" s="44">
        <v>3301293271.9000001</v>
      </c>
      <c r="L18" s="42">
        <f t="shared" si="3"/>
        <v>482</v>
      </c>
      <c r="M18" s="42">
        <f t="shared" si="3"/>
        <v>4813471072.4800005</v>
      </c>
      <c r="N18" s="44">
        <v>110</v>
      </c>
      <c r="O18" s="44">
        <v>3216915982.0900002</v>
      </c>
      <c r="P18" s="44">
        <v>73</v>
      </c>
      <c r="Q18" s="44">
        <v>1508177294.6300001</v>
      </c>
      <c r="R18" s="42">
        <f t="shared" si="4"/>
        <v>183</v>
      </c>
      <c r="S18" s="42">
        <f t="shared" si="5"/>
        <v>4725093276.7200003</v>
      </c>
      <c r="T18" s="42">
        <f t="shared" si="6"/>
        <v>665</v>
      </c>
      <c r="U18" s="42">
        <f t="shared" si="6"/>
        <v>9538564349.2000008</v>
      </c>
      <c r="V18" s="16"/>
    </row>
    <row r="19" spans="1:22" s="9" customFormat="1">
      <c r="A19" s="30">
        <v>12</v>
      </c>
      <c r="B19" s="53" t="s">
        <v>30</v>
      </c>
      <c r="C19" s="32" t="s">
        <v>31</v>
      </c>
      <c r="D19" s="43">
        <v>12</v>
      </c>
      <c r="E19" s="43">
        <v>22810576.210000001</v>
      </c>
      <c r="F19" s="43">
        <v>210</v>
      </c>
      <c r="G19" s="43">
        <v>27961867.940000001</v>
      </c>
      <c r="H19" s="43">
        <v>183</v>
      </c>
      <c r="I19" s="43">
        <v>1228310826.27</v>
      </c>
      <c r="J19" s="43">
        <v>324</v>
      </c>
      <c r="K19" s="43">
        <v>1519062473.27</v>
      </c>
      <c r="L19" s="43">
        <f t="shared" si="3"/>
        <v>729</v>
      </c>
      <c r="M19" s="43">
        <f t="shared" si="3"/>
        <v>2798145743.6900001</v>
      </c>
      <c r="N19" s="43">
        <v>123</v>
      </c>
      <c r="O19" s="43">
        <v>3182343348.1199999</v>
      </c>
      <c r="P19" s="43">
        <v>125</v>
      </c>
      <c r="Q19" s="43">
        <v>2933382776.6799998</v>
      </c>
      <c r="R19" s="43">
        <f t="shared" si="4"/>
        <v>248</v>
      </c>
      <c r="S19" s="43">
        <f t="shared" si="5"/>
        <v>6115726124.7999992</v>
      </c>
      <c r="T19" s="43">
        <f t="shared" si="6"/>
        <v>977</v>
      </c>
      <c r="U19" s="43">
        <f t="shared" si="6"/>
        <v>8913871868.4899998</v>
      </c>
      <c r="V19" s="16"/>
    </row>
    <row r="20" spans="1:22" s="9" customFormat="1">
      <c r="A20" s="33">
        <v>13</v>
      </c>
      <c r="B20" s="54" t="s">
        <v>40</v>
      </c>
      <c r="C20" s="1" t="s">
        <v>41</v>
      </c>
      <c r="D20" s="44">
        <v>135</v>
      </c>
      <c r="E20" s="44">
        <v>127037104.73999999</v>
      </c>
      <c r="F20" s="44">
        <v>489</v>
      </c>
      <c r="G20" s="44">
        <v>74639145.989999995</v>
      </c>
      <c r="H20" s="44">
        <v>519</v>
      </c>
      <c r="I20" s="44">
        <v>756986628.34000003</v>
      </c>
      <c r="J20" s="44">
        <v>576</v>
      </c>
      <c r="K20" s="44">
        <v>403732658.44</v>
      </c>
      <c r="L20" s="42">
        <f t="shared" si="0"/>
        <v>1719</v>
      </c>
      <c r="M20" s="42">
        <f t="shared" si="0"/>
        <v>1362395537.51</v>
      </c>
      <c r="N20" s="44">
        <v>534</v>
      </c>
      <c r="O20" s="44">
        <v>2020565950.47</v>
      </c>
      <c r="P20" s="44">
        <v>472</v>
      </c>
      <c r="Q20" s="44">
        <v>2436969762.3699999</v>
      </c>
      <c r="R20" s="42">
        <f t="shared" si="2"/>
        <v>1006</v>
      </c>
      <c r="S20" s="42">
        <f t="shared" si="2"/>
        <v>4457535712.8400002</v>
      </c>
      <c r="T20" s="42">
        <f t="shared" si="1"/>
        <v>2725</v>
      </c>
      <c r="U20" s="42">
        <f t="shared" si="1"/>
        <v>5819931250.3500004</v>
      </c>
      <c r="V20" s="16"/>
    </row>
    <row r="21" spans="1:22" s="9" customFormat="1">
      <c r="A21" s="30">
        <v>14</v>
      </c>
      <c r="B21" s="53" t="s">
        <v>66</v>
      </c>
      <c r="C21" s="32" t="s">
        <v>67</v>
      </c>
      <c r="D21" s="43">
        <v>25</v>
      </c>
      <c r="E21" s="43">
        <v>42239800.380000003</v>
      </c>
      <c r="F21" s="43">
        <v>13</v>
      </c>
      <c r="G21" s="43">
        <v>41302.559999999998</v>
      </c>
      <c r="H21" s="43">
        <v>14</v>
      </c>
      <c r="I21" s="43">
        <v>63139510</v>
      </c>
      <c r="J21" s="43">
        <v>37</v>
      </c>
      <c r="K21" s="43">
        <v>1217871.73</v>
      </c>
      <c r="L21" s="43">
        <f t="shared" si="0"/>
        <v>89</v>
      </c>
      <c r="M21" s="43">
        <f t="shared" si="0"/>
        <v>106638484.67</v>
      </c>
      <c r="N21" s="43">
        <v>33</v>
      </c>
      <c r="O21" s="43">
        <v>2260373088.9000001</v>
      </c>
      <c r="P21" s="43">
        <v>24</v>
      </c>
      <c r="Q21" s="43">
        <v>1862138105</v>
      </c>
      <c r="R21" s="43">
        <f t="shared" si="2"/>
        <v>57</v>
      </c>
      <c r="S21" s="43">
        <f t="shared" si="2"/>
        <v>4122511193.9000001</v>
      </c>
      <c r="T21" s="43">
        <f t="shared" si="1"/>
        <v>146</v>
      </c>
      <c r="U21" s="43">
        <f t="shared" si="1"/>
        <v>4229149678.5700002</v>
      </c>
      <c r="V21" s="16"/>
    </row>
    <row r="22" spans="1:22" s="9" customFormat="1">
      <c r="A22" s="33">
        <v>15</v>
      </c>
      <c r="B22" s="54" t="s">
        <v>50</v>
      </c>
      <c r="C22" s="1" t="s">
        <v>51</v>
      </c>
      <c r="D22" s="44">
        <v>131</v>
      </c>
      <c r="E22" s="44">
        <v>324159516.04000002</v>
      </c>
      <c r="F22" s="44">
        <v>545</v>
      </c>
      <c r="G22" s="44">
        <v>124060501.54000001</v>
      </c>
      <c r="H22" s="44">
        <v>362</v>
      </c>
      <c r="I22" s="44">
        <v>449635074.82999998</v>
      </c>
      <c r="J22" s="44">
        <v>926</v>
      </c>
      <c r="K22" s="44">
        <v>962566529.96000004</v>
      </c>
      <c r="L22" s="42">
        <f t="shared" si="0"/>
        <v>1964</v>
      </c>
      <c r="M22" s="42">
        <f t="shared" si="0"/>
        <v>1860421622.3699999</v>
      </c>
      <c r="N22" s="44">
        <v>69</v>
      </c>
      <c r="O22" s="44">
        <v>1081437278.2</v>
      </c>
      <c r="P22" s="44">
        <v>71</v>
      </c>
      <c r="Q22" s="44">
        <v>1111033016.5899999</v>
      </c>
      <c r="R22" s="42">
        <f t="shared" si="2"/>
        <v>140</v>
      </c>
      <c r="S22" s="42">
        <f t="shared" si="2"/>
        <v>2192470294.79</v>
      </c>
      <c r="T22" s="42">
        <f t="shared" si="1"/>
        <v>2104</v>
      </c>
      <c r="U22" s="42">
        <f t="shared" si="1"/>
        <v>4052891917.1599998</v>
      </c>
      <c r="V22" s="16"/>
    </row>
    <row r="23" spans="1:22" s="9" customFormat="1">
      <c r="A23" s="30">
        <v>16</v>
      </c>
      <c r="B23" s="53" t="s">
        <v>48</v>
      </c>
      <c r="C23" s="32" t="s">
        <v>49</v>
      </c>
      <c r="D23" s="43">
        <v>72</v>
      </c>
      <c r="E23" s="43">
        <v>219488078.08000001</v>
      </c>
      <c r="F23" s="43">
        <v>530</v>
      </c>
      <c r="G23" s="43">
        <v>77198118.400000006</v>
      </c>
      <c r="H23" s="43">
        <v>303</v>
      </c>
      <c r="I23" s="43">
        <v>729580618.34000003</v>
      </c>
      <c r="J23" s="43">
        <v>744</v>
      </c>
      <c r="K23" s="43">
        <v>464205606.68000001</v>
      </c>
      <c r="L23" s="43">
        <f t="shared" si="0"/>
        <v>1649</v>
      </c>
      <c r="M23" s="43">
        <f t="shared" si="0"/>
        <v>1490472421.5</v>
      </c>
      <c r="N23" s="43">
        <v>305</v>
      </c>
      <c r="O23" s="43">
        <v>1000511698.42</v>
      </c>
      <c r="P23" s="43">
        <v>892</v>
      </c>
      <c r="Q23" s="43">
        <v>1345859823.96</v>
      </c>
      <c r="R23" s="43">
        <f t="shared" si="2"/>
        <v>1197</v>
      </c>
      <c r="S23" s="43">
        <f t="shared" si="2"/>
        <v>2346371522.3800001</v>
      </c>
      <c r="T23" s="43">
        <f t="shared" si="1"/>
        <v>2846</v>
      </c>
      <c r="U23" s="43">
        <f t="shared" si="1"/>
        <v>3836843943.8800001</v>
      </c>
      <c r="V23" s="16"/>
    </row>
    <row r="24" spans="1:22" s="9" customFormat="1">
      <c r="A24" s="33">
        <v>17</v>
      </c>
      <c r="B24" s="54" t="s">
        <v>52</v>
      </c>
      <c r="C24" s="1" t="s">
        <v>53</v>
      </c>
      <c r="D24" s="44">
        <v>32</v>
      </c>
      <c r="E24" s="44">
        <v>440712757.20999998</v>
      </c>
      <c r="F24" s="44">
        <v>240</v>
      </c>
      <c r="G24" s="44">
        <v>169208631.19</v>
      </c>
      <c r="H24" s="44">
        <v>110</v>
      </c>
      <c r="I24" s="44">
        <v>427174130.44</v>
      </c>
      <c r="J24" s="44">
        <v>215</v>
      </c>
      <c r="K24" s="44">
        <v>359608452.68000001</v>
      </c>
      <c r="L24" s="42">
        <f t="shared" si="0"/>
        <v>597</v>
      </c>
      <c r="M24" s="42">
        <f t="shared" si="0"/>
        <v>1396703971.52</v>
      </c>
      <c r="N24" s="44">
        <v>194</v>
      </c>
      <c r="O24" s="44">
        <v>992360175.92999995</v>
      </c>
      <c r="P24" s="44">
        <v>331</v>
      </c>
      <c r="Q24" s="44">
        <v>1426928254.1199999</v>
      </c>
      <c r="R24" s="42">
        <f t="shared" si="2"/>
        <v>525</v>
      </c>
      <c r="S24" s="42">
        <f t="shared" si="2"/>
        <v>2419288430.0499997</v>
      </c>
      <c r="T24" s="42">
        <f t="shared" si="1"/>
        <v>1122</v>
      </c>
      <c r="U24" s="42">
        <f t="shared" si="1"/>
        <v>3815992401.5699997</v>
      </c>
      <c r="V24" s="16"/>
    </row>
    <row r="25" spans="1:22" s="9" customFormat="1">
      <c r="A25" s="30">
        <v>18</v>
      </c>
      <c r="B25" s="31" t="s">
        <v>44</v>
      </c>
      <c r="C25" s="32" t="s">
        <v>45</v>
      </c>
      <c r="D25" s="43"/>
      <c r="E25" s="43"/>
      <c r="F25" s="43"/>
      <c r="G25" s="43"/>
      <c r="H25" s="43">
        <v>231</v>
      </c>
      <c r="I25" s="43">
        <v>1432217264.5899999</v>
      </c>
      <c r="J25" s="43">
        <v>175</v>
      </c>
      <c r="K25" s="43">
        <v>909675828.52999997</v>
      </c>
      <c r="L25" s="43">
        <f t="shared" si="0"/>
        <v>406</v>
      </c>
      <c r="M25" s="43">
        <f t="shared" si="0"/>
        <v>2341893093.1199999</v>
      </c>
      <c r="N25" s="43">
        <v>22</v>
      </c>
      <c r="O25" s="43">
        <v>788745227.72000003</v>
      </c>
      <c r="P25" s="43">
        <v>17</v>
      </c>
      <c r="Q25" s="43">
        <v>525000000</v>
      </c>
      <c r="R25" s="43">
        <f t="shared" si="2"/>
        <v>39</v>
      </c>
      <c r="S25" s="43">
        <f t="shared" si="2"/>
        <v>1313745227.72</v>
      </c>
      <c r="T25" s="43">
        <f t="shared" si="1"/>
        <v>445</v>
      </c>
      <c r="U25" s="43">
        <f t="shared" si="1"/>
        <v>3655638320.8400002</v>
      </c>
      <c r="V25" s="16"/>
    </row>
    <row r="26" spans="1:22" s="9" customFormat="1">
      <c r="A26" s="33">
        <v>19</v>
      </c>
      <c r="B26" s="54" t="s">
        <v>46</v>
      </c>
      <c r="C26" s="1" t="s">
        <v>47</v>
      </c>
      <c r="D26" s="44"/>
      <c r="E26" s="44"/>
      <c r="F26" s="44"/>
      <c r="G26" s="44"/>
      <c r="H26" s="44">
        <v>558</v>
      </c>
      <c r="I26" s="44">
        <v>1044765304.34</v>
      </c>
      <c r="J26" s="44">
        <v>506</v>
      </c>
      <c r="K26" s="44">
        <v>1218011879.9000001</v>
      </c>
      <c r="L26" s="42">
        <f t="shared" si="0"/>
        <v>1064</v>
      </c>
      <c r="M26" s="42">
        <f t="shared" si="0"/>
        <v>2262777184.2400002</v>
      </c>
      <c r="N26" s="44">
        <v>30</v>
      </c>
      <c r="O26" s="44">
        <v>721815920.75999999</v>
      </c>
      <c r="P26" s="44">
        <v>27</v>
      </c>
      <c r="Q26" s="44">
        <v>571822623.01999998</v>
      </c>
      <c r="R26" s="42">
        <f t="shared" si="2"/>
        <v>57</v>
      </c>
      <c r="S26" s="42">
        <f t="shared" si="2"/>
        <v>1293638543.78</v>
      </c>
      <c r="T26" s="42">
        <f t="shared" si="1"/>
        <v>1121</v>
      </c>
      <c r="U26" s="42">
        <f t="shared" si="1"/>
        <v>3556415728.0200005</v>
      </c>
      <c r="V26" s="16"/>
    </row>
    <row r="27" spans="1:22" s="9" customFormat="1">
      <c r="A27" s="30">
        <v>20</v>
      </c>
      <c r="B27" s="53" t="s">
        <v>54</v>
      </c>
      <c r="C27" s="32" t="s">
        <v>55</v>
      </c>
      <c r="D27" s="43">
        <v>15</v>
      </c>
      <c r="E27" s="43">
        <v>120699360.95999999</v>
      </c>
      <c r="F27" s="43">
        <v>1</v>
      </c>
      <c r="G27" s="43">
        <v>4872149</v>
      </c>
      <c r="H27" s="43">
        <v>38</v>
      </c>
      <c r="I27" s="43">
        <v>141035828.41999999</v>
      </c>
      <c r="J27" s="43">
        <v>47</v>
      </c>
      <c r="K27" s="43">
        <v>7831282.9199999999</v>
      </c>
      <c r="L27" s="43">
        <f t="shared" si="0"/>
        <v>101</v>
      </c>
      <c r="M27" s="43">
        <f t="shared" si="0"/>
        <v>274438621.29999995</v>
      </c>
      <c r="N27" s="43">
        <v>93</v>
      </c>
      <c r="O27" s="43">
        <v>1336038041.1700001</v>
      </c>
      <c r="P27" s="43">
        <v>102</v>
      </c>
      <c r="Q27" s="43">
        <v>1594154057.3800001</v>
      </c>
      <c r="R27" s="43">
        <f t="shared" si="2"/>
        <v>195</v>
      </c>
      <c r="S27" s="43">
        <f t="shared" si="2"/>
        <v>2930192098.5500002</v>
      </c>
      <c r="T27" s="43">
        <f t="shared" si="1"/>
        <v>296</v>
      </c>
      <c r="U27" s="43">
        <f t="shared" si="1"/>
        <v>3204630719.8500004</v>
      </c>
      <c r="V27" s="16"/>
    </row>
    <row r="28" spans="1:22" s="9" customFormat="1">
      <c r="A28" s="33">
        <v>21</v>
      </c>
      <c r="B28" s="54" t="s">
        <v>56</v>
      </c>
      <c r="C28" s="1" t="s">
        <v>57</v>
      </c>
      <c r="D28" s="44">
        <v>155</v>
      </c>
      <c r="E28" s="44">
        <v>94118394.987499997</v>
      </c>
      <c r="F28" s="44">
        <v>457</v>
      </c>
      <c r="G28" s="44">
        <v>34168788</v>
      </c>
      <c r="H28" s="44">
        <v>778</v>
      </c>
      <c r="I28" s="44">
        <v>148775987.65000001</v>
      </c>
      <c r="J28" s="44">
        <v>1430</v>
      </c>
      <c r="K28" s="44">
        <v>223933734.19</v>
      </c>
      <c r="L28" s="42">
        <f t="shared" si="0"/>
        <v>2820</v>
      </c>
      <c r="M28" s="42">
        <f t="shared" si="0"/>
        <v>500996904.82750005</v>
      </c>
      <c r="N28" s="44">
        <v>1493</v>
      </c>
      <c r="O28" s="44">
        <v>644378901.97000003</v>
      </c>
      <c r="P28" s="44">
        <v>11896</v>
      </c>
      <c r="Q28" s="44">
        <v>631820305.15999997</v>
      </c>
      <c r="R28" s="42">
        <f t="shared" si="2"/>
        <v>13389</v>
      </c>
      <c r="S28" s="42">
        <f t="shared" si="2"/>
        <v>1276199207.1300001</v>
      </c>
      <c r="T28" s="42">
        <f t="shared" si="1"/>
        <v>16209</v>
      </c>
      <c r="U28" s="42">
        <f t="shared" si="1"/>
        <v>1777196111.9575002</v>
      </c>
      <c r="V28" s="16"/>
    </row>
    <row r="29" spans="1:22" s="9" customFormat="1">
      <c r="A29" s="30">
        <v>22</v>
      </c>
      <c r="B29" s="53" t="s">
        <v>78</v>
      </c>
      <c r="C29" s="32" t="s">
        <v>79</v>
      </c>
      <c r="D29" s="43">
        <v>226</v>
      </c>
      <c r="E29" s="43">
        <v>18658490.890000001</v>
      </c>
      <c r="F29" s="43">
        <v>1445</v>
      </c>
      <c r="G29" s="43">
        <v>68130639.420000002</v>
      </c>
      <c r="H29" s="43">
        <v>894</v>
      </c>
      <c r="I29" s="43">
        <v>49673191.259999998</v>
      </c>
      <c r="J29" s="43">
        <v>3227</v>
      </c>
      <c r="K29" s="43">
        <v>240968837.66999999</v>
      </c>
      <c r="L29" s="43">
        <f t="shared" si="0"/>
        <v>5792</v>
      </c>
      <c r="M29" s="43">
        <f t="shared" si="0"/>
        <v>377431159.24000001</v>
      </c>
      <c r="N29" s="43">
        <v>1022</v>
      </c>
      <c r="O29" s="43">
        <v>733535728.16999996</v>
      </c>
      <c r="P29" s="43">
        <v>8155</v>
      </c>
      <c r="Q29" s="43">
        <v>490974862.07999998</v>
      </c>
      <c r="R29" s="43">
        <f t="shared" si="2"/>
        <v>9177</v>
      </c>
      <c r="S29" s="43">
        <f t="shared" si="2"/>
        <v>1224510590.25</v>
      </c>
      <c r="T29" s="43">
        <f t="shared" si="1"/>
        <v>14969</v>
      </c>
      <c r="U29" s="43">
        <f t="shared" si="1"/>
        <v>1601941749.49</v>
      </c>
      <c r="V29" s="16"/>
    </row>
    <row r="30" spans="1:22" s="9" customFormat="1">
      <c r="A30" s="33">
        <v>23</v>
      </c>
      <c r="B30" s="54" t="s">
        <v>82</v>
      </c>
      <c r="C30" s="1" t="s">
        <v>83</v>
      </c>
      <c r="D30" s="44">
        <v>132</v>
      </c>
      <c r="E30" s="44">
        <v>16505969.26</v>
      </c>
      <c r="F30" s="44">
        <v>550</v>
      </c>
      <c r="G30" s="44">
        <v>41354364.329999998</v>
      </c>
      <c r="H30" s="44">
        <v>432</v>
      </c>
      <c r="I30" s="44">
        <v>395886210.63</v>
      </c>
      <c r="J30" s="44">
        <v>956</v>
      </c>
      <c r="K30" s="44">
        <v>413271259.25999999</v>
      </c>
      <c r="L30" s="42">
        <f t="shared" si="0"/>
        <v>2070</v>
      </c>
      <c r="M30" s="42">
        <f t="shared" si="0"/>
        <v>867017803.48000002</v>
      </c>
      <c r="N30" s="44">
        <v>439</v>
      </c>
      <c r="O30" s="44">
        <v>372145944.11000001</v>
      </c>
      <c r="P30" s="44">
        <v>10650</v>
      </c>
      <c r="Q30" s="44">
        <v>322354698.49000001</v>
      </c>
      <c r="R30" s="42">
        <f t="shared" si="2"/>
        <v>11089</v>
      </c>
      <c r="S30" s="42">
        <f t="shared" si="2"/>
        <v>694500642.60000002</v>
      </c>
      <c r="T30" s="42">
        <f t="shared" si="1"/>
        <v>13159</v>
      </c>
      <c r="U30" s="42">
        <f t="shared" si="1"/>
        <v>1561518446.0799999</v>
      </c>
      <c r="V30" s="16"/>
    </row>
    <row r="31" spans="1:22" s="9" customFormat="1">
      <c r="A31" s="30">
        <v>24</v>
      </c>
      <c r="B31" s="53" t="s">
        <v>84</v>
      </c>
      <c r="C31" s="32" t="s">
        <v>85</v>
      </c>
      <c r="D31" s="43">
        <v>53</v>
      </c>
      <c r="E31" s="43">
        <v>45702682.340000004</v>
      </c>
      <c r="F31" s="43">
        <v>220</v>
      </c>
      <c r="G31" s="43">
        <v>27814566.760000002</v>
      </c>
      <c r="H31" s="43">
        <v>16</v>
      </c>
      <c r="I31" s="43">
        <v>151894024.90000001</v>
      </c>
      <c r="J31" s="43">
        <v>253</v>
      </c>
      <c r="K31" s="43">
        <v>486983126.18000001</v>
      </c>
      <c r="L31" s="43">
        <f t="shared" si="0"/>
        <v>542</v>
      </c>
      <c r="M31" s="43">
        <f t="shared" si="0"/>
        <v>712394400.18000007</v>
      </c>
      <c r="N31" s="43">
        <v>47</v>
      </c>
      <c r="O31" s="43">
        <v>603785022.5</v>
      </c>
      <c r="P31" s="43">
        <v>26</v>
      </c>
      <c r="Q31" s="43">
        <v>224448545</v>
      </c>
      <c r="R31" s="43">
        <f t="shared" si="2"/>
        <v>73</v>
      </c>
      <c r="S31" s="43">
        <f t="shared" si="2"/>
        <v>828233567.5</v>
      </c>
      <c r="T31" s="43">
        <f t="shared" si="1"/>
        <v>615</v>
      </c>
      <c r="U31" s="43">
        <f t="shared" si="1"/>
        <v>1540627967.6800001</v>
      </c>
      <c r="V31" s="16"/>
    </row>
    <row r="32" spans="1:22" s="9" customFormat="1">
      <c r="A32" s="33">
        <v>25</v>
      </c>
      <c r="B32" s="54" t="s">
        <v>90</v>
      </c>
      <c r="C32" s="1" t="s">
        <v>91</v>
      </c>
      <c r="D32" s="44">
        <v>79</v>
      </c>
      <c r="E32" s="44">
        <v>39262213.840000004</v>
      </c>
      <c r="F32" s="44">
        <v>117</v>
      </c>
      <c r="G32" s="44">
        <v>14978473.35</v>
      </c>
      <c r="H32" s="44">
        <v>47</v>
      </c>
      <c r="I32" s="44">
        <v>236532123.06</v>
      </c>
      <c r="J32" s="44">
        <v>209</v>
      </c>
      <c r="K32" s="44">
        <v>88076372.510000005</v>
      </c>
      <c r="L32" s="42">
        <f t="shared" si="0"/>
        <v>452</v>
      </c>
      <c r="M32" s="42">
        <f t="shared" si="0"/>
        <v>378849182.75999999</v>
      </c>
      <c r="N32" s="44">
        <v>75</v>
      </c>
      <c r="O32" s="44">
        <v>603316522.48000002</v>
      </c>
      <c r="P32" s="44">
        <v>69</v>
      </c>
      <c r="Q32" s="44">
        <v>523308059.50999999</v>
      </c>
      <c r="R32" s="42">
        <f t="shared" si="2"/>
        <v>144</v>
      </c>
      <c r="S32" s="42">
        <f t="shared" si="2"/>
        <v>1126624581.99</v>
      </c>
      <c r="T32" s="42">
        <f t="shared" si="1"/>
        <v>596</v>
      </c>
      <c r="U32" s="42">
        <f t="shared" si="1"/>
        <v>1505473764.75</v>
      </c>
      <c r="V32" s="16"/>
    </row>
    <row r="33" spans="1:22" s="9" customFormat="1">
      <c r="A33" s="30">
        <v>26</v>
      </c>
      <c r="B33" s="31" t="s">
        <v>60</v>
      </c>
      <c r="C33" s="32" t="s">
        <v>61</v>
      </c>
      <c r="D33" s="43">
        <v>212</v>
      </c>
      <c r="E33" s="43">
        <v>103679835.77</v>
      </c>
      <c r="F33" s="43">
        <v>932</v>
      </c>
      <c r="G33" s="43">
        <v>240790242.84999999</v>
      </c>
      <c r="H33" s="43">
        <v>988</v>
      </c>
      <c r="I33" s="43">
        <v>210978569.22</v>
      </c>
      <c r="J33" s="43">
        <v>2399</v>
      </c>
      <c r="K33" s="43">
        <v>328246729.98000002</v>
      </c>
      <c r="L33" s="43">
        <f t="shared" si="0"/>
        <v>4531</v>
      </c>
      <c r="M33" s="43">
        <f t="shared" si="0"/>
        <v>883695377.82000005</v>
      </c>
      <c r="N33" s="43">
        <v>194</v>
      </c>
      <c r="O33" s="43">
        <v>361524120.66000003</v>
      </c>
      <c r="P33" s="43">
        <v>178</v>
      </c>
      <c r="Q33" s="43">
        <v>111341419.67</v>
      </c>
      <c r="R33" s="43">
        <f t="shared" si="2"/>
        <v>372</v>
      </c>
      <c r="S33" s="43">
        <f t="shared" si="2"/>
        <v>472865540.33000004</v>
      </c>
      <c r="T33" s="43">
        <f t="shared" si="1"/>
        <v>4903</v>
      </c>
      <c r="U33" s="43">
        <f t="shared" si="1"/>
        <v>1356560918.1500001</v>
      </c>
      <c r="V33" s="16"/>
    </row>
    <row r="34" spans="1:22" s="9" customFormat="1">
      <c r="A34" s="33">
        <v>27</v>
      </c>
      <c r="B34" s="54" t="s">
        <v>58</v>
      </c>
      <c r="C34" s="1" t="s">
        <v>59</v>
      </c>
      <c r="D34" s="44">
        <v>52</v>
      </c>
      <c r="E34" s="44">
        <v>77451281.969999999</v>
      </c>
      <c r="F34" s="44"/>
      <c r="G34" s="44"/>
      <c r="H34" s="44">
        <v>85</v>
      </c>
      <c r="I34" s="44">
        <v>597918085.04999995</v>
      </c>
      <c r="J34" s="44">
        <v>45</v>
      </c>
      <c r="K34" s="44">
        <v>176109739.43000001</v>
      </c>
      <c r="L34" s="42">
        <f t="shared" si="0"/>
        <v>182</v>
      </c>
      <c r="M34" s="42">
        <f t="shared" si="0"/>
        <v>851479106.45000005</v>
      </c>
      <c r="N34" s="44">
        <v>2</v>
      </c>
      <c r="O34" s="44">
        <v>25011795</v>
      </c>
      <c r="P34" s="44">
        <v>18</v>
      </c>
      <c r="Q34" s="44">
        <v>465740310</v>
      </c>
      <c r="R34" s="42">
        <f t="shared" si="2"/>
        <v>20</v>
      </c>
      <c r="S34" s="42">
        <f t="shared" si="2"/>
        <v>490752105</v>
      </c>
      <c r="T34" s="42">
        <f t="shared" si="1"/>
        <v>202</v>
      </c>
      <c r="U34" s="42">
        <f t="shared" si="1"/>
        <v>1342231211.45</v>
      </c>
      <c r="V34" s="16"/>
    </row>
    <row r="35" spans="1:22" s="9" customFormat="1">
      <c r="A35" s="30">
        <v>28</v>
      </c>
      <c r="B35" s="53" t="s">
        <v>68</v>
      </c>
      <c r="C35" s="32" t="s">
        <v>69</v>
      </c>
      <c r="D35" s="43">
        <v>142</v>
      </c>
      <c r="E35" s="43">
        <v>33499270.23</v>
      </c>
      <c r="F35" s="43">
        <v>632</v>
      </c>
      <c r="G35" s="43">
        <v>118379125.95</v>
      </c>
      <c r="H35" s="43">
        <v>336</v>
      </c>
      <c r="I35" s="43">
        <v>52356954.399999999</v>
      </c>
      <c r="J35" s="43">
        <v>594</v>
      </c>
      <c r="K35" s="43">
        <v>435776293.87</v>
      </c>
      <c r="L35" s="43">
        <f t="shared" si="0"/>
        <v>1704</v>
      </c>
      <c r="M35" s="43">
        <f t="shared" si="0"/>
        <v>640011644.45000005</v>
      </c>
      <c r="N35" s="43">
        <v>66</v>
      </c>
      <c r="O35" s="43">
        <v>558462764.66999996</v>
      </c>
      <c r="P35" s="43">
        <v>44</v>
      </c>
      <c r="Q35" s="43">
        <v>88056263.25</v>
      </c>
      <c r="R35" s="43">
        <f t="shared" si="2"/>
        <v>110</v>
      </c>
      <c r="S35" s="43">
        <f t="shared" si="2"/>
        <v>646519027.91999996</v>
      </c>
      <c r="T35" s="43">
        <f t="shared" si="1"/>
        <v>1814</v>
      </c>
      <c r="U35" s="43">
        <f t="shared" si="1"/>
        <v>1286530672.3699999</v>
      </c>
      <c r="V35" s="16"/>
    </row>
    <row r="36" spans="1:22" s="9" customFormat="1">
      <c r="A36" s="33">
        <v>29</v>
      </c>
      <c r="B36" s="54" t="s">
        <v>76</v>
      </c>
      <c r="C36" s="1" t="s">
        <v>77</v>
      </c>
      <c r="D36" s="44">
        <v>4</v>
      </c>
      <c r="E36" s="44">
        <v>2933746.87</v>
      </c>
      <c r="F36" s="44">
        <v>100</v>
      </c>
      <c r="G36" s="44">
        <v>99731042.189999998</v>
      </c>
      <c r="H36" s="44">
        <v>47240</v>
      </c>
      <c r="I36" s="44">
        <v>152314924.37</v>
      </c>
      <c r="J36" s="44">
        <v>619</v>
      </c>
      <c r="K36" s="44">
        <v>169344694.75</v>
      </c>
      <c r="L36" s="42">
        <f t="shared" si="0"/>
        <v>47963</v>
      </c>
      <c r="M36" s="42">
        <f t="shared" si="0"/>
        <v>424324408.18000001</v>
      </c>
      <c r="N36" s="44">
        <v>547</v>
      </c>
      <c r="O36" s="44">
        <v>398665494.32999998</v>
      </c>
      <c r="P36" s="44">
        <v>9191</v>
      </c>
      <c r="Q36" s="44">
        <v>294580855.36000001</v>
      </c>
      <c r="R36" s="42">
        <f t="shared" si="2"/>
        <v>9738</v>
      </c>
      <c r="S36" s="42">
        <f t="shared" si="2"/>
        <v>693246349.69000006</v>
      </c>
      <c r="T36" s="42">
        <f t="shared" si="1"/>
        <v>57701</v>
      </c>
      <c r="U36" s="42">
        <f t="shared" si="1"/>
        <v>1117570757.8700001</v>
      </c>
      <c r="V36" s="16"/>
    </row>
    <row r="37" spans="1:22" s="9" customFormat="1">
      <c r="A37" s="30">
        <v>30</v>
      </c>
      <c r="B37" s="53" t="s">
        <v>72</v>
      </c>
      <c r="C37" s="32" t="s">
        <v>73</v>
      </c>
      <c r="D37" s="43">
        <v>71</v>
      </c>
      <c r="E37" s="43">
        <v>135300825.02000001</v>
      </c>
      <c r="F37" s="43">
        <v>38</v>
      </c>
      <c r="G37" s="43">
        <v>51077158.240000002</v>
      </c>
      <c r="H37" s="43">
        <v>86</v>
      </c>
      <c r="I37" s="43">
        <v>292607235.29000002</v>
      </c>
      <c r="J37" s="43">
        <v>300</v>
      </c>
      <c r="K37" s="43">
        <v>128692319.59999999</v>
      </c>
      <c r="L37" s="43">
        <f t="shared" si="0"/>
        <v>495</v>
      </c>
      <c r="M37" s="43">
        <f t="shared" si="0"/>
        <v>607677538.14999998</v>
      </c>
      <c r="N37" s="43">
        <v>14</v>
      </c>
      <c r="O37" s="43">
        <v>103543278.29000001</v>
      </c>
      <c r="P37" s="43">
        <v>21</v>
      </c>
      <c r="Q37" s="43">
        <v>393604063.13999999</v>
      </c>
      <c r="R37" s="43">
        <f t="shared" si="2"/>
        <v>35</v>
      </c>
      <c r="S37" s="43">
        <f t="shared" si="2"/>
        <v>497147341.43000001</v>
      </c>
      <c r="T37" s="43">
        <f t="shared" si="1"/>
        <v>530</v>
      </c>
      <c r="U37" s="43">
        <f t="shared" si="1"/>
        <v>1104824879.5799999</v>
      </c>
      <c r="V37" s="16"/>
    </row>
    <row r="38" spans="1:22" s="9" customFormat="1">
      <c r="A38" s="33">
        <v>31</v>
      </c>
      <c r="B38" s="54" t="s">
        <v>86</v>
      </c>
      <c r="C38" s="1" t="s">
        <v>87</v>
      </c>
      <c r="D38" s="44"/>
      <c r="E38" s="44"/>
      <c r="F38" s="44"/>
      <c r="G38" s="44"/>
      <c r="H38" s="44">
        <v>29</v>
      </c>
      <c r="I38" s="44">
        <v>76014667.930000007</v>
      </c>
      <c r="J38" s="44">
        <v>25</v>
      </c>
      <c r="K38" s="44">
        <v>366830408.57999998</v>
      </c>
      <c r="L38" s="42">
        <f t="shared" si="0"/>
        <v>54</v>
      </c>
      <c r="M38" s="42">
        <f t="shared" si="0"/>
        <v>442845076.50999999</v>
      </c>
      <c r="N38" s="44">
        <v>12</v>
      </c>
      <c r="O38" s="44">
        <v>409921984.27999997</v>
      </c>
      <c r="P38" s="44">
        <v>13</v>
      </c>
      <c r="Q38" s="44">
        <v>118898500</v>
      </c>
      <c r="R38" s="42">
        <f t="shared" si="2"/>
        <v>25</v>
      </c>
      <c r="S38" s="42">
        <f t="shared" si="2"/>
        <v>528820484.27999997</v>
      </c>
      <c r="T38" s="42">
        <f t="shared" si="1"/>
        <v>79</v>
      </c>
      <c r="U38" s="42">
        <f t="shared" si="1"/>
        <v>971665560.78999996</v>
      </c>
      <c r="V38" s="16"/>
    </row>
    <row r="39" spans="1:22" s="9" customFormat="1">
      <c r="A39" s="30">
        <v>32</v>
      </c>
      <c r="B39" s="53" t="s">
        <v>74</v>
      </c>
      <c r="C39" s="32" t="s">
        <v>75</v>
      </c>
      <c r="D39" s="43">
        <v>228</v>
      </c>
      <c r="E39" s="43">
        <v>95224501.700000003</v>
      </c>
      <c r="F39" s="43">
        <v>212</v>
      </c>
      <c r="G39" s="43">
        <v>7308978.4800000004</v>
      </c>
      <c r="H39" s="43">
        <v>5932</v>
      </c>
      <c r="I39" s="43">
        <v>166768714.27000001</v>
      </c>
      <c r="J39" s="43">
        <v>1842</v>
      </c>
      <c r="K39" s="43">
        <v>120348551.31</v>
      </c>
      <c r="L39" s="43">
        <f t="shared" si="0"/>
        <v>8214</v>
      </c>
      <c r="M39" s="43">
        <f t="shared" si="0"/>
        <v>389650745.76000005</v>
      </c>
      <c r="N39" s="43">
        <v>177</v>
      </c>
      <c r="O39" s="43">
        <v>215862499.37</v>
      </c>
      <c r="P39" s="43">
        <v>209</v>
      </c>
      <c r="Q39" s="43">
        <v>358328013.69999999</v>
      </c>
      <c r="R39" s="43">
        <f t="shared" si="2"/>
        <v>386</v>
      </c>
      <c r="S39" s="43">
        <f t="shared" si="2"/>
        <v>574190513.06999993</v>
      </c>
      <c r="T39" s="43">
        <f t="shared" si="1"/>
        <v>8600</v>
      </c>
      <c r="U39" s="43">
        <f t="shared" si="1"/>
        <v>963841258.82999992</v>
      </c>
      <c r="V39" s="16"/>
    </row>
    <row r="40" spans="1:22" s="9" customFormat="1">
      <c r="A40" s="33">
        <v>33</v>
      </c>
      <c r="B40" s="54" t="s">
        <v>113</v>
      </c>
      <c r="C40" s="1" t="s">
        <v>114</v>
      </c>
      <c r="D40" s="44">
        <v>52</v>
      </c>
      <c r="E40" s="44">
        <v>3161558.1</v>
      </c>
      <c r="F40" s="44">
        <v>375</v>
      </c>
      <c r="G40" s="44">
        <v>20521894.120000001</v>
      </c>
      <c r="H40" s="44">
        <v>203</v>
      </c>
      <c r="I40" s="44">
        <v>94961839.75</v>
      </c>
      <c r="J40" s="44">
        <v>1802</v>
      </c>
      <c r="K40" s="44">
        <v>158334427.52000001</v>
      </c>
      <c r="L40" s="42">
        <f t="shared" si="0"/>
        <v>2432</v>
      </c>
      <c r="M40" s="42">
        <f t="shared" si="0"/>
        <v>276979719.49000001</v>
      </c>
      <c r="N40" s="44">
        <v>251</v>
      </c>
      <c r="O40" s="44">
        <v>261526299.22999999</v>
      </c>
      <c r="P40" s="44">
        <v>294</v>
      </c>
      <c r="Q40" s="44">
        <v>183326340.33000001</v>
      </c>
      <c r="R40" s="42">
        <f t="shared" si="2"/>
        <v>545</v>
      </c>
      <c r="S40" s="42">
        <f t="shared" si="2"/>
        <v>444852639.56</v>
      </c>
      <c r="T40" s="42">
        <f t="shared" si="1"/>
        <v>2977</v>
      </c>
      <c r="U40" s="42">
        <f t="shared" si="1"/>
        <v>721832359.04999995</v>
      </c>
      <c r="V40" s="16"/>
    </row>
    <row r="41" spans="1:22" s="9" customFormat="1">
      <c r="A41" s="30">
        <v>34</v>
      </c>
      <c r="B41" s="31" t="s">
        <v>94</v>
      </c>
      <c r="C41" s="32" t="s">
        <v>95</v>
      </c>
      <c r="D41" s="43">
        <v>13</v>
      </c>
      <c r="E41" s="43">
        <v>67400000</v>
      </c>
      <c r="F41" s="43"/>
      <c r="G41" s="43"/>
      <c r="H41" s="43">
        <v>22</v>
      </c>
      <c r="I41" s="43">
        <v>255331342.68000001</v>
      </c>
      <c r="J41" s="43">
        <v>39</v>
      </c>
      <c r="K41" s="43">
        <v>253448643.11000001</v>
      </c>
      <c r="L41" s="43">
        <f t="shared" si="0"/>
        <v>74</v>
      </c>
      <c r="M41" s="43">
        <f t="shared" si="0"/>
        <v>576179985.78999996</v>
      </c>
      <c r="N41" s="43">
        <v>5</v>
      </c>
      <c r="O41" s="43">
        <v>22838206.399999999</v>
      </c>
      <c r="P41" s="43">
        <v>19</v>
      </c>
      <c r="Q41" s="43">
        <v>92180036</v>
      </c>
      <c r="R41" s="43">
        <f t="shared" si="2"/>
        <v>24</v>
      </c>
      <c r="S41" s="43">
        <f t="shared" si="2"/>
        <v>115018242.40000001</v>
      </c>
      <c r="T41" s="43">
        <f t="shared" si="1"/>
        <v>98</v>
      </c>
      <c r="U41" s="43">
        <f t="shared" si="1"/>
        <v>691198228.18999994</v>
      </c>
      <c r="V41" s="16"/>
    </row>
    <row r="42" spans="1:22" s="9" customFormat="1">
      <c r="A42" s="33">
        <v>35</v>
      </c>
      <c r="B42" s="54" t="s">
        <v>98</v>
      </c>
      <c r="C42" s="1" t="s">
        <v>99</v>
      </c>
      <c r="D42" s="44">
        <v>27</v>
      </c>
      <c r="E42" s="44">
        <v>28255814.030000001</v>
      </c>
      <c r="F42" s="44">
        <v>24</v>
      </c>
      <c r="G42" s="44">
        <v>11063906.039999999</v>
      </c>
      <c r="H42" s="44">
        <v>24</v>
      </c>
      <c r="I42" s="44">
        <v>225893649.97</v>
      </c>
      <c r="J42" s="44">
        <v>94</v>
      </c>
      <c r="K42" s="44">
        <v>53227628.43</v>
      </c>
      <c r="L42" s="42">
        <f t="shared" si="0"/>
        <v>169</v>
      </c>
      <c r="M42" s="42">
        <f t="shared" si="0"/>
        <v>318440998.47000003</v>
      </c>
      <c r="N42" s="44">
        <v>8</v>
      </c>
      <c r="O42" s="44">
        <v>18128066</v>
      </c>
      <c r="P42" s="44">
        <v>22</v>
      </c>
      <c r="Q42" s="44">
        <v>312146942.89999998</v>
      </c>
      <c r="R42" s="42">
        <f t="shared" si="2"/>
        <v>30</v>
      </c>
      <c r="S42" s="42">
        <f t="shared" si="2"/>
        <v>330275008.89999998</v>
      </c>
      <c r="T42" s="42">
        <f t="shared" si="1"/>
        <v>199</v>
      </c>
      <c r="U42" s="42">
        <f t="shared" si="1"/>
        <v>648716007.37</v>
      </c>
      <c r="V42" s="16"/>
    </row>
    <row r="43" spans="1:22" s="9" customFormat="1">
      <c r="A43" s="30">
        <v>36</v>
      </c>
      <c r="B43" s="53" t="s">
        <v>88</v>
      </c>
      <c r="C43" s="32" t="s">
        <v>89</v>
      </c>
      <c r="D43" s="43">
        <v>70</v>
      </c>
      <c r="E43" s="43">
        <v>28870586.300000001</v>
      </c>
      <c r="F43" s="43">
        <v>197</v>
      </c>
      <c r="G43" s="43">
        <v>31093574.100000001</v>
      </c>
      <c r="H43" s="43">
        <v>83</v>
      </c>
      <c r="I43" s="43">
        <v>96904775.370000005</v>
      </c>
      <c r="J43" s="43">
        <v>122</v>
      </c>
      <c r="K43" s="43">
        <v>80916310.900000006</v>
      </c>
      <c r="L43" s="43">
        <f t="shared" si="0"/>
        <v>472</v>
      </c>
      <c r="M43" s="43">
        <f t="shared" si="0"/>
        <v>237785246.67000002</v>
      </c>
      <c r="N43" s="43">
        <v>98</v>
      </c>
      <c r="O43" s="43">
        <v>195990941.66</v>
      </c>
      <c r="P43" s="43">
        <v>101</v>
      </c>
      <c r="Q43" s="43">
        <v>214425472.86000001</v>
      </c>
      <c r="R43" s="43">
        <f t="shared" si="2"/>
        <v>199</v>
      </c>
      <c r="S43" s="43">
        <f t="shared" si="2"/>
        <v>410416414.51999998</v>
      </c>
      <c r="T43" s="43">
        <f t="shared" si="1"/>
        <v>671</v>
      </c>
      <c r="U43" s="43">
        <f t="shared" si="1"/>
        <v>648201661.19000006</v>
      </c>
      <c r="V43" s="16"/>
    </row>
    <row r="44" spans="1:22" s="9" customFormat="1">
      <c r="A44" s="33">
        <v>37</v>
      </c>
      <c r="B44" s="54" t="s">
        <v>96</v>
      </c>
      <c r="C44" s="1" t="s">
        <v>97</v>
      </c>
      <c r="D44" s="44">
        <v>1</v>
      </c>
      <c r="E44" s="44">
        <v>50000000</v>
      </c>
      <c r="F44" s="44"/>
      <c r="G44" s="44"/>
      <c r="H44" s="44">
        <v>7</v>
      </c>
      <c r="I44" s="44">
        <v>28374017.920000002</v>
      </c>
      <c r="J44" s="44">
        <v>11</v>
      </c>
      <c r="K44" s="44">
        <v>68061853.200000003</v>
      </c>
      <c r="L44" s="42">
        <f t="shared" si="0"/>
        <v>19</v>
      </c>
      <c r="M44" s="42">
        <f t="shared" si="0"/>
        <v>146435871.12</v>
      </c>
      <c r="N44" s="44">
        <v>10</v>
      </c>
      <c r="O44" s="44">
        <v>230603372.44999999</v>
      </c>
      <c r="P44" s="44">
        <v>10</v>
      </c>
      <c r="Q44" s="44">
        <v>240099064.88</v>
      </c>
      <c r="R44" s="42">
        <f t="shared" si="2"/>
        <v>20</v>
      </c>
      <c r="S44" s="42">
        <f t="shared" si="2"/>
        <v>470702437.32999998</v>
      </c>
      <c r="T44" s="42">
        <f t="shared" si="1"/>
        <v>39</v>
      </c>
      <c r="U44" s="42">
        <f t="shared" si="1"/>
        <v>617138308.45000005</v>
      </c>
      <c r="V44" s="16"/>
    </row>
    <row r="45" spans="1:22" s="9" customFormat="1">
      <c r="A45" s="30">
        <v>38</v>
      </c>
      <c r="B45" s="53" t="s">
        <v>70</v>
      </c>
      <c r="C45" s="32" t="s">
        <v>71</v>
      </c>
      <c r="D45" s="43">
        <v>379</v>
      </c>
      <c r="E45" s="43">
        <v>52410611</v>
      </c>
      <c r="F45" s="43">
        <v>582</v>
      </c>
      <c r="G45" s="43">
        <v>37417368.780000001</v>
      </c>
      <c r="H45" s="43">
        <v>569</v>
      </c>
      <c r="I45" s="43">
        <v>13764417.380000001</v>
      </c>
      <c r="J45" s="43">
        <v>2433</v>
      </c>
      <c r="K45" s="43">
        <v>63865946.670000002</v>
      </c>
      <c r="L45" s="43">
        <f t="shared" si="0"/>
        <v>3963</v>
      </c>
      <c r="M45" s="43">
        <f t="shared" si="0"/>
        <v>167458343.82999998</v>
      </c>
      <c r="N45" s="43">
        <v>451</v>
      </c>
      <c r="O45" s="43">
        <v>249947121.43000001</v>
      </c>
      <c r="P45" s="43">
        <v>1607</v>
      </c>
      <c r="Q45" s="43">
        <v>186556434.31999999</v>
      </c>
      <c r="R45" s="43">
        <f t="shared" si="2"/>
        <v>2058</v>
      </c>
      <c r="S45" s="43">
        <f t="shared" si="2"/>
        <v>436503555.75</v>
      </c>
      <c r="T45" s="43">
        <f t="shared" si="1"/>
        <v>6021</v>
      </c>
      <c r="U45" s="43">
        <f t="shared" si="1"/>
        <v>603961899.57999992</v>
      </c>
      <c r="V45" s="16"/>
    </row>
    <row r="46" spans="1:22" s="9" customFormat="1">
      <c r="A46" s="33">
        <v>39</v>
      </c>
      <c r="B46" s="54" t="s">
        <v>104</v>
      </c>
      <c r="C46" s="1" t="s">
        <v>105</v>
      </c>
      <c r="D46" s="44">
        <v>7</v>
      </c>
      <c r="E46" s="44">
        <v>7282354.6399999997</v>
      </c>
      <c r="F46" s="44">
        <v>37</v>
      </c>
      <c r="G46" s="44">
        <v>3420692.53</v>
      </c>
      <c r="H46" s="44">
        <v>120</v>
      </c>
      <c r="I46" s="44">
        <v>215075577.99000001</v>
      </c>
      <c r="J46" s="44">
        <v>144</v>
      </c>
      <c r="K46" s="44">
        <v>73152244.670000002</v>
      </c>
      <c r="L46" s="42">
        <f t="shared" si="0"/>
        <v>308</v>
      </c>
      <c r="M46" s="42">
        <f t="shared" si="0"/>
        <v>298930869.82999998</v>
      </c>
      <c r="N46" s="44">
        <v>9</v>
      </c>
      <c r="O46" s="44">
        <v>77353200</v>
      </c>
      <c r="P46" s="44">
        <v>19</v>
      </c>
      <c r="Q46" s="44">
        <v>218000000</v>
      </c>
      <c r="R46" s="42">
        <f t="shared" si="2"/>
        <v>28</v>
      </c>
      <c r="S46" s="42">
        <f t="shared" si="2"/>
        <v>295353200</v>
      </c>
      <c r="T46" s="42">
        <f t="shared" si="1"/>
        <v>336</v>
      </c>
      <c r="U46" s="42">
        <f t="shared" si="1"/>
        <v>594284069.82999992</v>
      </c>
      <c r="V46" s="16"/>
    </row>
    <row r="47" spans="1:22" s="9" customFormat="1">
      <c r="A47" s="30">
        <v>40</v>
      </c>
      <c r="B47" s="53" t="s">
        <v>80</v>
      </c>
      <c r="C47" s="32" t="s">
        <v>81</v>
      </c>
      <c r="D47" s="43">
        <v>62</v>
      </c>
      <c r="E47" s="43">
        <v>6678001.2999999998</v>
      </c>
      <c r="F47" s="43">
        <v>168</v>
      </c>
      <c r="G47" s="43">
        <v>11332865.039999999</v>
      </c>
      <c r="H47" s="43">
        <v>403</v>
      </c>
      <c r="I47" s="43">
        <v>49144987.299999997</v>
      </c>
      <c r="J47" s="43">
        <v>928</v>
      </c>
      <c r="K47" s="43">
        <v>122858250.33</v>
      </c>
      <c r="L47" s="43">
        <f t="shared" si="0"/>
        <v>1561</v>
      </c>
      <c r="M47" s="43">
        <f t="shared" si="0"/>
        <v>190014103.97</v>
      </c>
      <c r="N47" s="43">
        <v>357</v>
      </c>
      <c r="O47" s="43">
        <v>234200755.28</v>
      </c>
      <c r="P47" s="43">
        <v>1474</v>
      </c>
      <c r="Q47" s="43">
        <v>155029006.99000001</v>
      </c>
      <c r="R47" s="43">
        <f t="shared" si="2"/>
        <v>1831</v>
      </c>
      <c r="S47" s="43">
        <f t="shared" si="2"/>
        <v>389229762.26999998</v>
      </c>
      <c r="T47" s="43">
        <f t="shared" si="1"/>
        <v>3392</v>
      </c>
      <c r="U47" s="43">
        <f t="shared" si="1"/>
        <v>579243866.24000001</v>
      </c>
      <c r="V47" s="16"/>
    </row>
    <row r="48" spans="1:22" s="9" customFormat="1">
      <c r="A48" s="33">
        <v>41</v>
      </c>
      <c r="B48" s="54" t="s">
        <v>64</v>
      </c>
      <c r="C48" s="1" t="s">
        <v>65</v>
      </c>
      <c r="D48" s="44"/>
      <c r="E48" s="44"/>
      <c r="F48" s="44"/>
      <c r="G48" s="44"/>
      <c r="H48" s="44">
        <v>151</v>
      </c>
      <c r="I48" s="44">
        <v>122751849.98</v>
      </c>
      <c r="J48" s="44">
        <v>176</v>
      </c>
      <c r="K48" s="44">
        <v>59974748.109999999</v>
      </c>
      <c r="L48" s="42">
        <f t="shared" si="0"/>
        <v>327</v>
      </c>
      <c r="M48" s="42">
        <f t="shared" si="0"/>
        <v>182726598.09</v>
      </c>
      <c r="N48" s="44">
        <v>17</v>
      </c>
      <c r="O48" s="44">
        <v>100432660.45999999</v>
      </c>
      <c r="P48" s="44">
        <v>76</v>
      </c>
      <c r="Q48" s="44">
        <v>163150000</v>
      </c>
      <c r="R48" s="42">
        <f t="shared" si="2"/>
        <v>93</v>
      </c>
      <c r="S48" s="42">
        <f t="shared" si="2"/>
        <v>263582660.45999998</v>
      </c>
      <c r="T48" s="42">
        <f t="shared" si="1"/>
        <v>420</v>
      </c>
      <c r="U48" s="42">
        <f t="shared" si="1"/>
        <v>446309258.54999995</v>
      </c>
      <c r="V48" s="16"/>
    </row>
    <row r="49" spans="1:22" s="9" customFormat="1">
      <c r="A49" s="30">
        <v>42</v>
      </c>
      <c r="B49" s="31" t="s">
        <v>143</v>
      </c>
      <c r="C49" s="32" t="s">
        <v>144</v>
      </c>
      <c r="D49" s="43">
        <v>18</v>
      </c>
      <c r="E49" s="43">
        <v>2641333.5</v>
      </c>
      <c r="F49" s="43">
        <v>16</v>
      </c>
      <c r="G49" s="43">
        <v>35024697.119999997</v>
      </c>
      <c r="H49" s="43">
        <v>15</v>
      </c>
      <c r="I49" s="43">
        <v>190435940.05000001</v>
      </c>
      <c r="J49" s="43">
        <v>44</v>
      </c>
      <c r="K49" s="43">
        <v>17764696.23</v>
      </c>
      <c r="L49" s="43">
        <f t="shared" si="0"/>
        <v>93</v>
      </c>
      <c r="M49" s="43">
        <f t="shared" si="0"/>
        <v>245866666.90000001</v>
      </c>
      <c r="N49" s="43">
        <v>22</v>
      </c>
      <c r="O49" s="43">
        <v>21132033.68</v>
      </c>
      <c r="P49" s="43">
        <v>12</v>
      </c>
      <c r="Q49" s="43">
        <v>161172144</v>
      </c>
      <c r="R49" s="43">
        <f t="shared" si="2"/>
        <v>34</v>
      </c>
      <c r="S49" s="43">
        <f t="shared" si="2"/>
        <v>182304177.68000001</v>
      </c>
      <c r="T49" s="43">
        <f t="shared" si="1"/>
        <v>127</v>
      </c>
      <c r="U49" s="43">
        <f t="shared" si="1"/>
        <v>428170844.58000004</v>
      </c>
      <c r="V49" s="16"/>
    </row>
    <row r="50" spans="1:22" s="9" customFormat="1">
      <c r="A50" s="33">
        <v>43</v>
      </c>
      <c r="B50" s="54" t="s">
        <v>92</v>
      </c>
      <c r="C50" s="1" t="s">
        <v>93</v>
      </c>
      <c r="D50" s="44">
        <v>20</v>
      </c>
      <c r="E50" s="44">
        <v>15698879.439999999</v>
      </c>
      <c r="F50" s="44">
        <v>29</v>
      </c>
      <c r="G50" s="44">
        <v>805967.03</v>
      </c>
      <c r="H50" s="44">
        <v>160</v>
      </c>
      <c r="I50" s="44">
        <v>41214693.280000001</v>
      </c>
      <c r="J50" s="44">
        <v>414</v>
      </c>
      <c r="K50" s="44">
        <v>121927630.75</v>
      </c>
      <c r="L50" s="42">
        <f t="shared" si="0"/>
        <v>623</v>
      </c>
      <c r="M50" s="42">
        <f t="shared" si="0"/>
        <v>179647170.5</v>
      </c>
      <c r="N50" s="44">
        <v>175</v>
      </c>
      <c r="O50" s="44">
        <v>125003512.69</v>
      </c>
      <c r="P50" s="44">
        <v>80</v>
      </c>
      <c r="Q50" s="44">
        <v>57796140.469999999</v>
      </c>
      <c r="R50" s="42">
        <f t="shared" si="2"/>
        <v>255</v>
      </c>
      <c r="S50" s="42">
        <f t="shared" si="2"/>
        <v>182799653.16</v>
      </c>
      <c r="T50" s="42">
        <f t="shared" si="1"/>
        <v>878</v>
      </c>
      <c r="U50" s="42">
        <f t="shared" si="1"/>
        <v>362446823.65999997</v>
      </c>
      <c r="V50" s="16"/>
    </row>
    <row r="51" spans="1:22" s="9" customFormat="1">
      <c r="A51" s="30">
        <v>44</v>
      </c>
      <c r="B51" s="53" t="s">
        <v>167</v>
      </c>
      <c r="C51" s="32" t="s">
        <v>168</v>
      </c>
      <c r="D51" s="43">
        <v>58</v>
      </c>
      <c r="E51" s="43">
        <v>149935656.78</v>
      </c>
      <c r="F51" s="43">
        <v>48</v>
      </c>
      <c r="G51" s="43">
        <v>5110723.13</v>
      </c>
      <c r="H51" s="43">
        <v>16</v>
      </c>
      <c r="I51" s="43">
        <v>242739.88</v>
      </c>
      <c r="J51" s="43">
        <v>44</v>
      </c>
      <c r="K51" s="43">
        <v>989478.95</v>
      </c>
      <c r="L51" s="43">
        <f t="shared" si="0"/>
        <v>166</v>
      </c>
      <c r="M51" s="43">
        <f t="shared" si="0"/>
        <v>156278598.74000001</v>
      </c>
      <c r="N51" s="43">
        <v>17</v>
      </c>
      <c r="O51" s="43">
        <v>7601281.7999999998</v>
      </c>
      <c r="P51" s="43">
        <v>38</v>
      </c>
      <c r="Q51" s="43">
        <v>151800164</v>
      </c>
      <c r="R51" s="43">
        <f t="shared" si="2"/>
        <v>55</v>
      </c>
      <c r="S51" s="43">
        <f t="shared" si="2"/>
        <v>159401445.80000001</v>
      </c>
      <c r="T51" s="43">
        <f t="shared" si="1"/>
        <v>221</v>
      </c>
      <c r="U51" s="43">
        <f t="shared" si="1"/>
        <v>315680044.54000002</v>
      </c>
      <c r="V51" s="16"/>
    </row>
    <row r="52" spans="1:22" s="9" customFormat="1">
      <c r="A52" s="33">
        <v>45</v>
      </c>
      <c r="B52" s="54" t="s">
        <v>109</v>
      </c>
      <c r="C52" s="1" t="s">
        <v>110</v>
      </c>
      <c r="D52" s="44">
        <v>907</v>
      </c>
      <c r="E52" s="44">
        <v>60806109.530000001</v>
      </c>
      <c r="F52" s="44">
        <v>1048</v>
      </c>
      <c r="G52" s="44">
        <v>51430169.399999999</v>
      </c>
      <c r="H52" s="44">
        <v>376</v>
      </c>
      <c r="I52" s="44">
        <v>62842271.859999999</v>
      </c>
      <c r="J52" s="44">
        <v>1130</v>
      </c>
      <c r="K52" s="44">
        <v>31920257.43</v>
      </c>
      <c r="L52" s="42">
        <f t="shared" si="0"/>
        <v>3461</v>
      </c>
      <c r="M52" s="42">
        <f t="shared" si="0"/>
        <v>206998808.22</v>
      </c>
      <c r="N52" s="44">
        <v>31</v>
      </c>
      <c r="O52" s="44">
        <v>30313562.59</v>
      </c>
      <c r="P52" s="44">
        <v>38</v>
      </c>
      <c r="Q52" s="44">
        <v>71053103.939999998</v>
      </c>
      <c r="R52" s="42">
        <f t="shared" si="2"/>
        <v>69</v>
      </c>
      <c r="S52" s="42">
        <f t="shared" si="2"/>
        <v>101366666.53</v>
      </c>
      <c r="T52" s="42">
        <f t="shared" si="1"/>
        <v>3530</v>
      </c>
      <c r="U52" s="42">
        <f t="shared" si="1"/>
        <v>308365474.75</v>
      </c>
      <c r="V52" s="16"/>
    </row>
    <row r="53" spans="1:22" s="9" customFormat="1">
      <c r="A53" s="30">
        <v>46</v>
      </c>
      <c r="B53" s="53" t="s">
        <v>359</v>
      </c>
      <c r="C53" s="32" t="s">
        <v>360</v>
      </c>
      <c r="D53" s="43"/>
      <c r="E53" s="43"/>
      <c r="F53" s="43"/>
      <c r="G53" s="43"/>
      <c r="H53" s="43"/>
      <c r="I53" s="43"/>
      <c r="J53" s="43">
        <v>3</v>
      </c>
      <c r="K53" s="43">
        <v>9234118.5399999991</v>
      </c>
      <c r="L53" s="43">
        <f t="shared" si="0"/>
        <v>3</v>
      </c>
      <c r="M53" s="43">
        <f t="shared" si="0"/>
        <v>9234118.5399999991</v>
      </c>
      <c r="N53" s="43"/>
      <c r="O53" s="43"/>
      <c r="P53" s="43">
        <v>3</v>
      </c>
      <c r="Q53" s="43">
        <v>297030195.00999999</v>
      </c>
      <c r="R53" s="43">
        <f t="shared" si="2"/>
        <v>3</v>
      </c>
      <c r="S53" s="43">
        <f t="shared" si="2"/>
        <v>297030195.00999999</v>
      </c>
      <c r="T53" s="43">
        <f t="shared" si="1"/>
        <v>6</v>
      </c>
      <c r="U53" s="43">
        <f t="shared" si="1"/>
        <v>306264313.55000001</v>
      </c>
      <c r="V53" s="16"/>
    </row>
    <row r="54" spans="1:22" s="9" customFormat="1">
      <c r="A54" s="33">
        <v>47</v>
      </c>
      <c r="B54" s="54" t="s">
        <v>139</v>
      </c>
      <c r="C54" s="1" t="s">
        <v>140</v>
      </c>
      <c r="D54" s="44">
        <v>12</v>
      </c>
      <c r="E54" s="44">
        <v>7684193.5800000001</v>
      </c>
      <c r="F54" s="44">
        <v>100</v>
      </c>
      <c r="G54" s="44">
        <v>3934681.21</v>
      </c>
      <c r="H54" s="44">
        <v>118</v>
      </c>
      <c r="I54" s="44">
        <v>77512749.459999993</v>
      </c>
      <c r="J54" s="44">
        <v>148</v>
      </c>
      <c r="K54" s="44">
        <v>24963701.390000001</v>
      </c>
      <c r="L54" s="42">
        <f t="shared" si="0"/>
        <v>378</v>
      </c>
      <c r="M54" s="42">
        <f t="shared" si="0"/>
        <v>114095325.63999999</v>
      </c>
      <c r="N54" s="44">
        <v>122</v>
      </c>
      <c r="O54" s="44">
        <v>29339580.77</v>
      </c>
      <c r="P54" s="44">
        <v>82</v>
      </c>
      <c r="Q54" s="44">
        <v>85649421.140000001</v>
      </c>
      <c r="R54" s="42">
        <f t="shared" si="2"/>
        <v>204</v>
      </c>
      <c r="S54" s="42">
        <f t="shared" si="2"/>
        <v>114989001.91</v>
      </c>
      <c r="T54" s="42">
        <f t="shared" si="1"/>
        <v>582</v>
      </c>
      <c r="U54" s="42">
        <f t="shared" si="1"/>
        <v>229084327.54999998</v>
      </c>
      <c r="V54" s="16"/>
    </row>
    <row r="55" spans="1:22" s="9" customFormat="1">
      <c r="A55" s="30">
        <v>48</v>
      </c>
      <c r="B55" s="53" t="s">
        <v>131</v>
      </c>
      <c r="C55" s="32" t="s">
        <v>132</v>
      </c>
      <c r="D55" s="43">
        <v>123</v>
      </c>
      <c r="E55" s="43">
        <v>20904278.440000001</v>
      </c>
      <c r="F55" s="43">
        <v>274</v>
      </c>
      <c r="G55" s="43">
        <v>21380345.059999999</v>
      </c>
      <c r="H55" s="43">
        <v>55</v>
      </c>
      <c r="I55" s="43">
        <v>58386999.600000001</v>
      </c>
      <c r="J55" s="43">
        <v>166</v>
      </c>
      <c r="K55" s="43">
        <v>59989184.740000002</v>
      </c>
      <c r="L55" s="43">
        <f t="shared" si="0"/>
        <v>618</v>
      </c>
      <c r="M55" s="43">
        <f t="shared" si="0"/>
        <v>160660807.84</v>
      </c>
      <c r="N55" s="43">
        <v>246</v>
      </c>
      <c r="O55" s="43">
        <v>31319220.550000001</v>
      </c>
      <c r="P55" s="43">
        <v>148</v>
      </c>
      <c r="Q55" s="43">
        <v>28881837.809999999</v>
      </c>
      <c r="R55" s="43">
        <f t="shared" si="2"/>
        <v>394</v>
      </c>
      <c r="S55" s="43">
        <f t="shared" si="2"/>
        <v>60201058.359999999</v>
      </c>
      <c r="T55" s="43">
        <f t="shared" si="1"/>
        <v>1012</v>
      </c>
      <c r="U55" s="43">
        <f t="shared" si="1"/>
        <v>220861866.19999999</v>
      </c>
      <c r="V55" s="16"/>
    </row>
    <row r="56" spans="1:22" s="9" customFormat="1">
      <c r="A56" s="33">
        <v>49</v>
      </c>
      <c r="B56" s="54" t="s">
        <v>108</v>
      </c>
      <c r="C56" s="1" t="s">
        <v>367</v>
      </c>
      <c r="D56" s="44">
        <v>101</v>
      </c>
      <c r="E56" s="44">
        <v>2136940.2799999998</v>
      </c>
      <c r="F56" s="44">
        <v>635</v>
      </c>
      <c r="G56" s="44">
        <v>15839440.0623</v>
      </c>
      <c r="H56" s="44">
        <v>1188</v>
      </c>
      <c r="I56" s="44">
        <v>14829974.27</v>
      </c>
      <c r="J56" s="44">
        <v>2468</v>
      </c>
      <c r="K56" s="44">
        <v>54918581.82</v>
      </c>
      <c r="L56" s="42">
        <f t="shared" si="0"/>
        <v>4392</v>
      </c>
      <c r="M56" s="42">
        <f t="shared" si="0"/>
        <v>87724936.432300001</v>
      </c>
      <c r="N56" s="44">
        <v>2856</v>
      </c>
      <c r="O56" s="44">
        <v>93238265.209999993</v>
      </c>
      <c r="P56" s="44">
        <v>146</v>
      </c>
      <c r="Q56" s="44">
        <v>39537991.289999999</v>
      </c>
      <c r="R56" s="42">
        <f t="shared" si="2"/>
        <v>3002</v>
      </c>
      <c r="S56" s="42">
        <f t="shared" si="2"/>
        <v>132776256.5</v>
      </c>
      <c r="T56" s="42">
        <f t="shared" si="1"/>
        <v>7394</v>
      </c>
      <c r="U56" s="42">
        <f t="shared" si="1"/>
        <v>220501192.9323</v>
      </c>
      <c r="V56" s="16"/>
    </row>
    <row r="57" spans="1:22" s="9" customFormat="1">
      <c r="A57" s="30">
        <v>50</v>
      </c>
      <c r="B57" s="31" t="s">
        <v>111</v>
      </c>
      <c r="C57" s="32" t="s">
        <v>112</v>
      </c>
      <c r="D57" s="43">
        <v>146</v>
      </c>
      <c r="E57" s="43">
        <v>34124221.439999998</v>
      </c>
      <c r="F57" s="43">
        <v>321</v>
      </c>
      <c r="G57" s="43">
        <v>76565465.319999993</v>
      </c>
      <c r="H57" s="43">
        <v>64</v>
      </c>
      <c r="I57" s="43">
        <v>6465358.7800000003</v>
      </c>
      <c r="J57" s="43">
        <v>327</v>
      </c>
      <c r="K57" s="43">
        <v>26362009.879999999</v>
      </c>
      <c r="L57" s="43">
        <f t="shared" si="0"/>
        <v>858</v>
      </c>
      <c r="M57" s="43">
        <f t="shared" si="0"/>
        <v>143517055.41999999</v>
      </c>
      <c r="N57" s="43">
        <v>18</v>
      </c>
      <c r="O57" s="43">
        <v>52060201.270000003</v>
      </c>
      <c r="P57" s="43">
        <v>7</v>
      </c>
      <c r="Q57" s="43">
        <v>6997351.7800000003</v>
      </c>
      <c r="R57" s="43">
        <f t="shared" si="2"/>
        <v>25</v>
      </c>
      <c r="S57" s="43">
        <f t="shared" si="2"/>
        <v>59057553.050000004</v>
      </c>
      <c r="T57" s="43">
        <f t="shared" si="1"/>
        <v>883</v>
      </c>
      <c r="U57" s="43">
        <f t="shared" si="1"/>
        <v>202574608.47</v>
      </c>
      <c r="V57" s="16"/>
    </row>
    <row r="58" spans="1:22" s="9" customFormat="1">
      <c r="A58" s="33">
        <v>51</v>
      </c>
      <c r="B58" s="54" t="s">
        <v>115</v>
      </c>
      <c r="C58" s="1" t="s">
        <v>116</v>
      </c>
      <c r="D58" s="44">
        <v>16</v>
      </c>
      <c r="E58" s="44">
        <v>268033.62</v>
      </c>
      <c r="F58" s="44">
        <v>45</v>
      </c>
      <c r="G58" s="44">
        <v>1149445.8</v>
      </c>
      <c r="H58" s="44">
        <v>575</v>
      </c>
      <c r="I58" s="44">
        <v>35193101.700000003</v>
      </c>
      <c r="J58" s="44">
        <v>1643</v>
      </c>
      <c r="K58" s="44">
        <v>90030746.400000006</v>
      </c>
      <c r="L58" s="42">
        <f t="shared" si="0"/>
        <v>2279</v>
      </c>
      <c r="M58" s="42">
        <f t="shared" si="0"/>
        <v>126641327.52000001</v>
      </c>
      <c r="N58" s="44">
        <v>756</v>
      </c>
      <c r="O58" s="44">
        <v>56509899.659999996</v>
      </c>
      <c r="P58" s="44">
        <v>256</v>
      </c>
      <c r="Q58" s="44">
        <v>2816798.77</v>
      </c>
      <c r="R58" s="42">
        <f t="shared" si="2"/>
        <v>1012</v>
      </c>
      <c r="S58" s="42">
        <f t="shared" si="2"/>
        <v>59326698.43</v>
      </c>
      <c r="T58" s="42">
        <f t="shared" si="1"/>
        <v>3291</v>
      </c>
      <c r="U58" s="42">
        <f t="shared" si="1"/>
        <v>185968025.95000002</v>
      </c>
      <c r="V58" s="16"/>
    </row>
    <row r="59" spans="1:22" s="9" customFormat="1">
      <c r="A59" s="30">
        <v>52</v>
      </c>
      <c r="B59" s="53" t="s">
        <v>119</v>
      </c>
      <c r="C59" s="32" t="s">
        <v>120</v>
      </c>
      <c r="D59" s="43">
        <v>184</v>
      </c>
      <c r="E59" s="43">
        <v>4618615.5599999996</v>
      </c>
      <c r="F59" s="43">
        <v>1726</v>
      </c>
      <c r="G59" s="43">
        <v>42192327.030000001</v>
      </c>
      <c r="H59" s="43">
        <v>1473</v>
      </c>
      <c r="I59" s="43">
        <v>14760498.449999999</v>
      </c>
      <c r="J59" s="43">
        <v>3968</v>
      </c>
      <c r="K59" s="43">
        <v>37566573.960000001</v>
      </c>
      <c r="L59" s="43">
        <f t="shared" si="0"/>
        <v>7351</v>
      </c>
      <c r="M59" s="43">
        <f t="shared" si="0"/>
        <v>99138015</v>
      </c>
      <c r="N59" s="43">
        <v>943</v>
      </c>
      <c r="O59" s="43">
        <v>70490051.099999994</v>
      </c>
      <c r="P59" s="43">
        <v>141</v>
      </c>
      <c r="Q59" s="43">
        <v>9743705.1400000006</v>
      </c>
      <c r="R59" s="43">
        <f t="shared" si="2"/>
        <v>1084</v>
      </c>
      <c r="S59" s="43">
        <f t="shared" si="2"/>
        <v>80233756.239999995</v>
      </c>
      <c r="T59" s="43">
        <f t="shared" si="1"/>
        <v>8435</v>
      </c>
      <c r="U59" s="43">
        <f t="shared" si="1"/>
        <v>179371771.24000001</v>
      </c>
      <c r="V59" s="16"/>
    </row>
    <row r="60" spans="1:22" s="9" customFormat="1">
      <c r="A60" s="33">
        <v>53</v>
      </c>
      <c r="B60" s="54" t="s">
        <v>100</v>
      </c>
      <c r="C60" s="1" t="s">
        <v>101</v>
      </c>
      <c r="D60" s="44">
        <v>3</v>
      </c>
      <c r="E60" s="44">
        <v>3738000</v>
      </c>
      <c r="F60" s="44">
        <v>22</v>
      </c>
      <c r="G60" s="44">
        <v>2289709.66</v>
      </c>
      <c r="H60" s="44">
        <v>20</v>
      </c>
      <c r="I60" s="44">
        <v>55035090.810000002</v>
      </c>
      <c r="J60" s="44">
        <v>22</v>
      </c>
      <c r="K60" s="44">
        <v>6888673.2699999996</v>
      </c>
      <c r="L60" s="42">
        <f t="shared" si="0"/>
        <v>67</v>
      </c>
      <c r="M60" s="42">
        <f t="shared" si="0"/>
        <v>67951473.739999995</v>
      </c>
      <c r="N60" s="44">
        <v>22</v>
      </c>
      <c r="O60" s="44">
        <v>23674247.050000001</v>
      </c>
      <c r="P60" s="44">
        <v>25</v>
      </c>
      <c r="Q60" s="44">
        <v>72067271.439999998</v>
      </c>
      <c r="R60" s="42">
        <f t="shared" si="2"/>
        <v>47</v>
      </c>
      <c r="S60" s="42">
        <f t="shared" si="2"/>
        <v>95741518.489999995</v>
      </c>
      <c r="T60" s="42">
        <f t="shared" si="1"/>
        <v>114</v>
      </c>
      <c r="U60" s="42">
        <f t="shared" si="1"/>
        <v>163692992.22999999</v>
      </c>
      <c r="V60" s="16"/>
    </row>
    <row r="61" spans="1:22" s="9" customFormat="1">
      <c r="A61" s="30">
        <v>54</v>
      </c>
      <c r="B61" s="53" t="s">
        <v>145</v>
      </c>
      <c r="C61" s="32" t="s">
        <v>146</v>
      </c>
      <c r="D61" s="43">
        <v>40</v>
      </c>
      <c r="E61" s="43">
        <v>44854205.369999997</v>
      </c>
      <c r="F61" s="43">
        <v>3</v>
      </c>
      <c r="G61" s="43">
        <v>116479.12</v>
      </c>
      <c r="H61" s="43">
        <v>24</v>
      </c>
      <c r="I61" s="43">
        <v>20973979.059999999</v>
      </c>
      <c r="J61" s="43">
        <v>91</v>
      </c>
      <c r="K61" s="43">
        <v>50659268.25</v>
      </c>
      <c r="L61" s="43">
        <f t="shared" si="0"/>
        <v>158</v>
      </c>
      <c r="M61" s="43">
        <f t="shared" si="0"/>
        <v>116603931.80000001</v>
      </c>
      <c r="N61" s="43">
        <v>5</v>
      </c>
      <c r="O61" s="43">
        <v>1571932.15</v>
      </c>
      <c r="P61" s="43">
        <v>7</v>
      </c>
      <c r="Q61" s="43">
        <v>31567907.27</v>
      </c>
      <c r="R61" s="43">
        <f t="shared" si="2"/>
        <v>12</v>
      </c>
      <c r="S61" s="43">
        <f t="shared" si="2"/>
        <v>33139839.419999998</v>
      </c>
      <c r="T61" s="43">
        <f t="shared" si="1"/>
        <v>170</v>
      </c>
      <c r="U61" s="43">
        <f t="shared" si="1"/>
        <v>149743771.22</v>
      </c>
      <c r="V61" s="16"/>
    </row>
    <row r="62" spans="1:22" s="9" customFormat="1">
      <c r="A62" s="33">
        <v>55</v>
      </c>
      <c r="B62" s="54" t="s">
        <v>123</v>
      </c>
      <c r="C62" s="1" t="s">
        <v>124</v>
      </c>
      <c r="D62" s="44">
        <v>21</v>
      </c>
      <c r="E62" s="44">
        <v>27232938.039999999</v>
      </c>
      <c r="F62" s="44">
        <v>14</v>
      </c>
      <c r="G62" s="44">
        <v>20428434.300000001</v>
      </c>
      <c r="H62" s="44">
        <v>2</v>
      </c>
      <c r="I62" s="44">
        <v>1500000</v>
      </c>
      <c r="J62" s="44">
        <v>37</v>
      </c>
      <c r="K62" s="44">
        <v>37678823.079999998</v>
      </c>
      <c r="L62" s="42">
        <f t="shared" si="0"/>
        <v>74</v>
      </c>
      <c r="M62" s="42">
        <f t="shared" si="0"/>
        <v>86840195.419999987</v>
      </c>
      <c r="N62" s="44">
        <v>2</v>
      </c>
      <c r="O62" s="44">
        <v>31271853.84</v>
      </c>
      <c r="P62" s="44">
        <v>2</v>
      </c>
      <c r="Q62" s="44">
        <v>31347600</v>
      </c>
      <c r="R62" s="42">
        <f t="shared" si="2"/>
        <v>4</v>
      </c>
      <c r="S62" s="42">
        <f t="shared" si="2"/>
        <v>62619453.840000004</v>
      </c>
      <c r="T62" s="42">
        <f t="shared" si="1"/>
        <v>78</v>
      </c>
      <c r="U62" s="42">
        <f t="shared" si="1"/>
        <v>149459649.25999999</v>
      </c>
      <c r="V62" s="16"/>
    </row>
    <row r="63" spans="1:22" s="9" customFormat="1">
      <c r="A63" s="30">
        <v>56</v>
      </c>
      <c r="B63" s="53" t="s">
        <v>135</v>
      </c>
      <c r="C63" s="32" t="s">
        <v>136</v>
      </c>
      <c r="D63" s="43">
        <v>50</v>
      </c>
      <c r="E63" s="43">
        <v>707155.4</v>
      </c>
      <c r="F63" s="43">
        <v>215</v>
      </c>
      <c r="G63" s="43">
        <v>2699764.87</v>
      </c>
      <c r="H63" s="43">
        <v>1322</v>
      </c>
      <c r="I63" s="43">
        <v>8980430.0800000001</v>
      </c>
      <c r="J63" s="43">
        <v>5556</v>
      </c>
      <c r="K63" s="43">
        <v>68422987.209999993</v>
      </c>
      <c r="L63" s="43">
        <f t="shared" si="0"/>
        <v>7143</v>
      </c>
      <c r="M63" s="43">
        <f t="shared" si="0"/>
        <v>80810337.560000002</v>
      </c>
      <c r="N63" s="43">
        <v>1208</v>
      </c>
      <c r="O63" s="43">
        <v>61752486.719999999</v>
      </c>
      <c r="P63" s="43">
        <v>7</v>
      </c>
      <c r="Q63" s="43">
        <v>130128.86</v>
      </c>
      <c r="R63" s="43">
        <f t="shared" si="2"/>
        <v>1215</v>
      </c>
      <c r="S63" s="43">
        <f t="shared" si="2"/>
        <v>61882615.579999998</v>
      </c>
      <c r="T63" s="43">
        <f t="shared" si="1"/>
        <v>8358</v>
      </c>
      <c r="U63" s="43">
        <f t="shared" si="1"/>
        <v>142692953.13999999</v>
      </c>
      <c r="V63" s="16"/>
    </row>
    <row r="64" spans="1:22" s="9" customFormat="1">
      <c r="A64" s="33">
        <v>57</v>
      </c>
      <c r="B64" s="54" t="s">
        <v>125</v>
      </c>
      <c r="C64" s="1" t="s">
        <v>126</v>
      </c>
      <c r="D64" s="44"/>
      <c r="E64" s="44"/>
      <c r="F64" s="44"/>
      <c r="G64" s="44"/>
      <c r="H64" s="44">
        <v>101</v>
      </c>
      <c r="I64" s="44">
        <v>137360.54</v>
      </c>
      <c r="J64" s="44">
        <v>262</v>
      </c>
      <c r="K64" s="44">
        <v>1148247.97</v>
      </c>
      <c r="L64" s="42">
        <f t="shared" si="0"/>
        <v>363</v>
      </c>
      <c r="M64" s="42">
        <f t="shared" si="0"/>
        <v>1285608.51</v>
      </c>
      <c r="N64" s="44">
        <v>588</v>
      </c>
      <c r="O64" s="44">
        <v>68192117.560000002</v>
      </c>
      <c r="P64" s="44">
        <v>332</v>
      </c>
      <c r="Q64" s="44">
        <v>67183531.549999997</v>
      </c>
      <c r="R64" s="42">
        <f t="shared" si="2"/>
        <v>920</v>
      </c>
      <c r="S64" s="42">
        <f t="shared" si="2"/>
        <v>135375649.11000001</v>
      </c>
      <c r="T64" s="42">
        <f t="shared" si="1"/>
        <v>1283</v>
      </c>
      <c r="U64" s="42">
        <f t="shared" si="1"/>
        <v>136661257.62</v>
      </c>
      <c r="V64" s="16"/>
    </row>
    <row r="65" spans="1:22" s="9" customFormat="1">
      <c r="A65" s="30">
        <v>58</v>
      </c>
      <c r="B65" s="31" t="s">
        <v>137</v>
      </c>
      <c r="C65" s="32" t="s">
        <v>138</v>
      </c>
      <c r="D65" s="43">
        <v>89</v>
      </c>
      <c r="E65" s="43">
        <v>1855265.37</v>
      </c>
      <c r="F65" s="43">
        <v>1251</v>
      </c>
      <c r="G65" s="43">
        <v>29326855.629999999</v>
      </c>
      <c r="H65" s="43">
        <v>816</v>
      </c>
      <c r="I65" s="43">
        <v>16856455.960000001</v>
      </c>
      <c r="J65" s="43">
        <v>2532</v>
      </c>
      <c r="K65" s="43">
        <v>34991265.399999999</v>
      </c>
      <c r="L65" s="43">
        <f t="shared" si="0"/>
        <v>4688</v>
      </c>
      <c r="M65" s="43">
        <f t="shared" si="0"/>
        <v>83029842.359999999</v>
      </c>
      <c r="N65" s="43">
        <v>1236</v>
      </c>
      <c r="O65" s="43">
        <v>47448153.880000003</v>
      </c>
      <c r="P65" s="43">
        <v>12</v>
      </c>
      <c r="Q65" s="43">
        <v>1971090.04</v>
      </c>
      <c r="R65" s="43">
        <f t="shared" si="2"/>
        <v>1248</v>
      </c>
      <c r="S65" s="43">
        <f t="shared" si="2"/>
        <v>49419243.920000002</v>
      </c>
      <c r="T65" s="43">
        <f t="shared" si="1"/>
        <v>5936</v>
      </c>
      <c r="U65" s="43">
        <f t="shared" si="1"/>
        <v>132449086.28</v>
      </c>
      <c r="V65" s="16"/>
    </row>
    <row r="66" spans="1:22" s="9" customFormat="1">
      <c r="A66" s="33">
        <v>59</v>
      </c>
      <c r="B66" s="54" t="s">
        <v>149</v>
      </c>
      <c r="C66" s="1" t="s">
        <v>150</v>
      </c>
      <c r="D66" s="44">
        <v>44</v>
      </c>
      <c r="E66" s="44">
        <v>721396.39</v>
      </c>
      <c r="F66" s="44">
        <v>432</v>
      </c>
      <c r="G66" s="44">
        <v>9107945.9000000004</v>
      </c>
      <c r="H66" s="44">
        <v>1634</v>
      </c>
      <c r="I66" s="44">
        <v>4076138.26</v>
      </c>
      <c r="J66" s="44">
        <v>1744</v>
      </c>
      <c r="K66" s="44">
        <v>20910995.32</v>
      </c>
      <c r="L66" s="42">
        <f t="shared" si="0"/>
        <v>3854</v>
      </c>
      <c r="M66" s="42">
        <f t="shared" si="0"/>
        <v>34816475.869999997</v>
      </c>
      <c r="N66" s="44">
        <v>2399</v>
      </c>
      <c r="O66" s="44">
        <v>60284046.149999999</v>
      </c>
      <c r="P66" s="44">
        <v>1237</v>
      </c>
      <c r="Q66" s="44">
        <v>35001921.049999997</v>
      </c>
      <c r="R66" s="42">
        <f t="shared" si="2"/>
        <v>3636</v>
      </c>
      <c r="S66" s="42">
        <f t="shared" si="2"/>
        <v>95285967.199999988</v>
      </c>
      <c r="T66" s="42">
        <f t="shared" si="1"/>
        <v>7490</v>
      </c>
      <c r="U66" s="42">
        <f t="shared" si="1"/>
        <v>130102443.06999999</v>
      </c>
      <c r="V66" s="16"/>
    </row>
    <row r="67" spans="1:22" s="9" customFormat="1">
      <c r="A67" s="30">
        <v>60</v>
      </c>
      <c r="B67" s="53" t="s">
        <v>165</v>
      </c>
      <c r="C67" s="32" t="s">
        <v>166</v>
      </c>
      <c r="D67" s="43">
        <v>51</v>
      </c>
      <c r="E67" s="43">
        <v>32856548.66</v>
      </c>
      <c r="F67" s="43">
        <v>81</v>
      </c>
      <c r="G67" s="43">
        <v>3457089.09</v>
      </c>
      <c r="H67" s="43">
        <v>53</v>
      </c>
      <c r="I67" s="43">
        <v>3869346.97</v>
      </c>
      <c r="J67" s="43">
        <v>80</v>
      </c>
      <c r="K67" s="43">
        <v>13388597.66</v>
      </c>
      <c r="L67" s="43">
        <f t="shared" si="0"/>
        <v>265</v>
      </c>
      <c r="M67" s="43">
        <f t="shared" si="0"/>
        <v>53571582.379999995</v>
      </c>
      <c r="N67" s="43">
        <v>51</v>
      </c>
      <c r="O67" s="43">
        <v>28328112.91</v>
      </c>
      <c r="P67" s="43">
        <v>44</v>
      </c>
      <c r="Q67" s="43">
        <v>47738740.009999998</v>
      </c>
      <c r="R67" s="43">
        <f t="shared" si="2"/>
        <v>95</v>
      </c>
      <c r="S67" s="43">
        <f t="shared" si="2"/>
        <v>76066852.920000002</v>
      </c>
      <c r="T67" s="43">
        <f t="shared" si="1"/>
        <v>360</v>
      </c>
      <c r="U67" s="43">
        <f t="shared" si="1"/>
        <v>129638435.3</v>
      </c>
      <c r="V67" s="16"/>
    </row>
    <row r="68" spans="1:22" s="9" customFormat="1">
      <c r="A68" s="33">
        <v>61</v>
      </c>
      <c r="B68" s="54" t="s">
        <v>129</v>
      </c>
      <c r="C68" s="1" t="s">
        <v>130</v>
      </c>
      <c r="D68" s="44"/>
      <c r="E68" s="44"/>
      <c r="F68" s="44"/>
      <c r="G68" s="44"/>
      <c r="H68" s="44">
        <v>968</v>
      </c>
      <c r="I68" s="44">
        <v>9321426.9600000009</v>
      </c>
      <c r="J68" s="44">
        <v>4092</v>
      </c>
      <c r="K68" s="44">
        <v>63342754.939999998</v>
      </c>
      <c r="L68" s="42">
        <f t="shared" si="0"/>
        <v>5060</v>
      </c>
      <c r="M68" s="42">
        <f t="shared" si="0"/>
        <v>72664181.900000006</v>
      </c>
      <c r="N68" s="44">
        <v>2338</v>
      </c>
      <c r="O68" s="44">
        <v>54621901.200000003</v>
      </c>
      <c r="P68" s="44">
        <v>22</v>
      </c>
      <c r="Q68" s="44">
        <v>57645.33</v>
      </c>
      <c r="R68" s="42">
        <f t="shared" si="2"/>
        <v>2360</v>
      </c>
      <c r="S68" s="42">
        <f t="shared" si="2"/>
        <v>54679546.530000001</v>
      </c>
      <c r="T68" s="42">
        <f t="shared" si="1"/>
        <v>7420</v>
      </c>
      <c r="U68" s="42">
        <f t="shared" si="1"/>
        <v>127343728.43000001</v>
      </c>
      <c r="V68" s="16"/>
    </row>
    <row r="69" spans="1:22" s="9" customFormat="1">
      <c r="A69" s="30">
        <v>62</v>
      </c>
      <c r="B69" s="53" t="s">
        <v>195</v>
      </c>
      <c r="C69" s="32" t="s">
        <v>196</v>
      </c>
      <c r="D69" s="43">
        <v>38</v>
      </c>
      <c r="E69" s="43">
        <v>6667852.8600000003</v>
      </c>
      <c r="F69" s="43">
        <v>17</v>
      </c>
      <c r="G69" s="43">
        <v>417876.14</v>
      </c>
      <c r="H69" s="43">
        <v>8</v>
      </c>
      <c r="I69" s="43">
        <v>199464.49</v>
      </c>
      <c r="J69" s="43">
        <v>35</v>
      </c>
      <c r="K69" s="43">
        <v>33184702.879999999</v>
      </c>
      <c r="L69" s="43">
        <f t="shared" si="0"/>
        <v>98</v>
      </c>
      <c r="M69" s="43">
        <f t="shared" si="0"/>
        <v>40469896.369999997</v>
      </c>
      <c r="N69" s="43">
        <v>13</v>
      </c>
      <c r="O69" s="43">
        <v>62501263.219999999</v>
      </c>
      <c r="P69" s="43">
        <v>6</v>
      </c>
      <c r="Q69" s="43">
        <v>17301300.789999999</v>
      </c>
      <c r="R69" s="43">
        <f t="shared" si="2"/>
        <v>19</v>
      </c>
      <c r="S69" s="43">
        <f t="shared" si="2"/>
        <v>79802564.00999999</v>
      </c>
      <c r="T69" s="43">
        <f t="shared" si="1"/>
        <v>117</v>
      </c>
      <c r="U69" s="43">
        <f t="shared" si="1"/>
        <v>120272460.38</v>
      </c>
      <c r="V69" s="16"/>
    </row>
    <row r="70" spans="1:22" s="9" customFormat="1">
      <c r="A70" s="33">
        <v>63</v>
      </c>
      <c r="B70" s="54" t="s">
        <v>121</v>
      </c>
      <c r="C70" s="1" t="s">
        <v>122</v>
      </c>
      <c r="D70" s="44"/>
      <c r="E70" s="44"/>
      <c r="F70" s="44"/>
      <c r="G70" s="44"/>
      <c r="H70" s="44">
        <v>59</v>
      </c>
      <c r="I70" s="44">
        <v>11446910.300000001</v>
      </c>
      <c r="J70" s="44">
        <v>83</v>
      </c>
      <c r="K70" s="44">
        <v>44825705.149999999</v>
      </c>
      <c r="L70" s="42">
        <f t="shared" si="0"/>
        <v>142</v>
      </c>
      <c r="M70" s="42">
        <f t="shared" si="0"/>
        <v>56272615.450000003</v>
      </c>
      <c r="N70" s="44">
        <v>36</v>
      </c>
      <c r="O70" s="44">
        <v>38668000</v>
      </c>
      <c r="P70" s="44">
        <v>10</v>
      </c>
      <c r="Q70" s="44">
        <v>5293000</v>
      </c>
      <c r="R70" s="42">
        <f t="shared" si="2"/>
        <v>46</v>
      </c>
      <c r="S70" s="42">
        <f t="shared" si="2"/>
        <v>43961000</v>
      </c>
      <c r="T70" s="42">
        <f t="shared" si="1"/>
        <v>188</v>
      </c>
      <c r="U70" s="42">
        <f t="shared" si="1"/>
        <v>100233615.45</v>
      </c>
      <c r="V70" s="16"/>
    </row>
    <row r="71" spans="1:22" s="9" customFormat="1">
      <c r="A71" s="30">
        <v>64</v>
      </c>
      <c r="B71" s="53" t="s">
        <v>141</v>
      </c>
      <c r="C71" s="32" t="s">
        <v>142</v>
      </c>
      <c r="D71" s="43">
        <v>249</v>
      </c>
      <c r="E71" s="43">
        <v>10381932.25</v>
      </c>
      <c r="F71" s="43">
        <v>837</v>
      </c>
      <c r="G71" s="43">
        <v>24786589.800000001</v>
      </c>
      <c r="H71" s="43">
        <v>370</v>
      </c>
      <c r="I71" s="43">
        <v>5740663.1500000004</v>
      </c>
      <c r="J71" s="43">
        <v>964</v>
      </c>
      <c r="K71" s="43">
        <v>15421645.859999999</v>
      </c>
      <c r="L71" s="43">
        <f t="shared" si="0"/>
        <v>2420</v>
      </c>
      <c r="M71" s="43">
        <f t="shared" si="0"/>
        <v>56330831.060000002</v>
      </c>
      <c r="N71" s="43">
        <v>460</v>
      </c>
      <c r="O71" s="43">
        <v>31682932.190000001</v>
      </c>
      <c r="P71" s="43">
        <v>29</v>
      </c>
      <c r="Q71" s="43">
        <v>7841980.9900000002</v>
      </c>
      <c r="R71" s="43">
        <f t="shared" si="2"/>
        <v>489</v>
      </c>
      <c r="S71" s="43">
        <f t="shared" si="2"/>
        <v>39524913.18</v>
      </c>
      <c r="T71" s="43">
        <f t="shared" si="1"/>
        <v>2909</v>
      </c>
      <c r="U71" s="43">
        <f t="shared" si="1"/>
        <v>95855744.24000001</v>
      </c>
      <c r="V71" s="16"/>
    </row>
    <row r="72" spans="1:22" s="9" customFormat="1">
      <c r="A72" s="33">
        <v>65</v>
      </c>
      <c r="B72" s="54" t="s">
        <v>147</v>
      </c>
      <c r="C72" s="1" t="s">
        <v>148</v>
      </c>
      <c r="D72" s="44">
        <v>629</v>
      </c>
      <c r="E72" s="44">
        <v>35283486.32</v>
      </c>
      <c r="F72" s="44">
        <v>317</v>
      </c>
      <c r="G72" s="44">
        <v>8689007.9199999999</v>
      </c>
      <c r="H72" s="44">
        <v>242</v>
      </c>
      <c r="I72" s="44">
        <v>4990775.54</v>
      </c>
      <c r="J72" s="44">
        <v>227</v>
      </c>
      <c r="K72" s="44">
        <v>21430352.75</v>
      </c>
      <c r="L72" s="42">
        <f t="shared" si="0"/>
        <v>1415</v>
      </c>
      <c r="M72" s="42">
        <f t="shared" si="0"/>
        <v>70393622.530000001</v>
      </c>
      <c r="N72" s="44">
        <v>13</v>
      </c>
      <c r="O72" s="44">
        <v>6482191.5700000003</v>
      </c>
      <c r="P72" s="44">
        <v>18</v>
      </c>
      <c r="Q72" s="44">
        <v>16557298.17</v>
      </c>
      <c r="R72" s="42">
        <f t="shared" si="2"/>
        <v>31</v>
      </c>
      <c r="S72" s="42">
        <f t="shared" si="2"/>
        <v>23039489.740000002</v>
      </c>
      <c r="T72" s="42">
        <f t="shared" si="1"/>
        <v>1446</v>
      </c>
      <c r="U72" s="42">
        <f t="shared" si="1"/>
        <v>93433112.270000011</v>
      </c>
      <c r="V72" s="16"/>
    </row>
    <row r="73" spans="1:22" s="9" customFormat="1">
      <c r="A73" s="30">
        <v>66</v>
      </c>
      <c r="B73" s="31" t="s">
        <v>127</v>
      </c>
      <c r="C73" s="32" t="s">
        <v>128</v>
      </c>
      <c r="D73" s="43"/>
      <c r="E73" s="43"/>
      <c r="F73" s="43">
        <v>26</v>
      </c>
      <c r="G73" s="43">
        <v>540274.22</v>
      </c>
      <c r="H73" s="43">
        <v>118</v>
      </c>
      <c r="I73" s="43">
        <v>297861.5</v>
      </c>
      <c r="J73" s="43">
        <v>852</v>
      </c>
      <c r="K73" s="43">
        <v>46131126.75</v>
      </c>
      <c r="L73" s="43">
        <f t="shared" si="0"/>
        <v>996</v>
      </c>
      <c r="M73" s="43">
        <f t="shared" si="0"/>
        <v>46969262.469999999</v>
      </c>
      <c r="N73" s="43">
        <v>2430</v>
      </c>
      <c r="O73" s="43">
        <v>45853481.729999997</v>
      </c>
      <c r="P73" s="43">
        <v>10</v>
      </c>
      <c r="Q73" s="43">
        <v>50710.63</v>
      </c>
      <c r="R73" s="43">
        <f t="shared" si="2"/>
        <v>2440</v>
      </c>
      <c r="S73" s="43">
        <f t="shared" si="2"/>
        <v>45904192.359999999</v>
      </c>
      <c r="T73" s="43">
        <f t="shared" si="1"/>
        <v>3436</v>
      </c>
      <c r="U73" s="43">
        <f t="shared" si="1"/>
        <v>92873454.829999998</v>
      </c>
      <c r="V73" s="16"/>
    </row>
    <row r="74" spans="1:22" s="9" customFormat="1">
      <c r="A74" s="33">
        <v>67</v>
      </c>
      <c r="B74" s="54" t="s">
        <v>151</v>
      </c>
      <c r="C74" s="1" t="s">
        <v>152</v>
      </c>
      <c r="D74" s="44">
        <v>16</v>
      </c>
      <c r="E74" s="44">
        <v>261923.65</v>
      </c>
      <c r="F74" s="44">
        <v>212</v>
      </c>
      <c r="G74" s="44">
        <v>4282218.79</v>
      </c>
      <c r="H74" s="44">
        <v>507</v>
      </c>
      <c r="I74" s="44">
        <v>6351110.54</v>
      </c>
      <c r="J74" s="44">
        <v>1816</v>
      </c>
      <c r="K74" s="44">
        <v>23752606.550000001</v>
      </c>
      <c r="L74" s="42">
        <f t="shared" si="0"/>
        <v>2551</v>
      </c>
      <c r="M74" s="42">
        <f t="shared" si="0"/>
        <v>34647859.530000001</v>
      </c>
      <c r="N74" s="44">
        <v>1775</v>
      </c>
      <c r="O74" s="44">
        <v>38458719.869999997</v>
      </c>
      <c r="P74" s="44">
        <v>151</v>
      </c>
      <c r="Q74" s="44">
        <v>17069957.27</v>
      </c>
      <c r="R74" s="42">
        <f t="shared" si="2"/>
        <v>1926</v>
      </c>
      <c r="S74" s="42">
        <f t="shared" si="2"/>
        <v>55528677.140000001</v>
      </c>
      <c r="T74" s="42">
        <f t="shared" si="1"/>
        <v>4477</v>
      </c>
      <c r="U74" s="42">
        <f t="shared" si="1"/>
        <v>90176536.670000002</v>
      </c>
      <c r="V74" s="16"/>
    </row>
    <row r="75" spans="1:22" s="9" customFormat="1">
      <c r="A75" s="30">
        <v>68</v>
      </c>
      <c r="B75" s="53" t="s">
        <v>203</v>
      </c>
      <c r="C75" s="32" t="s">
        <v>204</v>
      </c>
      <c r="D75" s="43">
        <v>9</v>
      </c>
      <c r="E75" s="43">
        <v>23215102.41</v>
      </c>
      <c r="F75" s="43">
        <v>2</v>
      </c>
      <c r="G75" s="43">
        <v>91369.5</v>
      </c>
      <c r="H75" s="43">
        <v>2</v>
      </c>
      <c r="I75" s="43">
        <v>1013773.52</v>
      </c>
      <c r="J75" s="43">
        <v>13</v>
      </c>
      <c r="K75" s="43">
        <v>7302430.1299999999</v>
      </c>
      <c r="L75" s="43">
        <f t="shared" si="0"/>
        <v>26</v>
      </c>
      <c r="M75" s="43">
        <f t="shared" si="0"/>
        <v>31622675.560000002</v>
      </c>
      <c r="N75" s="43">
        <v>7</v>
      </c>
      <c r="O75" s="43">
        <v>17250000</v>
      </c>
      <c r="P75" s="43">
        <v>6</v>
      </c>
      <c r="Q75" s="43">
        <v>34500000</v>
      </c>
      <c r="R75" s="43">
        <f t="shared" si="2"/>
        <v>13</v>
      </c>
      <c r="S75" s="43">
        <f t="shared" si="2"/>
        <v>51750000</v>
      </c>
      <c r="T75" s="43">
        <f t="shared" si="1"/>
        <v>39</v>
      </c>
      <c r="U75" s="43">
        <f t="shared" si="1"/>
        <v>83372675.560000002</v>
      </c>
      <c r="V75" s="16"/>
    </row>
    <row r="76" spans="1:22" s="9" customFormat="1">
      <c r="A76" s="33">
        <v>69</v>
      </c>
      <c r="B76" s="54" t="s">
        <v>157</v>
      </c>
      <c r="C76" s="1" t="s">
        <v>158</v>
      </c>
      <c r="D76" s="44"/>
      <c r="E76" s="44"/>
      <c r="F76" s="44"/>
      <c r="G76" s="44"/>
      <c r="H76" s="44">
        <v>2</v>
      </c>
      <c r="I76" s="44">
        <v>843126.93</v>
      </c>
      <c r="J76" s="44">
        <v>20</v>
      </c>
      <c r="K76" s="44">
        <v>1442689.16</v>
      </c>
      <c r="L76" s="42">
        <f t="shared" si="0"/>
        <v>22</v>
      </c>
      <c r="M76" s="42">
        <f t="shared" si="0"/>
        <v>2285816.09</v>
      </c>
      <c r="N76" s="44">
        <v>5</v>
      </c>
      <c r="O76" s="44">
        <v>38825720</v>
      </c>
      <c r="P76" s="44">
        <v>5</v>
      </c>
      <c r="Q76" s="44">
        <v>38822640</v>
      </c>
      <c r="R76" s="42">
        <f t="shared" si="2"/>
        <v>10</v>
      </c>
      <c r="S76" s="42">
        <f t="shared" si="2"/>
        <v>77648360</v>
      </c>
      <c r="T76" s="42">
        <f t="shared" si="1"/>
        <v>32</v>
      </c>
      <c r="U76" s="42">
        <f t="shared" si="1"/>
        <v>79934176.090000004</v>
      </c>
      <c r="V76" s="16"/>
    </row>
    <row r="77" spans="1:22" s="9" customFormat="1">
      <c r="A77" s="30">
        <v>70</v>
      </c>
      <c r="B77" s="53" t="s">
        <v>171</v>
      </c>
      <c r="C77" s="32" t="s">
        <v>172</v>
      </c>
      <c r="D77" s="43">
        <v>10</v>
      </c>
      <c r="E77" s="43">
        <v>7297030.1500000004</v>
      </c>
      <c r="F77" s="43">
        <v>12</v>
      </c>
      <c r="G77" s="43">
        <v>5405169.0999999996</v>
      </c>
      <c r="H77" s="43">
        <v>23</v>
      </c>
      <c r="I77" s="43">
        <v>31256643.16</v>
      </c>
      <c r="J77" s="43">
        <v>54</v>
      </c>
      <c r="K77" s="43">
        <v>18924885.289999999</v>
      </c>
      <c r="L77" s="43">
        <f t="shared" si="0"/>
        <v>99</v>
      </c>
      <c r="M77" s="43">
        <f t="shared" si="0"/>
        <v>62883727.700000003</v>
      </c>
      <c r="N77" s="43">
        <v>6</v>
      </c>
      <c r="O77" s="43">
        <v>5312052.7300000004</v>
      </c>
      <c r="P77" s="43">
        <v>6</v>
      </c>
      <c r="Q77" s="43">
        <v>10312202.24</v>
      </c>
      <c r="R77" s="43">
        <f t="shared" si="2"/>
        <v>12</v>
      </c>
      <c r="S77" s="43">
        <f t="shared" si="2"/>
        <v>15624254.970000001</v>
      </c>
      <c r="T77" s="43">
        <f t="shared" si="1"/>
        <v>111</v>
      </c>
      <c r="U77" s="43">
        <f t="shared" si="1"/>
        <v>78507982.670000002</v>
      </c>
      <c r="V77" s="16"/>
    </row>
    <row r="78" spans="1:22" s="9" customFormat="1">
      <c r="A78" s="33">
        <v>71</v>
      </c>
      <c r="B78" s="54" t="s">
        <v>175</v>
      </c>
      <c r="C78" s="1" t="s">
        <v>176</v>
      </c>
      <c r="D78" s="44">
        <v>68</v>
      </c>
      <c r="E78" s="44">
        <v>1384390.93</v>
      </c>
      <c r="F78" s="44">
        <v>1045</v>
      </c>
      <c r="G78" s="44">
        <v>24796140.190000001</v>
      </c>
      <c r="H78" s="44">
        <v>345</v>
      </c>
      <c r="I78" s="44">
        <v>8703235.5099999998</v>
      </c>
      <c r="J78" s="44">
        <v>1024</v>
      </c>
      <c r="K78" s="44">
        <v>11576677.74</v>
      </c>
      <c r="L78" s="42">
        <f t="shared" si="0"/>
        <v>2482</v>
      </c>
      <c r="M78" s="42">
        <f t="shared" si="0"/>
        <v>46460444.369999997</v>
      </c>
      <c r="N78" s="44">
        <v>381</v>
      </c>
      <c r="O78" s="44">
        <v>28388545.629999999</v>
      </c>
      <c r="P78" s="44">
        <v>10</v>
      </c>
      <c r="Q78" s="44">
        <v>1992096.23</v>
      </c>
      <c r="R78" s="42">
        <f t="shared" si="2"/>
        <v>391</v>
      </c>
      <c r="S78" s="42">
        <f t="shared" si="2"/>
        <v>30380641.859999999</v>
      </c>
      <c r="T78" s="42">
        <f t="shared" si="1"/>
        <v>2873</v>
      </c>
      <c r="U78" s="42">
        <f t="shared" si="1"/>
        <v>76841086.229999989</v>
      </c>
      <c r="V78" s="16"/>
    </row>
    <row r="79" spans="1:22" s="9" customFormat="1">
      <c r="A79" s="30">
        <v>72</v>
      </c>
      <c r="B79" s="53" t="s">
        <v>297</v>
      </c>
      <c r="C79" s="32" t="s">
        <v>298</v>
      </c>
      <c r="D79" s="43">
        <v>4</v>
      </c>
      <c r="E79" s="43">
        <v>9614670.0399999991</v>
      </c>
      <c r="F79" s="43">
        <v>11</v>
      </c>
      <c r="G79" s="43">
        <v>695256.21</v>
      </c>
      <c r="H79" s="43">
        <v>8</v>
      </c>
      <c r="I79" s="43">
        <v>623108.64</v>
      </c>
      <c r="J79" s="43">
        <v>6</v>
      </c>
      <c r="K79" s="43">
        <v>484478.91</v>
      </c>
      <c r="L79" s="43">
        <f t="shared" si="0"/>
        <v>29</v>
      </c>
      <c r="M79" s="43">
        <f t="shared" si="0"/>
        <v>11417513.799999999</v>
      </c>
      <c r="N79" s="43">
        <v>6</v>
      </c>
      <c r="O79" s="43">
        <v>27474852.109999999</v>
      </c>
      <c r="P79" s="43">
        <v>6</v>
      </c>
      <c r="Q79" s="43">
        <v>36819301.210000001</v>
      </c>
      <c r="R79" s="43">
        <f t="shared" si="2"/>
        <v>12</v>
      </c>
      <c r="S79" s="43">
        <f t="shared" si="2"/>
        <v>64294153.32</v>
      </c>
      <c r="T79" s="43">
        <f t="shared" si="1"/>
        <v>41</v>
      </c>
      <c r="U79" s="43">
        <f t="shared" si="1"/>
        <v>75711667.120000005</v>
      </c>
      <c r="V79" s="16"/>
    </row>
    <row r="80" spans="1:22" s="9" customFormat="1">
      <c r="A80" s="33">
        <v>73</v>
      </c>
      <c r="B80" s="54" t="s">
        <v>185</v>
      </c>
      <c r="C80" s="1" t="s">
        <v>186</v>
      </c>
      <c r="D80" s="44">
        <v>5</v>
      </c>
      <c r="E80" s="44">
        <v>568050.19999999995</v>
      </c>
      <c r="F80" s="44">
        <v>4</v>
      </c>
      <c r="G80" s="44">
        <v>1010500</v>
      </c>
      <c r="H80" s="44">
        <v>11</v>
      </c>
      <c r="I80" s="44">
        <v>302914.81</v>
      </c>
      <c r="J80" s="44">
        <v>11</v>
      </c>
      <c r="K80" s="44">
        <v>160934.68</v>
      </c>
      <c r="L80" s="42">
        <f t="shared" si="0"/>
        <v>31</v>
      </c>
      <c r="M80" s="42">
        <f t="shared" si="0"/>
        <v>2042399.69</v>
      </c>
      <c r="N80" s="44">
        <v>21</v>
      </c>
      <c r="O80" s="44">
        <v>39300000</v>
      </c>
      <c r="P80" s="44">
        <v>19</v>
      </c>
      <c r="Q80" s="44">
        <v>34300000</v>
      </c>
      <c r="R80" s="42">
        <f t="shared" si="2"/>
        <v>40</v>
      </c>
      <c r="S80" s="42">
        <f t="shared" si="2"/>
        <v>73600000</v>
      </c>
      <c r="T80" s="42">
        <f t="shared" si="1"/>
        <v>71</v>
      </c>
      <c r="U80" s="42">
        <f t="shared" si="1"/>
        <v>75642399.689999998</v>
      </c>
      <c r="V80" s="16"/>
    </row>
    <row r="81" spans="1:22" s="9" customFormat="1">
      <c r="A81" s="30">
        <v>74</v>
      </c>
      <c r="B81" s="31" t="s">
        <v>253</v>
      </c>
      <c r="C81" s="32" t="s">
        <v>254</v>
      </c>
      <c r="D81" s="43">
        <v>3</v>
      </c>
      <c r="E81" s="43">
        <v>35543.019999999997</v>
      </c>
      <c r="F81" s="43"/>
      <c r="G81" s="43"/>
      <c r="H81" s="43">
        <v>54</v>
      </c>
      <c r="I81" s="43">
        <v>2900768.44</v>
      </c>
      <c r="J81" s="43">
        <v>103</v>
      </c>
      <c r="K81" s="43">
        <v>33013048.23</v>
      </c>
      <c r="L81" s="43">
        <f t="shared" si="0"/>
        <v>160</v>
      </c>
      <c r="M81" s="43">
        <f t="shared" si="0"/>
        <v>35949359.690000005</v>
      </c>
      <c r="N81" s="43">
        <v>29</v>
      </c>
      <c r="O81" s="43">
        <v>32305421.25</v>
      </c>
      <c r="P81" s="43">
        <v>19</v>
      </c>
      <c r="Q81" s="43">
        <v>2236212</v>
      </c>
      <c r="R81" s="43">
        <f t="shared" si="2"/>
        <v>48</v>
      </c>
      <c r="S81" s="43">
        <f t="shared" si="2"/>
        <v>34541633.25</v>
      </c>
      <c r="T81" s="43">
        <f t="shared" si="1"/>
        <v>208</v>
      </c>
      <c r="U81" s="43">
        <f t="shared" si="1"/>
        <v>70490992.939999998</v>
      </c>
      <c r="V81" s="16"/>
    </row>
    <row r="82" spans="1:22" s="9" customFormat="1">
      <c r="A82" s="33">
        <v>75</v>
      </c>
      <c r="B82" s="54" t="s">
        <v>102</v>
      </c>
      <c r="C82" s="1" t="s">
        <v>103</v>
      </c>
      <c r="D82" s="44">
        <v>27</v>
      </c>
      <c r="E82" s="44">
        <v>37152511.909999996</v>
      </c>
      <c r="F82" s="44">
        <v>2</v>
      </c>
      <c r="G82" s="44">
        <v>139608.25</v>
      </c>
      <c r="H82" s="44">
        <v>4</v>
      </c>
      <c r="I82" s="44">
        <v>123182.26</v>
      </c>
      <c r="J82" s="44">
        <v>11</v>
      </c>
      <c r="K82" s="44">
        <v>4027946.68</v>
      </c>
      <c r="L82" s="42">
        <f t="shared" si="0"/>
        <v>44</v>
      </c>
      <c r="M82" s="42">
        <f t="shared" si="0"/>
        <v>41443249.099999994</v>
      </c>
      <c r="N82" s="44"/>
      <c r="O82" s="44"/>
      <c r="P82" s="44">
        <v>2</v>
      </c>
      <c r="Q82" s="44">
        <v>28000000</v>
      </c>
      <c r="R82" s="42">
        <f t="shared" si="2"/>
        <v>2</v>
      </c>
      <c r="S82" s="42">
        <f t="shared" si="2"/>
        <v>28000000</v>
      </c>
      <c r="T82" s="42">
        <f t="shared" si="1"/>
        <v>46</v>
      </c>
      <c r="U82" s="42">
        <f t="shared" si="1"/>
        <v>69443249.099999994</v>
      </c>
      <c r="V82" s="16"/>
    </row>
    <row r="83" spans="1:22" s="9" customFormat="1">
      <c r="A83" s="30">
        <v>76</v>
      </c>
      <c r="B83" s="53" t="s">
        <v>153</v>
      </c>
      <c r="C83" s="32" t="s">
        <v>154</v>
      </c>
      <c r="D83" s="43">
        <v>17</v>
      </c>
      <c r="E83" s="43">
        <v>31788747.539999999</v>
      </c>
      <c r="F83" s="43">
        <v>40</v>
      </c>
      <c r="G83" s="43">
        <v>3767044.17</v>
      </c>
      <c r="H83" s="43">
        <v>49</v>
      </c>
      <c r="I83" s="43">
        <v>110439.81</v>
      </c>
      <c r="J83" s="43">
        <v>185</v>
      </c>
      <c r="K83" s="43">
        <v>5252447.4000000004</v>
      </c>
      <c r="L83" s="43">
        <f t="shared" si="0"/>
        <v>291</v>
      </c>
      <c r="M83" s="43">
        <f t="shared" si="0"/>
        <v>40918678.920000002</v>
      </c>
      <c r="N83" s="43">
        <v>8</v>
      </c>
      <c r="O83" s="43">
        <v>414144.34</v>
      </c>
      <c r="P83" s="43">
        <v>7</v>
      </c>
      <c r="Q83" s="43">
        <v>27000886.690000001</v>
      </c>
      <c r="R83" s="43">
        <f t="shared" si="2"/>
        <v>15</v>
      </c>
      <c r="S83" s="43">
        <f t="shared" si="2"/>
        <v>27415031.030000001</v>
      </c>
      <c r="T83" s="43">
        <f t="shared" si="1"/>
        <v>306</v>
      </c>
      <c r="U83" s="43">
        <f t="shared" si="1"/>
        <v>68333709.950000003</v>
      </c>
      <c r="V83" s="16"/>
    </row>
    <row r="84" spans="1:22" s="9" customFormat="1">
      <c r="A84" s="33">
        <v>77</v>
      </c>
      <c r="B84" s="54" t="s">
        <v>155</v>
      </c>
      <c r="C84" s="1" t="s">
        <v>156</v>
      </c>
      <c r="D84" s="44"/>
      <c r="E84" s="44"/>
      <c r="F84" s="44">
        <v>14</v>
      </c>
      <c r="G84" s="44">
        <v>3113951.45</v>
      </c>
      <c r="H84" s="44">
        <v>42</v>
      </c>
      <c r="I84" s="44">
        <v>20701552.109999999</v>
      </c>
      <c r="J84" s="44">
        <v>55</v>
      </c>
      <c r="K84" s="44">
        <v>14668753.91</v>
      </c>
      <c r="L84" s="42">
        <f t="shared" si="0"/>
        <v>111</v>
      </c>
      <c r="M84" s="42">
        <f t="shared" si="0"/>
        <v>38484257.469999999</v>
      </c>
      <c r="N84" s="44">
        <v>13</v>
      </c>
      <c r="O84" s="44">
        <v>13179686.539999999</v>
      </c>
      <c r="P84" s="44">
        <v>13</v>
      </c>
      <c r="Q84" s="44">
        <v>16094681.65</v>
      </c>
      <c r="R84" s="42">
        <f t="shared" si="2"/>
        <v>26</v>
      </c>
      <c r="S84" s="42">
        <f t="shared" si="2"/>
        <v>29274368.189999998</v>
      </c>
      <c r="T84" s="42">
        <f t="shared" si="1"/>
        <v>137</v>
      </c>
      <c r="U84" s="42">
        <f t="shared" si="1"/>
        <v>67758625.659999996</v>
      </c>
      <c r="V84" s="16"/>
    </row>
    <row r="85" spans="1:22" s="9" customFormat="1">
      <c r="A85" s="30">
        <v>78</v>
      </c>
      <c r="B85" s="53" t="s">
        <v>159</v>
      </c>
      <c r="C85" s="32" t="s">
        <v>160</v>
      </c>
      <c r="D85" s="43">
        <v>35</v>
      </c>
      <c r="E85" s="43">
        <v>785191.12</v>
      </c>
      <c r="F85" s="43">
        <v>811</v>
      </c>
      <c r="G85" s="43">
        <v>19503269.93</v>
      </c>
      <c r="H85" s="43">
        <v>484</v>
      </c>
      <c r="I85" s="43">
        <v>5530418.3799999999</v>
      </c>
      <c r="J85" s="43">
        <v>1076</v>
      </c>
      <c r="K85" s="43">
        <v>10206964.3467</v>
      </c>
      <c r="L85" s="43">
        <f t="shared" si="0"/>
        <v>2406</v>
      </c>
      <c r="M85" s="43">
        <f t="shared" si="0"/>
        <v>36025843.776699997</v>
      </c>
      <c r="N85" s="43">
        <v>1263</v>
      </c>
      <c r="O85" s="43">
        <v>27212229.309999999</v>
      </c>
      <c r="P85" s="43">
        <v>182</v>
      </c>
      <c r="Q85" s="43">
        <v>3776836.48</v>
      </c>
      <c r="R85" s="43">
        <f t="shared" si="2"/>
        <v>1445</v>
      </c>
      <c r="S85" s="43">
        <f t="shared" si="2"/>
        <v>30989065.789999999</v>
      </c>
      <c r="T85" s="43">
        <f t="shared" si="1"/>
        <v>3851</v>
      </c>
      <c r="U85" s="43">
        <f t="shared" si="1"/>
        <v>67014909.566699997</v>
      </c>
      <c r="V85" s="16"/>
    </row>
    <row r="86" spans="1:22" s="9" customFormat="1">
      <c r="A86" s="33">
        <v>79</v>
      </c>
      <c r="B86" s="54" t="s">
        <v>117</v>
      </c>
      <c r="C86" s="1" t="s">
        <v>118</v>
      </c>
      <c r="D86" s="44">
        <v>2</v>
      </c>
      <c r="E86" s="44">
        <v>3450109.84</v>
      </c>
      <c r="F86" s="44">
        <v>3</v>
      </c>
      <c r="G86" s="44">
        <v>9180670.6999999993</v>
      </c>
      <c r="H86" s="44">
        <v>2</v>
      </c>
      <c r="I86" s="44">
        <v>22500000</v>
      </c>
      <c r="J86" s="44">
        <v>12</v>
      </c>
      <c r="K86" s="44">
        <v>1786540.86</v>
      </c>
      <c r="L86" s="42">
        <f t="shared" si="0"/>
        <v>19</v>
      </c>
      <c r="M86" s="42">
        <f t="shared" si="0"/>
        <v>36917321.399999999</v>
      </c>
      <c r="N86" s="44">
        <v>3</v>
      </c>
      <c r="O86" s="44">
        <v>9000000</v>
      </c>
      <c r="P86" s="44">
        <v>1</v>
      </c>
      <c r="Q86" s="44">
        <v>20000000</v>
      </c>
      <c r="R86" s="42">
        <f t="shared" ref="R86:S102" si="7">N86+P86</f>
        <v>4</v>
      </c>
      <c r="S86" s="42">
        <f t="shared" si="7"/>
        <v>29000000</v>
      </c>
      <c r="T86" s="42">
        <f t="shared" si="1"/>
        <v>23</v>
      </c>
      <c r="U86" s="42">
        <f t="shared" si="1"/>
        <v>65917321.399999999</v>
      </c>
      <c r="V86" s="16"/>
    </row>
    <row r="87" spans="1:22" s="9" customFormat="1">
      <c r="A87" s="30">
        <v>80</v>
      </c>
      <c r="B87" s="53" t="s">
        <v>183</v>
      </c>
      <c r="C87" s="32" t="s">
        <v>184</v>
      </c>
      <c r="D87" s="43">
        <v>467</v>
      </c>
      <c r="E87" s="43">
        <v>19483587.510000002</v>
      </c>
      <c r="F87" s="43">
        <v>276</v>
      </c>
      <c r="G87" s="43">
        <v>11773312.800000001</v>
      </c>
      <c r="H87" s="43">
        <v>74</v>
      </c>
      <c r="I87" s="43">
        <v>941643.74</v>
      </c>
      <c r="J87" s="43">
        <v>377</v>
      </c>
      <c r="K87" s="43">
        <v>2408756.58</v>
      </c>
      <c r="L87" s="43">
        <f t="shared" si="0"/>
        <v>1194</v>
      </c>
      <c r="M87" s="43">
        <f t="shared" si="0"/>
        <v>34607300.630000003</v>
      </c>
      <c r="N87" s="43">
        <v>48</v>
      </c>
      <c r="O87" s="43">
        <v>11379485.4</v>
      </c>
      <c r="P87" s="43">
        <v>50</v>
      </c>
      <c r="Q87" s="43">
        <v>16106656.57</v>
      </c>
      <c r="R87" s="43">
        <f t="shared" si="7"/>
        <v>98</v>
      </c>
      <c r="S87" s="43">
        <f t="shared" si="7"/>
        <v>27486141.969999999</v>
      </c>
      <c r="T87" s="43">
        <f t="shared" si="1"/>
        <v>1292</v>
      </c>
      <c r="U87" s="43">
        <f t="shared" si="1"/>
        <v>62093442.600000001</v>
      </c>
      <c r="V87" s="16"/>
    </row>
    <row r="88" spans="1:22" s="9" customFormat="1">
      <c r="A88" s="33">
        <v>81</v>
      </c>
      <c r="B88" s="54" t="s">
        <v>249</v>
      </c>
      <c r="C88" s="1" t="s">
        <v>250</v>
      </c>
      <c r="D88" s="44"/>
      <c r="E88" s="44"/>
      <c r="F88" s="44">
        <v>3</v>
      </c>
      <c r="G88" s="44">
        <v>21056.98</v>
      </c>
      <c r="H88" s="44">
        <v>54</v>
      </c>
      <c r="I88" s="44">
        <v>21501910.23</v>
      </c>
      <c r="J88" s="44">
        <v>457</v>
      </c>
      <c r="K88" s="44">
        <v>8662066.5500000007</v>
      </c>
      <c r="L88" s="42">
        <f t="shared" si="0"/>
        <v>514</v>
      </c>
      <c r="M88" s="42">
        <f t="shared" si="0"/>
        <v>30185033.760000002</v>
      </c>
      <c r="N88" s="44">
        <v>9</v>
      </c>
      <c r="O88" s="44">
        <v>6122141.8600000003</v>
      </c>
      <c r="P88" s="44">
        <v>7</v>
      </c>
      <c r="Q88" s="44">
        <v>19904633.149999999</v>
      </c>
      <c r="R88" s="42">
        <f t="shared" si="7"/>
        <v>16</v>
      </c>
      <c r="S88" s="42">
        <f t="shared" si="7"/>
        <v>26026775.009999998</v>
      </c>
      <c r="T88" s="42">
        <f t="shared" si="1"/>
        <v>530</v>
      </c>
      <c r="U88" s="42">
        <f t="shared" si="1"/>
        <v>56211808.769999996</v>
      </c>
      <c r="V88" s="16"/>
    </row>
    <row r="89" spans="1:22" s="9" customFormat="1">
      <c r="A89" s="30">
        <v>82</v>
      </c>
      <c r="B89" s="31" t="s">
        <v>106</v>
      </c>
      <c r="C89" s="32" t="s">
        <v>107</v>
      </c>
      <c r="D89" s="43">
        <v>1</v>
      </c>
      <c r="E89" s="43">
        <v>49164.1</v>
      </c>
      <c r="F89" s="43">
        <v>52</v>
      </c>
      <c r="G89" s="43">
        <v>15917137.640000001</v>
      </c>
      <c r="H89" s="43">
        <v>65</v>
      </c>
      <c r="I89" s="43">
        <v>9054158.8399999999</v>
      </c>
      <c r="J89" s="43">
        <v>172</v>
      </c>
      <c r="K89" s="43">
        <v>10469933.25</v>
      </c>
      <c r="L89" s="43">
        <f t="shared" si="0"/>
        <v>290</v>
      </c>
      <c r="M89" s="43">
        <f t="shared" si="0"/>
        <v>35490393.830000006</v>
      </c>
      <c r="N89" s="43">
        <v>36</v>
      </c>
      <c r="O89" s="43">
        <v>18541406.5</v>
      </c>
      <c r="P89" s="43">
        <v>5</v>
      </c>
      <c r="Q89" s="43">
        <v>1300000</v>
      </c>
      <c r="R89" s="43">
        <f t="shared" si="7"/>
        <v>41</v>
      </c>
      <c r="S89" s="43">
        <f t="shared" si="7"/>
        <v>19841406.5</v>
      </c>
      <c r="T89" s="43">
        <f t="shared" si="1"/>
        <v>331</v>
      </c>
      <c r="U89" s="43">
        <f t="shared" si="1"/>
        <v>55331800.330000006</v>
      </c>
      <c r="V89" s="16"/>
    </row>
    <row r="90" spans="1:22" s="9" customFormat="1">
      <c r="A90" s="33">
        <v>83</v>
      </c>
      <c r="B90" s="54" t="s">
        <v>189</v>
      </c>
      <c r="C90" s="1" t="s">
        <v>190</v>
      </c>
      <c r="D90" s="44">
        <v>19</v>
      </c>
      <c r="E90" s="44">
        <v>383523.42</v>
      </c>
      <c r="F90" s="44">
        <v>336</v>
      </c>
      <c r="G90" s="44">
        <v>7238554.46</v>
      </c>
      <c r="H90" s="44">
        <v>322</v>
      </c>
      <c r="I90" s="44">
        <v>3214714.54</v>
      </c>
      <c r="J90" s="44">
        <v>3418</v>
      </c>
      <c r="K90" s="44">
        <v>20041739.09</v>
      </c>
      <c r="L90" s="42">
        <f t="shared" si="0"/>
        <v>4095</v>
      </c>
      <c r="M90" s="42">
        <f t="shared" si="0"/>
        <v>30878531.510000002</v>
      </c>
      <c r="N90" s="44">
        <v>2101</v>
      </c>
      <c r="O90" s="44">
        <v>24119556.300000001</v>
      </c>
      <c r="P90" s="44">
        <v>9</v>
      </c>
      <c r="Q90" s="44">
        <v>333178.82</v>
      </c>
      <c r="R90" s="42">
        <f t="shared" si="7"/>
        <v>2110</v>
      </c>
      <c r="S90" s="42">
        <f t="shared" si="7"/>
        <v>24452735.120000001</v>
      </c>
      <c r="T90" s="42">
        <f t="shared" si="1"/>
        <v>6205</v>
      </c>
      <c r="U90" s="42">
        <f t="shared" si="1"/>
        <v>55331266.630000003</v>
      </c>
      <c r="V90" s="16"/>
    </row>
    <row r="91" spans="1:22" s="9" customFormat="1">
      <c r="A91" s="30">
        <v>84</v>
      </c>
      <c r="B91" s="53" t="s">
        <v>133</v>
      </c>
      <c r="C91" s="32" t="s">
        <v>134</v>
      </c>
      <c r="D91" s="43">
        <v>116</v>
      </c>
      <c r="E91" s="43">
        <v>19202065.170000002</v>
      </c>
      <c r="F91" s="43">
        <v>111</v>
      </c>
      <c r="G91" s="43">
        <v>8570150.3399999999</v>
      </c>
      <c r="H91" s="43">
        <v>8</v>
      </c>
      <c r="I91" s="43">
        <v>5419293.6200000001</v>
      </c>
      <c r="J91" s="43">
        <v>79</v>
      </c>
      <c r="K91" s="43">
        <v>2417416.1</v>
      </c>
      <c r="L91" s="43">
        <f t="shared" si="0"/>
        <v>314</v>
      </c>
      <c r="M91" s="43">
        <f t="shared" si="0"/>
        <v>35608925.230000004</v>
      </c>
      <c r="N91" s="43">
        <v>5</v>
      </c>
      <c r="O91" s="43">
        <v>624136.62</v>
      </c>
      <c r="P91" s="43">
        <v>3</v>
      </c>
      <c r="Q91" s="43">
        <v>13024245.720000001</v>
      </c>
      <c r="R91" s="43">
        <f t="shared" si="7"/>
        <v>8</v>
      </c>
      <c r="S91" s="43">
        <f t="shared" si="7"/>
        <v>13648382.34</v>
      </c>
      <c r="T91" s="43">
        <f t="shared" si="1"/>
        <v>322</v>
      </c>
      <c r="U91" s="43">
        <f t="shared" si="1"/>
        <v>49257307.570000008</v>
      </c>
      <c r="V91" s="16"/>
    </row>
    <row r="92" spans="1:22" s="9" customFormat="1">
      <c r="A92" s="33">
        <v>85</v>
      </c>
      <c r="B92" s="54" t="s">
        <v>163</v>
      </c>
      <c r="C92" s="1" t="s">
        <v>164</v>
      </c>
      <c r="D92" s="44">
        <v>12</v>
      </c>
      <c r="E92" s="44">
        <v>2957264.77</v>
      </c>
      <c r="F92" s="44">
        <v>17</v>
      </c>
      <c r="G92" s="44">
        <v>3313772.9</v>
      </c>
      <c r="H92" s="44">
        <v>13</v>
      </c>
      <c r="I92" s="44">
        <v>3408690.95</v>
      </c>
      <c r="J92" s="44">
        <v>58</v>
      </c>
      <c r="K92" s="44">
        <v>8426011.0219999999</v>
      </c>
      <c r="L92" s="42">
        <f t="shared" si="0"/>
        <v>100</v>
      </c>
      <c r="M92" s="42">
        <f t="shared" si="0"/>
        <v>18105739.642000001</v>
      </c>
      <c r="N92" s="44">
        <v>15</v>
      </c>
      <c r="O92" s="44">
        <v>11538669.74</v>
      </c>
      <c r="P92" s="44">
        <v>16</v>
      </c>
      <c r="Q92" s="44">
        <v>16068856.470000001</v>
      </c>
      <c r="R92" s="42">
        <f t="shared" si="7"/>
        <v>31</v>
      </c>
      <c r="S92" s="42">
        <f t="shared" si="7"/>
        <v>27607526.210000001</v>
      </c>
      <c r="T92" s="42">
        <f t="shared" si="1"/>
        <v>131</v>
      </c>
      <c r="U92" s="42">
        <f t="shared" si="1"/>
        <v>45713265.851999998</v>
      </c>
      <c r="V92" s="16"/>
    </row>
    <row r="93" spans="1:22" s="9" customFormat="1">
      <c r="A93" s="30">
        <v>86</v>
      </c>
      <c r="B93" s="53" t="s">
        <v>187</v>
      </c>
      <c r="C93" s="32" t="s">
        <v>188</v>
      </c>
      <c r="D93" s="43">
        <v>1</v>
      </c>
      <c r="E93" s="43">
        <v>6000</v>
      </c>
      <c r="F93" s="43">
        <v>36</v>
      </c>
      <c r="G93" s="43">
        <v>878431.22</v>
      </c>
      <c r="H93" s="43">
        <v>337</v>
      </c>
      <c r="I93" s="43">
        <v>2345456.04</v>
      </c>
      <c r="J93" s="43">
        <v>1478</v>
      </c>
      <c r="K93" s="43">
        <v>14998927.869999999</v>
      </c>
      <c r="L93" s="43">
        <f t="shared" si="0"/>
        <v>1852</v>
      </c>
      <c r="M93" s="43">
        <f t="shared" si="0"/>
        <v>18228815.129999999</v>
      </c>
      <c r="N93" s="43">
        <v>826</v>
      </c>
      <c r="O93" s="43">
        <v>19248020.5</v>
      </c>
      <c r="P93" s="43">
        <v>62</v>
      </c>
      <c r="Q93" s="43">
        <v>6049210.9199999999</v>
      </c>
      <c r="R93" s="43">
        <f t="shared" si="7"/>
        <v>888</v>
      </c>
      <c r="S93" s="43">
        <f t="shared" si="7"/>
        <v>25297231.420000002</v>
      </c>
      <c r="T93" s="43">
        <f t="shared" si="1"/>
        <v>2740</v>
      </c>
      <c r="U93" s="43">
        <f t="shared" si="1"/>
        <v>43526046.549999997</v>
      </c>
      <c r="V93" s="16"/>
    </row>
    <row r="94" spans="1:22" s="9" customFormat="1">
      <c r="A94" s="33">
        <v>87</v>
      </c>
      <c r="B94" s="54" t="s">
        <v>179</v>
      </c>
      <c r="C94" s="1" t="s">
        <v>180</v>
      </c>
      <c r="D94" s="44">
        <v>27</v>
      </c>
      <c r="E94" s="44">
        <v>556882.35</v>
      </c>
      <c r="F94" s="44">
        <v>642</v>
      </c>
      <c r="G94" s="44">
        <v>13015765.75</v>
      </c>
      <c r="H94" s="44">
        <v>183</v>
      </c>
      <c r="I94" s="44">
        <v>2036738.71</v>
      </c>
      <c r="J94" s="44">
        <v>950</v>
      </c>
      <c r="K94" s="44">
        <v>8281491.8799999999</v>
      </c>
      <c r="L94" s="42">
        <f t="shared" si="0"/>
        <v>1802</v>
      </c>
      <c r="M94" s="42">
        <f t="shared" si="0"/>
        <v>23890878.690000001</v>
      </c>
      <c r="N94" s="44">
        <v>513</v>
      </c>
      <c r="O94" s="44">
        <v>19085271.640000001</v>
      </c>
      <c r="P94" s="44">
        <v>8</v>
      </c>
      <c r="Q94" s="44">
        <v>382409.58</v>
      </c>
      <c r="R94" s="42">
        <f t="shared" si="7"/>
        <v>521</v>
      </c>
      <c r="S94" s="42">
        <f t="shared" si="7"/>
        <v>19467681.219999999</v>
      </c>
      <c r="T94" s="42">
        <f t="shared" si="1"/>
        <v>2323</v>
      </c>
      <c r="U94" s="42">
        <f t="shared" si="1"/>
        <v>43358559.909999996</v>
      </c>
      <c r="V94" s="16"/>
    </row>
    <row r="95" spans="1:22" s="9" customFormat="1">
      <c r="A95" s="30">
        <v>88</v>
      </c>
      <c r="B95" s="53" t="s">
        <v>169</v>
      </c>
      <c r="C95" s="32" t="s">
        <v>170</v>
      </c>
      <c r="D95" s="43">
        <v>6</v>
      </c>
      <c r="E95" s="43">
        <v>3044622.81</v>
      </c>
      <c r="F95" s="43">
        <v>2</v>
      </c>
      <c r="G95" s="43">
        <v>838969.25</v>
      </c>
      <c r="H95" s="43">
        <v>17</v>
      </c>
      <c r="I95" s="43">
        <v>3071155.58</v>
      </c>
      <c r="J95" s="43">
        <v>101</v>
      </c>
      <c r="K95" s="43">
        <v>6766684.1399999997</v>
      </c>
      <c r="L95" s="43">
        <f t="shared" si="0"/>
        <v>126</v>
      </c>
      <c r="M95" s="43">
        <f t="shared" si="0"/>
        <v>13721431.779999999</v>
      </c>
      <c r="N95" s="43">
        <v>11</v>
      </c>
      <c r="O95" s="43">
        <v>18069660</v>
      </c>
      <c r="P95" s="43">
        <v>9</v>
      </c>
      <c r="Q95" s="43">
        <v>9073115</v>
      </c>
      <c r="R95" s="43">
        <f t="shared" si="7"/>
        <v>20</v>
      </c>
      <c r="S95" s="43">
        <f t="shared" si="7"/>
        <v>27142775</v>
      </c>
      <c r="T95" s="43">
        <f t="shared" si="1"/>
        <v>146</v>
      </c>
      <c r="U95" s="43">
        <f t="shared" si="1"/>
        <v>40864206.780000001</v>
      </c>
      <c r="V95" s="16"/>
    </row>
    <row r="96" spans="1:22" s="9" customFormat="1">
      <c r="A96" s="33">
        <v>89</v>
      </c>
      <c r="B96" s="54" t="s">
        <v>193</v>
      </c>
      <c r="C96" s="1" t="s">
        <v>194</v>
      </c>
      <c r="D96" s="44">
        <v>17</v>
      </c>
      <c r="E96" s="44">
        <v>567577.42000000004</v>
      </c>
      <c r="F96" s="44">
        <v>47</v>
      </c>
      <c r="G96" s="44">
        <v>599051.19999999995</v>
      </c>
      <c r="H96" s="44">
        <v>314</v>
      </c>
      <c r="I96" s="44">
        <v>731377.96</v>
      </c>
      <c r="J96" s="44">
        <v>1491</v>
      </c>
      <c r="K96" s="44">
        <v>17871089.390000001</v>
      </c>
      <c r="L96" s="42">
        <f t="shared" si="0"/>
        <v>1869</v>
      </c>
      <c r="M96" s="42">
        <f t="shared" si="0"/>
        <v>19769095.970000003</v>
      </c>
      <c r="N96" s="44">
        <v>1079</v>
      </c>
      <c r="O96" s="44">
        <v>18582584.449999999</v>
      </c>
      <c r="P96" s="44">
        <v>28</v>
      </c>
      <c r="Q96" s="44">
        <v>1063818.1399999999</v>
      </c>
      <c r="R96" s="42">
        <f t="shared" si="7"/>
        <v>1107</v>
      </c>
      <c r="S96" s="42">
        <f t="shared" si="7"/>
        <v>19646402.59</v>
      </c>
      <c r="T96" s="42">
        <f t="shared" si="1"/>
        <v>2976</v>
      </c>
      <c r="U96" s="42">
        <f t="shared" si="1"/>
        <v>39415498.560000002</v>
      </c>
      <c r="V96" s="16"/>
    </row>
    <row r="97" spans="1:22" s="9" customFormat="1">
      <c r="A97" s="30">
        <v>90</v>
      </c>
      <c r="B97" s="31" t="s">
        <v>173</v>
      </c>
      <c r="C97" s="32" t="s">
        <v>174</v>
      </c>
      <c r="D97" s="43">
        <v>1</v>
      </c>
      <c r="E97" s="43">
        <v>13581.3</v>
      </c>
      <c r="F97" s="43">
        <v>94</v>
      </c>
      <c r="G97" s="43">
        <v>3087475.33</v>
      </c>
      <c r="H97" s="43">
        <v>190</v>
      </c>
      <c r="I97" s="43">
        <v>1232605.6599999999</v>
      </c>
      <c r="J97" s="43">
        <v>701</v>
      </c>
      <c r="K97" s="43">
        <v>14165148.550000001</v>
      </c>
      <c r="L97" s="43">
        <f t="shared" si="0"/>
        <v>986</v>
      </c>
      <c r="M97" s="43">
        <f t="shared" si="0"/>
        <v>18498810.84</v>
      </c>
      <c r="N97" s="43">
        <v>1941</v>
      </c>
      <c r="O97" s="43">
        <v>18121014.699999999</v>
      </c>
      <c r="P97" s="43">
        <v>40</v>
      </c>
      <c r="Q97" s="43">
        <v>2342402.65</v>
      </c>
      <c r="R97" s="43">
        <f t="shared" si="7"/>
        <v>1981</v>
      </c>
      <c r="S97" s="43">
        <f t="shared" si="7"/>
        <v>20463417.349999998</v>
      </c>
      <c r="T97" s="43">
        <f t="shared" si="1"/>
        <v>2967</v>
      </c>
      <c r="U97" s="43">
        <f t="shared" si="1"/>
        <v>38962228.189999998</v>
      </c>
      <c r="V97" s="16"/>
    </row>
    <row r="98" spans="1:22" s="9" customFormat="1">
      <c r="A98" s="33">
        <v>91</v>
      </c>
      <c r="B98" s="54" t="s">
        <v>258</v>
      </c>
      <c r="C98" s="1" t="s">
        <v>259</v>
      </c>
      <c r="D98" s="44"/>
      <c r="E98" s="44"/>
      <c r="F98" s="44"/>
      <c r="G98" s="44"/>
      <c r="H98" s="44">
        <v>395</v>
      </c>
      <c r="I98" s="44">
        <v>3764836.71</v>
      </c>
      <c r="J98" s="44">
        <v>421</v>
      </c>
      <c r="K98" s="44">
        <v>8689406.9399999995</v>
      </c>
      <c r="L98" s="42">
        <f t="shared" si="0"/>
        <v>816</v>
      </c>
      <c r="M98" s="42">
        <f t="shared" si="0"/>
        <v>12454243.649999999</v>
      </c>
      <c r="N98" s="44">
        <v>531</v>
      </c>
      <c r="O98" s="44">
        <v>15569521.02</v>
      </c>
      <c r="P98" s="44">
        <v>65</v>
      </c>
      <c r="Q98" s="44">
        <v>10637681.26</v>
      </c>
      <c r="R98" s="42">
        <f t="shared" si="7"/>
        <v>596</v>
      </c>
      <c r="S98" s="42">
        <f t="shared" si="7"/>
        <v>26207202.280000001</v>
      </c>
      <c r="T98" s="42">
        <f t="shared" si="1"/>
        <v>1412</v>
      </c>
      <c r="U98" s="42">
        <f t="shared" si="1"/>
        <v>38661445.93</v>
      </c>
      <c r="V98" s="16"/>
    </row>
    <row r="99" spans="1:22" s="9" customFormat="1">
      <c r="A99" s="30">
        <v>92</v>
      </c>
      <c r="B99" s="53" t="s">
        <v>209</v>
      </c>
      <c r="C99" s="32" t="s">
        <v>210</v>
      </c>
      <c r="D99" s="43">
        <v>126</v>
      </c>
      <c r="E99" s="43">
        <v>7945848.9299999997</v>
      </c>
      <c r="F99" s="43">
        <v>200</v>
      </c>
      <c r="G99" s="43">
        <v>4948370.34</v>
      </c>
      <c r="H99" s="43">
        <v>343</v>
      </c>
      <c r="I99" s="43">
        <v>1060476.03</v>
      </c>
      <c r="J99" s="43">
        <v>1089</v>
      </c>
      <c r="K99" s="43">
        <v>6645610.8600000003</v>
      </c>
      <c r="L99" s="43">
        <f t="shared" si="0"/>
        <v>1758</v>
      </c>
      <c r="M99" s="43">
        <f t="shared" si="0"/>
        <v>20600306.16</v>
      </c>
      <c r="N99" s="43">
        <v>374</v>
      </c>
      <c r="O99" s="43">
        <v>9593186.6500000004</v>
      </c>
      <c r="P99" s="43">
        <v>72</v>
      </c>
      <c r="Q99" s="43">
        <v>7008882.9100000001</v>
      </c>
      <c r="R99" s="43">
        <f t="shared" si="7"/>
        <v>446</v>
      </c>
      <c r="S99" s="43">
        <f t="shared" si="7"/>
        <v>16602069.560000001</v>
      </c>
      <c r="T99" s="43">
        <f t="shared" si="1"/>
        <v>2204</v>
      </c>
      <c r="U99" s="43">
        <f t="shared" si="1"/>
        <v>37202375.719999999</v>
      </c>
      <c r="V99" s="16"/>
    </row>
    <row r="100" spans="1:22" s="9" customFormat="1">
      <c r="A100" s="33">
        <v>93</v>
      </c>
      <c r="B100" s="54" t="s">
        <v>177</v>
      </c>
      <c r="C100" s="1" t="s">
        <v>178</v>
      </c>
      <c r="D100" s="44"/>
      <c r="E100" s="44"/>
      <c r="F100" s="44">
        <v>12</v>
      </c>
      <c r="G100" s="44">
        <v>159352.25</v>
      </c>
      <c r="H100" s="44">
        <v>478</v>
      </c>
      <c r="I100" s="44">
        <v>2847506.58</v>
      </c>
      <c r="J100" s="44">
        <v>1574</v>
      </c>
      <c r="K100" s="44">
        <v>15902461.609999999</v>
      </c>
      <c r="L100" s="42">
        <f t="shared" si="0"/>
        <v>2064</v>
      </c>
      <c r="M100" s="42">
        <f t="shared" si="0"/>
        <v>18909320.439999998</v>
      </c>
      <c r="N100" s="44">
        <v>1505</v>
      </c>
      <c r="O100" s="44">
        <v>14919015.25</v>
      </c>
      <c r="P100" s="44">
        <v>38</v>
      </c>
      <c r="Q100" s="44">
        <v>1977331.71</v>
      </c>
      <c r="R100" s="42">
        <f t="shared" si="7"/>
        <v>1543</v>
      </c>
      <c r="S100" s="42">
        <f t="shared" si="7"/>
        <v>16896346.960000001</v>
      </c>
      <c r="T100" s="42">
        <f t="shared" si="1"/>
        <v>3607</v>
      </c>
      <c r="U100" s="42">
        <f t="shared" si="1"/>
        <v>35805667.399999999</v>
      </c>
      <c r="V100" s="16"/>
    </row>
    <row r="101" spans="1:22" s="9" customFormat="1">
      <c r="A101" s="30">
        <v>94</v>
      </c>
      <c r="B101" s="53" t="s">
        <v>191</v>
      </c>
      <c r="C101" s="32" t="s">
        <v>192</v>
      </c>
      <c r="D101" s="43"/>
      <c r="E101" s="43"/>
      <c r="F101" s="43"/>
      <c r="G101" s="43"/>
      <c r="H101" s="43">
        <v>252</v>
      </c>
      <c r="I101" s="43">
        <v>1309126.6000000001</v>
      </c>
      <c r="J101" s="43">
        <v>709</v>
      </c>
      <c r="K101" s="43">
        <v>16542747.52</v>
      </c>
      <c r="L101" s="43">
        <f t="shared" si="0"/>
        <v>961</v>
      </c>
      <c r="M101" s="43">
        <f t="shared" si="0"/>
        <v>17851874.120000001</v>
      </c>
      <c r="N101" s="43">
        <v>908</v>
      </c>
      <c r="O101" s="43">
        <v>14690041.939999999</v>
      </c>
      <c r="P101" s="43">
        <v>103</v>
      </c>
      <c r="Q101" s="43">
        <v>2217227.11</v>
      </c>
      <c r="R101" s="43">
        <f t="shared" si="7"/>
        <v>1011</v>
      </c>
      <c r="S101" s="43">
        <f t="shared" si="7"/>
        <v>16907269.050000001</v>
      </c>
      <c r="T101" s="43">
        <f t="shared" si="1"/>
        <v>1972</v>
      </c>
      <c r="U101" s="43">
        <f t="shared" si="1"/>
        <v>34759143.170000002</v>
      </c>
      <c r="V101" s="16"/>
    </row>
    <row r="102" spans="1:22" s="9" customFormat="1">
      <c r="A102" s="33">
        <v>95</v>
      </c>
      <c r="B102" s="54" t="s">
        <v>219</v>
      </c>
      <c r="C102" s="1" t="s">
        <v>220</v>
      </c>
      <c r="D102" s="44">
        <v>5</v>
      </c>
      <c r="E102" s="44">
        <v>216174.26</v>
      </c>
      <c r="F102" s="44">
        <v>124</v>
      </c>
      <c r="G102" s="44">
        <v>2853542.52</v>
      </c>
      <c r="H102" s="44">
        <v>399</v>
      </c>
      <c r="I102" s="44">
        <v>1366102.23</v>
      </c>
      <c r="J102" s="44">
        <v>1272</v>
      </c>
      <c r="K102" s="44">
        <v>6825019.7300000004</v>
      </c>
      <c r="L102" s="42">
        <f t="shared" si="0"/>
        <v>1800</v>
      </c>
      <c r="M102" s="42">
        <f t="shared" si="0"/>
        <v>11260838.74</v>
      </c>
      <c r="N102" s="44">
        <v>635</v>
      </c>
      <c r="O102" s="44">
        <v>15333832.800000001</v>
      </c>
      <c r="P102" s="44">
        <v>88</v>
      </c>
      <c r="Q102" s="44">
        <v>7302568.4500000002</v>
      </c>
      <c r="R102" s="42">
        <f t="shared" si="7"/>
        <v>723</v>
      </c>
      <c r="S102" s="42">
        <f t="shared" si="7"/>
        <v>22636401.25</v>
      </c>
      <c r="T102" s="42">
        <f t="shared" si="1"/>
        <v>2523</v>
      </c>
      <c r="U102" s="42">
        <f t="shared" si="1"/>
        <v>33897239.990000002</v>
      </c>
      <c r="V102" s="16"/>
    </row>
    <row r="103" spans="1:22" s="9" customFormat="1">
      <c r="A103" s="30">
        <v>96</v>
      </c>
      <c r="B103" s="53" t="s">
        <v>197</v>
      </c>
      <c r="C103" s="32" t="s">
        <v>198</v>
      </c>
      <c r="D103" s="43">
        <v>28</v>
      </c>
      <c r="E103" s="43">
        <v>432312.61</v>
      </c>
      <c r="F103" s="43">
        <v>337</v>
      </c>
      <c r="G103" s="43">
        <v>6587555.9500000002</v>
      </c>
      <c r="H103" s="43">
        <v>146</v>
      </c>
      <c r="I103" s="43">
        <v>1848458.44</v>
      </c>
      <c r="J103" s="43">
        <v>821</v>
      </c>
      <c r="K103" s="43">
        <v>9134636.3699999992</v>
      </c>
      <c r="L103" s="43">
        <f t="shared" si="0"/>
        <v>1332</v>
      </c>
      <c r="M103" s="43">
        <f t="shared" si="0"/>
        <v>18002963.369999997</v>
      </c>
      <c r="N103" s="43">
        <v>1122</v>
      </c>
      <c r="O103" s="43">
        <v>14404696.43</v>
      </c>
      <c r="P103" s="43">
        <v>22</v>
      </c>
      <c r="Q103" s="43">
        <v>964919.4</v>
      </c>
      <c r="R103" s="43">
        <f t="shared" ref="R103:S118" si="8">N103+P103</f>
        <v>1144</v>
      </c>
      <c r="S103" s="43">
        <f t="shared" si="8"/>
        <v>15369615.83</v>
      </c>
      <c r="T103" s="43">
        <f t="shared" si="1"/>
        <v>2476</v>
      </c>
      <c r="U103" s="43">
        <f t="shared" si="1"/>
        <v>33372579.199999996</v>
      </c>
      <c r="V103" s="16"/>
    </row>
    <row r="104" spans="1:22" s="9" customFormat="1">
      <c r="A104" s="33">
        <v>97</v>
      </c>
      <c r="B104" s="54" t="s">
        <v>207</v>
      </c>
      <c r="C104" s="1" t="s">
        <v>208</v>
      </c>
      <c r="D104" s="44">
        <v>42</v>
      </c>
      <c r="E104" s="44">
        <v>2772969.01</v>
      </c>
      <c r="F104" s="44">
        <v>1</v>
      </c>
      <c r="G104" s="44">
        <v>7473.96</v>
      </c>
      <c r="H104" s="44">
        <v>1309</v>
      </c>
      <c r="I104" s="44">
        <v>12557475.380000001</v>
      </c>
      <c r="J104" s="44">
        <v>38</v>
      </c>
      <c r="K104" s="44">
        <v>574453.98</v>
      </c>
      <c r="L104" s="42">
        <f t="shared" si="0"/>
        <v>1390</v>
      </c>
      <c r="M104" s="42">
        <f t="shared" si="0"/>
        <v>15912372.330000002</v>
      </c>
      <c r="N104" s="44">
        <v>4</v>
      </c>
      <c r="O104" s="44">
        <v>310743.62</v>
      </c>
      <c r="P104" s="44">
        <v>63</v>
      </c>
      <c r="Q104" s="44">
        <v>15059344.810000001</v>
      </c>
      <c r="R104" s="42">
        <f t="shared" si="8"/>
        <v>67</v>
      </c>
      <c r="S104" s="42">
        <f t="shared" si="8"/>
        <v>15370088.43</v>
      </c>
      <c r="T104" s="42">
        <f t="shared" si="1"/>
        <v>1457</v>
      </c>
      <c r="U104" s="42">
        <f t="shared" si="1"/>
        <v>31282460.760000002</v>
      </c>
      <c r="V104" s="16"/>
    </row>
    <row r="105" spans="1:22" s="9" customFormat="1">
      <c r="A105" s="30">
        <v>98</v>
      </c>
      <c r="B105" s="31" t="s">
        <v>211</v>
      </c>
      <c r="C105" s="32" t="s">
        <v>212</v>
      </c>
      <c r="D105" s="43">
        <v>18</v>
      </c>
      <c r="E105" s="43">
        <v>589978.56000000006</v>
      </c>
      <c r="F105" s="43">
        <v>163</v>
      </c>
      <c r="G105" s="43">
        <v>2910931.59</v>
      </c>
      <c r="H105" s="43">
        <v>161</v>
      </c>
      <c r="I105" s="43">
        <v>1099811.46</v>
      </c>
      <c r="J105" s="43">
        <v>594</v>
      </c>
      <c r="K105" s="43">
        <v>5410578.0199999996</v>
      </c>
      <c r="L105" s="43">
        <f t="shared" si="0"/>
        <v>936</v>
      </c>
      <c r="M105" s="43">
        <f t="shared" si="0"/>
        <v>10011299.630000001</v>
      </c>
      <c r="N105" s="43">
        <v>513</v>
      </c>
      <c r="O105" s="43">
        <v>13551818.199999999</v>
      </c>
      <c r="P105" s="43">
        <v>55</v>
      </c>
      <c r="Q105" s="43">
        <v>6875520.9199999999</v>
      </c>
      <c r="R105" s="43">
        <f t="shared" si="8"/>
        <v>568</v>
      </c>
      <c r="S105" s="43">
        <f t="shared" si="8"/>
        <v>20427339.119999997</v>
      </c>
      <c r="T105" s="43">
        <f t="shared" si="1"/>
        <v>1504</v>
      </c>
      <c r="U105" s="43">
        <f t="shared" si="1"/>
        <v>30438638.75</v>
      </c>
      <c r="V105" s="16"/>
    </row>
    <row r="106" spans="1:22" s="9" customFormat="1">
      <c r="A106" s="33">
        <v>99</v>
      </c>
      <c r="B106" s="54" t="s">
        <v>181</v>
      </c>
      <c r="C106" s="1" t="s">
        <v>182</v>
      </c>
      <c r="D106" s="44"/>
      <c r="E106" s="44"/>
      <c r="F106" s="44">
        <v>154</v>
      </c>
      <c r="G106" s="44">
        <v>2821140.09</v>
      </c>
      <c r="H106" s="44">
        <v>5</v>
      </c>
      <c r="I106" s="44">
        <v>21193.96</v>
      </c>
      <c r="J106" s="44">
        <v>784</v>
      </c>
      <c r="K106" s="44">
        <v>11275790.470000001</v>
      </c>
      <c r="L106" s="42">
        <f t="shared" si="0"/>
        <v>943</v>
      </c>
      <c r="M106" s="42">
        <f t="shared" si="0"/>
        <v>14118124.520000001</v>
      </c>
      <c r="N106" s="44">
        <v>455</v>
      </c>
      <c r="O106" s="44">
        <v>14448755.57</v>
      </c>
      <c r="P106" s="44">
        <v>8</v>
      </c>
      <c r="Q106" s="44">
        <v>374332.93</v>
      </c>
      <c r="R106" s="42">
        <f t="shared" si="8"/>
        <v>463</v>
      </c>
      <c r="S106" s="42">
        <f t="shared" si="8"/>
        <v>14823088.5</v>
      </c>
      <c r="T106" s="42">
        <f t="shared" si="1"/>
        <v>1406</v>
      </c>
      <c r="U106" s="42">
        <f t="shared" si="1"/>
        <v>28941213.020000003</v>
      </c>
      <c r="V106" s="16"/>
    </row>
    <row r="107" spans="1:22" s="9" customFormat="1">
      <c r="A107" s="30">
        <v>100</v>
      </c>
      <c r="B107" s="53" t="s">
        <v>201</v>
      </c>
      <c r="C107" s="32" t="s">
        <v>202</v>
      </c>
      <c r="D107" s="43"/>
      <c r="E107" s="43"/>
      <c r="F107" s="43">
        <v>5</v>
      </c>
      <c r="G107" s="43">
        <v>67194.289999999994</v>
      </c>
      <c r="H107" s="43">
        <v>339</v>
      </c>
      <c r="I107" s="43">
        <v>1733819.84</v>
      </c>
      <c r="J107" s="43">
        <v>847</v>
      </c>
      <c r="K107" s="43">
        <v>14120972.92</v>
      </c>
      <c r="L107" s="43">
        <f t="shared" si="0"/>
        <v>1191</v>
      </c>
      <c r="M107" s="43">
        <f t="shared" si="0"/>
        <v>15921987.049999999</v>
      </c>
      <c r="N107" s="43">
        <v>583</v>
      </c>
      <c r="O107" s="43">
        <v>12386242.699999999</v>
      </c>
      <c r="P107" s="43"/>
      <c r="Q107" s="43"/>
      <c r="R107" s="43">
        <f t="shared" si="8"/>
        <v>583</v>
      </c>
      <c r="S107" s="43">
        <f t="shared" si="8"/>
        <v>12386242.699999999</v>
      </c>
      <c r="T107" s="43">
        <f t="shared" si="1"/>
        <v>1774</v>
      </c>
      <c r="U107" s="43">
        <f t="shared" si="1"/>
        <v>28308229.75</v>
      </c>
      <c r="V107" s="16"/>
    </row>
    <row r="108" spans="1:22" s="9" customFormat="1">
      <c r="A108" s="33">
        <v>101</v>
      </c>
      <c r="B108" s="54" t="s">
        <v>261</v>
      </c>
      <c r="C108" s="1" t="s">
        <v>262</v>
      </c>
      <c r="D108" s="44">
        <v>4</v>
      </c>
      <c r="E108" s="44">
        <v>13133776.08</v>
      </c>
      <c r="F108" s="44"/>
      <c r="G108" s="44"/>
      <c r="H108" s="44">
        <v>36</v>
      </c>
      <c r="I108" s="44">
        <v>426988.59</v>
      </c>
      <c r="J108" s="44">
        <v>53</v>
      </c>
      <c r="K108" s="44">
        <v>231785.27</v>
      </c>
      <c r="L108" s="42">
        <f t="shared" si="0"/>
        <v>93</v>
      </c>
      <c r="M108" s="42">
        <f t="shared" si="0"/>
        <v>13792549.939999999</v>
      </c>
      <c r="N108" s="44">
        <v>11</v>
      </c>
      <c r="O108" s="44">
        <v>874766.1</v>
      </c>
      <c r="P108" s="44">
        <v>14</v>
      </c>
      <c r="Q108" s="44">
        <v>10619821.93</v>
      </c>
      <c r="R108" s="42">
        <f t="shared" si="8"/>
        <v>25</v>
      </c>
      <c r="S108" s="42">
        <f t="shared" si="8"/>
        <v>11494588.029999999</v>
      </c>
      <c r="T108" s="42">
        <f t="shared" si="1"/>
        <v>118</v>
      </c>
      <c r="U108" s="42">
        <f t="shared" si="1"/>
        <v>25287137.969999999</v>
      </c>
      <c r="V108" s="16"/>
    </row>
    <row r="109" spans="1:22" s="9" customFormat="1">
      <c r="A109" s="30">
        <v>102</v>
      </c>
      <c r="B109" s="53" t="s">
        <v>199</v>
      </c>
      <c r="C109" s="32" t="s">
        <v>200</v>
      </c>
      <c r="D109" s="43">
        <v>17</v>
      </c>
      <c r="E109" s="43">
        <v>4199460.5999999996</v>
      </c>
      <c r="F109" s="43">
        <v>13</v>
      </c>
      <c r="G109" s="43">
        <v>448325.86</v>
      </c>
      <c r="H109" s="43">
        <v>27</v>
      </c>
      <c r="I109" s="43">
        <v>3874340.68</v>
      </c>
      <c r="J109" s="43">
        <v>60</v>
      </c>
      <c r="K109" s="43">
        <v>3571834.27</v>
      </c>
      <c r="L109" s="43">
        <f t="shared" si="0"/>
        <v>117</v>
      </c>
      <c r="M109" s="43">
        <f t="shared" si="0"/>
        <v>12093961.41</v>
      </c>
      <c r="N109" s="43">
        <v>10</v>
      </c>
      <c r="O109" s="43">
        <v>1680711.71</v>
      </c>
      <c r="P109" s="43">
        <v>16</v>
      </c>
      <c r="Q109" s="43">
        <v>10181728.32</v>
      </c>
      <c r="R109" s="43">
        <f t="shared" si="8"/>
        <v>26</v>
      </c>
      <c r="S109" s="43">
        <f t="shared" si="8"/>
        <v>11862440.030000001</v>
      </c>
      <c r="T109" s="43">
        <f t="shared" si="1"/>
        <v>143</v>
      </c>
      <c r="U109" s="43">
        <f t="shared" si="1"/>
        <v>23956401.440000001</v>
      </c>
      <c r="V109" s="16"/>
    </row>
    <row r="110" spans="1:22" s="9" customFormat="1">
      <c r="A110" s="33">
        <v>103</v>
      </c>
      <c r="B110" s="54" t="s">
        <v>235</v>
      </c>
      <c r="C110" s="1" t="s">
        <v>236</v>
      </c>
      <c r="D110" s="44">
        <v>2</v>
      </c>
      <c r="E110" s="44">
        <v>25701.66</v>
      </c>
      <c r="F110" s="44">
        <v>50</v>
      </c>
      <c r="G110" s="44">
        <v>703038.22</v>
      </c>
      <c r="H110" s="44">
        <v>162</v>
      </c>
      <c r="I110" s="44">
        <v>376318.61</v>
      </c>
      <c r="J110" s="44">
        <v>622</v>
      </c>
      <c r="K110" s="44">
        <v>3685366.25</v>
      </c>
      <c r="L110" s="42">
        <f t="shared" si="0"/>
        <v>836</v>
      </c>
      <c r="M110" s="42">
        <f t="shared" si="0"/>
        <v>4790424.74</v>
      </c>
      <c r="N110" s="44">
        <v>226</v>
      </c>
      <c r="O110" s="44">
        <v>10890756.970000001</v>
      </c>
      <c r="P110" s="44">
        <v>46</v>
      </c>
      <c r="Q110" s="44">
        <v>6973415.5199999996</v>
      </c>
      <c r="R110" s="42">
        <f t="shared" si="8"/>
        <v>272</v>
      </c>
      <c r="S110" s="42">
        <f t="shared" si="8"/>
        <v>17864172.490000002</v>
      </c>
      <c r="T110" s="42">
        <f t="shared" si="1"/>
        <v>1108</v>
      </c>
      <c r="U110" s="42">
        <f t="shared" si="1"/>
        <v>22654597.230000004</v>
      </c>
      <c r="V110" s="16"/>
    </row>
    <row r="111" spans="1:22" s="9" customFormat="1">
      <c r="A111" s="30">
        <v>104</v>
      </c>
      <c r="B111" s="31" t="s">
        <v>241</v>
      </c>
      <c r="C111" s="32" t="s">
        <v>242</v>
      </c>
      <c r="D111" s="43">
        <v>4</v>
      </c>
      <c r="E111" s="43">
        <v>2020358.84</v>
      </c>
      <c r="F111" s="43">
        <v>2</v>
      </c>
      <c r="G111" s="43">
        <v>248300</v>
      </c>
      <c r="H111" s="43">
        <v>417</v>
      </c>
      <c r="I111" s="43">
        <v>625794.19999999995</v>
      </c>
      <c r="J111" s="43">
        <v>63</v>
      </c>
      <c r="K111" s="43">
        <v>231944.5</v>
      </c>
      <c r="L111" s="43">
        <f t="shared" si="0"/>
        <v>486</v>
      </c>
      <c r="M111" s="43">
        <f t="shared" si="0"/>
        <v>3126397.54</v>
      </c>
      <c r="N111" s="43">
        <v>2</v>
      </c>
      <c r="O111" s="43">
        <v>8100000</v>
      </c>
      <c r="P111" s="43">
        <v>7</v>
      </c>
      <c r="Q111" s="43">
        <v>10387410</v>
      </c>
      <c r="R111" s="43">
        <f t="shared" si="8"/>
        <v>9</v>
      </c>
      <c r="S111" s="43">
        <f t="shared" si="8"/>
        <v>18487410</v>
      </c>
      <c r="T111" s="43">
        <f t="shared" si="1"/>
        <v>495</v>
      </c>
      <c r="U111" s="43">
        <f t="shared" si="1"/>
        <v>21613807.539999999</v>
      </c>
      <c r="V111" s="16"/>
    </row>
    <row r="112" spans="1:22" s="9" customFormat="1">
      <c r="A112" s="33">
        <v>105</v>
      </c>
      <c r="B112" s="54" t="s">
        <v>217</v>
      </c>
      <c r="C112" s="1" t="s">
        <v>218</v>
      </c>
      <c r="D112" s="44">
        <v>11</v>
      </c>
      <c r="E112" s="44">
        <v>292274.52</v>
      </c>
      <c r="F112" s="44">
        <v>22</v>
      </c>
      <c r="G112" s="44">
        <v>562822.31000000006</v>
      </c>
      <c r="H112" s="44">
        <v>142</v>
      </c>
      <c r="I112" s="44">
        <v>1362874.73</v>
      </c>
      <c r="J112" s="44">
        <v>387</v>
      </c>
      <c r="K112" s="44">
        <v>4927931.53</v>
      </c>
      <c r="L112" s="42">
        <f t="shared" si="0"/>
        <v>562</v>
      </c>
      <c r="M112" s="42">
        <f t="shared" si="0"/>
        <v>7145903.0899999999</v>
      </c>
      <c r="N112" s="44">
        <v>278</v>
      </c>
      <c r="O112" s="44">
        <v>9113100.2799999993</v>
      </c>
      <c r="P112" s="44">
        <v>45</v>
      </c>
      <c r="Q112" s="44">
        <v>5279660.82</v>
      </c>
      <c r="R112" s="42">
        <f t="shared" si="8"/>
        <v>323</v>
      </c>
      <c r="S112" s="42">
        <f t="shared" si="8"/>
        <v>14392761.1</v>
      </c>
      <c r="T112" s="42">
        <f t="shared" si="1"/>
        <v>885</v>
      </c>
      <c r="U112" s="42">
        <f t="shared" si="1"/>
        <v>21538664.189999998</v>
      </c>
      <c r="V112" s="16"/>
    </row>
    <row r="113" spans="1:22" s="9" customFormat="1">
      <c r="A113" s="30">
        <v>106</v>
      </c>
      <c r="B113" s="53" t="s">
        <v>205</v>
      </c>
      <c r="C113" s="32" t="s">
        <v>206</v>
      </c>
      <c r="D113" s="43"/>
      <c r="E113" s="43"/>
      <c r="F113" s="43">
        <v>7</v>
      </c>
      <c r="G113" s="43">
        <v>93627.48</v>
      </c>
      <c r="H113" s="43">
        <v>182</v>
      </c>
      <c r="I113" s="43">
        <v>1226899.3600000001</v>
      </c>
      <c r="J113" s="43">
        <v>525</v>
      </c>
      <c r="K113" s="43">
        <v>8538088.9199999999</v>
      </c>
      <c r="L113" s="43">
        <f t="shared" si="0"/>
        <v>714</v>
      </c>
      <c r="M113" s="43">
        <f t="shared" si="0"/>
        <v>9858615.7599999998</v>
      </c>
      <c r="N113" s="43">
        <v>717</v>
      </c>
      <c r="O113" s="43">
        <v>9200719.8399999999</v>
      </c>
      <c r="P113" s="43">
        <v>36</v>
      </c>
      <c r="Q113" s="43">
        <v>1813250.39</v>
      </c>
      <c r="R113" s="43">
        <f t="shared" si="8"/>
        <v>753</v>
      </c>
      <c r="S113" s="43">
        <f t="shared" si="8"/>
        <v>11013970.23</v>
      </c>
      <c r="T113" s="43">
        <f t="shared" si="1"/>
        <v>1467</v>
      </c>
      <c r="U113" s="43">
        <f t="shared" si="1"/>
        <v>20872585.990000002</v>
      </c>
      <c r="V113" s="16"/>
    </row>
    <row r="114" spans="1:22" s="9" customFormat="1">
      <c r="A114" s="33">
        <v>107</v>
      </c>
      <c r="B114" s="54" t="s">
        <v>215</v>
      </c>
      <c r="C114" s="1" t="s">
        <v>216</v>
      </c>
      <c r="D114" s="44"/>
      <c r="E114" s="44"/>
      <c r="F114" s="44">
        <v>17</v>
      </c>
      <c r="G114" s="44">
        <v>293275.45</v>
      </c>
      <c r="H114" s="44">
        <v>904</v>
      </c>
      <c r="I114" s="44">
        <v>1504601.04</v>
      </c>
      <c r="J114" s="44">
        <v>1785</v>
      </c>
      <c r="K114" s="44">
        <v>9384105.7899999991</v>
      </c>
      <c r="L114" s="42">
        <f t="shared" si="0"/>
        <v>2706</v>
      </c>
      <c r="M114" s="42">
        <f t="shared" si="0"/>
        <v>11181982.279999997</v>
      </c>
      <c r="N114" s="44">
        <v>527</v>
      </c>
      <c r="O114" s="44">
        <v>8850709.5600000005</v>
      </c>
      <c r="P114" s="44">
        <v>22</v>
      </c>
      <c r="Q114" s="44">
        <v>700255.95</v>
      </c>
      <c r="R114" s="42">
        <f t="shared" si="8"/>
        <v>549</v>
      </c>
      <c r="S114" s="42">
        <f t="shared" si="8"/>
        <v>9550965.5099999998</v>
      </c>
      <c r="T114" s="42">
        <f t="shared" si="1"/>
        <v>3255</v>
      </c>
      <c r="U114" s="42">
        <f t="shared" si="1"/>
        <v>20732947.789999999</v>
      </c>
      <c r="V114" s="16"/>
    </row>
    <row r="115" spans="1:22" s="9" customFormat="1">
      <c r="A115" s="30">
        <v>108</v>
      </c>
      <c r="B115" s="53" t="s">
        <v>239</v>
      </c>
      <c r="C115" s="32" t="s">
        <v>240</v>
      </c>
      <c r="D115" s="43"/>
      <c r="E115" s="43"/>
      <c r="F115" s="43"/>
      <c r="G115" s="43"/>
      <c r="H115" s="43">
        <v>28</v>
      </c>
      <c r="I115" s="43">
        <v>674270.01</v>
      </c>
      <c r="J115" s="43">
        <v>363</v>
      </c>
      <c r="K115" s="43">
        <v>9017115.4499999993</v>
      </c>
      <c r="L115" s="43">
        <f t="shared" si="0"/>
        <v>391</v>
      </c>
      <c r="M115" s="43">
        <f t="shared" si="0"/>
        <v>9691385.459999999</v>
      </c>
      <c r="N115" s="43">
        <v>365</v>
      </c>
      <c r="O115" s="43">
        <v>9114238.4399999995</v>
      </c>
      <c r="P115" s="43">
        <v>31</v>
      </c>
      <c r="Q115" s="43">
        <v>781195.77</v>
      </c>
      <c r="R115" s="43">
        <f t="shared" si="8"/>
        <v>396</v>
      </c>
      <c r="S115" s="43">
        <f t="shared" si="8"/>
        <v>9895434.209999999</v>
      </c>
      <c r="T115" s="43">
        <f t="shared" si="1"/>
        <v>787</v>
      </c>
      <c r="U115" s="43">
        <f t="shared" si="1"/>
        <v>19586819.669999998</v>
      </c>
      <c r="V115" s="16"/>
    </row>
    <row r="116" spans="1:22" s="9" customFormat="1">
      <c r="A116" s="33">
        <v>109</v>
      </c>
      <c r="B116" s="54" t="s">
        <v>260</v>
      </c>
      <c r="C116" s="1" t="s">
        <v>369</v>
      </c>
      <c r="D116" s="44"/>
      <c r="E116" s="44"/>
      <c r="F116" s="44"/>
      <c r="G116" s="44"/>
      <c r="H116" s="44">
        <v>22</v>
      </c>
      <c r="I116" s="44">
        <v>7630203.5199999996</v>
      </c>
      <c r="J116" s="44">
        <v>10</v>
      </c>
      <c r="K116" s="44">
        <v>1168559.24</v>
      </c>
      <c r="L116" s="42">
        <f t="shared" si="0"/>
        <v>32</v>
      </c>
      <c r="M116" s="42">
        <f t="shared" si="0"/>
        <v>8798762.7599999998</v>
      </c>
      <c r="N116" s="44">
        <v>2</v>
      </c>
      <c r="O116" s="44">
        <v>909305</v>
      </c>
      <c r="P116" s="44">
        <v>2</v>
      </c>
      <c r="Q116" s="44">
        <v>7350000</v>
      </c>
      <c r="R116" s="42">
        <f t="shared" si="8"/>
        <v>4</v>
      </c>
      <c r="S116" s="42">
        <f t="shared" si="8"/>
        <v>8259305</v>
      </c>
      <c r="T116" s="42">
        <f t="shared" si="1"/>
        <v>36</v>
      </c>
      <c r="U116" s="42">
        <f t="shared" si="1"/>
        <v>17058067.759999998</v>
      </c>
      <c r="V116" s="16"/>
    </row>
    <row r="117" spans="1:22" s="9" customFormat="1">
      <c r="A117" s="30">
        <v>110</v>
      </c>
      <c r="B117" s="31" t="s">
        <v>256</v>
      </c>
      <c r="C117" s="32" t="s">
        <v>257</v>
      </c>
      <c r="D117" s="43"/>
      <c r="E117" s="43"/>
      <c r="F117" s="43">
        <v>2</v>
      </c>
      <c r="G117" s="43">
        <v>1412</v>
      </c>
      <c r="H117" s="43">
        <v>100</v>
      </c>
      <c r="I117" s="43">
        <v>312608.96000000002</v>
      </c>
      <c r="J117" s="43">
        <v>384</v>
      </c>
      <c r="K117" s="43">
        <v>7796823.4299999997</v>
      </c>
      <c r="L117" s="43">
        <f t="shared" si="0"/>
        <v>486</v>
      </c>
      <c r="M117" s="43">
        <f t="shared" si="0"/>
        <v>8110844.3899999997</v>
      </c>
      <c r="N117" s="43">
        <v>519</v>
      </c>
      <c r="O117" s="43">
        <v>7522545.4699999997</v>
      </c>
      <c r="P117" s="43">
        <v>6</v>
      </c>
      <c r="Q117" s="43">
        <v>29816.31</v>
      </c>
      <c r="R117" s="43">
        <f t="shared" si="8"/>
        <v>525</v>
      </c>
      <c r="S117" s="43">
        <f t="shared" si="8"/>
        <v>7552361.7799999993</v>
      </c>
      <c r="T117" s="43">
        <f t="shared" si="1"/>
        <v>1011</v>
      </c>
      <c r="U117" s="43">
        <f t="shared" si="1"/>
        <v>15663206.169999998</v>
      </c>
      <c r="V117" s="16"/>
    </row>
    <row r="118" spans="1:22" s="9" customFormat="1">
      <c r="A118" s="33">
        <v>111</v>
      </c>
      <c r="B118" s="54" t="s">
        <v>229</v>
      </c>
      <c r="C118" s="1" t="s">
        <v>230</v>
      </c>
      <c r="D118" s="44"/>
      <c r="E118" s="44"/>
      <c r="F118" s="44">
        <v>8</v>
      </c>
      <c r="G118" s="44">
        <v>20396.29</v>
      </c>
      <c r="H118" s="44">
        <v>186</v>
      </c>
      <c r="I118" s="44">
        <v>702411.24</v>
      </c>
      <c r="J118" s="44">
        <v>763</v>
      </c>
      <c r="K118" s="44">
        <v>7353355.8499999996</v>
      </c>
      <c r="L118" s="42">
        <f t="shared" si="0"/>
        <v>957</v>
      </c>
      <c r="M118" s="42">
        <f t="shared" si="0"/>
        <v>8076163.3799999999</v>
      </c>
      <c r="N118" s="44">
        <v>491</v>
      </c>
      <c r="O118" s="44">
        <v>7356294.8600000003</v>
      </c>
      <c r="P118" s="44"/>
      <c r="Q118" s="44"/>
      <c r="R118" s="42">
        <f t="shared" si="8"/>
        <v>491</v>
      </c>
      <c r="S118" s="42">
        <f t="shared" si="8"/>
        <v>7356294.8600000003</v>
      </c>
      <c r="T118" s="42">
        <f t="shared" si="1"/>
        <v>1448</v>
      </c>
      <c r="U118" s="42">
        <f t="shared" si="1"/>
        <v>15432458.24</v>
      </c>
      <c r="V118" s="16"/>
    </row>
    <row r="119" spans="1:22" s="9" customFormat="1">
      <c r="A119" s="30">
        <v>112</v>
      </c>
      <c r="B119" s="53" t="s">
        <v>225</v>
      </c>
      <c r="C119" s="32" t="s">
        <v>226</v>
      </c>
      <c r="D119" s="43">
        <v>2</v>
      </c>
      <c r="E119" s="43">
        <v>6507.32</v>
      </c>
      <c r="F119" s="43">
        <v>152</v>
      </c>
      <c r="G119" s="43">
        <v>4812878.54</v>
      </c>
      <c r="H119" s="43">
        <v>66</v>
      </c>
      <c r="I119" s="43">
        <v>601584.59</v>
      </c>
      <c r="J119" s="43">
        <v>371</v>
      </c>
      <c r="K119" s="43">
        <v>2117952.35</v>
      </c>
      <c r="L119" s="43">
        <f t="shared" si="0"/>
        <v>591</v>
      </c>
      <c r="M119" s="43">
        <f t="shared" si="0"/>
        <v>7538922.8000000007</v>
      </c>
      <c r="N119" s="43">
        <v>364</v>
      </c>
      <c r="O119" s="43">
        <v>6868250.3700000001</v>
      </c>
      <c r="P119" s="43">
        <v>40</v>
      </c>
      <c r="Q119" s="43">
        <v>523604.73</v>
      </c>
      <c r="R119" s="43">
        <f t="shared" ref="R119:S138" si="9">N119+P119</f>
        <v>404</v>
      </c>
      <c r="S119" s="43">
        <f t="shared" si="9"/>
        <v>7391855.0999999996</v>
      </c>
      <c r="T119" s="43">
        <f t="shared" si="1"/>
        <v>995</v>
      </c>
      <c r="U119" s="43">
        <f t="shared" si="1"/>
        <v>14930777.9</v>
      </c>
      <c r="V119" s="16"/>
    </row>
    <row r="120" spans="1:22" s="9" customFormat="1">
      <c r="A120" s="33">
        <v>113</v>
      </c>
      <c r="B120" s="54" t="s">
        <v>223</v>
      </c>
      <c r="C120" s="1" t="s">
        <v>224</v>
      </c>
      <c r="D120" s="44">
        <v>19</v>
      </c>
      <c r="E120" s="44">
        <v>530541.59</v>
      </c>
      <c r="F120" s="44">
        <v>52</v>
      </c>
      <c r="G120" s="44">
        <v>1555041.75</v>
      </c>
      <c r="H120" s="44">
        <v>215</v>
      </c>
      <c r="I120" s="44">
        <v>948162.68</v>
      </c>
      <c r="J120" s="44">
        <v>493</v>
      </c>
      <c r="K120" s="44">
        <v>3853721.55</v>
      </c>
      <c r="L120" s="42">
        <f t="shared" si="0"/>
        <v>779</v>
      </c>
      <c r="M120" s="42">
        <f t="shared" si="0"/>
        <v>6887467.5699999994</v>
      </c>
      <c r="N120" s="44">
        <v>398</v>
      </c>
      <c r="O120" s="44">
        <v>4639472.95</v>
      </c>
      <c r="P120" s="44">
        <v>46</v>
      </c>
      <c r="Q120" s="44">
        <v>788227.87</v>
      </c>
      <c r="R120" s="42">
        <f t="shared" si="9"/>
        <v>444</v>
      </c>
      <c r="S120" s="42">
        <f t="shared" si="9"/>
        <v>5427700.8200000003</v>
      </c>
      <c r="T120" s="42">
        <f t="shared" si="1"/>
        <v>1223</v>
      </c>
      <c r="U120" s="42">
        <f t="shared" si="1"/>
        <v>12315168.390000001</v>
      </c>
      <c r="V120" s="16"/>
    </row>
    <row r="121" spans="1:22" s="9" customFormat="1">
      <c r="A121" s="30">
        <v>114</v>
      </c>
      <c r="B121" s="53" t="s">
        <v>281</v>
      </c>
      <c r="C121" s="32" t="s">
        <v>282</v>
      </c>
      <c r="D121" s="43"/>
      <c r="E121" s="43"/>
      <c r="F121" s="43"/>
      <c r="G121" s="43"/>
      <c r="H121" s="43">
        <v>21</v>
      </c>
      <c r="I121" s="43">
        <v>18051.29</v>
      </c>
      <c r="J121" s="43">
        <v>48</v>
      </c>
      <c r="K121" s="43">
        <v>5835951.1699999999</v>
      </c>
      <c r="L121" s="43">
        <f t="shared" si="0"/>
        <v>69</v>
      </c>
      <c r="M121" s="43">
        <f t="shared" si="0"/>
        <v>5854002.46</v>
      </c>
      <c r="N121" s="43">
        <v>217</v>
      </c>
      <c r="O121" s="43">
        <v>5791590.3300000001</v>
      </c>
      <c r="P121" s="43"/>
      <c r="Q121" s="43"/>
      <c r="R121" s="43">
        <f t="shared" si="9"/>
        <v>217</v>
      </c>
      <c r="S121" s="43">
        <f t="shared" si="9"/>
        <v>5791590.3300000001</v>
      </c>
      <c r="T121" s="43">
        <f t="shared" si="1"/>
        <v>286</v>
      </c>
      <c r="U121" s="43">
        <f t="shared" si="1"/>
        <v>11645592.789999999</v>
      </c>
      <c r="V121" s="16"/>
    </row>
    <row r="122" spans="1:22" s="9" customFormat="1">
      <c r="A122" s="33">
        <v>115</v>
      </c>
      <c r="B122" s="54" t="s">
        <v>263</v>
      </c>
      <c r="C122" s="1" t="s">
        <v>264</v>
      </c>
      <c r="D122" s="44">
        <v>12</v>
      </c>
      <c r="E122" s="44">
        <v>284544.71000000002</v>
      </c>
      <c r="F122" s="44">
        <v>20</v>
      </c>
      <c r="G122" s="44">
        <v>272177.09999999998</v>
      </c>
      <c r="H122" s="44">
        <v>49</v>
      </c>
      <c r="I122" s="44">
        <v>1263112</v>
      </c>
      <c r="J122" s="44">
        <v>317</v>
      </c>
      <c r="K122" s="44">
        <v>4780849.88</v>
      </c>
      <c r="L122" s="42">
        <f t="shared" si="0"/>
        <v>398</v>
      </c>
      <c r="M122" s="42">
        <f t="shared" si="0"/>
        <v>6600683.6899999995</v>
      </c>
      <c r="N122" s="44">
        <v>145</v>
      </c>
      <c r="O122" s="44">
        <v>4202558.78</v>
      </c>
      <c r="P122" s="44">
        <v>27</v>
      </c>
      <c r="Q122" s="44">
        <v>693054.37</v>
      </c>
      <c r="R122" s="42">
        <f t="shared" si="9"/>
        <v>172</v>
      </c>
      <c r="S122" s="42">
        <f t="shared" si="9"/>
        <v>4895613.1500000004</v>
      </c>
      <c r="T122" s="42">
        <f t="shared" si="1"/>
        <v>570</v>
      </c>
      <c r="U122" s="42">
        <f t="shared" si="1"/>
        <v>11496296.84</v>
      </c>
      <c r="V122" s="16"/>
    </row>
    <row r="123" spans="1:22" s="9" customFormat="1">
      <c r="A123" s="30">
        <v>116</v>
      </c>
      <c r="B123" s="53" t="s">
        <v>335</v>
      </c>
      <c r="C123" s="32" t="s">
        <v>336</v>
      </c>
      <c r="D123" s="43"/>
      <c r="E123" s="43"/>
      <c r="F123" s="43">
        <v>51</v>
      </c>
      <c r="G123" s="43">
        <v>896158.15</v>
      </c>
      <c r="H123" s="43">
        <v>85</v>
      </c>
      <c r="I123" s="43">
        <v>555641.15</v>
      </c>
      <c r="J123" s="43">
        <v>1546</v>
      </c>
      <c r="K123" s="43">
        <v>3764246.24</v>
      </c>
      <c r="L123" s="43">
        <f t="shared" si="0"/>
        <v>1682</v>
      </c>
      <c r="M123" s="43">
        <f t="shared" si="0"/>
        <v>5216045.540000001</v>
      </c>
      <c r="N123" s="43">
        <v>792</v>
      </c>
      <c r="O123" s="43">
        <v>4786295.71</v>
      </c>
      <c r="P123" s="43">
        <v>11</v>
      </c>
      <c r="Q123" s="43">
        <v>526813.88</v>
      </c>
      <c r="R123" s="43">
        <f t="shared" si="9"/>
        <v>803</v>
      </c>
      <c r="S123" s="43">
        <f t="shared" si="9"/>
        <v>5313109.59</v>
      </c>
      <c r="T123" s="43">
        <f t="shared" si="1"/>
        <v>2485</v>
      </c>
      <c r="U123" s="43">
        <f t="shared" si="1"/>
        <v>10529155.130000001</v>
      </c>
      <c r="V123" s="16"/>
    </row>
    <row r="124" spans="1:22" s="9" customFormat="1">
      <c r="A124" s="33">
        <v>117</v>
      </c>
      <c r="B124" s="54" t="s">
        <v>213</v>
      </c>
      <c r="C124" s="1" t="s">
        <v>214</v>
      </c>
      <c r="D124" s="44">
        <v>1</v>
      </c>
      <c r="E124" s="44">
        <v>16047.8</v>
      </c>
      <c r="F124" s="44">
        <v>72</v>
      </c>
      <c r="G124" s="44">
        <v>1933087.41</v>
      </c>
      <c r="H124" s="44">
        <v>36</v>
      </c>
      <c r="I124" s="44">
        <v>605416.13</v>
      </c>
      <c r="J124" s="44">
        <v>609</v>
      </c>
      <c r="K124" s="44">
        <v>2692281.14</v>
      </c>
      <c r="L124" s="42">
        <f t="shared" si="0"/>
        <v>718</v>
      </c>
      <c r="M124" s="42">
        <f t="shared" si="0"/>
        <v>5246832.4799999995</v>
      </c>
      <c r="N124" s="44">
        <v>502</v>
      </c>
      <c r="O124" s="44">
        <v>4609678.8600000003</v>
      </c>
      <c r="P124" s="44">
        <v>28</v>
      </c>
      <c r="Q124" s="44">
        <v>620790.91</v>
      </c>
      <c r="R124" s="42">
        <f t="shared" si="9"/>
        <v>530</v>
      </c>
      <c r="S124" s="42">
        <f t="shared" si="9"/>
        <v>5230469.7700000005</v>
      </c>
      <c r="T124" s="42">
        <f t="shared" si="1"/>
        <v>1248</v>
      </c>
      <c r="U124" s="42">
        <f t="shared" si="1"/>
        <v>10477302.25</v>
      </c>
      <c r="V124" s="16"/>
    </row>
    <row r="125" spans="1:22" s="9" customFormat="1">
      <c r="A125" s="30">
        <v>118</v>
      </c>
      <c r="B125" s="31" t="s">
        <v>251</v>
      </c>
      <c r="C125" s="32" t="s">
        <v>252</v>
      </c>
      <c r="D125" s="43">
        <v>2</v>
      </c>
      <c r="E125" s="43">
        <v>23063</v>
      </c>
      <c r="F125" s="43">
        <v>8</v>
      </c>
      <c r="G125" s="43">
        <v>59103.54</v>
      </c>
      <c r="H125" s="43">
        <v>7</v>
      </c>
      <c r="I125" s="43">
        <v>5089801.7</v>
      </c>
      <c r="J125" s="43">
        <v>15</v>
      </c>
      <c r="K125" s="43">
        <v>19361.580000000002</v>
      </c>
      <c r="L125" s="43">
        <f t="shared" si="0"/>
        <v>32</v>
      </c>
      <c r="M125" s="43">
        <f t="shared" si="0"/>
        <v>5191329.82</v>
      </c>
      <c r="N125" s="43"/>
      <c r="O125" s="43"/>
      <c r="P125" s="43">
        <v>1</v>
      </c>
      <c r="Q125" s="43">
        <v>5000000</v>
      </c>
      <c r="R125" s="43">
        <f t="shared" si="9"/>
        <v>1</v>
      </c>
      <c r="S125" s="43">
        <f t="shared" si="9"/>
        <v>5000000</v>
      </c>
      <c r="T125" s="43">
        <f t="shared" si="1"/>
        <v>33</v>
      </c>
      <c r="U125" s="43">
        <f t="shared" si="1"/>
        <v>10191329.82</v>
      </c>
      <c r="V125" s="16"/>
    </row>
    <row r="126" spans="1:22" s="9" customFormat="1">
      <c r="A126" s="33">
        <v>119</v>
      </c>
      <c r="B126" s="54" t="s">
        <v>255</v>
      </c>
      <c r="C126" s="1" t="s">
        <v>368</v>
      </c>
      <c r="D126" s="44">
        <v>5</v>
      </c>
      <c r="E126" s="44">
        <v>61340.04</v>
      </c>
      <c r="F126" s="44">
        <v>56</v>
      </c>
      <c r="G126" s="44">
        <v>1942739.89</v>
      </c>
      <c r="H126" s="44">
        <v>108</v>
      </c>
      <c r="I126" s="44">
        <v>775855.76</v>
      </c>
      <c r="J126" s="44">
        <v>159</v>
      </c>
      <c r="K126" s="44">
        <v>2093774.79</v>
      </c>
      <c r="L126" s="42">
        <f t="shared" si="0"/>
        <v>328</v>
      </c>
      <c r="M126" s="42">
        <f t="shared" si="0"/>
        <v>4873710.4799999995</v>
      </c>
      <c r="N126" s="44">
        <v>94</v>
      </c>
      <c r="O126" s="44">
        <v>4423821.03</v>
      </c>
      <c r="P126" s="44">
        <v>40</v>
      </c>
      <c r="Q126" s="44">
        <v>505214.49</v>
      </c>
      <c r="R126" s="42">
        <f t="shared" si="9"/>
        <v>134</v>
      </c>
      <c r="S126" s="42">
        <f t="shared" si="9"/>
        <v>4929035.5200000005</v>
      </c>
      <c r="T126" s="42">
        <f t="shared" si="1"/>
        <v>462</v>
      </c>
      <c r="U126" s="42">
        <f t="shared" si="1"/>
        <v>9802746</v>
      </c>
      <c r="V126" s="16"/>
    </row>
    <row r="127" spans="1:22" s="9" customFormat="1">
      <c r="A127" s="30">
        <v>120</v>
      </c>
      <c r="B127" s="53" t="s">
        <v>315</v>
      </c>
      <c r="C127" s="32" t="s">
        <v>316</v>
      </c>
      <c r="D127" s="43"/>
      <c r="E127" s="43"/>
      <c r="F127" s="43">
        <v>28</v>
      </c>
      <c r="G127" s="43">
        <v>417749.28</v>
      </c>
      <c r="H127" s="43">
        <v>20</v>
      </c>
      <c r="I127" s="43">
        <v>204781.66</v>
      </c>
      <c r="J127" s="43">
        <v>455</v>
      </c>
      <c r="K127" s="43">
        <v>3417297.49</v>
      </c>
      <c r="L127" s="43">
        <f t="shared" si="0"/>
        <v>503</v>
      </c>
      <c r="M127" s="43">
        <f t="shared" si="0"/>
        <v>4039828.4300000006</v>
      </c>
      <c r="N127" s="43">
        <v>357</v>
      </c>
      <c r="O127" s="43">
        <v>4698952.32</v>
      </c>
      <c r="P127" s="43">
        <v>27</v>
      </c>
      <c r="Q127" s="43">
        <v>1046514.93</v>
      </c>
      <c r="R127" s="43">
        <f t="shared" si="9"/>
        <v>384</v>
      </c>
      <c r="S127" s="43">
        <f t="shared" si="9"/>
        <v>5745467.25</v>
      </c>
      <c r="T127" s="43">
        <f t="shared" si="1"/>
        <v>887</v>
      </c>
      <c r="U127" s="43">
        <f t="shared" si="1"/>
        <v>9785295.6799999997</v>
      </c>
      <c r="V127" s="16"/>
    </row>
    <row r="128" spans="1:22" s="9" customFormat="1">
      <c r="A128" s="33">
        <v>121</v>
      </c>
      <c r="B128" s="54" t="s">
        <v>269</v>
      </c>
      <c r="C128" s="1" t="s">
        <v>270</v>
      </c>
      <c r="D128" s="44"/>
      <c r="E128" s="44"/>
      <c r="F128" s="44"/>
      <c r="G128" s="44"/>
      <c r="H128" s="44">
        <v>352</v>
      </c>
      <c r="I128" s="44">
        <v>489543.67</v>
      </c>
      <c r="J128" s="44">
        <v>1613</v>
      </c>
      <c r="K128" s="44">
        <v>4741183.6900000004</v>
      </c>
      <c r="L128" s="42">
        <f t="shared" si="0"/>
        <v>1965</v>
      </c>
      <c r="M128" s="42">
        <f t="shared" si="0"/>
        <v>5230727.3600000003</v>
      </c>
      <c r="N128" s="44">
        <v>89</v>
      </c>
      <c r="O128" s="44">
        <v>3919542.72</v>
      </c>
      <c r="P128" s="44"/>
      <c r="Q128" s="44"/>
      <c r="R128" s="42">
        <f t="shared" si="9"/>
        <v>89</v>
      </c>
      <c r="S128" s="42">
        <f t="shared" si="9"/>
        <v>3919542.72</v>
      </c>
      <c r="T128" s="42">
        <f t="shared" si="1"/>
        <v>2054</v>
      </c>
      <c r="U128" s="42">
        <f t="shared" si="1"/>
        <v>9150270.0800000001</v>
      </c>
      <c r="V128" s="16"/>
    </row>
    <row r="129" spans="1:22" s="9" customFormat="1">
      <c r="A129" s="30">
        <v>122</v>
      </c>
      <c r="B129" s="53" t="s">
        <v>245</v>
      </c>
      <c r="C129" s="32" t="s">
        <v>246</v>
      </c>
      <c r="D129" s="43">
        <v>11</v>
      </c>
      <c r="E129" s="43">
        <v>265630.63</v>
      </c>
      <c r="F129" s="43">
        <v>87</v>
      </c>
      <c r="G129" s="43">
        <v>1711772.47</v>
      </c>
      <c r="H129" s="43">
        <v>72</v>
      </c>
      <c r="I129" s="43">
        <v>1120498.8799999999</v>
      </c>
      <c r="J129" s="43">
        <v>276</v>
      </c>
      <c r="K129" s="43">
        <v>1470620.22</v>
      </c>
      <c r="L129" s="43">
        <f t="shared" si="0"/>
        <v>446</v>
      </c>
      <c r="M129" s="43">
        <f t="shared" si="0"/>
        <v>4568522.1999999993</v>
      </c>
      <c r="N129" s="43">
        <v>450</v>
      </c>
      <c r="O129" s="43">
        <v>3186929.7</v>
      </c>
      <c r="P129" s="43">
        <v>35</v>
      </c>
      <c r="Q129" s="43">
        <v>1391473.18</v>
      </c>
      <c r="R129" s="43">
        <f t="shared" si="9"/>
        <v>485</v>
      </c>
      <c r="S129" s="43">
        <f t="shared" si="9"/>
        <v>4578402.88</v>
      </c>
      <c r="T129" s="43">
        <f t="shared" si="1"/>
        <v>931</v>
      </c>
      <c r="U129" s="43">
        <f t="shared" si="1"/>
        <v>9146925.0799999982</v>
      </c>
      <c r="V129" s="16"/>
    </row>
    <row r="130" spans="1:22" s="9" customFormat="1">
      <c r="A130" s="33">
        <v>123</v>
      </c>
      <c r="B130" s="54" t="s">
        <v>247</v>
      </c>
      <c r="C130" s="1" t="s">
        <v>248</v>
      </c>
      <c r="D130" s="44"/>
      <c r="E130" s="44"/>
      <c r="F130" s="44"/>
      <c r="G130" s="44"/>
      <c r="H130" s="44">
        <v>226</v>
      </c>
      <c r="I130" s="44">
        <v>1151880.22</v>
      </c>
      <c r="J130" s="44">
        <v>471</v>
      </c>
      <c r="K130" s="44">
        <v>4314436.1500000004</v>
      </c>
      <c r="L130" s="42">
        <f t="shared" si="0"/>
        <v>697</v>
      </c>
      <c r="M130" s="42">
        <f t="shared" si="0"/>
        <v>5466316.3700000001</v>
      </c>
      <c r="N130" s="44">
        <v>102</v>
      </c>
      <c r="O130" s="44">
        <v>2978439.33</v>
      </c>
      <c r="P130" s="44"/>
      <c r="Q130" s="44"/>
      <c r="R130" s="42">
        <f t="shared" si="9"/>
        <v>102</v>
      </c>
      <c r="S130" s="42">
        <f t="shared" si="9"/>
        <v>2978439.33</v>
      </c>
      <c r="T130" s="42">
        <f t="shared" si="1"/>
        <v>799</v>
      </c>
      <c r="U130" s="42">
        <f t="shared" si="1"/>
        <v>8444755.6999999993</v>
      </c>
      <c r="V130" s="16"/>
    </row>
    <row r="131" spans="1:22" s="9" customFormat="1">
      <c r="A131" s="30">
        <v>124</v>
      </c>
      <c r="B131" s="53" t="s">
        <v>347</v>
      </c>
      <c r="C131" s="32" t="s">
        <v>348</v>
      </c>
      <c r="D131" s="43"/>
      <c r="E131" s="43"/>
      <c r="F131" s="43"/>
      <c r="G131" s="43"/>
      <c r="H131" s="43">
        <v>4</v>
      </c>
      <c r="I131" s="43">
        <v>1832087.36</v>
      </c>
      <c r="J131" s="43">
        <v>2</v>
      </c>
      <c r="K131" s="43">
        <v>3070416.6</v>
      </c>
      <c r="L131" s="43">
        <f t="shared" si="0"/>
        <v>6</v>
      </c>
      <c r="M131" s="43">
        <f t="shared" si="0"/>
        <v>4902503.96</v>
      </c>
      <c r="N131" s="43">
        <v>1</v>
      </c>
      <c r="O131" s="43">
        <v>47108</v>
      </c>
      <c r="P131" s="43">
        <v>3</v>
      </c>
      <c r="Q131" s="43">
        <v>3000000</v>
      </c>
      <c r="R131" s="43">
        <f t="shared" si="9"/>
        <v>4</v>
      </c>
      <c r="S131" s="43">
        <f t="shared" si="9"/>
        <v>3047108</v>
      </c>
      <c r="T131" s="43">
        <f t="shared" si="1"/>
        <v>10</v>
      </c>
      <c r="U131" s="43">
        <f t="shared" si="1"/>
        <v>7949611.96</v>
      </c>
      <c r="V131" s="16"/>
    </row>
    <row r="132" spans="1:22" s="9" customFormat="1">
      <c r="A132" s="33">
        <v>125</v>
      </c>
      <c r="B132" s="54" t="s">
        <v>273</v>
      </c>
      <c r="C132" s="1" t="s">
        <v>274</v>
      </c>
      <c r="D132" s="44">
        <v>11</v>
      </c>
      <c r="E132" s="44">
        <v>54847.69</v>
      </c>
      <c r="F132" s="44">
        <v>30</v>
      </c>
      <c r="G132" s="44">
        <v>300525.28000000003</v>
      </c>
      <c r="H132" s="44">
        <v>162</v>
      </c>
      <c r="I132" s="44">
        <v>476417.35</v>
      </c>
      <c r="J132" s="44">
        <v>500</v>
      </c>
      <c r="K132" s="44">
        <v>3353449.52</v>
      </c>
      <c r="L132" s="42">
        <f t="shared" si="0"/>
        <v>703</v>
      </c>
      <c r="M132" s="42">
        <f t="shared" si="0"/>
        <v>4185239.8400000003</v>
      </c>
      <c r="N132" s="44">
        <v>260</v>
      </c>
      <c r="O132" s="44">
        <v>3400264.45</v>
      </c>
      <c r="P132" s="44">
        <v>4</v>
      </c>
      <c r="Q132" s="44">
        <v>294910</v>
      </c>
      <c r="R132" s="42">
        <f t="shared" si="9"/>
        <v>264</v>
      </c>
      <c r="S132" s="42">
        <f t="shared" si="9"/>
        <v>3695174.45</v>
      </c>
      <c r="T132" s="42">
        <f t="shared" si="1"/>
        <v>967</v>
      </c>
      <c r="U132" s="42">
        <f t="shared" si="1"/>
        <v>7880414.290000001</v>
      </c>
      <c r="V132" s="16"/>
    </row>
    <row r="133" spans="1:22" s="9" customFormat="1">
      <c r="A133" s="30">
        <v>126</v>
      </c>
      <c r="B133" s="53" t="s">
        <v>237</v>
      </c>
      <c r="C133" s="32" t="s">
        <v>238</v>
      </c>
      <c r="D133" s="43"/>
      <c r="E133" s="43"/>
      <c r="F133" s="43">
        <v>12</v>
      </c>
      <c r="G133" s="43">
        <v>108700.99</v>
      </c>
      <c r="H133" s="43">
        <v>14</v>
      </c>
      <c r="I133" s="43">
        <v>80991.12</v>
      </c>
      <c r="J133" s="43">
        <v>302</v>
      </c>
      <c r="K133" s="43">
        <v>3673298.77</v>
      </c>
      <c r="L133" s="43">
        <f t="shared" si="0"/>
        <v>328</v>
      </c>
      <c r="M133" s="43">
        <f t="shared" si="0"/>
        <v>3862990.8800000004</v>
      </c>
      <c r="N133" s="43">
        <v>171</v>
      </c>
      <c r="O133" s="43">
        <v>3722434.14</v>
      </c>
      <c r="P133" s="43"/>
      <c r="Q133" s="43"/>
      <c r="R133" s="43">
        <f t="shared" si="9"/>
        <v>171</v>
      </c>
      <c r="S133" s="43">
        <f t="shared" si="9"/>
        <v>3722434.14</v>
      </c>
      <c r="T133" s="43">
        <f t="shared" si="1"/>
        <v>499</v>
      </c>
      <c r="U133" s="43">
        <f t="shared" si="1"/>
        <v>7585425.0200000005</v>
      </c>
      <c r="V133" s="16"/>
    </row>
    <row r="134" spans="1:22" s="9" customFormat="1">
      <c r="A134" s="33">
        <v>127</v>
      </c>
      <c r="B134" s="54" t="s">
        <v>221</v>
      </c>
      <c r="C134" s="1" t="s">
        <v>222</v>
      </c>
      <c r="D134" s="44">
        <v>1</v>
      </c>
      <c r="E134" s="44">
        <v>10509.7</v>
      </c>
      <c r="F134" s="44">
        <v>33</v>
      </c>
      <c r="G134" s="44">
        <v>708361.72</v>
      </c>
      <c r="H134" s="44">
        <v>81</v>
      </c>
      <c r="I134" s="44">
        <v>1074358.8600000001</v>
      </c>
      <c r="J134" s="44">
        <v>291</v>
      </c>
      <c r="K134" s="44">
        <v>2154618.61</v>
      </c>
      <c r="L134" s="42">
        <f t="shared" si="0"/>
        <v>406</v>
      </c>
      <c r="M134" s="42">
        <f t="shared" si="0"/>
        <v>3947848.8899999997</v>
      </c>
      <c r="N134" s="44">
        <v>84</v>
      </c>
      <c r="O134" s="44">
        <v>2587015.23</v>
      </c>
      <c r="P134" s="44">
        <v>20</v>
      </c>
      <c r="Q134" s="44">
        <v>800197.42</v>
      </c>
      <c r="R134" s="42">
        <f t="shared" si="9"/>
        <v>104</v>
      </c>
      <c r="S134" s="42">
        <f t="shared" si="9"/>
        <v>3387212.65</v>
      </c>
      <c r="T134" s="42">
        <f t="shared" si="1"/>
        <v>510</v>
      </c>
      <c r="U134" s="42">
        <f t="shared" si="1"/>
        <v>7335061.5399999991</v>
      </c>
      <c r="V134" s="16"/>
    </row>
    <row r="135" spans="1:22" s="9" customFormat="1">
      <c r="A135" s="30">
        <v>128</v>
      </c>
      <c r="B135" s="53" t="s">
        <v>279</v>
      </c>
      <c r="C135" s="32" t="s">
        <v>280</v>
      </c>
      <c r="D135" s="43"/>
      <c r="E135" s="43"/>
      <c r="F135" s="43">
        <v>2</v>
      </c>
      <c r="G135" s="43">
        <v>72140</v>
      </c>
      <c r="H135" s="43">
        <v>22</v>
      </c>
      <c r="I135" s="43">
        <v>119978.87</v>
      </c>
      <c r="J135" s="43">
        <v>698</v>
      </c>
      <c r="K135" s="43">
        <v>3589341.81</v>
      </c>
      <c r="L135" s="43">
        <f t="shared" si="0"/>
        <v>722</v>
      </c>
      <c r="M135" s="43">
        <f t="shared" si="0"/>
        <v>3781460.68</v>
      </c>
      <c r="N135" s="43">
        <v>592</v>
      </c>
      <c r="O135" s="43">
        <v>3541649.98</v>
      </c>
      <c r="P135" s="43"/>
      <c r="Q135" s="43"/>
      <c r="R135" s="43">
        <f t="shared" si="9"/>
        <v>592</v>
      </c>
      <c r="S135" s="43">
        <f t="shared" si="9"/>
        <v>3541649.98</v>
      </c>
      <c r="T135" s="43">
        <f t="shared" si="1"/>
        <v>1314</v>
      </c>
      <c r="U135" s="43">
        <f t="shared" si="1"/>
        <v>7323110.6600000001</v>
      </c>
      <c r="V135" s="16"/>
    </row>
    <row r="136" spans="1:22" s="9" customFormat="1">
      <c r="A136" s="33">
        <v>129</v>
      </c>
      <c r="B136" s="54" t="s">
        <v>267</v>
      </c>
      <c r="C136" s="1" t="s">
        <v>268</v>
      </c>
      <c r="D136" s="44">
        <v>6</v>
      </c>
      <c r="E136" s="44">
        <v>52993.47</v>
      </c>
      <c r="F136" s="44">
        <v>10</v>
      </c>
      <c r="G136" s="44">
        <v>197104.24</v>
      </c>
      <c r="H136" s="44">
        <v>57</v>
      </c>
      <c r="I136" s="44">
        <v>2054087.74</v>
      </c>
      <c r="J136" s="44">
        <v>77</v>
      </c>
      <c r="K136" s="44">
        <v>1550705.11</v>
      </c>
      <c r="L136" s="42">
        <f t="shared" si="0"/>
        <v>150</v>
      </c>
      <c r="M136" s="42">
        <f t="shared" si="0"/>
        <v>3854890.56</v>
      </c>
      <c r="N136" s="44">
        <v>65</v>
      </c>
      <c r="O136" s="44">
        <v>1499638.95</v>
      </c>
      <c r="P136" s="44">
        <v>47</v>
      </c>
      <c r="Q136" s="44">
        <v>1859153.58</v>
      </c>
      <c r="R136" s="42">
        <f t="shared" si="9"/>
        <v>112</v>
      </c>
      <c r="S136" s="42">
        <f t="shared" si="9"/>
        <v>3358792.5300000003</v>
      </c>
      <c r="T136" s="42">
        <f t="shared" si="1"/>
        <v>262</v>
      </c>
      <c r="U136" s="42">
        <f t="shared" si="1"/>
        <v>7213683.0899999999</v>
      </c>
      <c r="V136" s="16"/>
    </row>
    <row r="137" spans="1:22" s="9" customFormat="1">
      <c r="A137" s="30">
        <v>130</v>
      </c>
      <c r="B137" s="53" t="s">
        <v>231</v>
      </c>
      <c r="C137" s="32" t="s">
        <v>232</v>
      </c>
      <c r="D137" s="43">
        <v>66</v>
      </c>
      <c r="E137" s="43">
        <v>2766629.93</v>
      </c>
      <c r="F137" s="43">
        <v>5</v>
      </c>
      <c r="G137" s="43">
        <v>299239.42</v>
      </c>
      <c r="H137" s="43">
        <v>18</v>
      </c>
      <c r="I137" s="43">
        <v>31489.13</v>
      </c>
      <c r="J137" s="43">
        <v>195</v>
      </c>
      <c r="K137" s="43">
        <v>578435.24</v>
      </c>
      <c r="L137" s="43">
        <f t="shared" si="0"/>
        <v>284</v>
      </c>
      <c r="M137" s="43">
        <f t="shared" si="0"/>
        <v>3675793.72</v>
      </c>
      <c r="N137" s="43">
        <v>19</v>
      </c>
      <c r="O137" s="43">
        <v>660941.88</v>
      </c>
      <c r="P137" s="43">
        <v>48</v>
      </c>
      <c r="Q137" s="43">
        <v>2733458.33</v>
      </c>
      <c r="R137" s="43">
        <f t="shared" si="9"/>
        <v>67</v>
      </c>
      <c r="S137" s="43">
        <f t="shared" si="9"/>
        <v>3394400.21</v>
      </c>
      <c r="T137" s="43">
        <f t="shared" si="1"/>
        <v>351</v>
      </c>
      <c r="U137" s="43">
        <f t="shared" si="1"/>
        <v>7070193.9299999997</v>
      </c>
      <c r="V137" s="16"/>
    </row>
    <row r="138" spans="1:22" s="9" customFormat="1">
      <c r="A138" s="33">
        <v>131</v>
      </c>
      <c r="B138" s="54" t="s">
        <v>307</v>
      </c>
      <c r="C138" s="1" t="s">
        <v>308</v>
      </c>
      <c r="D138" s="44"/>
      <c r="E138" s="44"/>
      <c r="F138" s="44"/>
      <c r="G138" s="44"/>
      <c r="H138" s="44">
        <v>903</v>
      </c>
      <c r="I138" s="44">
        <v>489646.71</v>
      </c>
      <c r="J138" s="44">
        <v>961</v>
      </c>
      <c r="K138" s="44">
        <v>1427900.14</v>
      </c>
      <c r="L138" s="42">
        <f t="shared" si="0"/>
        <v>1864</v>
      </c>
      <c r="M138" s="42">
        <f t="shared" si="0"/>
        <v>1917546.8499999999</v>
      </c>
      <c r="N138" s="44">
        <v>82</v>
      </c>
      <c r="O138" s="44">
        <v>2814151.94</v>
      </c>
      <c r="P138" s="44">
        <v>47</v>
      </c>
      <c r="Q138" s="44">
        <v>1860142.54</v>
      </c>
      <c r="R138" s="42">
        <f t="shared" si="9"/>
        <v>129</v>
      </c>
      <c r="S138" s="42">
        <f t="shared" si="9"/>
        <v>4674294.4800000004</v>
      </c>
      <c r="T138" s="42">
        <f t="shared" si="1"/>
        <v>1993</v>
      </c>
      <c r="U138" s="42">
        <f t="shared" si="1"/>
        <v>6591841.3300000001</v>
      </c>
      <c r="V138" s="16"/>
    </row>
    <row r="139" spans="1:22" s="9" customFormat="1">
      <c r="A139" s="30">
        <v>132</v>
      </c>
      <c r="B139" s="53" t="s">
        <v>283</v>
      </c>
      <c r="C139" s="32" t="s">
        <v>284</v>
      </c>
      <c r="D139" s="43"/>
      <c r="E139" s="43"/>
      <c r="F139" s="43"/>
      <c r="G139" s="43"/>
      <c r="H139" s="43">
        <v>120</v>
      </c>
      <c r="I139" s="43">
        <v>384842.55</v>
      </c>
      <c r="J139" s="43">
        <v>384</v>
      </c>
      <c r="K139" s="43">
        <v>2935152.58</v>
      </c>
      <c r="L139" s="43">
        <f t="shared" si="0"/>
        <v>504</v>
      </c>
      <c r="M139" s="43">
        <f t="shared" si="0"/>
        <v>3319995.13</v>
      </c>
      <c r="N139" s="43">
        <v>152</v>
      </c>
      <c r="O139" s="43">
        <v>2529897.94</v>
      </c>
      <c r="P139" s="43"/>
      <c r="Q139" s="43"/>
      <c r="R139" s="43">
        <f t="shared" ref="R139:S177" si="10">N139+P139</f>
        <v>152</v>
      </c>
      <c r="S139" s="43">
        <f t="shared" si="10"/>
        <v>2529897.94</v>
      </c>
      <c r="T139" s="43">
        <f t="shared" si="1"/>
        <v>656</v>
      </c>
      <c r="U139" s="43">
        <f t="shared" si="1"/>
        <v>5849893.0700000003</v>
      </c>
      <c r="V139" s="16"/>
    </row>
    <row r="140" spans="1:22" s="9" customFormat="1">
      <c r="A140" s="33">
        <v>133</v>
      </c>
      <c r="B140" s="54" t="s">
        <v>361</v>
      </c>
      <c r="C140" s="1" t="s">
        <v>362</v>
      </c>
      <c r="D140" s="44"/>
      <c r="E140" s="44"/>
      <c r="F140" s="44"/>
      <c r="G140" s="44"/>
      <c r="H140" s="44">
        <v>114</v>
      </c>
      <c r="I140" s="44">
        <v>166782.79999999999</v>
      </c>
      <c r="J140" s="44">
        <v>328</v>
      </c>
      <c r="K140" s="44">
        <v>1794023.19</v>
      </c>
      <c r="L140" s="42">
        <f t="shared" si="0"/>
        <v>442</v>
      </c>
      <c r="M140" s="42">
        <f t="shared" ref="M140:M177" si="11">K140+I140+G140+E140</f>
        <v>1960805.99</v>
      </c>
      <c r="N140" s="44">
        <v>119</v>
      </c>
      <c r="O140" s="44">
        <v>2712875.01</v>
      </c>
      <c r="P140" s="44">
        <v>22</v>
      </c>
      <c r="Q140" s="44">
        <v>1103473.5</v>
      </c>
      <c r="R140" s="42">
        <f t="shared" si="10"/>
        <v>141</v>
      </c>
      <c r="S140" s="42">
        <f t="shared" si="10"/>
        <v>3816348.51</v>
      </c>
      <c r="T140" s="42">
        <f t="shared" si="1"/>
        <v>583</v>
      </c>
      <c r="U140" s="42">
        <f t="shared" ref="U140:U177" si="12">S140+M140</f>
        <v>5777154.5</v>
      </c>
      <c r="V140" s="16"/>
    </row>
    <row r="141" spans="1:22" s="9" customFormat="1">
      <c r="A141" s="30">
        <v>134</v>
      </c>
      <c r="B141" s="53" t="s">
        <v>275</v>
      </c>
      <c r="C141" s="32" t="s">
        <v>276</v>
      </c>
      <c r="D141" s="43"/>
      <c r="E141" s="43"/>
      <c r="F141" s="43"/>
      <c r="G141" s="43"/>
      <c r="H141" s="43">
        <v>116</v>
      </c>
      <c r="I141" s="43">
        <v>417244.22</v>
      </c>
      <c r="J141" s="43">
        <v>311</v>
      </c>
      <c r="K141" s="43">
        <v>2858732.71</v>
      </c>
      <c r="L141" s="43">
        <f t="shared" ref="L141:L177" si="13">J141+H141+F141+D141</f>
        <v>427</v>
      </c>
      <c r="M141" s="43">
        <f t="shared" si="11"/>
        <v>3275976.9299999997</v>
      </c>
      <c r="N141" s="43">
        <v>295</v>
      </c>
      <c r="O141" s="43">
        <v>2433929.62</v>
      </c>
      <c r="P141" s="43">
        <v>2</v>
      </c>
      <c r="Q141" s="43">
        <v>8432.43</v>
      </c>
      <c r="R141" s="43">
        <f t="shared" si="10"/>
        <v>297</v>
      </c>
      <c r="S141" s="43">
        <f t="shared" si="10"/>
        <v>2442362.0500000003</v>
      </c>
      <c r="T141" s="43">
        <f t="shared" ref="T141:T177" si="14">R141+L141</f>
        <v>724</v>
      </c>
      <c r="U141" s="43">
        <f t="shared" si="12"/>
        <v>5718338.9800000004</v>
      </c>
      <c r="V141" s="16"/>
    </row>
    <row r="142" spans="1:22" s="9" customFormat="1">
      <c r="A142" s="33">
        <v>135</v>
      </c>
      <c r="B142" s="54" t="s">
        <v>293</v>
      </c>
      <c r="C142" s="1" t="s">
        <v>294</v>
      </c>
      <c r="D142" s="44"/>
      <c r="E142" s="44"/>
      <c r="F142" s="44"/>
      <c r="G142" s="44"/>
      <c r="H142" s="44">
        <v>33</v>
      </c>
      <c r="I142" s="44">
        <v>199636.96</v>
      </c>
      <c r="J142" s="44">
        <v>351</v>
      </c>
      <c r="K142" s="44">
        <v>2666736</v>
      </c>
      <c r="L142" s="42">
        <f t="shared" si="13"/>
        <v>384</v>
      </c>
      <c r="M142" s="42">
        <f t="shared" si="11"/>
        <v>2866372.96</v>
      </c>
      <c r="N142" s="44">
        <v>433</v>
      </c>
      <c r="O142" s="44">
        <v>2597968.69</v>
      </c>
      <c r="P142" s="44">
        <v>8</v>
      </c>
      <c r="Q142" s="44">
        <v>143952.54</v>
      </c>
      <c r="R142" s="42">
        <f t="shared" si="10"/>
        <v>441</v>
      </c>
      <c r="S142" s="42">
        <f t="shared" si="10"/>
        <v>2741921.23</v>
      </c>
      <c r="T142" s="42">
        <f t="shared" si="14"/>
        <v>825</v>
      </c>
      <c r="U142" s="42">
        <f t="shared" si="12"/>
        <v>5608294.1899999995</v>
      </c>
      <c r="V142" s="16"/>
    </row>
    <row r="143" spans="1:22" s="9" customFormat="1">
      <c r="A143" s="30">
        <v>136</v>
      </c>
      <c r="B143" s="53" t="s">
        <v>277</v>
      </c>
      <c r="C143" s="32" t="s">
        <v>278</v>
      </c>
      <c r="D143" s="43"/>
      <c r="E143" s="43"/>
      <c r="F143" s="43"/>
      <c r="G143" s="43"/>
      <c r="H143" s="43">
        <v>207</v>
      </c>
      <c r="I143" s="43">
        <v>1468036.14</v>
      </c>
      <c r="J143" s="43">
        <v>338</v>
      </c>
      <c r="K143" s="43">
        <v>2671089.6800000002</v>
      </c>
      <c r="L143" s="43">
        <f t="shared" si="13"/>
        <v>545</v>
      </c>
      <c r="M143" s="43">
        <f t="shared" si="11"/>
        <v>4139125.8200000003</v>
      </c>
      <c r="N143" s="43">
        <v>192</v>
      </c>
      <c r="O143" s="43">
        <v>1318400.75</v>
      </c>
      <c r="P143" s="43">
        <v>8</v>
      </c>
      <c r="Q143" s="43">
        <v>66359.5</v>
      </c>
      <c r="R143" s="43">
        <f t="shared" si="10"/>
        <v>200</v>
      </c>
      <c r="S143" s="43">
        <f t="shared" si="10"/>
        <v>1384760.25</v>
      </c>
      <c r="T143" s="43">
        <f t="shared" si="14"/>
        <v>745</v>
      </c>
      <c r="U143" s="43">
        <f t="shared" si="12"/>
        <v>5523886.0700000003</v>
      </c>
      <c r="V143" s="16"/>
    </row>
    <row r="144" spans="1:22" s="9" customFormat="1">
      <c r="A144" s="33">
        <v>137</v>
      </c>
      <c r="B144" s="54" t="s">
        <v>265</v>
      </c>
      <c r="C144" s="1" t="s">
        <v>266</v>
      </c>
      <c r="D144" s="44"/>
      <c r="E144" s="44"/>
      <c r="F144" s="44">
        <v>16</v>
      </c>
      <c r="G144" s="44">
        <v>356295.34</v>
      </c>
      <c r="H144" s="44">
        <v>25</v>
      </c>
      <c r="I144" s="44">
        <v>567168.81999999995</v>
      </c>
      <c r="J144" s="44">
        <v>342</v>
      </c>
      <c r="K144" s="44">
        <v>1744421.19</v>
      </c>
      <c r="L144" s="42">
        <f t="shared" si="13"/>
        <v>383</v>
      </c>
      <c r="M144" s="42">
        <f t="shared" si="11"/>
        <v>2667885.3499999996</v>
      </c>
      <c r="N144" s="44">
        <v>156</v>
      </c>
      <c r="O144" s="44">
        <v>1956558.95</v>
      </c>
      <c r="P144" s="44">
        <v>9</v>
      </c>
      <c r="Q144" s="44">
        <v>440510.2</v>
      </c>
      <c r="R144" s="42">
        <f t="shared" si="10"/>
        <v>165</v>
      </c>
      <c r="S144" s="42">
        <f t="shared" si="10"/>
        <v>2397069.15</v>
      </c>
      <c r="T144" s="42">
        <f t="shared" si="14"/>
        <v>548</v>
      </c>
      <c r="U144" s="42">
        <f t="shared" si="12"/>
        <v>5064954.5</v>
      </c>
      <c r="V144" s="16"/>
    </row>
    <row r="145" spans="1:22" s="9" customFormat="1">
      <c r="A145" s="30">
        <v>138</v>
      </c>
      <c r="B145" s="53" t="s">
        <v>243</v>
      </c>
      <c r="C145" s="32" t="s">
        <v>244</v>
      </c>
      <c r="D145" s="43">
        <v>36</v>
      </c>
      <c r="E145" s="43">
        <v>1571468.48</v>
      </c>
      <c r="F145" s="43">
        <v>11</v>
      </c>
      <c r="G145" s="43">
        <v>507301.66</v>
      </c>
      <c r="H145" s="43">
        <v>12</v>
      </c>
      <c r="I145" s="43">
        <v>436496.39</v>
      </c>
      <c r="J145" s="43">
        <v>55</v>
      </c>
      <c r="K145" s="43">
        <v>604804.35</v>
      </c>
      <c r="L145" s="43">
        <f t="shared" si="13"/>
        <v>114</v>
      </c>
      <c r="M145" s="43">
        <f t="shared" si="11"/>
        <v>3120070.88</v>
      </c>
      <c r="N145" s="43">
        <v>4</v>
      </c>
      <c r="O145" s="43">
        <v>261012.21</v>
      </c>
      <c r="P145" s="43">
        <v>12</v>
      </c>
      <c r="Q145" s="43">
        <v>1277109.21</v>
      </c>
      <c r="R145" s="43">
        <f t="shared" si="10"/>
        <v>16</v>
      </c>
      <c r="S145" s="43">
        <f t="shared" si="10"/>
        <v>1538121.42</v>
      </c>
      <c r="T145" s="43">
        <f t="shared" si="14"/>
        <v>130</v>
      </c>
      <c r="U145" s="43">
        <f t="shared" si="12"/>
        <v>4658192.3</v>
      </c>
      <c r="V145" s="16"/>
    </row>
    <row r="146" spans="1:22" s="9" customFormat="1">
      <c r="A146" s="33">
        <v>139</v>
      </c>
      <c r="B146" s="54" t="s">
        <v>301</v>
      </c>
      <c r="C146" s="1" t="s">
        <v>302</v>
      </c>
      <c r="D146" s="44"/>
      <c r="E146" s="44"/>
      <c r="F146" s="44">
        <v>28</v>
      </c>
      <c r="G146" s="44">
        <v>1410655.69</v>
      </c>
      <c r="H146" s="44">
        <v>21</v>
      </c>
      <c r="I146" s="44">
        <v>465317.8</v>
      </c>
      <c r="J146" s="44">
        <v>97</v>
      </c>
      <c r="K146" s="44">
        <v>822825.22</v>
      </c>
      <c r="L146" s="44">
        <f t="shared" si="13"/>
        <v>146</v>
      </c>
      <c r="M146" s="44">
        <f t="shared" si="11"/>
        <v>2698798.71</v>
      </c>
      <c r="N146" s="44">
        <v>101</v>
      </c>
      <c r="O146" s="44">
        <v>1893259.41</v>
      </c>
      <c r="P146" s="44">
        <v>5</v>
      </c>
      <c r="Q146" s="44">
        <v>24548.26</v>
      </c>
      <c r="R146" s="42">
        <f t="shared" si="10"/>
        <v>106</v>
      </c>
      <c r="S146" s="42">
        <f t="shared" si="10"/>
        <v>1917807.67</v>
      </c>
      <c r="T146" s="44">
        <f t="shared" si="14"/>
        <v>252</v>
      </c>
      <c r="U146" s="44">
        <f t="shared" si="12"/>
        <v>4616606.38</v>
      </c>
      <c r="V146" s="16"/>
    </row>
    <row r="147" spans="1:22" s="9" customFormat="1">
      <c r="A147" s="30">
        <v>140</v>
      </c>
      <c r="B147" s="53" t="s">
        <v>295</v>
      </c>
      <c r="C147" s="32" t="s">
        <v>296</v>
      </c>
      <c r="D147" s="43"/>
      <c r="E147" s="43"/>
      <c r="F147" s="43"/>
      <c r="G147" s="43"/>
      <c r="H147" s="43">
        <v>312</v>
      </c>
      <c r="I147" s="43">
        <v>2332831.7599999998</v>
      </c>
      <c r="J147" s="43">
        <v>281</v>
      </c>
      <c r="K147" s="43">
        <v>2134591.39</v>
      </c>
      <c r="L147" s="43">
        <f t="shared" si="13"/>
        <v>593</v>
      </c>
      <c r="M147" s="43">
        <f t="shared" si="11"/>
        <v>4467423.1500000004</v>
      </c>
      <c r="N147" s="43">
        <v>10</v>
      </c>
      <c r="O147" s="43">
        <v>37476</v>
      </c>
      <c r="P147" s="43">
        <v>1</v>
      </c>
      <c r="Q147" s="43">
        <v>97000</v>
      </c>
      <c r="R147" s="43">
        <f t="shared" si="10"/>
        <v>11</v>
      </c>
      <c r="S147" s="43">
        <f t="shared" si="10"/>
        <v>134476</v>
      </c>
      <c r="T147" s="43">
        <f t="shared" si="14"/>
        <v>604</v>
      </c>
      <c r="U147" s="43">
        <f t="shared" si="12"/>
        <v>4601899.1500000004</v>
      </c>
      <c r="V147" s="16"/>
    </row>
    <row r="148" spans="1:22" s="9" customFormat="1">
      <c r="A148" s="33">
        <v>141</v>
      </c>
      <c r="B148" s="54" t="s">
        <v>285</v>
      </c>
      <c r="C148" s="1" t="s">
        <v>286</v>
      </c>
      <c r="D148" s="44"/>
      <c r="E148" s="44"/>
      <c r="F148" s="44"/>
      <c r="G148" s="44"/>
      <c r="H148" s="44">
        <v>163</v>
      </c>
      <c r="I148" s="44">
        <v>590044.55000000005</v>
      </c>
      <c r="J148" s="44">
        <v>347</v>
      </c>
      <c r="K148" s="44">
        <v>2092312.47</v>
      </c>
      <c r="L148" s="42">
        <f t="shared" si="13"/>
        <v>510</v>
      </c>
      <c r="M148" s="42">
        <f t="shared" si="11"/>
        <v>2682357.02</v>
      </c>
      <c r="N148" s="44">
        <v>168</v>
      </c>
      <c r="O148" s="44">
        <v>1523172.2</v>
      </c>
      <c r="P148" s="44"/>
      <c r="Q148" s="44"/>
      <c r="R148" s="42">
        <f t="shared" si="10"/>
        <v>168</v>
      </c>
      <c r="S148" s="42">
        <f t="shared" si="10"/>
        <v>1523172.2</v>
      </c>
      <c r="T148" s="42">
        <f t="shared" si="14"/>
        <v>678</v>
      </c>
      <c r="U148" s="42">
        <f t="shared" si="12"/>
        <v>4205529.22</v>
      </c>
      <c r="V148" s="16"/>
    </row>
    <row r="149" spans="1:22" s="9" customFormat="1">
      <c r="A149" s="30">
        <v>142</v>
      </c>
      <c r="B149" s="31" t="s">
        <v>291</v>
      </c>
      <c r="C149" s="32" t="s">
        <v>292</v>
      </c>
      <c r="D149" s="43"/>
      <c r="E149" s="43"/>
      <c r="F149" s="43">
        <v>12</v>
      </c>
      <c r="G149" s="43">
        <v>77139.539999999994</v>
      </c>
      <c r="H149" s="43">
        <v>88</v>
      </c>
      <c r="I149" s="43">
        <v>53554.06</v>
      </c>
      <c r="J149" s="43">
        <v>931</v>
      </c>
      <c r="K149" s="43">
        <v>1951472.59</v>
      </c>
      <c r="L149" s="43">
        <f t="shared" si="13"/>
        <v>1031</v>
      </c>
      <c r="M149" s="43">
        <f t="shared" si="11"/>
        <v>2082166.1900000002</v>
      </c>
      <c r="N149" s="43">
        <v>363</v>
      </c>
      <c r="O149" s="43">
        <v>1943255.04</v>
      </c>
      <c r="P149" s="43"/>
      <c r="Q149" s="43"/>
      <c r="R149" s="43">
        <f t="shared" si="10"/>
        <v>363</v>
      </c>
      <c r="S149" s="43">
        <f t="shared" si="10"/>
        <v>1943255.04</v>
      </c>
      <c r="T149" s="43">
        <f t="shared" si="14"/>
        <v>1394</v>
      </c>
      <c r="U149" s="43">
        <f t="shared" si="12"/>
        <v>4025421.2300000004</v>
      </c>
      <c r="V149" s="16"/>
    </row>
    <row r="150" spans="1:22" s="9" customFormat="1">
      <c r="A150" s="33">
        <v>143</v>
      </c>
      <c r="B150" s="54" t="s">
        <v>313</v>
      </c>
      <c r="C150" s="1" t="s">
        <v>314</v>
      </c>
      <c r="D150" s="44">
        <v>3</v>
      </c>
      <c r="E150" s="44">
        <v>92577.1</v>
      </c>
      <c r="F150" s="44">
        <v>30</v>
      </c>
      <c r="G150" s="44">
        <v>484507.22</v>
      </c>
      <c r="H150" s="44">
        <v>42</v>
      </c>
      <c r="I150" s="44">
        <v>654636.38</v>
      </c>
      <c r="J150" s="44">
        <v>64</v>
      </c>
      <c r="K150" s="44">
        <v>854629.71</v>
      </c>
      <c r="L150" s="42">
        <f t="shared" si="13"/>
        <v>139</v>
      </c>
      <c r="M150" s="42">
        <f t="shared" si="11"/>
        <v>2086350.41</v>
      </c>
      <c r="N150" s="44">
        <v>43</v>
      </c>
      <c r="O150" s="44">
        <v>1213256.79</v>
      </c>
      <c r="P150" s="44">
        <v>19</v>
      </c>
      <c r="Q150" s="44">
        <v>622743.56000000006</v>
      </c>
      <c r="R150" s="42">
        <f t="shared" si="10"/>
        <v>62</v>
      </c>
      <c r="S150" s="42">
        <f t="shared" si="10"/>
        <v>1836000.35</v>
      </c>
      <c r="T150" s="42">
        <f t="shared" si="14"/>
        <v>201</v>
      </c>
      <c r="U150" s="42">
        <f t="shared" si="12"/>
        <v>3922350.76</v>
      </c>
      <c r="V150" s="16"/>
    </row>
    <row r="151" spans="1:22" s="9" customFormat="1">
      <c r="A151" s="30">
        <v>144</v>
      </c>
      <c r="B151" s="53" t="s">
        <v>303</v>
      </c>
      <c r="C151" s="32" t="s">
        <v>304</v>
      </c>
      <c r="D151" s="43">
        <v>12</v>
      </c>
      <c r="E151" s="43">
        <v>238850.57</v>
      </c>
      <c r="F151" s="43">
        <v>6</v>
      </c>
      <c r="G151" s="43">
        <v>73055.570000000007</v>
      </c>
      <c r="H151" s="43">
        <v>96</v>
      </c>
      <c r="I151" s="43">
        <v>889405.66</v>
      </c>
      <c r="J151" s="43">
        <v>488</v>
      </c>
      <c r="K151" s="43">
        <v>1384595.3</v>
      </c>
      <c r="L151" s="43">
        <f t="shared" si="13"/>
        <v>602</v>
      </c>
      <c r="M151" s="43">
        <f t="shared" si="11"/>
        <v>2585907.0999999996</v>
      </c>
      <c r="N151" s="43">
        <v>80</v>
      </c>
      <c r="O151" s="43">
        <v>805652.63</v>
      </c>
      <c r="P151" s="43">
        <v>12</v>
      </c>
      <c r="Q151" s="43">
        <v>487596.22</v>
      </c>
      <c r="R151" s="43">
        <f t="shared" si="10"/>
        <v>92</v>
      </c>
      <c r="S151" s="43">
        <f t="shared" si="10"/>
        <v>1293248.8500000001</v>
      </c>
      <c r="T151" s="43">
        <f t="shared" si="14"/>
        <v>694</v>
      </c>
      <c r="U151" s="43">
        <f t="shared" si="12"/>
        <v>3879155.9499999997</v>
      </c>
      <c r="V151" s="16"/>
    </row>
    <row r="152" spans="1:22" s="9" customFormat="1">
      <c r="A152" s="33">
        <v>145</v>
      </c>
      <c r="B152" s="54" t="s">
        <v>305</v>
      </c>
      <c r="C152" s="1" t="s">
        <v>306</v>
      </c>
      <c r="D152" s="44"/>
      <c r="E152" s="44"/>
      <c r="F152" s="44"/>
      <c r="G152" s="44"/>
      <c r="H152" s="44">
        <v>104</v>
      </c>
      <c r="I152" s="44">
        <v>771865.57</v>
      </c>
      <c r="J152" s="44">
        <v>219</v>
      </c>
      <c r="K152" s="44">
        <v>1857986.03</v>
      </c>
      <c r="L152" s="42">
        <f t="shared" si="13"/>
        <v>323</v>
      </c>
      <c r="M152" s="42">
        <f t="shared" si="11"/>
        <v>2629851.6</v>
      </c>
      <c r="N152" s="44">
        <v>99</v>
      </c>
      <c r="O152" s="44">
        <v>1104897.79</v>
      </c>
      <c r="P152" s="44">
        <v>1</v>
      </c>
      <c r="Q152" s="44">
        <v>121.68</v>
      </c>
      <c r="R152" s="42">
        <f t="shared" si="10"/>
        <v>100</v>
      </c>
      <c r="S152" s="42">
        <f t="shared" si="10"/>
        <v>1105019.47</v>
      </c>
      <c r="T152" s="42">
        <f t="shared" si="14"/>
        <v>423</v>
      </c>
      <c r="U152" s="42">
        <f t="shared" si="12"/>
        <v>3734871.0700000003</v>
      </c>
      <c r="V152" s="16"/>
    </row>
    <row r="153" spans="1:22" s="9" customFormat="1">
      <c r="A153" s="30">
        <v>146</v>
      </c>
      <c r="B153" s="53" t="s">
        <v>289</v>
      </c>
      <c r="C153" s="32" t="s">
        <v>290</v>
      </c>
      <c r="D153" s="43"/>
      <c r="E153" s="43"/>
      <c r="F153" s="43">
        <v>1</v>
      </c>
      <c r="G153" s="43">
        <v>15570.74</v>
      </c>
      <c r="H153" s="43">
        <v>297</v>
      </c>
      <c r="I153" s="43">
        <v>180709.39</v>
      </c>
      <c r="J153" s="43">
        <v>1426</v>
      </c>
      <c r="K153" s="43">
        <v>1498197.99</v>
      </c>
      <c r="L153" s="43">
        <f t="shared" si="13"/>
        <v>1724</v>
      </c>
      <c r="M153" s="43">
        <f t="shared" si="11"/>
        <v>1694478.1199999999</v>
      </c>
      <c r="N153" s="43">
        <v>119</v>
      </c>
      <c r="O153" s="43">
        <v>1293768.74</v>
      </c>
      <c r="P153" s="43">
        <v>2</v>
      </c>
      <c r="Q153" s="43">
        <v>29482.6</v>
      </c>
      <c r="R153" s="43">
        <f t="shared" si="10"/>
        <v>121</v>
      </c>
      <c r="S153" s="43">
        <f t="shared" si="10"/>
        <v>1323251.3400000001</v>
      </c>
      <c r="T153" s="43">
        <f t="shared" si="14"/>
        <v>1845</v>
      </c>
      <c r="U153" s="43">
        <f t="shared" si="12"/>
        <v>3017729.46</v>
      </c>
      <c r="V153" s="16"/>
    </row>
    <row r="154" spans="1:22" s="9" customFormat="1">
      <c r="A154" s="33">
        <v>147</v>
      </c>
      <c r="B154" s="54" t="s">
        <v>233</v>
      </c>
      <c r="C154" s="1" t="s">
        <v>234</v>
      </c>
      <c r="D154" s="44"/>
      <c r="E154" s="44"/>
      <c r="F154" s="44">
        <v>22</v>
      </c>
      <c r="G154" s="44">
        <v>677743.1</v>
      </c>
      <c r="H154" s="44">
        <v>7</v>
      </c>
      <c r="I154" s="44">
        <v>190134.49</v>
      </c>
      <c r="J154" s="44">
        <v>43</v>
      </c>
      <c r="K154" s="44">
        <v>366803.14</v>
      </c>
      <c r="L154" s="44">
        <f t="shared" si="13"/>
        <v>72</v>
      </c>
      <c r="M154" s="44">
        <f t="shared" si="11"/>
        <v>1234680.73</v>
      </c>
      <c r="N154" s="44">
        <v>49</v>
      </c>
      <c r="O154" s="44">
        <v>1037703.22</v>
      </c>
      <c r="P154" s="44">
        <v>6</v>
      </c>
      <c r="Q154" s="44">
        <v>185634.49</v>
      </c>
      <c r="R154" s="42">
        <f t="shared" si="10"/>
        <v>55</v>
      </c>
      <c r="S154" s="42">
        <f t="shared" si="10"/>
        <v>1223337.71</v>
      </c>
      <c r="T154" s="44">
        <f t="shared" si="14"/>
        <v>127</v>
      </c>
      <c r="U154" s="44">
        <f t="shared" si="12"/>
        <v>2458018.44</v>
      </c>
      <c r="V154" s="16"/>
    </row>
    <row r="155" spans="1:22" s="9" customFormat="1">
      <c r="A155" s="30">
        <v>148</v>
      </c>
      <c r="B155" s="53" t="s">
        <v>317</v>
      </c>
      <c r="C155" s="32" t="s">
        <v>318</v>
      </c>
      <c r="D155" s="43"/>
      <c r="E155" s="43"/>
      <c r="F155" s="43">
        <v>2</v>
      </c>
      <c r="G155" s="43">
        <v>39523.230000000003</v>
      </c>
      <c r="H155" s="43">
        <v>34</v>
      </c>
      <c r="I155" s="43">
        <v>20379.47</v>
      </c>
      <c r="J155" s="43">
        <v>763</v>
      </c>
      <c r="K155" s="43">
        <v>1097635.57</v>
      </c>
      <c r="L155" s="43">
        <f t="shared" si="13"/>
        <v>799</v>
      </c>
      <c r="M155" s="43">
        <f t="shared" si="11"/>
        <v>1157538.27</v>
      </c>
      <c r="N155" s="43">
        <v>151</v>
      </c>
      <c r="O155" s="43">
        <v>1166280.67</v>
      </c>
      <c r="P155" s="43">
        <v>2</v>
      </c>
      <c r="Q155" s="43">
        <v>3100</v>
      </c>
      <c r="R155" s="43">
        <f t="shared" si="10"/>
        <v>153</v>
      </c>
      <c r="S155" s="43">
        <f t="shared" si="10"/>
        <v>1169380.67</v>
      </c>
      <c r="T155" s="43">
        <f t="shared" si="14"/>
        <v>952</v>
      </c>
      <c r="U155" s="43">
        <f t="shared" si="12"/>
        <v>2326918.94</v>
      </c>
      <c r="V155" s="16"/>
    </row>
    <row r="156" spans="1:22" s="9" customFormat="1">
      <c r="A156" s="33">
        <v>149</v>
      </c>
      <c r="B156" s="54" t="s">
        <v>321</v>
      </c>
      <c r="C156" s="1" t="s">
        <v>322</v>
      </c>
      <c r="D156" s="44"/>
      <c r="E156" s="44"/>
      <c r="F156" s="44">
        <v>1</v>
      </c>
      <c r="G156" s="44">
        <v>1140</v>
      </c>
      <c r="H156" s="44">
        <v>84</v>
      </c>
      <c r="I156" s="44">
        <v>155652.24</v>
      </c>
      <c r="J156" s="44">
        <v>224</v>
      </c>
      <c r="K156" s="44">
        <v>749680.1</v>
      </c>
      <c r="L156" s="44">
        <f t="shared" si="13"/>
        <v>309</v>
      </c>
      <c r="M156" s="44">
        <f t="shared" si="11"/>
        <v>906472.34</v>
      </c>
      <c r="N156" s="44">
        <v>171</v>
      </c>
      <c r="O156" s="44">
        <v>908223.98</v>
      </c>
      <c r="P156" s="44">
        <v>31</v>
      </c>
      <c r="Q156" s="44">
        <v>315118.15000000002</v>
      </c>
      <c r="R156" s="42">
        <f t="shared" si="10"/>
        <v>202</v>
      </c>
      <c r="S156" s="42">
        <f t="shared" si="10"/>
        <v>1223342.1299999999</v>
      </c>
      <c r="T156" s="44">
        <f t="shared" si="14"/>
        <v>511</v>
      </c>
      <c r="U156" s="44">
        <f t="shared" si="12"/>
        <v>2129814.4699999997</v>
      </c>
      <c r="V156" s="16"/>
    </row>
    <row r="157" spans="1:22" s="9" customFormat="1">
      <c r="A157" s="30">
        <v>150</v>
      </c>
      <c r="B157" s="53" t="s">
        <v>325</v>
      </c>
      <c r="C157" s="32" t="s">
        <v>326</v>
      </c>
      <c r="D157" s="43"/>
      <c r="E157" s="43"/>
      <c r="F157" s="43"/>
      <c r="G157" s="43"/>
      <c r="H157" s="43">
        <v>25</v>
      </c>
      <c r="I157" s="43">
        <v>14016.42</v>
      </c>
      <c r="J157" s="43">
        <v>538</v>
      </c>
      <c r="K157" s="43">
        <v>1057319.33</v>
      </c>
      <c r="L157" s="43">
        <f t="shared" si="13"/>
        <v>563</v>
      </c>
      <c r="M157" s="43">
        <f t="shared" si="11"/>
        <v>1071335.75</v>
      </c>
      <c r="N157" s="43">
        <v>94</v>
      </c>
      <c r="O157" s="43">
        <v>1036099.4</v>
      </c>
      <c r="P157" s="43"/>
      <c r="Q157" s="43"/>
      <c r="R157" s="43">
        <f t="shared" si="10"/>
        <v>94</v>
      </c>
      <c r="S157" s="43">
        <f t="shared" si="10"/>
        <v>1036099.4</v>
      </c>
      <c r="T157" s="43">
        <f t="shared" si="14"/>
        <v>657</v>
      </c>
      <c r="U157" s="43">
        <f t="shared" si="12"/>
        <v>2107435.15</v>
      </c>
      <c r="V157" s="16"/>
    </row>
    <row r="158" spans="1:22" s="9" customFormat="1">
      <c r="A158" s="33">
        <v>151</v>
      </c>
      <c r="B158" s="54" t="s">
        <v>309</v>
      </c>
      <c r="C158" s="1" t="s">
        <v>310</v>
      </c>
      <c r="D158" s="44"/>
      <c r="E158" s="44"/>
      <c r="F158" s="44"/>
      <c r="G158" s="44"/>
      <c r="H158" s="44">
        <v>24</v>
      </c>
      <c r="I158" s="44">
        <v>16792.96</v>
      </c>
      <c r="J158" s="44">
        <v>221</v>
      </c>
      <c r="K158" s="44">
        <v>1027318.63</v>
      </c>
      <c r="L158" s="44">
        <f t="shared" si="13"/>
        <v>245</v>
      </c>
      <c r="M158" s="44">
        <f t="shared" si="11"/>
        <v>1044111.59</v>
      </c>
      <c r="N158" s="44">
        <v>236</v>
      </c>
      <c r="O158" s="44">
        <v>1025667.03</v>
      </c>
      <c r="P158" s="44">
        <v>3</v>
      </c>
      <c r="Q158" s="44">
        <v>2563.44</v>
      </c>
      <c r="R158" s="42">
        <f t="shared" si="10"/>
        <v>239</v>
      </c>
      <c r="S158" s="42">
        <f t="shared" si="10"/>
        <v>1028230.47</v>
      </c>
      <c r="T158" s="44">
        <f t="shared" si="14"/>
        <v>484</v>
      </c>
      <c r="U158" s="44">
        <f t="shared" si="12"/>
        <v>2072342.06</v>
      </c>
      <c r="V158" s="16"/>
    </row>
    <row r="159" spans="1:22" s="9" customFormat="1">
      <c r="A159" s="30">
        <v>152</v>
      </c>
      <c r="B159" s="53" t="s">
        <v>319</v>
      </c>
      <c r="C159" s="32" t="s">
        <v>320</v>
      </c>
      <c r="D159" s="43">
        <v>18</v>
      </c>
      <c r="E159" s="43">
        <v>260523.7</v>
      </c>
      <c r="F159" s="43">
        <v>14</v>
      </c>
      <c r="G159" s="43">
        <v>257643.71</v>
      </c>
      <c r="H159" s="43">
        <v>9</v>
      </c>
      <c r="I159" s="43">
        <v>93575.98</v>
      </c>
      <c r="J159" s="43">
        <v>37</v>
      </c>
      <c r="K159" s="43">
        <v>430192.94</v>
      </c>
      <c r="L159" s="43">
        <f t="shared" si="13"/>
        <v>78</v>
      </c>
      <c r="M159" s="43">
        <f t="shared" si="11"/>
        <v>1041936.3300000001</v>
      </c>
      <c r="N159" s="43">
        <v>25</v>
      </c>
      <c r="O159" s="43">
        <v>676413.55</v>
      </c>
      <c r="P159" s="43">
        <v>23</v>
      </c>
      <c r="Q159" s="43">
        <v>349806.93</v>
      </c>
      <c r="R159" s="43">
        <f t="shared" si="10"/>
        <v>48</v>
      </c>
      <c r="S159" s="43">
        <f t="shared" si="10"/>
        <v>1026220.48</v>
      </c>
      <c r="T159" s="43">
        <f t="shared" si="14"/>
        <v>126</v>
      </c>
      <c r="U159" s="43">
        <f t="shared" si="12"/>
        <v>2068156.81</v>
      </c>
      <c r="V159" s="16"/>
    </row>
    <row r="160" spans="1:22" s="9" customFormat="1">
      <c r="A160" s="33">
        <v>153</v>
      </c>
      <c r="B160" s="54" t="s">
        <v>373</v>
      </c>
      <c r="C160" s="1" t="s">
        <v>374</v>
      </c>
      <c r="D160" s="44"/>
      <c r="E160" s="44"/>
      <c r="F160" s="44"/>
      <c r="G160" s="44"/>
      <c r="H160" s="44">
        <v>8</v>
      </c>
      <c r="I160" s="44">
        <v>6310.33</v>
      </c>
      <c r="J160" s="44">
        <v>20</v>
      </c>
      <c r="K160" s="44">
        <v>370302.66</v>
      </c>
      <c r="L160" s="44">
        <f t="shared" si="13"/>
        <v>28</v>
      </c>
      <c r="M160" s="44">
        <f t="shared" si="11"/>
        <v>376612.99</v>
      </c>
      <c r="N160" s="44">
        <v>78</v>
      </c>
      <c r="O160" s="44">
        <v>1500804.25</v>
      </c>
      <c r="P160" s="44"/>
      <c r="Q160" s="44"/>
      <c r="R160" s="42">
        <f t="shared" si="10"/>
        <v>78</v>
      </c>
      <c r="S160" s="42">
        <f t="shared" si="10"/>
        <v>1500804.25</v>
      </c>
      <c r="T160" s="44">
        <f t="shared" si="14"/>
        <v>106</v>
      </c>
      <c r="U160" s="44">
        <f t="shared" si="12"/>
        <v>1877417.24</v>
      </c>
      <c r="V160" s="16"/>
    </row>
    <row r="161" spans="1:22" s="9" customFormat="1">
      <c r="A161" s="30">
        <v>154</v>
      </c>
      <c r="B161" s="53" t="s">
        <v>333</v>
      </c>
      <c r="C161" s="32" t="s">
        <v>334</v>
      </c>
      <c r="D161" s="43"/>
      <c r="E161" s="43"/>
      <c r="F161" s="43"/>
      <c r="G161" s="43"/>
      <c r="H161" s="43">
        <v>25</v>
      </c>
      <c r="I161" s="43">
        <v>34260.269999999997</v>
      </c>
      <c r="J161" s="43">
        <v>242</v>
      </c>
      <c r="K161" s="43">
        <v>538737.42000000004</v>
      </c>
      <c r="L161" s="43">
        <f t="shared" si="13"/>
        <v>267</v>
      </c>
      <c r="M161" s="43">
        <f t="shared" si="11"/>
        <v>572997.69000000006</v>
      </c>
      <c r="N161" s="43">
        <v>94</v>
      </c>
      <c r="O161" s="43">
        <v>510264.15</v>
      </c>
      <c r="P161" s="43">
        <v>1</v>
      </c>
      <c r="Q161" s="43">
        <v>1180.9000000000001</v>
      </c>
      <c r="R161" s="43">
        <f t="shared" si="10"/>
        <v>95</v>
      </c>
      <c r="S161" s="43">
        <f t="shared" si="10"/>
        <v>511445.05000000005</v>
      </c>
      <c r="T161" s="43">
        <f t="shared" si="14"/>
        <v>362</v>
      </c>
      <c r="U161" s="43">
        <f t="shared" si="12"/>
        <v>1084442.7400000002</v>
      </c>
      <c r="V161" s="16"/>
    </row>
    <row r="162" spans="1:22" s="9" customFormat="1">
      <c r="A162" s="33">
        <v>155</v>
      </c>
      <c r="B162" s="54" t="s">
        <v>341</v>
      </c>
      <c r="C162" s="1" t="s">
        <v>342</v>
      </c>
      <c r="D162" s="44"/>
      <c r="E162" s="44"/>
      <c r="F162" s="44">
        <v>1</v>
      </c>
      <c r="G162" s="44">
        <v>3360</v>
      </c>
      <c r="H162" s="44">
        <v>81</v>
      </c>
      <c r="I162" s="44">
        <v>48925.74</v>
      </c>
      <c r="J162" s="44">
        <v>323</v>
      </c>
      <c r="K162" s="44">
        <v>480335.2</v>
      </c>
      <c r="L162" s="44">
        <f t="shared" si="13"/>
        <v>405</v>
      </c>
      <c r="M162" s="44">
        <f t="shared" si="11"/>
        <v>532620.94000000006</v>
      </c>
      <c r="N162" s="44">
        <v>48</v>
      </c>
      <c r="O162" s="44">
        <v>434722.55</v>
      </c>
      <c r="P162" s="44">
        <v>1</v>
      </c>
      <c r="Q162" s="44">
        <v>149.33000000000001</v>
      </c>
      <c r="R162" s="42">
        <f t="shared" si="10"/>
        <v>49</v>
      </c>
      <c r="S162" s="42">
        <f t="shared" si="10"/>
        <v>434871.88</v>
      </c>
      <c r="T162" s="44">
        <f t="shared" si="14"/>
        <v>454</v>
      </c>
      <c r="U162" s="44">
        <f t="shared" si="12"/>
        <v>967492.82000000007</v>
      </c>
      <c r="V162" s="16"/>
    </row>
    <row r="163" spans="1:22" s="9" customFormat="1">
      <c r="A163" s="30">
        <v>156</v>
      </c>
      <c r="B163" s="53" t="s">
        <v>329</v>
      </c>
      <c r="C163" s="32" t="s">
        <v>330</v>
      </c>
      <c r="D163" s="43"/>
      <c r="E163" s="43"/>
      <c r="F163" s="43"/>
      <c r="G163" s="43"/>
      <c r="H163" s="43">
        <v>85</v>
      </c>
      <c r="I163" s="43">
        <v>69073.570000000007</v>
      </c>
      <c r="J163" s="43">
        <v>301</v>
      </c>
      <c r="K163" s="43">
        <v>489679.65</v>
      </c>
      <c r="L163" s="43">
        <f t="shared" ref="L163:L166" si="15">J163+H163+F163+D163</f>
        <v>386</v>
      </c>
      <c r="M163" s="43">
        <f t="shared" ref="M163:M166" si="16">K163+I163+G163+E163</f>
        <v>558753.22</v>
      </c>
      <c r="N163" s="43">
        <v>71</v>
      </c>
      <c r="O163" s="43">
        <v>404765.11</v>
      </c>
      <c r="P163" s="43"/>
      <c r="Q163" s="43"/>
      <c r="R163" s="43">
        <f t="shared" ref="R163:R166" si="17">N163+P163</f>
        <v>71</v>
      </c>
      <c r="S163" s="43">
        <f t="shared" ref="S163:S166" si="18">O163+Q163</f>
        <v>404765.11</v>
      </c>
      <c r="T163" s="43">
        <f t="shared" ref="T163:T166" si="19">R163+L163</f>
        <v>457</v>
      </c>
      <c r="U163" s="43">
        <f t="shared" ref="U163:U166" si="20">S163+M163</f>
        <v>963518.33</v>
      </c>
      <c r="V163" s="16"/>
    </row>
    <row r="164" spans="1:22" s="9" customFormat="1">
      <c r="A164" s="33">
        <v>157</v>
      </c>
      <c r="B164" s="54" t="s">
        <v>345</v>
      </c>
      <c r="C164" s="1" t="s">
        <v>346</v>
      </c>
      <c r="D164" s="44"/>
      <c r="E164" s="44"/>
      <c r="F164" s="44">
        <v>2</v>
      </c>
      <c r="G164" s="44">
        <v>33724.74</v>
      </c>
      <c r="H164" s="44">
        <v>2</v>
      </c>
      <c r="I164" s="44">
        <v>736</v>
      </c>
      <c r="J164" s="44">
        <v>125</v>
      </c>
      <c r="K164" s="44">
        <v>406230.38</v>
      </c>
      <c r="L164" s="44">
        <f t="shared" si="15"/>
        <v>129</v>
      </c>
      <c r="M164" s="44">
        <f t="shared" si="16"/>
        <v>440691.12</v>
      </c>
      <c r="N164" s="44">
        <v>132</v>
      </c>
      <c r="O164" s="44">
        <v>457515.74</v>
      </c>
      <c r="P164" s="44"/>
      <c r="Q164" s="44"/>
      <c r="R164" s="42">
        <f t="shared" si="17"/>
        <v>132</v>
      </c>
      <c r="S164" s="42">
        <f t="shared" si="18"/>
        <v>457515.74</v>
      </c>
      <c r="T164" s="44">
        <f t="shared" si="19"/>
        <v>261</v>
      </c>
      <c r="U164" s="44">
        <f t="shared" si="20"/>
        <v>898206.86</v>
      </c>
      <c r="V164" s="16"/>
    </row>
    <row r="165" spans="1:22" s="9" customFormat="1">
      <c r="A165" s="30">
        <v>158</v>
      </c>
      <c r="B165" s="53" t="s">
        <v>327</v>
      </c>
      <c r="C165" s="32" t="s">
        <v>328</v>
      </c>
      <c r="D165" s="43"/>
      <c r="E165" s="43"/>
      <c r="F165" s="43"/>
      <c r="G165" s="43"/>
      <c r="H165" s="43">
        <v>1</v>
      </c>
      <c r="I165" s="43">
        <v>7583.33</v>
      </c>
      <c r="J165" s="43">
        <v>3</v>
      </c>
      <c r="K165" s="43">
        <v>3049.36</v>
      </c>
      <c r="L165" s="43">
        <f t="shared" si="15"/>
        <v>4</v>
      </c>
      <c r="M165" s="43">
        <f t="shared" si="16"/>
        <v>10632.69</v>
      </c>
      <c r="N165" s="43">
        <v>1</v>
      </c>
      <c r="O165" s="43">
        <v>750000</v>
      </c>
      <c r="P165" s="43"/>
      <c r="Q165" s="43"/>
      <c r="R165" s="43">
        <f t="shared" si="17"/>
        <v>1</v>
      </c>
      <c r="S165" s="43">
        <f t="shared" si="18"/>
        <v>750000</v>
      </c>
      <c r="T165" s="43">
        <f t="shared" si="19"/>
        <v>5</v>
      </c>
      <c r="U165" s="43">
        <f t="shared" si="20"/>
        <v>760632.69</v>
      </c>
      <c r="V165" s="16"/>
    </row>
    <row r="166" spans="1:22" s="9" customFormat="1">
      <c r="A166" s="33">
        <v>159</v>
      </c>
      <c r="B166" s="54" t="s">
        <v>339</v>
      </c>
      <c r="C166" s="1" t="s">
        <v>340</v>
      </c>
      <c r="D166" s="44"/>
      <c r="E166" s="44"/>
      <c r="F166" s="44"/>
      <c r="G166" s="44"/>
      <c r="H166" s="44">
        <v>3</v>
      </c>
      <c r="I166" s="44">
        <v>6037.63</v>
      </c>
      <c r="J166" s="44">
        <v>98</v>
      </c>
      <c r="K166" s="44">
        <v>329172.42</v>
      </c>
      <c r="L166" s="44">
        <f t="shared" si="15"/>
        <v>101</v>
      </c>
      <c r="M166" s="44">
        <f t="shared" si="16"/>
        <v>335210.05</v>
      </c>
      <c r="N166" s="44">
        <v>41</v>
      </c>
      <c r="O166" s="44">
        <v>351782.7</v>
      </c>
      <c r="P166" s="44"/>
      <c r="Q166" s="44"/>
      <c r="R166" s="42">
        <f t="shared" si="17"/>
        <v>41</v>
      </c>
      <c r="S166" s="42">
        <f t="shared" si="18"/>
        <v>351782.7</v>
      </c>
      <c r="T166" s="44">
        <f t="shared" si="19"/>
        <v>142</v>
      </c>
      <c r="U166" s="44">
        <f t="shared" si="20"/>
        <v>686992.75</v>
      </c>
      <c r="V166" s="16"/>
    </row>
    <row r="167" spans="1:22" s="9" customFormat="1">
      <c r="A167" s="30">
        <v>160</v>
      </c>
      <c r="B167" s="53" t="s">
        <v>337</v>
      </c>
      <c r="C167" s="32" t="s">
        <v>338</v>
      </c>
      <c r="D167" s="43"/>
      <c r="E167" s="43"/>
      <c r="F167" s="43"/>
      <c r="G167" s="43"/>
      <c r="H167" s="43"/>
      <c r="I167" s="43"/>
      <c r="J167" s="43">
        <v>218</v>
      </c>
      <c r="K167" s="43">
        <v>318411.02</v>
      </c>
      <c r="L167" s="43">
        <f t="shared" si="13"/>
        <v>218</v>
      </c>
      <c r="M167" s="43">
        <f t="shared" si="11"/>
        <v>318411.02</v>
      </c>
      <c r="N167" s="43">
        <v>19</v>
      </c>
      <c r="O167" s="43">
        <v>324492.38</v>
      </c>
      <c r="P167" s="43"/>
      <c r="Q167" s="43"/>
      <c r="R167" s="43">
        <f t="shared" si="10"/>
        <v>19</v>
      </c>
      <c r="S167" s="43">
        <f t="shared" si="10"/>
        <v>324492.38</v>
      </c>
      <c r="T167" s="43">
        <f t="shared" si="14"/>
        <v>237</v>
      </c>
      <c r="U167" s="43">
        <f t="shared" si="12"/>
        <v>642903.4</v>
      </c>
      <c r="V167" s="16"/>
    </row>
    <row r="168" spans="1:22" s="9" customFormat="1">
      <c r="A168" s="33">
        <v>161</v>
      </c>
      <c r="B168" s="54" t="s">
        <v>227</v>
      </c>
      <c r="C168" s="1" t="s">
        <v>228</v>
      </c>
      <c r="D168" s="44"/>
      <c r="E168" s="44"/>
      <c r="F168" s="44"/>
      <c r="G168" s="44"/>
      <c r="H168" s="44">
        <v>9</v>
      </c>
      <c r="I168" s="44">
        <v>46327.93</v>
      </c>
      <c r="J168" s="44">
        <v>38</v>
      </c>
      <c r="K168" s="44">
        <v>579294.64</v>
      </c>
      <c r="L168" s="44">
        <f t="shared" si="13"/>
        <v>47</v>
      </c>
      <c r="M168" s="44">
        <f t="shared" si="11"/>
        <v>625622.57000000007</v>
      </c>
      <c r="N168" s="44"/>
      <c r="O168" s="44"/>
      <c r="P168" s="44"/>
      <c r="Q168" s="44"/>
      <c r="R168" s="42">
        <f t="shared" si="10"/>
        <v>0</v>
      </c>
      <c r="S168" s="42">
        <f t="shared" si="10"/>
        <v>0</v>
      </c>
      <c r="T168" s="44">
        <f t="shared" si="14"/>
        <v>47</v>
      </c>
      <c r="U168" s="44">
        <f t="shared" si="12"/>
        <v>625622.57000000007</v>
      </c>
      <c r="V168" s="16"/>
    </row>
    <row r="169" spans="1:22" s="9" customFormat="1">
      <c r="A169" s="30">
        <v>162</v>
      </c>
      <c r="B169" s="53" t="s">
        <v>343</v>
      </c>
      <c r="C169" s="32" t="s">
        <v>344</v>
      </c>
      <c r="D169" s="43"/>
      <c r="E169" s="43"/>
      <c r="F169" s="43">
        <v>3</v>
      </c>
      <c r="G169" s="43">
        <v>75842.61</v>
      </c>
      <c r="H169" s="43">
        <v>2</v>
      </c>
      <c r="I169" s="43">
        <v>12158</v>
      </c>
      <c r="J169" s="43">
        <v>16</v>
      </c>
      <c r="K169" s="43">
        <v>182589.63</v>
      </c>
      <c r="L169" s="43">
        <f t="shared" si="13"/>
        <v>21</v>
      </c>
      <c r="M169" s="43">
        <f t="shared" si="11"/>
        <v>270590.24</v>
      </c>
      <c r="N169" s="43">
        <v>20</v>
      </c>
      <c r="O169" s="43">
        <v>268432.24</v>
      </c>
      <c r="P169" s="43">
        <v>3</v>
      </c>
      <c r="Q169" s="43">
        <v>22158</v>
      </c>
      <c r="R169" s="43">
        <f t="shared" si="10"/>
        <v>23</v>
      </c>
      <c r="S169" s="43">
        <f t="shared" si="10"/>
        <v>290590.24</v>
      </c>
      <c r="T169" s="43">
        <f t="shared" si="14"/>
        <v>44</v>
      </c>
      <c r="U169" s="43">
        <f t="shared" si="12"/>
        <v>561180.48</v>
      </c>
      <c r="V169" s="16"/>
    </row>
    <row r="170" spans="1:22" s="9" customFormat="1">
      <c r="A170" s="33">
        <v>163</v>
      </c>
      <c r="B170" s="54" t="s">
        <v>351</v>
      </c>
      <c r="C170" s="1" t="s">
        <v>352</v>
      </c>
      <c r="D170" s="44"/>
      <c r="E170" s="44"/>
      <c r="F170" s="44"/>
      <c r="G170" s="44"/>
      <c r="H170" s="44">
        <v>37</v>
      </c>
      <c r="I170" s="44">
        <v>24358.82</v>
      </c>
      <c r="J170" s="44">
        <v>47</v>
      </c>
      <c r="K170" s="44">
        <v>45266.51</v>
      </c>
      <c r="L170" s="44">
        <f t="shared" si="13"/>
        <v>84</v>
      </c>
      <c r="M170" s="44">
        <f t="shared" si="11"/>
        <v>69625.33</v>
      </c>
      <c r="N170" s="44">
        <v>1</v>
      </c>
      <c r="O170" s="44">
        <v>10000</v>
      </c>
      <c r="P170" s="44"/>
      <c r="Q170" s="44"/>
      <c r="R170" s="42">
        <f t="shared" si="10"/>
        <v>1</v>
      </c>
      <c r="S170" s="42">
        <f t="shared" si="10"/>
        <v>10000</v>
      </c>
      <c r="T170" s="44">
        <f t="shared" si="14"/>
        <v>85</v>
      </c>
      <c r="U170" s="44">
        <f t="shared" si="12"/>
        <v>79625.33</v>
      </c>
      <c r="V170" s="16"/>
    </row>
    <row r="171" spans="1:22" s="9" customFormat="1">
      <c r="A171" s="30">
        <v>164</v>
      </c>
      <c r="B171" s="53" t="s">
        <v>323</v>
      </c>
      <c r="C171" s="32" t="s">
        <v>324</v>
      </c>
      <c r="D171" s="43"/>
      <c r="E171" s="43"/>
      <c r="F171" s="43"/>
      <c r="G171" s="43"/>
      <c r="H171" s="43">
        <v>1</v>
      </c>
      <c r="I171" s="43">
        <v>10784.34</v>
      </c>
      <c r="J171" s="43"/>
      <c r="K171" s="43"/>
      <c r="L171" s="43">
        <f t="shared" ref="L171:L174" si="21">J171+H171+F171+D171</f>
        <v>1</v>
      </c>
      <c r="M171" s="43">
        <f t="shared" ref="M171:M174" si="22">K171+I171+G171+E171</f>
        <v>10784.34</v>
      </c>
      <c r="N171" s="43">
        <v>1</v>
      </c>
      <c r="O171" s="43">
        <v>195.37</v>
      </c>
      <c r="P171" s="43">
        <v>1</v>
      </c>
      <c r="Q171" s="43">
        <v>196.25</v>
      </c>
      <c r="R171" s="43">
        <f t="shared" ref="R171:R174" si="23">N171+P171</f>
        <v>2</v>
      </c>
      <c r="S171" s="43">
        <f t="shared" ref="S171:S174" si="24">O171+Q171</f>
        <v>391.62</v>
      </c>
      <c r="T171" s="43">
        <f t="shared" ref="T171:T174" si="25">R171+L171</f>
        <v>3</v>
      </c>
      <c r="U171" s="43">
        <f t="shared" ref="U171:U174" si="26">S171+M171</f>
        <v>11175.960000000001</v>
      </c>
      <c r="V171" s="16"/>
    </row>
    <row r="172" spans="1:22" s="9" customFormat="1">
      <c r="A172" s="33">
        <v>165</v>
      </c>
      <c r="B172" s="54" t="s">
        <v>355</v>
      </c>
      <c r="C172" s="1" t="s">
        <v>356</v>
      </c>
      <c r="D172" s="44"/>
      <c r="E172" s="44"/>
      <c r="F172" s="44"/>
      <c r="G172" s="44"/>
      <c r="H172" s="44">
        <v>1</v>
      </c>
      <c r="I172" s="44">
        <v>4720.51</v>
      </c>
      <c r="J172" s="44">
        <v>2</v>
      </c>
      <c r="K172" s="44">
        <v>809.89</v>
      </c>
      <c r="L172" s="44">
        <f t="shared" si="21"/>
        <v>3</v>
      </c>
      <c r="M172" s="44">
        <f t="shared" si="22"/>
        <v>5530.4000000000005</v>
      </c>
      <c r="N172" s="44"/>
      <c r="O172" s="44"/>
      <c r="P172" s="44"/>
      <c r="Q172" s="44"/>
      <c r="R172" s="42">
        <f t="shared" si="23"/>
        <v>0</v>
      </c>
      <c r="S172" s="42">
        <f t="shared" si="24"/>
        <v>0</v>
      </c>
      <c r="T172" s="44">
        <f t="shared" si="25"/>
        <v>3</v>
      </c>
      <c r="U172" s="44">
        <f t="shared" si="26"/>
        <v>5530.4000000000005</v>
      </c>
      <c r="V172" s="16"/>
    </row>
    <row r="173" spans="1:22" s="9" customFormat="1">
      <c r="A173" s="30">
        <v>166</v>
      </c>
      <c r="B173" s="53" t="s">
        <v>363</v>
      </c>
      <c r="C173" s="32" t="s">
        <v>364</v>
      </c>
      <c r="D173" s="43"/>
      <c r="E173" s="43"/>
      <c r="F173" s="43"/>
      <c r="G173" s="43"/>
      <c r="H173" s="43"/>
      <c r="I173" s="43"/>
      <c r="J173" s="43">
        <v>1</v>
      </c>
      <c r="K173" s="43">
        <v>660.15</v>
      </c>
      <c r="L173" s="43">
        <f t="shared" si="21"/>
        <v>1</v>
      </c>
      <c r="M173" s="43">
        <f t="shared" si="22"/>
        <v>660.15</v>
      </c>
      <c r="N173" s="43">
        <v>1</v>
      </c>
      <c r="O173" s="43">
        <v>4000</v>
      </c>
      <c r="P173" s="43"/>
      <c r="Q173" s="43"/>
      <c r="R173" s="43">
        <f t="shared" si="23"/>
        <v>1</v>
      </c>
      <c r="S173" s="43">
        <f t="shared" si="24"/>
        <v>4000</v>
      </c>
      <c r="T173" s="43">
        <f t="shared" si="25"/>
        <v>2</v>
      </c>
      <c r="U173" s="43">
        <f t="shared" si="26"/>
        <v>4660.1499999999996</v>
      </c>
      <c r="V173" s="16"/>
    </row>
    <row r="174" spans="1:22" s="9" customFormat="1">
      <c r="A174" s="33">
        <v>167</v>
      </c>
      <c r="B174" s="54" t="s">
        <v>287</v>
      </c>
      <c r="C174" s="1" t="s">
        <v>288</v>
      </c>
      <c r="D174" s="44"/>
      <c r="E174" s="44"/>
      <c r="F174" s="44"/>
      <c r="G174" s="44"/>
      <c r="H174" s="44"/>
      <c r="I174" s="44"/>
      <c r="J174" s="44">
        <v>4</v>
      </c>
      <c r="K174" s="44">
        <v>3849.78</v>
      </c>
      <c r="L174" s="44">
        <f t="shared" si="21"/>
        <v>4</v>
      </c>
      <c r="M174" s="44">
        <f t="shared" si="22"/>
        <v>3849.78</v>
      </c>
      <c r="N174" s="44"/>
      <c r="O174" s="44"/>
      <c r="P174" s="44"/>
      <c r="Q174" s="44"/>
      <c r="R174" s="42">
        <f t="shared" si="23"/>
        <v>0</v>
      </c>
      <c r="S174" s="42">
        <f t="shared" si="24"/>
        <v>0</v>
      </c>
      <c r="T174" s="44">
        <f t="shared" si="25"/>
        <v>4</v>
      </c>
      <c r="U174" s="44">
        <f t="shared" si="26"/>
        <v>3849.78</v>
      </c>
      <c r="V174" s="16"/>
    </row>
    <row r="175" spans="1:22" s="9" customFormat="1">
      <c r="A175" s="30">
        <v>168</v>
      </c>
      <c r="B175" s="53" t="s">
        <v>353</v>
      </c>
      <c r="C175" s="32" t="s">
        <v>354</v>
      </c>
      <c r="D175" s="43"/>
      <c r="E175" s="43"/>
      <c r="F175" s="43"/>
      <c r="G175" s="43"/>
      <c r="H175" s="43"/>
      <c r="I175" s="43"/>
      <c r="J175" s="43">
        <v>3</v>
      </c>
      <c r="K175" s="43">
        <v>2000</v>
      </c>
      <c r="L175" s="43">
        <f t="shared" si="13"/>
        <v>3</v>
      </c>
      <c r="M175" s="43">
        <f t="shared" si="11"/>
        <v>2000</v>
      </c>
      <c r="N175" s="43"/>
      <c r="O175" s="43"/>
      <c r="P175" s="43"/>
      <c r="Q175" s="43"/>
      <c r="R175" s="43">
        <f t="shared" si="10"/>
        <v>0</v>
      </c>
      <c r="S175" s="43">
        <f t="shared" si="10"/>
        <v>0</v>
      </c>
      <c r="T175" s="43">
        <f t="shared" si="14"/>
        <v>3</v>
      </c>
      <c r="U175" s="43">
        <f t="shared" si="12"/>
        <v>2000</v>
      </c>
      <c r="V175" s="16"/>
    </row>
    <row r="176" spans="1:22" s="9" customFormat="1">
      <c r="A176" s="33">
        <v>169</v>
      </c>
      <c r="B176" s="54" t="s">
        <v>357</v>
      </c>
      <c r="C176" s="1" t="s">
        <v>358</v>
      </c>
      <c r="D176" s="44"/>
      <c r="E176" s="44"/>
      <c r="F176" s="44"/>
      <c r="G176" s="44"/>
      <c r="H176" s="44"/>
      <c r="I176" s="44"/>
      <c r="J176" s="44">
        <v>4</v>
      </c>
      <c r="K176" s="44">
        <v>1015</v>
      </c>
      <c r="L176" s="44">
        <f t="shared" si="13"/>
        <v>4</v>
      </c>
      <c r="M176" s="44">
        <f t="shared" si="11"/>
        <v>1015</v>
      </c>
      <c r="N176" s="44">
        <v>4</v>
      </c>
      <c r="O176" s="44">
        <v>886.69</v>
      </c>
      <c r="P176" s="44"/>
      <c r="Q176" s="44"/>
      <c r="R176" s="42">
        <f t="shared" si="10"/>
        <v>4</v>
      </c>
      <c r="S176" s="42">
        <f t="shared" si="10"/>
        <v>886.69</v>
      </c>
      <c r="T176" s="44">
        <f t="shared" si="14"/>
        <v>8</v>
      </c>
      <c r="U176" s="44">
        <f t="shared" si="12"/>
        <v>1901.69</v>
      </c>
      <c r="V176" s="16"/>
    </row>
    <row r="177" spans="1:25" s="9" customFormat="1">
      <c r="A177" s="30">
        <v>170</v>
      </c>
      <c r="B177" s="53" t="s">
        <v>311</v>
      </c>
      <c r="C177" s="32" t="s">
        <v>312</v>
      </c>
      <c r="D177" s="43"/>
      <c r="E177" s="43"/>
      <c r="F177" s="43"/>
      <c r="G177" s="43"/>
      <c r="H177" s="43"/>
      <c r="I177" s="43"/>
      <c r="J177" s="43">
        <v>2</v>
      </c>
      <c r="K177" s="43">
        <v>1196.94</v>
      </c>
      <c r="L177" s="43">
        <f t="shared" si="13"/>
        <v>2</v>
      </c>
      <c r="M177" s="43">
        <f t="shared" si="11"/>
        <v>1196.94</v>
      </c>
      <c r="N177" s="43"/>
      <c r="O177" s="43"/>
      <c r="P177" s="43"/>
      <c r="Q177" s="43"/>
      <c r="R177" s="43">
        <f t="shared" si="10"/>
        <v>0</v>
      </c>
      <c r="S177" s="43">
        <f t="shared" si="10"/>
        <v>0</v>
      </c>
      <c r="T177" s="43">
        <f t="shared" si="14"/>
        <v>2</v>
      </c>
      <c r="U177" s="43">
        <f t="shared" si="12"/>
        <v>1196.94</v>
      </c>
      <c r="V177" s="16"/>
    </row>
    <row r="178" spans="1:25" s="9" customFormat="1" ht="13.5" thickBot="1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2"/>
      <c r="S178" s="42"/>
      <c r="T178" s="44"/>
      <c r="U178" s="44"/>
      <c r="V178" s="16"/>
    </row>
    <row r="179" spans="1:25" s="9" customFormat="1" ht="14.25" thickTop="1" thickBot="1">
      <c r="A179" s="56" t="s">
        <v>0</v>
      </c>
      <c r="B179" s="56"/>
      <c r="C179" s="57"/>
      <c r="D179" s="50">
        <f t="shared" ref="D179:U179" si="27">SUM(D8:D178)</f>
        <v>37634</v>
      </c>
      <c r="E179" s="50">
        <f t="shared" si="27"/>
        <v>20306627671.972786</v>
      </c>
      <c r="F179" s="50">
        <f t="shared" si="27"/>
        <v>93593</v>
      </c>
      <c r="G179" s="50">
        <f t="shared" si="27"/>
        <v>13791597741.341908</v>
      </c>
      <c r="H179" s="50">
        <f t="shared" si="27"/>
        <v>205625</v>
      </c>
      <c r="I179" s="50">
        <f t="shared" si="27"/>
        <v>54253423866.412369</v>
      </c>
      <c r="J179" s="50">
        <f t="shared" si="27"/>
        <v>246177</v>
      </c>
      <c r="K179" s="50">
        <f t="shared" si="27"/>
        <v>70362543811.975189</v>
      </c>
      <c r="L179" s="50">
        <f t="shared" si="27"/>
        <v>583029</v>
      </c>
      <c r="M179" s="50">
        <f t="shared" si="27"/>
        <v>158714193091.70212</v>
      </c>
      <c r="N179" s="50">
        <f t="shared" si="27"/>
        <v>54300</v>
      </c>
      <c r="O179" s="50">
        <f t="shared" si="27"/>
        <v>79247651880.299942</v>
      </c>
      <c r="P179" s="50">
        <f t="shared" si="27"/>
        <v>54300</v>
      </c>
      <c r="Q179" s="50">
        <f t="shared" si="27"/>
        <v>79315364532.079971</v>
      </c>
      <c r="R179" s="50">
        <f t="shared" si="27"/>
        <v>108600</v>
      </c>
      <c r="S179" s="50">
        <f t="shared" si="27"/>
        <v>158563016412.37988</v>
      </c>
      <c r="T179" s="50">
        <f t="shared" si="27"/>
        <v>691629</v>
      </c>
      <c r="U179" s="50">
        <f t="shared" si="27"/>
        <v>317277209504.08234</v>
      </c>
    </row>
    <row r="180" spans="1:25" s="9" customFormat="1" ht="13.5" thickTop="1">
      <c r="A180" s="11" t="s">
        <v>370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>
      <c r="A181" s="11" t="s">
        <v>18</v>
      </c>
    </row>
    <row r="182" spans="1:25">
      <c r="A182" s="11" t="s">
        <v>19</v>
      </c>
      <c r="E182" s="12"/>
      <c r="F182" s="12"/>
      <c r="G182" s="12"/>
      <c r="H182" s="12"/>
    </row>
    <row r="183" spans="1:25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>
      <c r="A184" s="17"/>
      <c r="B184" s="18"/>
      <c r="C184" s="19" t="s">
        <v>12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>
      <c r="C187" s="55"/>
    </row>
    <row r="188" spans="1:25">
      <c r="C188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9:C17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4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371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64183</v>
      </c>
      <c r="E8" s="42">
        <v>28479986304.926701</v>
      </c>
      <c r="F8" s="42">
        <v>263417</v>
      </c>
      <c r="G8" s="42">
        <v>25858876846.103298</v>
      </c>
      <c r="H8" s="42">
        <v>229296</v>
      </c>
      <c r="I8" s="42">
        <v>63894349168.044197</v>
      </c>
      <c r="J8" s="42">
        <v>358644</v>
      </c>
      <c r="K8" s="42">
        <v>72167786018.878799</v>
      </c>
      <c r="L8" s="42">
        <f t="shared" ref="L8:M12" si="0">J8+H8+F8+D8</f>
        <v>915540</v>
      </c>
      <c r="M8" s="42">
        <f t="shared" si="0"/>
        <v>190400998337.953</v>
      </c>
      <c r="N8" s="42">
        <v>7523</v>
      </c>
      <c r="O8" s="42">
        <v>95603821373.820007</v>
      </c>
      <c r="P8" s="42">
        <v>7184</v>
      </c>
      <c r="Q8" s="42">
        <v>89308589952.300003</v>
      </c>
      <c r="R8" s="42">
        <f>N8+P8</f>
        <v>14707</v>
      </c>
      <c r="S8" s="42">
        <f>O8+Q8</f>
        <v>184912411326.12</v>
      </c>
      <c r="T8" s="42">
        <f t="shared" ref="T8:U12" si="1">R8+L8</f>
        <v>930247</v>
      </c>
      <c r="U8" s="42">
        <f t="shared" si="1"/>
        <v>375313409664.073</v>
      </c>
      <c r="V8" s="16"/>
    </row>
    <row r="9" spans="1:22" s="9" customFormat="1">
      <c r="A9" s="30">
        <v>2</v>
      </c>
      <c r="B9" s="53" t="s">
        <v>22</v>
      </c>
      <c r="C9" s="32" t="s">
        <v>23</v>
      </c>
      <c r="D9" s="43">
        <v>16256</v>
      </c>
      <c r="E9" s="43">
        <v>19178792647.0154</v>
      </c>
      <c r="F9" s="43">
        <v>80523</v>
      </c>
      <c r="G9" s="43">
        <v>19957491089.668098</v>
      </c>
      <c r="H9" s="43">
        <v>100939</v>
      </c>
      <c r="I9" s="43">
        <v>94286505338.8647</v>
      </c>
      <c r="J9" s="43">
        <v>158090</v>
      </c>
      <c r="K9" s="43">
        <v>103368369180.713</v>
      </c>
      <c r="L9" s="43">
        <f t="shared" si="0"/>
        <v>355808</v>
      </c>
      <c r="M9" s="43">
        <f t="shared" si="0"/>
        <v>236791158256.2612</v>
      </c>
      <c r="N9" s="43">
        <v>3203</v>
      </c>
      <c r="O9" s="43">
        <v>37500461678.610001</v>
      </c>
      <c r="P9" s="43">
        <v>3210</v>
      </c>
      <c r="Q9" s="43">
        <v>28013398993.650002</v>
      </c>
      <c r="R9" s="43">
        <f>N9+P9</f>
        <v>6413</v>
      </c>
      <c r="S9" s="43">
        <f>O9+Q9</f>
        <v>65513860672.260002</v>
      </c>
      <c r="T9" s="43">
        <f t="shared" si="1"/>
        <v>362221</v>
      </c>
      <c r="U9" s="43">
        <f t="shared" si="1"/>
        <v>302305018928.52118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90168</v>
      </c>
      <c r="E10" s="44">
        <v>44025387396.992798</v>
      </c>
      <c r="F10" s="44">
        <v>227692</v>
      </c>
      <c r="G10" s="44">
        <v>30091096296.121799</v>
      </c>
      <c r="H10" s="44">
        <v>398844</v>
      </c>
      <c r="I10" s="44">
        <v>48119056162.562798</v>
      </c>
      <c r="J10" s="44">
        <v>308887</v>
      </c>
      <c r="K10" s="44">
        <v>65335619745.359497</v>
      </c>
      <c r="L10" s="42">
        <f t="shared" si="0"/>
        <v>1025591</v>
      </c>
      <c r="M10" s="42">
        <f t="shared" si="0"/>
        <v>187571159601.0369</v>
      </c>
      <c r="N10" s="44">
        <v>9765</v>
      </c>
      <c r="O10" s="44">
        <v>40740806584.93</v>
      </c>
      <c r="P10" s="44">
        <v>9617</v>
      </c>
      <c r="Q10" s="44">
        <v>38817749625.970001</v>
      </c>
      <c r="R10" s="42">
        <f t="shared" ref="R10:R85" si="2">N10+P10</f>
        <v>19382</v>
      </c>
      <c r="S10" s="42">
        <f t="shared" ref="S10:S85" si="3">O10+Q10</f>
        <v>79558556210.899994</v>
      </c>
      <c r="T10" s="42">
        <f t="shared" si="1"/>
        <v>1044973</v>
      </c>
      <c r="U10" s="42">
        <f t="shared" si="1"/>
        <v>267129715811.93689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3071</v>
      </c>
      <c r="E11" s="43">
        <v>5530644145.7799997</v>
      </c>
      <c r="F11" s="43">
        <v>25417</v>
      </c>
      <c r="G11" s="43">
        <v>5847043809.0026999</v>
      </c>
      <c r="H11" s="43">
        <v>11385</v>
      </c>
      <c r="I11" s="43">
        <v>53170904208.290001</v>
      </c>
      <c r="J11" s="43">
        <v>22222</v>
      </c>
      <c r="K11" s="43">
        <v>58312125283.306999</v>
      </c>
      <c r="L11" s="43">
        <f t="shared" si="0"/>
        <v>62095</v>
      </c>
      <c r="M11" s="43">
        <f t="shared" si="0"/>
        <v>122860717446.3797</v>
      </c>
      <c r="N11" s="43">
        <v>2880</v>
      </c>
      <c r="O11" s="43">
        <v>41835072879.440002</v>
      </c>
      <c r="P11" s="43">
        <v>2718</v>
      </c>
      <c r="Q11" s="43">
        <v>36293944543.620003</v>
      </c>
      <c r="R11" s="43">
        <f t="shared" si="2"/>
        <v>5598</v>
      </c>
      <c r="S11" s="43">
        <f t="shared" si="3"/>
        <v>78129017423.059998</v>
      </c>
      <c r="T11" s="43">
        <f t="shared" si="1"/>
        <v>67693</v>
      </c>
      <c r="U11" s="43">
        <f t="shared" si="1"/>
        <v>200989734869.4397</v>
      </c>
      <c r="V11" s="16"/>
    </row>
    <row r="12" spans="1:22" s="9" customFormat="1">
      <c r="A12" s="33">
        <v>5</v>
      </c>
      <c r="B12" s="23" t="s">
        <v>28</v>
      </c>
      <c r="C12" s="1" t="s">
        <v>29</v>
      </c>
      <c r="D12" s="44">
        <v>90889</v>
      </c>
      <c r="E12" s="44">
        <v>17717119180.518299</v>
      </c>
      <c r="F12" s="44">
        <v>199724</v>
      </c>
      <c r="G12" s="44">
        <v>18099337779.043301</v>
      </c>
      <c r="H12" s="44">
        <v>428510</v>
      </c>
      <c r="I12" s="44">
        <v>48363138421.252502</v>
      </c>
      <c r="J12" s="44">
        <v>368837</v>
      </c>
      <c r="K12" s="44">
        <v>46581853683.740799</v>
      </c>
      <c r="L12" s="42">
        <f t="shared" si="0"/>
        <v>1087960</v>
      </c>
      <c r="M12" s="42">
        <f t="shared" si="0"/>
        <v>130761449064.5549</v>
      </c>
      <c r="N12" s="44">
        <v>3355</v>
      </c>
      <c r="O12" s="44">
        <v>30888116491.599998</v>
      </c>
      <c r="P12" s="44">
        <v>3251</v>
      </c>
      <c r="Q12" s="44">
        <v>27300745704.380001</v>
      </c>
      <c r="R12" s="42">
        <f t="shared" si="2"/>
        <v>6606</v>
      </c>
      <c r="S12" s="42">
        <f t="shared" si="3"/>
        <v>58188862195.979996</v>
      </c>
      <c r="T12" s="42">
        <f t="shared" si="1"/>
        <v>1094566</v>
      </c>
      <c r="U12" s="42">
        <f t="shared" si="1"/>
        <v>188950311260.53491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93455</v>
      </c>
      <c r="E13" s="43">
        <v>37619678644.295303</v>
      </c>
      <c r="F13" s="43">
        <v>105772</v>
      </c>
      <c r="G13" s="43">
        <v>17547767640.658798</v>
      </c>
      <c r="H13" s="43">
        <v>234898</v>
      </c>
      <c r="I13" s="43">
        <v>20016180842.59</v>
      </c>
      <c r="J13" s="43">
        <v>440883</v>
      </c>
      <c r="K13" s="43">
        <v>29758361804.573799</v>
      </c>
      <c r="L13" s="43">
        <f t="shared" ref="L13:L24" si="4">J13+H13+F13+D13</f>
        <v>875008</v>
      </c>
      <c r="M13" s="43">
        <f t="shared" ref="M13:M24" si="5">K13+I13+G13+E13</f>
        <v>104941988932.1179</v>
      </c>
      <c r="N13" s="43">
        <v>4130</v>
      </c>
      <c r="O13" s="43">
        <v>12275185987.889999</v>
      </c>
      <c r="P13" s="43">
        <v>4432</v>
      </c>
      <c r="Q13" s="43">
        <v>22069073677.849998</v>
      </c>
      <c r="R13" s="43">
        <f t="shared" ref="R13:R24" si="6">N13+P13</f>
        <v>8562</v>
      </c>
      <c r="S13" s="43">
        <f t="shared" ref="S13:S24" si="7">O13+Q13</f>
        <v>34344259665.739998</v>
      </c>
      <c r="T13" s="43">
        <f t="shared" ref="T13:T24" si="8">R13+L13</f>
        <v>883570</v>
      </c>
      <c r="U13" s="43">
        <f t="shared" ref="U13:U24" si="9">S13+M13</f>
        <v>139286248597.85791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301</v>
      </c>
      <c r="E14" s="44">
        <v>866898348.64719999</v>
      </c>
      <c r="F14" s="44">
        <v>3370</v>
      </c>
      <c r="G14" s="44">
        <v>534938410.796</v>
      </c>
      <c r="H14" s="44">
        <v>2121</v>
      </c>
      <c r="I14" s="44">
        <v>13965603597.82</v>
      </c>
      <c r="J14" s="44">
        <v>4208</v>
      </c>
      <c r="K14" s="44">
        <v>11571629054.9226</v>
      </c>
      <c r="L14" s="42">
        <f t="shared" si="4"/>
        <v>10000</v>
      </c>
      <c r="M14" s="42">
        <f t="shared" si="5"/>
        <v>26939069412.185802</v>
      </c>
      <c r="N14" s="44">
        <v>1668</v>
      </c>
      <c r="O14" s="44">
        <v>49341222115.75</v>
      </c>
      <c r="P14" s="44">
        <v>1616</v>
      </c>
      <c r="Q14" s="44">
        <v>52576708428.790001</v>
      </c>
      <c r="R14" s="42">
        <f t="shared" si="6"/>
        <v>3284</v>
      </c>
      <c r="S14" s="42">
        <f t="shared" si="7"/>
        <v>101917930544.54001</v>
      </c>
      <c r="T14" s="42">
        <f t="shared" si="8"/>
        <v>13284</v>
      </c>
      <c r="U14" s="42">
        <f t="shared" si="9"/>
        <v>128856999956.72581</v>
      </c>
      <c r="V14" s="16"/>
    </row>
    <row r="15" spans="1:22" s="9" customFormat="1">
      <c r="A15" s="30">
        <v>8</v>
      </c>
      <c r="B15" s="53" t="s">
        <v>34</v>
      </c>
      <c r="C15" s="32" t="s">
        <v>35</v>
      </c>
      <c r="D15" s="43">
        <v>417</v>
      </c>
      <c r="E15" s="43">
        <v>1273339830.9300001</v>
      </c>
      <c r="F15" s="43">
        <v>415</v>
      </c>
      <c r="G15" s="43">
        <v>107504760.65000001</v>
      </c>
      <c r="H15" s="43">
        <v>4214</v>
      </c>
      <c r="I15" s="43">
        <v>8369655651.8100004</v>
      </c>
      <c r="J15" s="43">
        <v>5559</v>
      </c>
      <c r="K15" s="43">
        <v>5927366374.9300003</v>
      </c>
      <c r="L15" s="43">
        <f t="shared" si="4"/>
        <v>10605</v>
      </c>
      <c r="M15" s="43">
        <f t="shared" si="5"/>
        <v>15677866618.320002</v>
      </c>
      <c r="N15" s="43">
        <v>1370</v>
      </c>
      <c r="O15" s="43">
        <v>44787731339.919998</v>
      </c>
      <c r="P15" s="43">
        <v>1473</v>
      </c>
      <c r="Q15" s="43">
        <v>48909942745.129997</v>
      </c>
      <c r="R15" s="43">
        <f t="shared" si="6"/>
        <v>2843</v>
      </c>
      <c r="S15" s="43">
        <f t="shared" si="7"/>
        <v>93697674085.049988</v>
      </c>
      <c r="T15" s="43">
        <f t="shared" si="8"/>
        <v>13448</v>
      </c>
      <c r="U15" s="43">
        <f t="shared" si="9"/>
        <v>109375540703.37</v>
      </c>
      <c r="V15" s="16"/>
    </row>
    <row r="16" spans="1:22" s="9" customFormat="1">
      <c r="A16" s="33">
        <v>9</v>
      </c>
      <c r="B16" s="54" t="s">
        <v>42</v>
      </c>
      <c r="C16" s="1" t="s">
        <v>43</v>
      </c>
      <c r="D16" s="44">
        <v>2593</v>
      </c>
      <c r="E16" s="44">
        <v>3512387581.9526</v>
      </c>
      <c r="F16" s="44">
        <v>11785</v>
      </c>
      <c r="G16" s="44">
        <v>2385158968.5743999</v>
      </c>
      <c r="H16" s="44">
        <v>9349</v>
      </c>
      <c r="I16" s="44">
        <v>18620527727.130001</v>
      </c>
      <c r="J16" s="44">
        <v>17545</v>
      </c>
      <c r="K16" s="44">
        <v>15103088589.928301</v>
      </c>
      <c r="L16" s="42">
        <f t="shared" si="4"/>
        <v>41272</v>
      </c>
      <c r="M16" s="42">
        <f t="shared" si="5"/>
        <v>39621162867.585304</v>
      </c>
      <c r="N16" s="44">
        <v>4987</v>
      </c>
      <c r="O16" s="44">
        <v>19398119320.57</v>
      </c>
      <c r="P16" s="44">
        <v>5171</v>
      </c>
      <c r="Q16" s="44">
        <v>24073782591.529999</v>
      </c>
      <c r="R16" s="42">
        <f t="shared" si="6"/>
        <v>10158</v>
      </c>
      <c r="S16" s="42">
        <f t="shared" si="7"/>
        <v>43471901912.099998</v>
      </c>
      <c r="T16" s="42">
        <f t="shared" si="8"/>
        <v>51430</v>
      </c>
      <c r="U16" s="42">
        <f t="shared" si="9"/>
        <v>83093064779.685303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1513</v>
      </c>
      <c r="E17" s="43">
        <v>5863310565.2852001</v>
      </c>
      <c r="F17" s="43">
        <v>5347</v>
      </c>
      <c r="G17" s="43">
        <v>2368864725.8565001</v>
      </c>
      <c r="H17" s="43">
        <v>5116</v>
      </c>
      <c r="I17" s="43">
        <v>21118992537.601398</v>
      </c>
      <c r="J17" s="43">
        <v>25539</v>
      </c>
      <c r="K17" s="43">
        <v>23571161008.538601</v>
      </c>
      <c r="L17" s="43">
        <f t="shared" ref="L17:L20" si="10">J17+H17+F17+D17</f>
        <v>37515</v>
      </c>
      <c r="M17" s="43">
        <f t="shared" ref="M17:M20" si="11">K17+I17+G17+E17</f>
        <v>52922328837.2817</v>
      </c>
      <c r="N17" s="43">
        <v>423</v>
      </c>
      <c r="O17" s="43">
        <v>12776786425.34</v>
      </c>
      <c r="P17" s="43">
        <v>817</v>
      </c>
      <c r="Q17" s="43">
        <v>13596184017.190001</v>
      </c>
      <c r="R17" s="43">
        <f t="shared" ref="R17:R20" si="12">N17+P17</f>
        <v>1240</v>
      </c>
      <c r="S17" s="43">
        <f t="shared" ref="S17:S20" si="13">O17+Q17</f>
        <v>26372970442.529999</v>
      </c>
      <c r="T17" s="43">
        <f t="shared" ref="T17:T20" si="14">R17+L17</f>
        <v>38755</v>
      </c>
      <c r="U17" s="43">
        <f t="shared" ref="U17:U20" si="15">S17+M17</f>
        <v>79295299279.811707</v>
      </c>
      <c r="V17" s="16"/>
    </row>
    <row r="18" spans="1:22" s="9" customFormat="1">
      <c r="A18" s="33">
        <v>11</v>
      </c>
      <c r="B18" s="54" t="s">
        <v>36</v>
      </c>
      <c r="C18" s="1" t="s">
        <v>37</v>
      </c>
      <c r="D18" s="44">
        <v>16</v>
      </c>
      <c r="E18" s="44">
        <v>121376851.28</v>
      </c>
      <c r="F18" s="44"/>
      <c r="G18" s="44"/>
      <c r="H18" s="44">
        <v>2381</v>
      </c>
      <c r="I18" s="44">
        <v>7740327699.0600004</v>
      </c>
      <c r="J18" s="44">
        <v>2606</v>
      </c>
      <c r="K18" s="44">
        <v>10076931833.0609</v>
      </c>
      <c r="L18" s="42">
        <f t="shared" si="10"/>
        <v>5003</v>
      </c>
      <c r="M18" s="42">
        <f t="shared" si="11"/>
        <v>17938636383.400898</v>
      </c>
      <c r="N18" s="44">
        <v>1600</v>
      </c>
      <c r="O18" s="44">
        <v>31522701953.549999</v>
      </c>
      <c r="P18" s="44">
        <v>2155</v>
      </c>
      <c r="Q18" s="44">
        <v>29527625582.610001</v>
      </c>
      <c r="R18" s="42">
        <f t="shared" si="12"/>
        <v>3755</v>
      </c>
      <c r="S18" s="42">
        <f t="shared" si="13"/>
        <v>61050327536.160004</v>
      </c>
      <c r="T18" s="42">
        <f t="shared" si="14"/>
        <v>8758</v>
      </c>
      <c r="U18" s="42">
        <f t="shared" si="15"/>
        <v>78988963919.560898</v>
      </c>
      <c r="V18" s="16"/>
    </row>
    <row r="19" spans="1:22" s="9" customFormat="1">
      <c r="A19" s="30">
        <v>12</v>
      </c>
      <c r="B19" s="53" t="s">
        <v>40</v>
      </c>
      <c r="C19" s="32" t="s">
        <v>41</v>
      </c>
      <c r="D19" s="43">
        <v>1884</v>
      </c>
      <c r="E19" s="43">
        <v>1100576185.7753999</v>
      </c>
      <c r="F19" s="43">
        <v>5645</v>
      </c>
      <c r="G19" s="43">
        <v>902288029.296</v>
      </c>
      <c r="H19" s="43">
        <v>6098</v>
      </c>
      <c r="I19" s="43">
        <v>5853394513.6999998</v>
      </c>
      <c r="J19" s="43">
        <v>6421</v>
      </c>
      <c r="K19" s="43">
        <v>5158135874.8048</v>
      </c>
      <c r="L19" s="43">
        <f t="shared" si="10"/>
        <v>20048</v>
      </c>
      <c r="M19" s="43">
        <f t="shared" si="11"/>
        <v>13014394603.576199</v>
      </c>
      <c r="N19" s="43">
        <v>6564</v>
      </c>
      <c r="O19" s="43">
        <v>28176937357.759998</v>
      </c>
      <c r="P19" s="43">
        <v>5747</v>
      </c>
      <c r="Q19" s="43">
        <v>29239508314</v>
      </c>
      <c r="R19" s="43">
        <f t="shared" si="12"/>
        <v>12311</v>
      </c>
      <c r="S19" s="43">
        <f t="shared" si="13"/>
        <v>57416445671.759995</v>
      </c>
      <c r="T19" s="43">
        <f t="shared" si="14"/>
        <v>32359</v>
      </c>
      <c r="U19" s="43">
        <f t="shared" si="15"/>
        <v>70430840275.336197</v>
      </c>
      <c r="V19" s="16"/>
    </row>
    <row r="20" spans="1:22" s="9" customFormat="1">
      <c r="A20" s="33">
        <v>13</v>
      </c>
      <c r="B20" s="54" t="s">
        <v>46</v>
      </c>
      <c r="C20" s="1" t="s">
        <v>47</v>
      </c>
      <c r="D20" s="44">
        <v>1</v>
      </c>
      <c r="E20" s="44">
        <v>54100114.689999998</v>
      </c>
      <c r="F20" s="44"/>
      <c r="G20" s="44"/>
      <c r="H20" s="44">
        <v>6560</v>
      </c>
      <c r="I20" s="44">
        <v>11744247555.879999</v>
      </c>
      <c r="J20" s="44">
        <v>6586</v>
      </c>
      <c r="K20" s="44">
        <v>11322625554</v>
      </c>
      <c r="L20" s="42">
        <f t="shared" si="10"/>
        <v>13147</v>
      </c>
      <c r="M20" s="42">
        <f t="shared" si="11"/>
        <v>23120973224.569996</v>
      </c>
      <c r="N20" s="44">
        <v>302</v>
      </c>
      <c r="O20" s="44">
        <v>9781283782.8500004</v>
      </c>
      <c r="P20" s="44">
        <v>352</v>
      </c>
      <c r="Q20" s="44">
        <v>10737476734.24</v>
      </c>
      <c r="R20" s="42">
        <f t="shared" si="12"/>
        <v>654</v>
      </c>
      <c r="S20" s="42">
        <f t="shared" si="13"/>
        <v>20518760517.09</v>
      </c>
      <c r="T20" s="42">
        <f t="shared" si="14"/>
        <v>13801</v>
      </c>
      <c r="U20" s="42">
        <f t="shared" si="15"/>
        <v>43639733741.659996</v>
      </c>
      <c r="V20" s="16"/>
    </row>
    <row r="21" spans="1:22" s="9" customFormat="1">
      <c r="A21" s="30">
        <v>14</v>
      </c>
      <c r="B21" s="53" t="s">
        <v>44</v>
      </c>
      <c r="C21" s="32" t="s">
        <v>45</v>
      </c>
      <c r="D21" s="43"/>
      <c r="E21" s="43"/>
      <c r="F21" s="43"/>
      <c r="G21" s="43"/>
      <c r="H21" s="43">
        <v>3741</v>
      </c>
      <c r="I21" s="43">
        <v>12418019191.3106</v>
      </c>
      <c r="J21" s="43">
        <v>2783</v>
      </c>
      <c r="K21" s="43">
        <v>9507743636.7999992</v>
      </c>
      <c r="L21" s="43">
        <f t="shared" si="4"/>
        <v>6524</v>
      </c>
      <c r="M21" s="43">
        <f t="shared" si="5"/>
        <v>21925762828.1106</v>
      </c>
      <c r="N21" s="43">
        <v>277</v>
      </c>
      <c r="O21" s="43">
        <v>7120775559.6000004</v>
      </c>
      <c r="P21" s="43">
        <v>307</v>
      </c>
      <c r="Q21" s="43">
        <v>9893677903.3899994</v>
      </c>
      <c r="R21" s="43">
        <f t="shared" si="6"/>
        <v>584</v>
      </c>
      <c r="S21" s="43">
        <f t="shared" si="7"/>
        <v>17014453462.99</v>
      </c>
      <c r="T21" s="43">
        <f t="shared" si="8"/>
        <v>7108</v>
      </c>
      <c r="U21" s="43">
        <f t="shared" si="9"/>
        <v>38940216291.100601</v>
      </c>
      <c r="V21" s="16"/>
    </row>
    <row r="22" spans="1:22" s="9" customFormat="1">
      <c r="A22" s="33">
        <v>15</v>
      </c>
      <c r="B22" s="23" t="s">
        <v>50</v>
      </c>
      <c r="C22" s="1" t="s">
        <v>51</v>
      </c>
      <c r="D22" s="44">
        <v>1539</v>
      </c>
      <c r="E22" s="44">
        <v>2455546173.0599999</v>
      </c>
      <c r="F22" s="44">
        <v>7647</v>
      </c>
      <c r="G22" s="44">
        <v>2084678496.4974</v>
      </c>
      <c r="H22" s="44">
        <v>4099</v>
      </c>
      <c r="I22" s="44">
        <v>5778974655.0628004</v>
      </c>
      <c r="J22" s="44">
        <v>12366</v>
      </c>
      <c r="K22" s="44">
        <v>8672385731.2723999</v>
      </c>
      <c r="L22" s="42">
        <f t="shared" si="4"/>
        <v>25651</v>
      </c>
      <c r="M22" s="42">
        <f t="shared" si="5"/>
        <v>18991585055.892601</v>
      </c>
      <c r="N22" s="44">
        <v>981</v>
      </c>
      <c r="O22" s="44">
        <v>9737896542.3999996</v>
      </c>
      <c r="P22" s="44">
        <v>877</v>
      </c>
      <c r="Q22" s="44">
        <v>7419192090</v>
      </c>
      <c r="R22" s="42">
        <f t="shared" si="6"/>
        <v>1858</v>
      </c>
      <c r="S22" s="42">
        <f t="shared" si="7"/>
        <v>17157088632.4</v>
      </c>
      <c r="T22" s="42">
        <f t="shared" si="8"/>
        <v>27509</v>
      </c>
      <c r="U22" s="42">
        <f t="shared" si="9"/>
        <v>36148673688.292603</v>
      </c>
      <c r="V22" s="16"/>
    </row>
    <row r="23" spans="1:22" s="9" customFormat="1">
      <c r="A23" s="30">
        <v>16</v>
      </c>
      <c r="B23" s="31" t="s">
        <v>66</v>
      </c>
      <c r="C23" s="32" t="s">
        <v>67</v>
      </c>
      <c r="D23" s="43">
        <v>217</v>
      </c>
      <c r="E23" s="43">
        <v>1245459496.8</v>
      </c>
      <c r="F23" s="43">
        <v>136</v>
      </c>
      <c r="G23" s="43">
        <v>17057043.199999999</v>
      </c>
      <c r="H23" s="43">
        <v>146</v>
      </c>
      <c r="I23" s="43">
        <v>677244668.76999998</v>
      </c>
      <c r="J23" s="43">
        <v>718</v>
      </c>
      <c r="K23" s="43">
        <v>426109418.82999998</v>
      </c>
      <c r="L23" s="43">
        <f t="shared" si="4"/>
        <v>1217</v>
      </c>
      <c r="M23" s="43">
        <f t="shared" si="5"/>
        <v>2365870627.5999999</v>
      </c>
      <c r="N23" s="43">
        <v>212</v>
      </c>
      <c r="O23" s="43">
        <v>16295004227.6</v>
      </c>
      <c r="P23" s="43">
        <v>257</v>
      </c>
      <c r="Q23" s="43">
        <v>17292821638.400002</v>
      </c>
      <c r="R23" s="43">
        <f t="shared" si="6"/>
        <v>469</v>
      </c>
      <c r="S23" s="43">
        <f t="shared" si="7"/>
        <v>33587825866</v>
      </c>
      <c r="T23" s="43">
        <f t="shared" si="8"/>
        <v>1686</v>
      </c>
      <c r="U23" s="43">
        <f t="shared" si="9"/>
        <v>35953696493.599998</v>
      </c>
      <c r="V23" s="16"/>
    </row>
    <row r="24" spans="1:22" s="9" customFormat="1">
      <c r="A24" s="33">
        <v>17</v>
      </c>
      <c r="B24" s="54" t="s">
        <v>48</v>
      </c>
      <c r="C24" s="1" t="s">
        <v>49</v>
      </c>
      <c r="D24" s="44">
        <v>1625</v>
      </c>
      <c r="E24" s="44">
        <v>3007529315.46</v>
      </c>
      <c r="F24" s="44">
        <v>10279</v>
      </c>
      <c r="G24" s="44">
        <v>1432145928.6243</v>
      </c>
      <c r="H24" s="44">
        <v>3398</v>
      </c>
      <c r="I24" s="44">
        <v>4149838419.8818002</v>
      </c>
      <c r="J24" s="44">
        <v>9419</v>
      </c>
      <c r="K24" s="44">
        <v>4953573453.3666</v>
      </c>
      <c r="L24" s="42">
        <f t="shared" si="4"/>
        <v>24721</v>
      </c>
      <c r="M24" s="42">
        <f t="shared" si="5"/>
        <v>13543087117.332699</v>
      </c>
      <c r="N24" s="44">
        <v>3855</v>
      </c>
      <c r="O24" s="44">
        <v>9567290772.5300007</v>
      </c>
      <c r="P24" s="44">
        <v>8689</v>
      </c>
      <c r="Q24" s="44">
        <v>10194591637.940001</v>
      </c>
      <c r="R24" s="42">
        <f t="shared" si="6"/>
        <v>12544</v>
      </c>
      <c r="S24" s="42">
        <f t="shared" si="7"/>
        <v>19761882410.470001</v>
      </c>
      <c r="T24" s="42">
        <f t="shared" si="8"/>
        <v>37265</v>
      </c>
      <c r="U24" s="42">
        <f t="shared" si="9"/>
        <v>33304969527.8027</v>
      </c>
      <c r="V24" s="16"/>
    </row>
    <row r="25" spans="1:22" s="9" customFormat="1">
      <c r="A25" s="30">
        <v>18</v>
      </c>
      <c r="B25" s="53" t="s">
        <v>52</v>
      </c>
      <c r="C25" s="32" t="s">
        <v>53</v>
      </c>
      <c r="D25" s="43">
        <v>271</v>
      </c>
      <c r="E25" s="43">
        <v>2489552703.73</v>
      </c>
      <c r="F25" s="43">
        <v>1509</v>
      </c>
      <c r="G25" s="43">
        <v>1093491277.53</v>
      </c>
      <c r="H25" s="43">
        <v>894</v>
      </c>
      <c r="I25" s="43">
        <v>2829892352.48</v>
      </c>
      <c r="J25" s="43">
        <v>2016</v>
      </c>
      <c r="K25" s="43">
        <v>3439244768.1195998</v>
      </c>
      <c r="L25" s="43">
        <f t="shared" ref="L25:M32" si="16">J25+H25+F25+D25</f>
        <v>4690</v>
      </c>
      <c r="M25" s="43">
        <f t="shared" si="16"/>
        <v>9852181101.8596001</v>
      </c>
      <c r="N25" s="43">
        <v>2309</v>
      </c>
      <c r="O25" s="43">
        <v>9849612182.0699997</v>
      </c>
      <c r="P25" s="43">
        <v>3261</v>
      </c>
      <c r="Q25" s="43">
        <v>10722648734.16</v>
      </c>
      <c r="R25" s="43">
        <f t="shared" si="2"/>
        <v>5570</v>
      </c>
      <c r="S25" s="43">
        <f t="shared" si="3"/>
        <v>20572260916.23</v>
      </c>
      <c r="T25" s="43">
        <f t="shared" ref="T25:U32" si="17">R25+L25</f>
        <v>10260</v>
      </c>
      <c r="U25" s="43">
        <f t="shared" si="17"/>
        <v>30424442018.0896</v>
      </c>
      <c r="V25" s="16"/>
    </row>
    <row r="26" spans="1:22" s="9" customFormat="1">
      <c r="A26" s="33">
        <v>19</v>
      </c>
      <c r="B26" s="54" t="s">
        <v>54</v>
      </c>
      <c r="C26" s="1" t="s">
        <v>55</v>
      </c>
      <c r="D26" s="44">
        <v>237</v>
      </c>
      <c r="E26" s="44">
        <v>896061009.29999995</v>
      </c>
      <c r="F26" s="44">
        <v>35</v>
      </c>
      <c r="G26" s="44">
        <v>78713447.349999994</v>
      </c>
      <c r="H26" s="44">
        <v>373</v>
      </c>
      <c r="I26" s="44">
        <v>774012822.84000003</v>
      </c>
      <c r="J26" s="44">
        <v>573</v>
      </c>
      <c r="K26" s="44">
        <v>677723520.47000003</v>
      </c>
      <c r="L26" s="42">
        <f t="shared" si="16"/>
        <v>1218</v>
      </c>
      <c r="M26" s="42">
        <f t="shared" si="16"/>
        <v>2426510799.96</v>
      </c>
      <c r="N26" s="44">
        <v>1037</v>
      </c>
      <c r="O26" s="44">
        <v>13303124500.98</v>
      </c>
      <c r="P26" s="44">
        <v>1089</v>
      </c>
      <c r="Q26" s="44">
        <v>14241898927.48</v>
      </c>
      <c r="R26" s="42">
        <f t="shared" si="2"/>
        <v>2126</v>
      </c>
      <c r="S26" s="42">
        <f t="shared" si="3"/>
        <v>27545023428.459999</v>
      </c>
      <c r="T26" s="42">
        <f t="shared" si="17"/>
        <v>3344</v>
      </c>
      <c r="U26" s="42">
        <f t="shared" si="17"/>
        <v>29971534228.419998</v>
      </c>
      <c r="V26" s="16"/>
    </row>
    <row r="27" spans="1:22" s="9" customFormat="1">
      <c r="A27" s="30">
        <v>20</v>
      </c>
      <c r="B27" s="53" t="s">
        <v>56</v>
      </c>
      <c r="C27" s="32" t="s">
        <v>57</v>
      </c>
      <c r="D27" s="43">
        <v>2171</v>
      </c>
      <c r="E27" s="43">
        <v>1360242677.9728</v>
      </c>
      <c r="F27" s="43">
        <v>6051</v>
      </c>
      <c r="G27" s="43">
        <v>457233722.63999999</v>
      </c>
      <c r="H27" s="43">
        <v>9797</v>
      </c>
      <c r="I27" s="43">
        <v>1738001764.822</v>
      </c>
      <c r="J27" s="43">
        <v>18309</v>
      </c>
      <c r="K27" s="43">
        <v>2531548159.6504998</v>
      </c>
      <c r="L27" s="43">
        <f t="shared" si="16"/>
        <v>36328</v>
      </c>
      <c r="M27" s="43">
        <f t="shared" si="16"/>
        <v>6087026325.0853004</v>
      </c>
      <c r="N27" s="43">
        <v>18735</v>
      </c>
      <c r="O27" s="43">
        <v>7948475059.3900003</v>
      </c>
      <c r="P27" s="43">
        <v>158163</v>
      </c>
      <c r="Q27" s="43">
        <v>8096666725.21</v>
      </c>
      <c r="R27" s="43">
        <f t="shared" si="2"/>
        <v>176898</v>
      </c>
      <c r="S27" s="43">
        <f t="shared" si="3"/>
        <v>16045141784.6</v>
      </c>
      <c r="T27" s="43">
        <f t="shared" si="17"/>
        <v>213226</v>
      </c>
      <c r="U27" s="43">
        <f t="shared" si="17"/>
        <v>22132168109.685303</v>
      </c>
      <c r="V27" s="16"/>
    </row>
    <row r="28" spans="1:22" s="9" customFormat="1">
      <c r="A28" s="33">
        <v>21</v>
      </c>
      <c r="B28" s="54" t="s">
        <v>62</v>
      </c>
      <c r="C28" s="1" t="s">
        <v>63</v>
      </c>
      <c r="D28" s="44"/>
      <c r="E28" s="44"/>
      <c r="F28" s="44"/>
      <c r="G28" s="44"/>
      <c r="H28" s="44">
        <v>104</v>
      </c>
      <c r="I28" s="44">
        <v>251454800.25</v>
      </c>
      <c r="J28" s="44"/>
      <c r="K28" s="44"/>
      <c r="L28" s="42">
        <f t="shared" si="16"/>
        <v>104</v>
      </c>
      <c r="M28" s="42">
        <f t="shared" si="16"/>
        <v>251454800.25</v>
      </c>
      <c r="N28" s="44">
        <v>17</v>
      </c>
      <c r="O28" s="44">
        <v>9550000000</v>
      </c>
      <c r="P28" s="44">
        <v>17</v>
      </c>
      <c r="Q28" s="44">
        <v>9550000000</v>
      </c>
      <c r="R28" s="42">
        <f t="shared" si="2"/>
        <v>34</v>
      </c>
      <c r="S28" s="42">
        <f t="shared" si="3"/>
        <v>19100000000</v>
      </c>
      <c r="T28" s="42">
        <f t="shared" si="17"/>
        <v>138</v>
      </c>
      <c r="U28" s="42">
        <f t="shared" si="17"/>
        <v>19351454800.25</v>
      </c>
      <c r="V28" s="16"/>
    </row>
    <row r="29" spans="1:22" s="9" customFormat="1">
      <c r="A29" s="30">
        <v>22</v>
      </c>
      <c r="B29" s="53" t="s">
        <v>58</v>
      </c>
      <c r="C29" s="32" t="s">
        <v>59</v>
      </c>
      <c r="D29" s="43">
        <v>580</v>
      </c>
      <c r="E29" s="43">
        <v>1543519077.1300001</v>
      </c>
      <c r="F29" s="43"/>
      <c r="G29" s="43"/>
      <c r="H29" s="43">
        <v>937</v>
      </c>
      <c r="I29" s="43">
        <v>2191550664.1199999</v>
      </c>
      <c r="J29" s="43">
        <v>536</v>
      </c>
      <c r="K29" s="43">
        <v>2430573946.7600002</v>
      </c>
      <c r="L29" s="43">
        <f t="shared" si="16"/>
        <v>2053</v>
      </c>
      <c r="M29" s="43">
        <f t="shared" si="16"/>
        <v>6165643688.0100002</v>
      </c>
      <c r="N29" s="43">
        <v>80</v>
      </c>
      <c r="O29" s="43">
        <v>2459597932.0700002</v>
      </c>
      <c r="P29" s="43">
        <v>242</v>
      </c>
      <c r="Q29" s="43">
        <v>6762902110.6499996</v>
      </c>
      <c r="R29" s="43">
        <f t="shared" si="2"/>
        <v>322</v>
      </c>
      <c r="S29" s="43">
        <f t="shared" si="3"/>
        <v>9222500042.7199993</v>
      </c>
      <c r="T29" s="43">
        <f t="shared" si="17"/>
        <v>2375</v>
      </c>
      <c r="U29" s="43">
        <f t="shared" si="17"/>
        <v>15388143730.73</v>
      </c>
      <c r="V29" s="16"/>
    </row>
    <row r="30" spans="1:22" s="9" customFormat="1">
      <c r="A30" s="33">
        <v>23</v>
      </c>
      <c r="B30" s="54" t="s">
        <v>60</v>
      </c>
      <c r="C30" s="1" t="s">
        <v>61</v>
      </c>
      <c r="D30" s="44">
        <v>2281</v>
      </c>
      <c r="E30" s="44">
        <v>1483012533.3504</v>
      </c>
      <c r="F30" s="44">
        <v>11482</v>
      </c>
      <c r="G30" s="44">
        <v>1579935710.4491999</v>
      </c>
      <c r="H30" s="44">
        <v>11128</v>
      </c>
      <c r="I30" s="44">
        <v>2005320154.0699999</v>
      </c>
      <c r="J30" s="44">
        <v>27780</v>
      </c>
      <c r="K30" s="44">
        <v>3441538424.2442999</v>
      </c>
      <c r="L30" s="42">
        <f t="shared" si="16"/>
        <v>52671</v>
      </c>
      <c r="M30" s="42">
        <f t="shared" si="16"/>
        <v>8509806822.1138992</v>
      </c>
      <c r="N30" s="44">
        <v>2127</v>
      </c>
      <c r="O30" s="44">
        <v>3896631278.6300001</v>
      </c>
      <c r="P30" s="44">
        <v>2008</v>
      </c>
      <c r="Q30" s="44">
        <v>2372471759.23</v>
      </c>
      <c r="R30" s="42">
        <f t="shared" si="2"/>
        <v>4135</v>
      </c>
      <c r="S30" s="42">
        <f t="shared" si="3"/>
        <v>6269103037.8600006</v>
      </c>
      <c r="T30" s="42">
        <f t="shared" si="17"/>
        <v>56806</v>
      </c>
      <c r="U30" s="42">
        <f t="shared" si="17"/>
        <v>14778909859.9739</v>
      </c>
      <c r="V30" s="16"/>
    </row>
    <row r="31" spans="1:22" s="9" customFormat="1">
      <c r="A31" s="30">
        <v>24</v>
      </c>
      <c r="B31" s="53" t="s">
        <v>72</v>
      </c>
      <c r="C31" s="32" t="s">
        <v>73</v>
      </c>
      <c r="D31" s="43">
        <v>1056</v>
      </c>
      <c r="E31" s="43">
        <v>2825768963.8899999</v>
      </c>
      <c r="F31" s="43">
        <v>422</v>
      </c>
      <c r="G31" s="43">
        <v>443183723.93000001</v>
      </c>
      <c r="H31" s="43">
        <v>885</v>
      </c>
      <c r="I31" s="43">
        <v>2111516032.4000001</v>
      </c>
      <c r="J31" s="43">
        <v>2797</v>
      </c>
      <c r="K31" s="43">
        <v>2157629427.4400001</v>
      </c>
      <c r="L31" s="43">
        <f t="shared" si="16"/>
        <v>5160</v>
      </c>
      <c r="M31" s="43">
        <f t="shared" si="16"/>
        <v>7538098147.6599998</v>
      </c>
      <c r="N31" s="43">
        <v>151</v>
      </c>
      <c r="O31" s="43">
        <v>1244539244.98</v>
      </c>
      <c r="P31" s="43">
        <v>231</v>
      </c>
      <c r="Q31" s="43">
        <v>3956958927.04</v>
      </c>
      <c r="R31" s="43">
        <f t="shared" si="2"/>
        <v>382</v>
      </c>
      <c r="S31" s="43">
        <f t="shared" si="3"/>
        <v>5201498172.0200005</v>
      </c>
      <c r="T31" s="43">
        <f t="shared" si="17"/>
        <v>5542</v>
      </c>
      <c r="U31" s="43">
        <f t="shared" si="17"/>
        <v>12739596319.68</v>
      </c>
      <c r="V31" s="16"/>
    </row>
    <row r="32" spans="1:22" s="9" customFormat="1">
      <c r="A32" s="33">
        <v>25</v>
      </c>
      <c r="B32" s="23" t="s">
        <v>74</v>
      </c>
      <c r="C32" s="1" t="s">
        <v>75</v>
      </c>
      <c r="D32" s="44">
        <v>3239</v>
      </c>
      <c r="E32" s="44">
        <v>1316404911.3116</v>
      </c>
      <c r="F32" s="44">
        <v>2415</v>
      </c>
      <c r="G32" s="44">
        <v>80485884.530000001</v>
      </c>
      <c r="H32" s="44">
        <v>75808</v>
      </c>
      <c r="I32" s="44">
        <v>1289844787.04</v>
      </c>
      <c r="J32" s="44">
        <v>20399</v>
      </c>
      <c r="K32" s="44">
        <v>2815301563.75</v>
      </c>
      <c r="L32" s="42">
        <f t="shared" si="16"/>
        <v>101861</v>
      </c>
      <c r="M32" s="42">
        <f t="shared" si="16"/>
        <v>5502037146.6316004</v>
      </c>
      <c r="N32" s="44">
        <v>1610</v>
      </c>
      <c r="O32" s="44">
        <v>3474468192.79</v>
      </c>
      <c r="P32" s="44">
        <v>1918</v>
      </c>
      <c r="Q32" s="44">
        <v>3189457283.8000002</v>
      </c>
      <c r="R32" s="42">
        <f t="shared" si="2"/>
        <v>3528</v>
      </c>
      <c r="S32" s="42">
        <f t="shared" si="3"/>
        <v>6663925476.5900002</v>
      </c>
      <c r="T32" s="42">
        <f t="shared" si="17"/>
        <v>105389</v>
      </c>
      <c r="U32" s="42">
        <f t="shared" si="17"/>
        <v>12165962623.2216</v>
      </c>
      <c r="V32" s="16"/>
    </row>
    <row r="33" spans="1:22" s="9" customFormat="1">
      <c r="A33" s="30">
        <v>26</v>
      </c>
      <c r="B33" s="31" t="s">
        <v>84</v>
      </c>
      <c r="C33" s="32" t="s">
        <v>85</v>
      </c>
      <c r="D33" s="43">
        <v>868</v>
      </c>
      <c r="E33" s="43">
        <v>473976483.20999998</v>
      </c>
      <c r="F33" s="43">
        <v>1718</v>
      </c>
      <c r="G33" s="43">
        <v>200441346.07440001</v>
      </c>
      <c r="H33" s="43">
        <v>506</v>
      </c>
      <c r="I33" s="43">
        <v>2260657577.9000001</v>
      </c>
      <c r="J33" s="43">
        <v>3186</v>
      </c>
      <c r="K33" s="43">
        <v>2467952082.3099999</v>
      </c>
      <c r="L33" s="43">
        <f t="shared" ref="L33:L40" si="18">J33+H33+F33+D33</f>
        <v>6278</v>
      </c>
      <c r="M33" s="43">
        <f t="shared" ref="M33:M40" si="19">K33+I33+G33+E33</f>
        <v>5403027489.4944</v>
      </c>
      <c r="N33" s="43">
        <v>449</v>
      </c>
      <c r="O33" s="43">
        <v>3223044318.6199999</v>
      </c>
      <c r="P33" s="43">
        <v>354</v>
      </c>
      <c r="Q33" s="43">
        <v>3065064479.3000002</v>
      </c>
      <c r="R33" s="43">
        <f t="shared" si="2"/>
        <v>803</v>
      </c>
      <c r="S33" s="43">
        <f t="shared" si="3"/>
        <v>6288108797.9200001</v>
      </c>
      <c r="T33" s="43">
        <f t="shared" ref="T33:T40" si="20">R33+L33</f>
        <v>7081</v>
      </c>
      <c r="U33" s="43">
        <f t="shared" ref="U33:U40" si="21">S33+M33</f>
        <v>11691136287.4144</v>
      </c>
      <c r="V33" s="16"/>
    </row>
    <row r="34" spans="1:22" s="9" customFormat="1">
      <c r="A34" s="33">
        <v>27</v>
      </c>
      <c r="B34" s="54" t="s">
        <v>76</v>
      </c>
      <c r="C34" s="1" t="s">
        <v>77</v>
      </c>
      <c r="D34" s="44">
        <v>236</v>
      </c>
      <c r="E34" s="44">
        <v>21584603.68</v>
      </c>
      <c r="F34" s="44">
        <v>950</v>
      </c>
      <c r="G34" s="44">
        <v>348398520.48000002</v>
      </c>
      <c r="H34" s="44">
        <v>479070</v>
      </c>
      <c r="I34" s="44">
        <v>1438692960.24</v>
      </c>
      <c r="J34" s="44">
        <v>9446</v>
      </c>
      <c r="K34" s="44">
        <v>1781413070.74</v>
      </c>
      <c r="L34" s="42">
        <f t="shared" si="18"/>
        <v>489702</v>
      </c>
      <c r="M34" s="42">
        <f t="shared" si="19"/>
        <v>3590089155.1399999</v>
      </c>
      <c r="N34" s="44">
        <v>6313</v>
      </c>
      <c r="O34" s="44">
        <v>4256076203.0900002</v>
      </c>
      <c r="P34" s="44">
        <v>119790</v>
      </c>
      <c r="Q34" s="44">
        <v>3568615653.4899998</v>
      </c>
      <c r="R34" s="42">
        <f t="shared" si="2"/>
        <v>126103</v>
      </c>
      <c r="S34" s="42">
        <f t="shared" si="3"/>
        <v>7824691856.5799999</v>
      </c>
      <c r="T34" s="42">
        <f t="shared" si="20"/>
        <v>615805</v>
      </c>
      <c r="U34" s="42">
        <f t="shared" si="21"/>
        <v>11414781011.719999</v>
      </c>
      <c r="V34" s="16"/>
    </row>
    <row r="35" spans="1:22" s="9" customFormat="1">
      <c r="A35" s="30">
        <v>28</v>
      </c>
      <c r="B35" s="53" t="s">
        <v>78</v>
      </c>
      <c r="C35" s="32" t="s">
        <v>79</v>
      </c>
      <c r="D35" s="43">
        <v>2131</v>
      </c>
      <c r="E35" s="43">
        <v>131393449.87</v>
      </c>
      <c r="F35" s="43">
        <v>15474</v>
      </c>
      <c r="G35" s="43">
        <v>605682197.35000002</v>
      </c>
      <c r="H35" s="43">
        <v>8729</v>
      </c>
      <c r="I35" s="43">
        <v>696810539.63999999</v>
      </c>
      <c r="J35" s="43">
        <v>33411</v>
      </c>
      <c r="K35" s="43">
        <v>1251293063.8599999</v>
      </c>
      <c r="L35" s="43">
        <f t="shared" si="18"/>
        <v>59745</v>
      </c>
      <c r="M35" s="43">
        <f t="shared" si="19"/>
        <v>2685179250.7199998</v>
      </c>
      <c r="N35" s="43">
        <v>11533</v>
      </c>
      <c r="O35" s="43">
        <v>4818347959.5699997</v>
      </c>
      <c r="P35" s="43">
        <v>93744</v>
      </c>
      <c r="Q35" s="43">
        <v>3784968473.5799999</v>
      </c>
      <c r="R35" s="43">
        <f t="shared" si="2"/>
        <v>105277</v>
      </c>
      <c r="S35" s="43">
        <f t="shared" si="3"/>
        <v>8603316433.1499996</v>
      </c>
      <c r="T35" s="43">
        <f t="shared" si="20"/>
        <v>165022</v>
      </c>
      <c r="U35" s="43">
        <f t="shared" si="21"/>
        <v>11288495683.869999</v>
      </c>
      <c r="V35" s="16"/>
    </row>
    <row r="36" spans="1:22" s="9" customFormat="1">
      <c r="A36" s="33">
        <v>29</v>
      </c>
      <c r="B36" s="54" t="s">
        <v>82</v>
      </c>
      <c r="C36" s="1" t="s">
        <v>83</v>
      </c>
      <c r="D36" s="44">
        <v>1205</v>
      </c>
      <c r="E36" s="44">
        <v>269000454.54000002</v>
      </c>
      <c r="F36" s="44">
        <v>5528</v>
      </c>
      <c r="G36" s="44">
        <v>348549655.06999999</v>
      </c>
      <c r="H36" s="44">
        <v>4977</v>
      </c>
      <c r="I36" s="44">
        <v>899625323.13999999</v>
      </c>
      <c r="J36" s="44">
        <v>9466</v>
      </c>
      <c r="K36" s="44">
        <v>1085639101.0699999</v>
      </c>
      <c r="L36" s="42">
        <f t="shared" si="18"/>
        <v>21176</v>
      </c>
      <c r="M36" s="42">
        <f t="shared" si="19"/>
        <v>2602814533.8200002</v>
      </c>
      <c r="N36" s="44">
        <v>4818</v>
      </c>
      <c r="O36" s="44">
        <v>4046599235.1599998</v>
      </c>
      <c r="P36" s="44">
        <v>121584</v>
      </c>
      <c r="Q36" s="44">
        <v>3726556762.8499999</v>
      </c>
      <c r="R36" s="42">
        <f t="shared" si="2"/>
        <v>126402</v>
      </c>
      <c r="S36" s="42">
        <f t="shared" si="3"/>
        <v>7773155998.0100002</v>
      </c>
      <c r="T36" s="42">
        <f t="shared" si="20"/>
        <v>147578</v>
      </c>
      <c r="U36" s="42">
        <f t="shared" si="21"/>
        <v>10375970531.83</v>
      </c>
      <c r="V36" s="16"/>
    </row>
    <row r="37" spans="1:22" s="9" customFormat="1">
      <c r="A37" s="30">
        <v>30</v>
      </c>
      <c r="B37" s="53" t="s">
        <v>90</v>
      </c>
      <c r="C37" s="32" t="s">
        <v>91</v>
      </c>
      <c r="D37" s="43">
        <v>906</v>
      </c>
      <c r="E37" s="43">
        <v>377205613.82999998</v>
      </c>
      <c r="F37" s="43">
        <v>1505</v>
      </c>
      <c r="G37" s="43">
        <v>243493563.03</v>
      </c>
      <c r="H37" s="43">
        <v>341</v>
      </c>
      <c r="I37" s="43">
        <v>1235251836.52</v>
      </c>
      <c r="J37" s="43">
        <v>2577</v>
      </c>
      <c r="K37" s="43">
        <v>1885994432.1600001</v>
      </c>
      <c r="L37" s="43">
        <f t="shared" si="18"/>
        <v>5329</v>
      </c>
      <c r="M37" s="43">
        <f t="shared" si="19"/>
        <v>3741945445.5400004</v>
      </c>
      <c r="N37" s="43">
        <v>645</v>
      </c>
      <c r="O37" s="43">
        <v>3158310869.29</v>
      </c>
      <c r="P37" s="43">
        <v>594</v>
      </c>
      <c r="Q37" s="43">
        <v>2795385137.6199999</v>
      </c>
      <c r="R37" s="43">
        <f t="shared" si="2"/>
        <v>1239</v>
      </c>
      <c r="S37" s="43">
        <f t="shared" si="3"/>
        <v>5953696006.9099998</v>
      </c>
      <c r="T37" s="43">
        <f t="shared" si="20"/>
        <v>6568</v>
      </c>
      <c r="U37" s="43">
        <f t="shared" si="21"/>
        <v>9695641452.4500008</v>
      </c>
      <c r="V37" s="16"/>
    </row>
    <row r="38" spans="1:22" s="9" customFormat="1">
      <c r="A38" s="33">
        <v>31</v>
      </c>
      <c r="B38" s="54" t="s">
        <v>68</v>
      </c>
      <c r="C38" s="1" t="s">
        <v>69</v>
      </c>
      <c r="D38" s="44">
        <v>1982</v>
      </c>
      <c r="E38" s="44">
        <v>584140352.23000002</v>
      </c>
      <c r="F38" s="44">
        <v>6462</v>
      </c>
      <c r="G38" s="44">
        <v>1119217595.3585999</v>
      </c>
      <c r="H38" s="44">
        <v>4146</v>
      </c>
      <c r="I38" s="44">
        <v>1671167281.2100999</v>
      </c>
      <c r="J38" s="44">
        <v>6537</v>
      </c>
      <c r="K38" s="44">
        <v>1711489495.9400001</v>
      </c>
      <c r="L38" s="42">
        <f t="shared" si="18"/>
        <v>19127</v>
      </c>
      <c r="M38" s="42">
        <f t="shared" si="19"/>
        <v>5086014724.738699</v>
      </c>
      <c r="N38" s="44">
        <v>829</v>
      </c>
      <c r="O38" s="44">
        <v>2565093217.8200002</v>
      </c>
      <c r="P38" s="44">
        <v>792</v>
      </c>
      <c r="Q38" s="44">
        <v>1985831116.4000001</v>
      </c>
      <c r="R38" s="42">
        <f t="shared" si="2"/>
        <v>1621</v>
      </c>
      <c r="S38" s="42">
        <f t="shared" si="3"/>
        <v>4550924334.2200003</v>
      </c>
      <c r="T38" s="42">
        <f t="shared" si="20"/>
        <v>20748</v>
      </c>
      <c r="U38" s="42">
        <f t="shared" si="21"/>
        <v>9636939058.9586983</v>
      </c>
      <c r="V38" s="16"/>
    </row>
    <row r="39" spans="1:22" s="9" customFormat="1">
      <c r="A39" s="30">
        <v>32</v>
      </c>
      <c r="B39" s="53" t="s">
        <v>70</v>
      </c>
      <c r="C39" s="32" t="s">
        <v>71</v>
      </c>
      <c r="D39" s="43">
        <v>3983</v>
      </c>
      <c r="E39" s="43">
        <v>595175061.73000002</v>
      </c>
      <c r="F39" s="43">
        <v>6572</v>
      </c>
      <c r="G39" s="43">
        <v>402559200.38</v>
      </c>
      <c r="H39" s="43">
        <v>6454</v>
      </c>
      <c r="I39" s="43">
        <v>477957529.81</v>
      </c>
      <c r="J39" s="43">
        <v>27387</v>
      </c>
      <c r="K39" s="43">
        <v>880956945.56060004</v>
      </c>
      <c r="L39" s="43">
        <f t="shared" si="18"/>
        <v>44396</v>
      </c>
      <c r="M39" s="43">
        <f t="shared" si="19"/>
        <v>2356648737.4805999</v>
      </c>
      <c r="N39" s="43">
        <v>6492</v>
      </c>
      <c r="O39" s="43">
        <v>3318763670.4899998</v>
      </c>
      <c r="P39" s="43">
        <v>25918</v>
      </c>
      <c r="Q39" s="43">
        <v>3104418170.8000002</v>
      </c>
      <c r="R39" s="43">
        <f t="shared" si="2"/>
        <v>32410</v>
      </c>
      <c r="S39" s="43">
        <f t="shared" si="3"/>
        <v>6423181841.29</v>
      </c>
      <c r="T39" s="43">
        <f t="shared" si="20"/>
        <v>76806</v>
      </c>
      <c r="U39" s="43">
        <f t="shared" si="21"/>
        <v>8779830578.7705994</v>
      </c>
      <c r="V39" s="16"/>
    </row>
    <row r="40" spans="1:22" s="9" customFormat="1">
      <c r="A40" s="33">
        <v>33</v>
      </c>
      <c r="B40" s="54" t="s">
        <v>64</v>
      </c>
      <c r="C40" s="1" t="s">
        <v>65</v>
      </c>
      <c r="D40" s="44"/>
      <c r="E40" s="44"/>
      <c r="F40" s="44">
        <v>2</v>
      </c>
      <c r="G40" s="44">
        <v>2844355.93</v>
      </c>
      <c r="H40" s="44">
        <v>2112</v>
      </c>
      <c r="I40" s="44">
        <v>3000236942.0799999</v>
      </c>
      <c r="J40" s="44">
        <v>2618</v>
      </c>
      <c r="K40" s="44">
        <v>1002355938.64</v>
      </c>
      <c r="L40" s="42">
        <f t="shared" si="18"/>
        <v>4732</v>
      </c>
      <c r="M40" s="42">
        <f t="shared" si="19"/>
        <v>4005437236.6499996</v>
      </c>
      <c r="N40" s="44">
        <v>122</v>
      </c>
      <c r="O40" s="44">
        <v>962963302.03999996</v>
      </c>
      <c r="P40" s="44">
        <v>1099</v>
      </c>
      <c r="Q40" s="44">
        <v>3007720000</v>
      </c>
      <c r="R40" s="42">
        <f t="shared" si="2"/>
        <v>1221</v>
      </c>
      <c r="S40" s="42">
        <f t="shared" si="3"/>
        <v>3970683302.04</v>
      </c>
      <c r="T40" s="42">
        <f t="shared" si="20"/>
        <v>5953</v>
      </c>
      <c r="U40" s="42">
        <f t="shared" si="21"/>
        <v>7976120538.6899996</v>
      </c>
      <c r="V40" s="16"/>
    </row>
    <row r="41" spans="1:22" s="9" customFormat="1">
      <c r="A41" s="30">
        <v>34</v>
      </c>
      <c r="B41" s="53" t="s">
        <v>80</v>
      </c>
      <c r="C41" s="32" t="s">
        <v>81</v>
      </c>
      <c r="D41" s="43">
        <v>714</v>
      </c>
      <c r="E41" s="43">
        <v>80350985.040000007</v>
      </c>
      <c r="F41" s="43">
        <v>1354</v>
      </c>
      <c r="G41" s="43">
        <v>96908713.980000004</v>
      </c>
      <c r="H41" s="43">
        <v>2418</v>
      </c>
      <c r="I41" s="43">
        <v>509745400.05000001</v>
      </c>
      <c r="J41" s="43">
        <v>7091</v>
      </c>
      <c r="K41" s="43">
        <v>619085804.02999997</v>
      </c>
      <c r="L41" s="43">
        <f t="shared" ref="L41:M48" si="22">J41+H41+F41+D41</f>
        <v>11577</v>
      </c>
      <c r="M41" s="43">
        <f t="shared" si="22"/>
        <v>1306090903.0999999</v>
      </c>
      <c r="N41" s="43">
        <v>3139</v>
      </c>
      <c r="O41" s="43">
        <v>3196499832.9400001</v>
      </c>
      <c r="P41" s="43">
        <v>12821</v>
      </c>
      <c r="Q41" s="43">
        <v>3068412348.54</v>
      </c>
      <c r="R41" s="43">
        <f t="shared" si="2"/>
        <v>15960</v>
      </c>
      <c r="S41" s="43">
        <f t="shared" si="3"/>
        <v>6264912181.4799995</v>
      </c>
      <c r="T41" s="43">
        <f t="shared" ref="T41:U48" si="23">R41+L41</f>
        <v>27537</v>
      </c>
      <c r="U41" s="43">
        <f t="shared" si="23"/>
        <v>7571003084.5799999</v>
      </c>
      <c r="V41" s="16"/>
    </row>
    <row r="42" spans="1:22" s="9" customFormat="1">
      <c r="A42" s="33">
        <v>35</v>
      </c>
      <c r="B42" s="23" t="s">
        <v>92</v>
      </c>
      <c r="C42" s="1" t="s">
        <v>93</v>
      </c>
      <c r="D42" s="44">
        <v>512</v>
      </c>
      <c r="E42" s="44">
        <v>2081319715.6600001</v>
      </c>
      <c r="F42" s="44">
        <v>950</v>
      </c>
      <c r="G42" s="44">
        <v>30907764.48</v>
      </c>
      <c r="H42" s="44">
        <v>1644</v>
      </c>
      <c r="I42" s="44">
        <v>265575020.49000001</v>
      </c>
      <c r="J42" s="44">
        <v>5378</v>
      </c>
      <c r="K42" s="44">
        <v>1310252304.9038</v>
      </c>
      <c r="L42" s="42">
        <f t="shared" si="22"/>
        <v>8484</v>
      </c>
      <c r="M42" s="42">
        <f t="shared" si="22"/>
        <v>3688054805.5338001</v>
      </c>
      <c r="N42" s="44">
        <v>2438</v>
      </c>
      <c r="O42" s="44">
        <v>1365673123.48</v>
      </c>
      <c r="P42" s="44">
        <v>1734</v>
      </c>
      <c r="Q42" s="44">
        <v>2367523101.02</v>
      </c>
      <c r="R42" s="42">
        <f t="shared" si="2"/>
        <v>4172</v>
      </c>
      <c r="S42" s="42">
        <f t="shared" si="3"/>
        <v>3733196224.5</v>
      </c>
      <c r="T42" s="42">
        <f t="shared" si="23"/>
        <v>12656</v>
      </c>
      <c r="U42" s="42">
        <f t="shared" si="23"/>
        <v>7421251030.0338001</v>
      </c>
      <c r="V42" s="16"/>
    </row>
    <row r="43" spans="1:22" s="9" customFormat="1">
      <c r="A43" s="30">
        <v>36</v>
      </c>
      <c r="B43" s="31" t="s">
        <v>86</v>
      </c>
      <c r="C43" s="32" t="s">
        <v>87</v>
      </c>
      <c r="D43" s="43"/>
      <c r="E43" s="43"/>
      <c r="F43" s="43"/>
      <c r="G43" s="43"/>
      <c r="H43" s="43">
        <v>344</v>
      </c>
      <c r="I43" s="43">
        <v>1259375595.0699999</v>
      </c>
      <c r="J43" s="43">
        <v>295</v>
      </c>
      <c r="K43" s="43">
        <v>2237756237.02</v>
      </c>
      <c r="L43" s="43">
        <f t="shared" si="22"/>
        <v>639</v>
      </c>
      <c r="M43" s="43">
        <f t="shared" si="22"/>
        <v>3497131832.0900002</v>
      </c>
      <c r="N43" s="43">
        <v>193</v>
      </c>
      <c r="O43" s="43">
        <v>2274213520.98</v>
      </c>
      <c r="P43" s="43">
        <v>143</v>
      </c>
      <c r="Q43" s="43">
        <v>1294159036.45</v>
      </c>
      <c r="R43" s="43">
        <f t="shared" si="2"/>
        <v>336</v>
      </c>
      <c r="S43" s="43">
        <f t="shared" si="3"/>
        <v>3568372557.4300003</v>
      </c>
      <c r="T43" s="43">
        <f t="shared" si="23"/>
        <v>975</v>
      </c>
      <c r="U43" s="43">
        <f t="shared" si="23"/>
        <v>7065504389.5200005</v>
      </c>
      <c r="V43" s="16"/>
    </row>
    <row r="44" spans="1:22" s="9" customFormat="1">
      <c r="A44" s="33">
        <v>37</v>
      </c>
      <c r="B44" s="54" t="s">
        <v>94</v>
      </c>
      <c r="C44" s="1" t="s">
        <v>95</v>
      </c>
      <c r="D44" s="44">
        <v>97</v>
      </c>
      <c r="E44" s="44">
        <v>366818680.75</v>
      </c>
      <c r="F44" s="44">
        <v>24</v>
      </c>
      <c r="G44" s="44">
        <v>16424459.380000001</v>
      </c>
      <c r="H44" s="44">
        <v>277</v>
      </c>
      <c r="I44" s="44">
        <v>3005127710.96</v>
      </c>
      <c r="J44" s="44">
        <v>546</v>
      </c>
      <c r="K44" s="44">
        <v>2929565809.6100001</v>
      </c>
      <c r="L44" s="42">
        <f t="shared" si="22"/>
        <v>944</v>
      </c>
      <c r="M44" s="42">
        <f t="shared" si="22"/>
        <v>6317936660.6999998</v>
      </c>
      <c r="N44" s="44">
        <v>47</v>
      </c>
      <c r="O44" s="44">
        <v>99729906.409999996</v>
      </c>
      <c r="P44" s="44">
        <v>138</v>
      </c>
      <c r="Q44" s="44">
        <v>527052631.35000002</v>
      </c>
      <c r="R44" s="42">
        <f t="shared" si="2"/>
        <v>185</v>
      </c>
      <c r="S44" s="42">
        <f t="shared" si="3"/>
        <v>626782537.75999999</v>
      </c>
      <c r="T44" s="42">
        <f t="shared" si="23"/>
        <v>1129</v>
      </c>
      <c r="U44" s="42">
        <f t="shared" si="23"/>
        <v>6944719198.46</v>
      </c>
      <c r="V44" s="16"/>
    </row>
    <row r="45" spans="1:22" s="9" customFormat="1">
      <c r="A45" s="30">
        <v>38</v>
      </c>
      <c r="B45" s="53" t="s">
        <v>96</v>
      </c>
      <c r="C45" s="32" t="s">
        <v>97</v>
      </c>
      <c r="D45" s="43">
        <v>3</v>
      </c>
      <c r="E45" s="43">
        <v>63000000</v>
      </c>
      <c r="F45" s="43"/>
      <c r="G45" s="43"/>
      <c r="H45" s="43">
        <v>76</v>
      </c>
      <c r="I45" s="43">
        <v>1407697649.97</v>
      </c>
      <c r="J45" s="43">
        <v>75</v>
      </c>
      <c r="K45" s="43">
        <v>955306465.26999998</v>
      </c>
      <c r="L45" s="43">
        <f t="shared" si="22"/>
        <v>154</v>
      </c>
      <c r="M45" s="43">
        <f t="shared" si="22"/>
        <v>2426004115.2399998</v>
      </c>
      <c r="N45" s="43">
        <v>32</v>
      </c>
      <c r="O45" s="43">
        <v>1935700862.8199999</v>
      </c>
      <c r="P45" s="43">
        <v>50</v>
      </c>
      <c r="Q45" s="43">
        <v>2445554788.8800001</v>
      </c>
      <c r="R45" s="43">
        <f t="shared" si="2"/>
        <v>82</v>
      </c>
      <c r="S45" s="43">
        <f t="shared" si="3"/>
        <v>4381255651.6999998</v>
      </c>
      <c r="T45" s="43">
        <f t="shared" si="23"/>
        <v>236</v>
      </c>
      <c r="U45" s="43">
        <f t="shared" si="23"/>
        <v>6807259766.9399996</v>
      </c>
      <c r="V45" s="16"/>
    </row>
    <row r="46" spans="1:22" s="9" customFormat="1">
      <c r="A46" s="33">
        <v>39</v>
      </c>
      <c r="B46" s="54" t="s">
        <v>88</v>
      </c>
      <c r="C46" s="1" t="s">
        <v>89</v>
      </c>
      <c r="D46" s="44">
        <v>886</v>
      </c>
      <c r="E46" s="44">
        <v>957610219.04999995</v>
      </c>
      <c r="F46" s="44">
        <v>2296</v>
      </c>
      <c r="G46" s="44">
        <v>376056595.73299998</v>
      </c>
      <c r="H46" s="44">
        <v>850</v>
      </c>
      <c r="I46" s="44">
        <v>806010095.83000004</v>
      </c>
      <c r="J46" s="44">
        <v>1306</v>
      </c>
      <c r="K46" s="44">
        <v>565226664.58000004</v>
      </c>
      <c r="L46" s="42">
        <f t="shared" si="22"/>
        <v>5338</v>
      </c>
      <c r="M46" s="42">
        <f t="shared" si="22"/>
        <v>2704903575.1929998</v>
      </c>
      <c r="N46" s="44">
        <v>1317</v>
      </c>
      <c r="O46" s="44">
        <v>1327670098.3900001</v>
      </c>
      <c r="P46" s="44">
        <v>1356</v>
      </c>
      <c r="Q46" s="44">
        <v>2155185202.9899998</v>
      </c>
      <c r="R46" s="42">
        <f t="shared" si="2"/>
        <v>2673</v>
      </c>
      <c r="S46" s="42">
        <f t="shared" si="3"/>
        <v>3482855301.3800001</v>
      </c>
      <c r="T46" s="42">
        <f t="shared" si="23"/>
        <v>8011</v>
      </c>
      <c r="U46" s="42">
        <f t="shared" si="23"/>
        <v>6187758876.573</v>
      </c>
      <c r="V46" s="16"/>
    </row>
    <row r="47" spans="1:22" s="9" customFormat="1">
      <c r="A47" s="30">
        <v>40</v>
      </c>
      <c r="B47" s="53" t="s">
        <v>113</v>
      </c>
      <c r="C47" s="32" t="s">
        <v>114</v>
      </c>
      <c r="D47" s="43">
        <v>584</v>
      </c>
      <c r="E47" s="43">
        <v>36034280.460900001</v>
      </c>
      <c r="F47" s="43">
        <v>4059</v>
      </c>
      <c r="G47" s="43">
        <v>166279333.50999999</v>
      </c>
      <c r="H47" s="43">
        <v>1676</v>
      </c>
      <c r="I47" s="43">
        <v>366691070.57999998</v>
      </c>
      <c r="J47" s="43">
        <v>23650</v>
      </c>
      <c r="K47" s="43">
        <v>927503292.41970003</v>
      </c>
      <c r="L47" s="43">
        <f t="shared" si="22"/>
        <v>29969</v>
      </c>
      <c r="M47" s="43">
        <f t="shared" si="22"/>
        <v>1496507976.9706001</v>
      </c>
      <c r="N47" s="43">
        <v>4186</v>
      </c>
      <c r="O47" s="43">
        <v>2432524566.3400002</v>
      </c>
      <c r="P47" s="43">
        <v>4280</v>
      </c>
      <c r="Q47" s="43">
        <v>1734319800.8900001</v>
      </c>
      <c r="R47" s="43">
        <f t="shared" si="2"/>
        <v>8466</v>
      </c>
      <c r="S47" s="43">
        <f t="shared" si="3"/>
        <v>4166844367.2300005</v>
      </c>
      <c r="T47" s="43">
        <f t="shared" si="23"/>
        <v>38435</v>
      </c>
      <c r="U47" s="43">
        <f t="shared" si="23"/>
        <v>5663352344.2006006</v>
      </c>
      <c r="V47" s="16"/>
    </row>
    <row r="48" spans="1:22" s="9" customFormat="1">
      <c r="A48" s="33">
        <v>41</v>
      </c>
      <c r="B48" s="54" t="s">
        <v>98</v>
      </c>
      <c r="C48" s="1" t="s">
        <v>99</v>
      </c>
      <c r="D48" s="44">
        <v>542</v>
      </c>
      <c r="E48" s="44">
        <v>1015912225.95</v>
      </c>
      <c r="F48" s="44">
        <v>366</v>
      </c>
      <c r="G48" s="44">
        <v>194133875.75</v>
      </c>
      <c r="H48" s="44">
        <v>219</v>
      </c>
      <c r="I48" s="44">
        <v>1408552432.2</v>
      </c>
      <c r="J48" s="44">
        <v>1175</v>
      </c>
      <c r="K48" s="44">
        <v>889376011.11000001</v>
      </c>
      <c r="L48" s="42">
        <f t="shared" si="22"/>
        <v>2302</v>
      </c>
      <c r="M48" s="42">
        <f t="shared" si="22"/>
        <v>3507974545.0100002</v>
      </c>
      <c r="N48" s="44">
        <v>102</v>
      </c>
      <c r="O48" s="44">
        <v>473806748.57999998</v>
      </c>
      <c r="P48" s="44">
        <v>152</v>
      </c>
      <c r="Q48" s="44">
        <v>1670778687.8599999</v>
      </c>
      <c r="R48" s="42">
        <f t="shared" si="2"/>
        <v>254</v>
      </c>
      <c r="S48" s="42">
        <f t="shared" si="3"/>
        <v>2144585436.4399998</v>
      </c>
      <c r="T48" s="42">
        <f t="shared" si="23"/>
        <v>2556</v>
      </c>
      <c r="U48" s="42">
        <f t="shared" si="23"/>
        <v>5652559981.4499998</v>
      </c>
      <c r="V48" s="16"/>
    </row>
    <row r="49" spans="1:22" s="9" customFormat="1">
      <c r="A49" s="30">
        <v>42</v>
      </c>
      <c r="B49" s="53" t="s">
        <v>104</v>
      </c>
      <c r="C49" s="32" t="s">
        <v>105</v>
      </c>
      <c r="D49" s="43">
        <v>100</v>
      </c>
      <c r="E49" s="43">
        <v>81252565.920000002</v>
      </c>
      <c r="F49" s="43">
        <v>729</v>
      </c>
      <c r="G49" s="43">
        <v>63816823.950000003</v>
      </c>
      <c r="H49" s="43">
        <v>1011</v>
      </c>
      <c r="I49" s="43">
        <v>1464378449.6400001</v>
      </c>
      <c r="J49" s="43">
        <v>1235</v>
      </c>
      <c r="K49" s="43">
        <v>1073382173.16</v>
      </c>
      <c r="L49" s="43">
        <f t="shared" ref="L49:L64" si="24">J49+H49+F49+D49</f>
        <v>3075</v>
      </c>
      <c r="M49" s="43">
        <f t="shared" ref="M49:M64" si="25">K49+I49+G49+E49</f>
        <v>2682830012.6700001</v>
      </c>
      <c r="N49" s="43">
        <v>132</v>
      </c>
      <c r="O49" s="43">
        <v>1053946986.51</v>
      </c>
      <c r="P49" s="43">
        <v>240</v>
      </c>
      <c r="Q49" s="43">
        <v>1460995368.1199999</v>
      </c>
      <c r="R49" s="43">
        <f t="shared" si="2"/>
        <v>372</v>
      </c>
      <c r="S49" s="43">
        <f t="shared" si="3"/>
        <v>2514942354.6300001</v>
      </c>
      <c r="T49" s="43">
        <f t="shared" ref="T49:T64" si="26">R49+L49</f>
        <v>3447</v>
      </c>
      <c r="U49" s="43">
        <f t="shared" ref="U49:U64" si="27">S49+M49</f>
        <v>5197772367.3000002</v>
      </c>
      <c r="V49" s="16"/>
    </row>
    <row r="50" spans="1:22" s="9" customFormat="1">
      <c r="A50" s="33">
        <v>43</v>
      </c>
      <c r="B50" s="54" t="s">
        <v>143</v>
      </c>
      <c r="C50" s="1" t="s">
        <v>144</v>
      </c>
      <c r="D50" s="44">
        <v>153</v>
      </c>
      <c r="E50" s="44">
        <v>100363899.69</v>
      </c>
      <c r="F50" s="44">
        <v>103</v>
      </c>
      <c r="G50" s="44">
        <v>88429717.400000006</v>
      </c>
      <c r="H50" s="44">
        <v>250</v>
      </c>
      <c r="I50" s="44">
        <v>1217505683.29</v>
      </c>
      <c r="J50" s="44">
        <v>489</v>
      </c>
      <c r="K50" s="44">
        <v>182329304.28999999</v>
      </c>
      <c r="L50" s="42">
        <f t="shared" si="24"/>
        <v>995</v>
      </c>
      <c r="M50" s="42">
        <f t="shared" si="25"/>
        <v>1588628604.6700001</v>
      </c>
      <c r="N50" s="44">
        <v>243</v>
      </c>
      <c r="O50" s="44">
        <v>745755162.22000003</v>
      </c>
      <c r="P50" s="44">
        <v>236</v>
      </c>
      <c r="Q50" s="44">
        <v>1706859669.6700001</v>
      </c>
      <c r="R50" s="42">
        <f t="shared" si="2"/>
        <v>479</v>
      </c>
      <c r="S50" s="42">
        <f t="shared" si="3"/>
        <v>2452614831.8900003</v>
      </c>
      <c r="T50" s="42">
        <f t="shared" si="26"/>
        <v>1474</v>
      </c>
      <c r="U50" s="42">
        <f t="shared" si="27"/>
        <v>4041243436.5600004</v>
      </c>
      <c r="V50" s="16"/>
    </row>
    <row r="51" spans="1:22" s="9" customFormat="1">
      <c r="A51" s="30">
        <v>44</v>
      </c>
      <c r="B51" s="53" t="s">
        <v>109</v>
      </c>
      <c r="C51" s="32" t="s">
        <v>110</v>
      </c>
      <c r="D51" s="43">
        <v>10034</v>
      </c>
      <c r="E51" s="43">
        <v>756548110.30999994</v>
      </c>
      <c r="F51" s="43">
        <v>12989</v>
      </c>
      <c r="G51" s="43">
        <v>513231128.7062</v>
      </c>
      <c r="H51" s="43">
        <v>4364</v>
      </c>
      <c r="I51" s="43">
        <v>354468669.13999999</v>
      </c>
      <c r="J51" s="43">
        <v>14534</v>
      </c>
      <c r="K51" s="43">
        <v>330195884.48000002</v>
      </c>
      <c r="L51" s="43">
        <f t="shared" si="24"/>
        <v>41921</v>
      </c>
      <c r="M51" s="43">
        <f t="shared" si="25"/>
        <v>1954443792.6362</v>
      </c>
      <c r="N51" s="43">
        <v>411</v>
      </c>
      <c r="O51" s="43">
        <v>375220815.62</v>
      </c>
      <c r="P51" s="43">
        <v>452</v>
      </c>
      <c r="Q51" s="43">
        <v>639953251.01999998</v>
      </c>
      <c r="R51" s="43">
        <f t="shared" si="2"/>
        <v>863</v>
      </c>
      <c r="S51" s="43">
        <f t="shared" si="3"/>
        <v>1015174066.64</v>
      </c>
      <c r="T51" s="43">
        <f t="shared" si="26"/>
        <v>42784</v>
      </c>
      <c r="U51" s="43">
        <f t="shared" si="27"/>
        <v>2969617859.2761998</v>
      </c>
      <c r="V51" s="16"/>
    </row>
    <row r="52" spans="1:22" s="9" customFormat="1">
      <c r="A52" s="33">
        <v>45</v>
      </c>
      <c r="B52" s="23" t="s">
        <v>108</v>
      </c>
      <c r="C52" s="1" t="s">
        <v>367</v>
      </c>
      <c r="D52" s="44">
        <v>1478</v>
      </c>
      <c r="E52" s="44">
        <v>30722238.640000001</v>
      </c>
      <c r="F52" s="44">
        <v>7769</v>
      </c>
      <c r="G52" s="44">
        <v>184359561.83230001</v>
      </c>
      <c r="H52" s="44">
        <v>15223</v>
      </c>
      <c r="I52" s="44">
        <v>171272015.11000001</v>
      </c>
      <c r="J52" s="44">
        <v>28715</v>
      </c>
      <c r="K52" s="44">
        <v>628702067.14610004</v>
      </c>
      <c r="L52" s="42">
        <f t="shared" si="24"/>
        <v>53185</v>
      </c>
      <c r="M52" s="42">
        <f t="shared" si="25"/>
        <v>1015055882.7284001</v>
      </c>
      <c r="N52" s="44">
        <v>34902</v>
      </c>
      <c r="O52" s="44">
        <v>1191176777.1900001</v>
      </c>
      <c r="P52" s="44">
        <v>2393</v>
      </c>
      <c r="Q52" s="44">
        <v>580074816.89999998</v>
      </c>
      <c r="R52" s="42">
        <f t="shared" si="2"/>
        <v>37295</v>
      </c>
      <c r="S52" s="42">
        <f t="shared" si="3"/>
        <v>1771251594.0900002</v>
      </c>
      <c r="T52" s="42">
        <f t="shared" si="26"/>
        <v>90480</v>
      </c>
      <c r="U52" s="42">
        <f t="shared" si="27"/>
        <v>2786307476.8184004</v>
      </c>
      <c r="V52" s="16"/>
    </row>
    <row r="53" spans="1:22" s="9" customFormat="1">
      <c r="A53" s="30">
        <v>46</v>
      </c>
      <c r="B53" s="31" t="s">
        <v>100</v>
      </c>
      <c r="C53" s="32" t="s">
        <v>101</v>
      </c>
      <c r="D53" s="43">
        <v>76</v>
      </c>
      <c r="E53" s="43">
        <v>200753260.77000001</v>
      </c>
      <c r="F53" s="43">
        <v>140</v>
      </c>
      <c r="G53" s="43">
        <v>17680588.670000002</v>
      </c>
      <c r="H53" s="43">
        <v>133</v>
      </c>
      <c r="I53" s="43">
        <v>844961402.39999998</v>
      </c>
      <c r="J53" s="43">
        <v>261</v>
      </c>
      <c r="K53" s="43">
        <v>427499452.19</v>
      </c>
      <c r="L53" s="43">
        <f t="shared" si="24"/>
        <v>610</v>
      </c>
      <c r="M53" s="43">
        <f t="shared" si="25"/>
        <v>1490894704.03</v>
      </c>
      <c r="N53" s="43">
        <v>121</v>
      </c>
      <c r="O53" s="43">
        <v>348331180.20999998</v>
      </c>
      <c r="P53" s="43">
        <v>276</v>
      </c>
      <c r="Q53" s="43">
        <v>935877547.48000002</v>
      </c>
      <c r="R53" s="43">
        <f t="shared" si="2"/>
        <v>397</v>
      </c>
      <c r="S53" s="43">
        <f t="shared" si="3"/>
        <v>1284208727.6900001</v>
      </c>
      <c r="T53" s="43">
        <f t="shared" si="26"/>
        <v>1007</v>
      </c>
      <c r="U53" s="43">
        <f t="shared" si="27"/>
        <v>2775103431.7200003</v>
      </c>
      <c r="V53" s="16"/>
    </row>
    <row r="54" spans="1:22" s="9" customFormat="1">
      <c r="A54" s="33">
        <v>47</v>
      </c>
      <c r="B54" s="54" t="s">
        <v>111</v>
      </c>
      <c r="C54" s="1" t="s">
        <v>112</v>
      </c>
      <c r="D54" s="44">
        <v>942</v>
      </c>
      <c r="E54" s="44">
        <v>494593788.57999998</v>
      </c>
      <c r="F54" s="44">
        <v>5143</v>
      </c>
      <c r="G54" s="44">
        <v>562901498.71000004</v>
      </c>
      <c r="H54" s="44">
        <v>685</v>
      </c>
      <c r="I54" s="44">
        <v>95143177.540000007</v>
      </c>
      <c r="J54" s="44">
        <v>3826</v>
      </c>
      <c r="K54" s="44">
        <v>377809646.50999999</v>
      </c>
      <c r="L54" s="42">
        <f t="shared" si="24"/>
        <v>10596</v>
      </c>
      <c r="M54" s="42">
        <f t="shared" si="25"/>
        <v>1530448111.3399999</v>
      </c>
      <c r="N54" s="44">
        <v>225</v>
      </c>
      <c r="O54" s="44">
        <v>655678211.78999996</v>
      </c>
      <c r="P54" s="44">
        <v>90</v>
      </c>
      <c r="Q54" s="44">
        <v>245176953.93000001</v>
      </c>
      <c r="R54" s="42">
        <f t="shared" si="2"/>
        <v>315</v>
      </c>
      <c r="S54" s="42">
        <f t="shared" si="3"/>
        <v>900855165.72000003</v>
      </c>
      <c r="T54" s="42">
        <f t="shared" si="26"/>
        <v>10911</v>
      </c>
      <c r="U54" s="42">
        <f t="shared" si="27"/>
        <v>2431303277.0599999</v>
      </c>
      <c r="V54" s="16"/>
    </row>
    <row r="55" spans="1:22" s="9" customFormat="1">
      <c r="A55" s="30">
        <v>48</v>
      </c>
      <c r="B55" s="53" t="s">
        <v>145</v>
      </c>
      <c r="C55" s="32" t="s">
        <v>146</v>
      </c>
      <c r="D55" s="43">
        <v>346</v>
      </c>
      <c r="E55" s="43">
        <v>323243247.05000001</v>
      </c>
      <c r="F55" s="43">
        <v>130</v>
      </c>
      <c r="G55" s="43">
        <v>17822144.510000002</v>
      </c>
      <c r="H55" s="43">
        <v>166</v>
      </c>
      <c r="I55" s="43">
        <v>474130468.26999998</v>
      </c>
      <c r="J55" s="43">
        <v>785</v>
      </c>
      <c r="K55" s="43">
        <v>331182823.55000001</v>
      </c>
      <c r="L55" s="43">
        <f t="shared" si="24"/>
        <v>1427</v>
      </c>
      <c r="M55" s="43">
        <f t="shared" si="25"/>
        <v>1146378683.3799999</v>
      </c>
      <c r="N55" s="43">
        <v>83</v>
      </c>
      <c r="O55" s="43">
        <v>402068042.18000001</v>
      </c>
      <c r="P55" s="43">
        <v>115</v>
      </c>
      <c r="Q55" s="43">
        <v>882606548.61000001</v>
      </c>
      <c r="R55" s="43">
        <f t="shared" si="2"/>
        <v>198</v>
      </c>
      <c r="S55" s="43">
        <f t="shared" si="3"/>
        <v>1284674590.79</v>
      </c>
      <c r="T55" s="43">
        <f t="shared" si="26"/>
        <v>1625</v>
      </c>
      <c r="U55" s="43">
        <f t="shared" si="27"/>
        <v>2431053274.1700001</v>
      </c>
      <c r="V55" s="16"/>
    </row>
    <row r="56" spans="1:22" s="9" customFormat="1">
      <c r="A56" s="33">
        <v>49</v>
      </c>
      <c r="B56" s="54" t="s">
        <v>102</v>
      </c>
      <c r="C56" s="1" t="s">
        <v>103</v>
      </c>
      <c r="D56" s="44">
        <v>165</v>
      </c>
      <c r="E56" s="44">
        <v>444349910.69999999</v>
      </c>
      <c r="F56" s="44">
        <v>22</v>
      </c>
      <c r="G56" s="44">
        <v>21599150.989999998</v>
      </c>
      <c r="H56" s="44">
        <v>34</v>
      </c>
      <c r="I56" s="44">
        <v>22580314.530000001</v>
      </c>
      <c r="J56" s="44">
        <v>325</v>
      </c>
      <c r="K56" s="44">
        <v>117082879.29000001</v>
      </c>
      <c r="L56" s="42">
        <f t="shared" ref="L56:L63" si="28">J56+H56+F56+D56</f>
        <v>546</v>
      </c>
      <c r="M56" s="42">
        <f t="shared" ref="M56:M63" si="29">K56+I56+G56+E56</f>
        <v>605612255.50999999</v>
      </c>
      <c r="N56" s="44">
        <v>29</v>
      </c>
      <c r="O56" s="44">
        <v>719750000</v>
      </c>
      <c r="P56" s="44">
        <v>38</v>
      </c>
      <c r="Q56" s="44">
        <v>1056500000</v>
      </c>
      <c r="R56" s="42">
        <f t="shared" si="2"/>
        <v>67</v>
      </c>
      <c r="S56" s="42">
        <f t="shared" si="3"/>
        <v>1776250000</v>
      </c>
      <c r="T56" s="42">
        <f t="shared" ref="T56:T63" si="30">R56+L56</f>
        <v>613</v>
      </c>
      <c r="U56" s="42">
        <f t="shared" ref="U56:U63" si="31">S56+M56</f>
        <v>2381862255.5100002</v>
      </c>
      <c r="V56" s="16"/>
    </row>
    <row r="57" spans="1:22" s="9" customFormat="1">
      <c r="A57" s="30">
        <v>50</v>
      </c>
      <c r="B57" s="53" t="s">
        <v>115</v>
      </c>
      <c r="C57" s="32" t="s">
        <v>116</v>
      </c>
      <c r="D57" s="43">
        <v>97</v>
      </c>
      <c r="E57" s="43">
        <v>1277090.5</v>
      </c>
      <c r="F57" s="43">
        <v>495</v>
      </c>
      <c r="G57" s="43">
        <v>5386824.6500000004</v>
      </c>
      <c r="H57" s="43">
        <v>6885</v>
      </c>
      <c r="I57" s="43">
        <v>364015345.11000001</v>
      </c>
      <c r="J57" s="43">
        <v>16836</v>
      </c>
      <c r="K57" s="43">
        <v>893304748.94000006</v>
      </c>
      <c r="L57" s="43">
        <f t="shared" si="28"/>
        <v>24313</v>
      </c>
      <c r="M57" s="43">
        <f t="shared" si="29"/>
        <v>1263984009.2000003</v>
      </c>
      <c r="N57" s="43">
        <v>9586</v>
      </c>
      <c r="O57" s="43">
        <v>582002783.63999999</v>
      </c>
      <c r="P57" s="43">
        <v>4381</v>
      </c>
      <c r="Q57" s="43">
        <v>53427159.890000001</v>
      </c>
      <c r="R57" s="43">
        <f t="shared" si="2"/>
        <v>13967</v>
      </c>
      <c r="S57" s="43">
        <f t="shared" si="3"/>
        <v>635429943.52999997</v>
      </c>
      <c r="T57" s="43">
        <f t="shared" si="30"/>
        <v>38280</v>
      </c>
      <c r="U57" s="43">
        <f t="shared" si="31"/>
        <v>1899413952.7300003</v>
      </c>
      <c r="V57" s="16"/>
    </row>
    <row r="58" spans="1:22" s="9" customFormat="1">
      <c r="A58" s="33">
        <v>51</v>
      </c>
      <c r="B58" s="54" t="s">
        <v>119</v>
      </c>
      <c r="C58" s="1" t="s">
        <v>120</v>
      </c>
      <c r="D58" s="44">
        <v>2273</v>
      </c>
      <c r="E58" s="44">
        <v>56169019.590000004</v>
      </c>
      <c r="F58" s="44">
        <v>20455</v>
      </c>
      <c r="G58" s="44">
        <v>419173383.36000001</v>
      </c>
      <c r="H58" s="44">
        <v>15437</v>
      </c>
      <c r="I58" s="44">
        <v>166449954.88</v>
      </c>
      <c r="J58" s="44">
        <v>43698</v>
      </c>
      <c r="K58" s="44">
        <v>404002479.62</v>
      </c>
      <c r="L58" s="42">
        <f t="shared" si="28"/>
        <v>81863</v>
      </c>
      <c r="M58" s="42">
        <f t="shared" si="29"/>
        <v>1045794837.45</v>
      </c>
      <c r="N58" s="44">
        <v>9678</v>
      </c>
      <c r="O58" s="44">
        <v>704554304.57000005</v>
      </c>
      <c r="P58" s="44">
        <v>2185</v>
      </c>
      <c r="Q58" s="44">
        <v>103471293.34</v>
      </c>
      <c r="R58" s="42">
        <f t="shared" si="2"/>
        <v>11863</v>
      </c>
      <c r="S58" s="42">
        <f t="shared" si="3"/>
        <v>808025597.91000009</v>
      </c>
      <c r="T58" s="42">
        <f t="shared" si="30"/>
        <v>93726</v>
      </c>
      <c r="U58" s="42">
        <f t="shared" si="31"/>
        <v>1853820435.3600001</v>
      </c>
      <c r="V58" s="16"/>
    </row>
    <row r="59" spans="1:22" s="9" customFormat="1">
      <c r="A59" s="30">
        <v>52</v>
      </c>
      <c r="B59" s="53" t="s">
        <v>131</v>
      </c>
      <c r="C59" s="32" t="s">
        <v>132</v>
      </c>
      <c r="D59" s="43">
        <v>1784</v>
      </c>
      <c r="E59" s="43">
        <v>287422790.11000001</v>
      </c>
      <c r="F59" s="43">
        <v>2348</v>
      </c>
      <c r="G59" s="43">
        <v>208446610.43599999</v>
      </c>
      <c r="H59" s="43">
        <v>659</v>
      </c>
      <c r="I59" s="43">
        <v>187060292.25999999</v>
      </c>
      <c r="J59" s="43">
        <v>2233</v>
      </c>
      <c r="K59" s="43">
        <v>168863276.81999999</v>
      </c>
      <c r="L59" s="43">
        <f t="shared" si="28"/>
        <v>7024</v>
      </c>
      <c r="M59" s="43">
        <f t="shared" si="29"/>
        <v>851792969.62600005</v>
      </c>
      <c r="N59" s="43">
        <v>2613</v>
      </c>
      <c r="O59" s="43">
        <v>342550464.81</v>
      </c>
      <c r="P59" s="43">
        <v>2022</v>
      </c>
      <c r="Q59" s="43">
        <v>439213959.36000001</v>
      </c>
      <c r="R59" s="43">
        <f t="shared" si="2"/>
        <v>4635</v>
      </c>
      <c r="S59" s="43">
        <f t="shared" si="3"/>
        <v>781764424.17000008</v>
      </c>
      <c r="T59" s="43">
        <f t="shared" si="30"/>
        <v>11659</v>
      </c>
      <c r="U59" s="43">
        <f t="shared" si="31"/>
        <v>1633557393.796</v>
      </c>
      <c r="V59" s="16"/>
    </row>
    <row r="60" spans="1:22" s="9" customFormat="1">
      <c r="A60" s="33">
        <v>53</v>
      </c>
      <c r="B60" s="54" t="s">
        <v>125</v>
      </c>
      <c r="C60" s="1" t="s">
        <v>126</v>
      </c>
      <c r="D60" s="44"/>
      <c r="E60" s="44"/>
      <c r="F60" s="44"/>
      <c r="G60" s="44"/>
      <c r="H60" s="44">
        <v>1068</v>
      </c>
      <c r="I60" s="44">
        <v>2216595.9</v>
      </c>
      <c r="J60" s="44">
        <v>2653</v>
      </c>
      <c r="K60" s="44">
        <v>16679248.27</v>
      </c>
      <c r="L60" s="42">
        <f t="shared" si="28"/>
        <v>3721</v>
      </c>
      <c r="M60" s="42">
        <f t="shared" si="29"/>
        <v>18895844.169999998</v>
      </c>
      <c r="N60" s="44">
        <v>6458</v>
      </c>
      <c r="O60" s="44">
        <v>800643252.05999994</v>
      </c>
      <c r="P60" s="44">
        <v>3793</v>
      </c>
      <c r="Q60" s="44">
        <v>786203288.92999995</v>
      </c>
      <c r="R60" s="42">
        <f t="shared" si="2"/>
        <v>10251</v>
      </c>
      <c r="S60" s="42">
        <f t="shared" si="3"/>
        <v>1586846540.9899998</v>
      </c>
      <c r="T60" s="42">
        <f t="shared" si="30"/>
        <v>13972</v>
      </c>
      <c r="U60" s="42">
        <f t="shared" si="31"/>
        <v>1605742385.1599998</v>
      </c>
      <c r="V60" s="16"/>
    </row>
    <row r="61" spans="1:22" s="9" customFormat="1">
      <c r="A61" s="30">
        <v>54</v>
      </c>
      <c r="B61" s="53" t="s">
        <v>359</v>
      </c>
      <c r="C61" s="32" t="s">
        <v>360</v>
      </c>
      <c r="D61" s="43"/>
      <c r="E61" s="43"/>
      <c r="F61" s="43"/>
      <c r="G61" s="43"/>
      <c r="H61" s="43">
        <v>4</v>
      </c>
      <c r="I61" s="43">
        <v>49577307.009999998</v>
      </c>
      <c r="J61" s="43">
        <v>4</v>
      </c>
      <c r="K61" s="43">
        <v>9935405.5600000005</v>
      </c>
      <c r="L61" s="43">
        <f t="shared" si="28"/>
        <v>8</v>
      </c>
      <c r="M61" s="43">
        <f t="shared" si="29"/>
        <v>59512712.57</v>
      </c>
      <c r="N61" s="43">
        <v>4</v>
      </c>
      <c r="O61" s="43">
        <v>524008823.43000001</v>
      </c>
      <c r="P61" s="43">
        <v>8</v>
      </c>
      <c r="Q61" s="43">
        <v>934541242.45000005</v>
      </c>
      <c r="R61" s="43">
        <f t="shared" si="2"/>
        <v>12</v>
      </c>
      <c r="S61" s="43">
        <f t="shared" si="3"/>
        <v>1458550065.8800001</v>
      </c>
      <c r="T61" s="43">
        <f t="shared" si="30"/>
        <v>20</v>
      </c>
      <c r="U61" s="43">
        <f t="shared" si="31"/>
        <v>1518062778.45</v>
      </c>
      <c r="V61" s="16"/>
    </row>
    <row r="62" spans="1:22" s="9" customFormat="1">
      <c r="A62" s="33">
        <v>55</v>
      </c>
      <c r="B62" s="23" t="s">
        <v>135</v>
      </c>
      <c r="C62" s="1" t="s">
        <v>136</v>
      </c>
      <c r="D62" s="44">
        <v>403</v>
      </c>
      <c r="E62" s="44">
        <v>7826998.2599999998</v>
      </c>
      <c r="F62" s="44">
        <v>2280</v>
      </c>
      <c r="G62" s="44">
        <v>27045511.039999999</v>
      </c>
      <c r="H62" s="44">
        <v>15229</v>
      </c>
      <c r="I62" s="44">
        <v>98519191.480000004</v>
      </c>
      <c r="J62" s="44">
        <v>61759</v>
      </c>
      <c r="K62" s="44">
        <v>696068172.10000002</v>
      </c>
      <c r="L62" s="42">
        <f t="shared" si="28"/>
        <v>79671</v>
      </c>
      <c r="M62" s="42">
        <f t="shared" si="29"/>
        <v>829459872.88</v>
      </c>
      <c r="N62" s="44">
        <v>11002</v>
      </c>
      <c r="O62" s="44">
        <v>618012312.71000004</v>
      </c>
      <c r="P62" s="44">
        <v>39</v>
      </c>
      <c r="Q62" s="44">
        <v>1098037.4099999999</v>
      </c>
      <c r="R62" s="42">
        <f t="shared" si="2"/>
        <v>11041</v>
      </c>
      <c r="S62" s="42">
        <f t="shared" si="3"/>
        <v>619110350.12</v>
      </c>
      <c r="T62" s="42">
        <f t="shared" si="30"/>
        <v>90712</v>
      </c>
      <c r="U62" s="42">
        <f t="shared" si="31"/>
        <v>1448570223</v>
      </c>
      <c r="V62" s="16"/>
    </row>
    <row r="63" spans="1:22" s="9" customFormat="1">
      <c r="A63" s="30">
        <v>56</v>
      </c>
      <c r="B63" s="31" t="s">
        <v>139</v>
      </c>
      <c r="C63" s="32" t="s">
        <v>140</v>
      </c>
      <c r="D63" s="43">
        <v>165</v>
      </c>
      <c r="E63" s="43">
        <v>49048275.920000002</v>
      </c>
      <c r="F63" s="43">
        <v>1377</v>
      </c>
      <c r="G63" s="43">
        <v>54192642.590000004</v>
      </c>
      <c r="H63" s="43">
        <v>1019</v>
      </c>
      <c r="I63" s="43">
        <v>452146528.69999999</v>
      </c>
      <c r="J63" s="43">
        <v>1055</v>
      </c>
      <c r="K63" s="43">
        <v>154109483.37</v>
      </c>
      <c r="L63" s="43">
        <f t="shared" si="28"/>
        <v>3616</v>
      </c>
      <c r="M63" s="43">
        <f t="shared" si="29"/>
        <v>709496930.57999992</v>
      </c>
      <c r="N63" s="43">
        <v>1077</v>
      </c>
      <c r="O63" s="43">
        <v>217622754.16</v>
      </c>
      <c r="P63" s="43">
        <v>653</v>
      </c>
      <c r="Q63" s="43">
        <v>512224799.13999999</v>
      </c>
      <c r="R63" s="43">
        <f t="shared" si="2"/>
        <v>1730</v>
      </c>
      <c r="S63" s="43">
        <f t="shared" si="3"/>
        <v>729847553.29999995</v>
      </c>
      <c r="T63" s="43">
        <f t="shared" si="30"/>
        <v>5346</v>
      </c>
      <c r="U63" s="43">
        <f t="shared" si="31"/>
        <v>1439344483.8799999</v>
      </c>
      <c r="V63" s="16"/>
    </row>
    <row r="64" spans="1:22" s="9" customFormat="1">
      <c r="A64" s="33">
        <v>57</v>
      </c>
      <c r="B64" s="54" t="s">
        <v>129</v>
      </c>
      <c r="C64" s="1" t="s">
        <v>130</v>
      </c>
      <c r="D64" s="44"/>
      <c r="E64" s="44"/>
      <c r="F64" s="44"/>
      <c r="G64" s="44"/>
      <c r="H64" s="44">
        <v>11083</v>
      </c>
      <c r="I64" s="44">
        <v>102183355.81999999</v>
      </c>
      <c r="J64" s="44">
        <v>51030</v>
      </c>
      <c r="K64" s="44">
        <v>702594519.64999998</v>
      </c>
      <c r="L64" s="42">
        <f t="shared" si="24"/>
        <v>62113</v>
      </c>
      <c r="M64" s="42">
        <f t="shared" si="25"/>
        <v>804777875.47000003</v>
      </c>
      <c r="N64" s="44">
        <v>27712</v>
      </c>
      <c r="O64" s="44">
        <v>606365950.62</v>
      </c>
      <c r="P64" s="44">
        <v>624</v>
      </c>
      <c r="Q64" s="44">
        <v>5500018.79</v>
      </c>
      <c r="R64" s="42">
        <f t="shared" si="2"/>
        <v>28336</v>
      </c>
      <c r="S64" s="42">
        <f t="shared" si="3"/>
        <v>611865969.40999997</v>
      </c>
      <c r="T64" s="42">
        <f t="shared" si="26"/>
        <v>90449</v>
      </c>
      <c r="U64" s="42">
        <f t="shared" si="27"/>
        <v>1416643844.8800001</v>
      </c>
      <c r="V64" s="16"/>
    </row>
    <row r="65" spans="1:22" s="9" customFormat="1">
      <c r="A65" s="30">
        <v>58</v>
      </c>
      <c r="B65" s="53" t="s">
        <v>137</v>
      </c>
      <c r="C65" s="32" t="s">
        <v>138</v>
      </c>
      <c r="D65" s="43">
        <v>1150</v>
      </c>
      <c r="E65" s="43">
        <v>23910655.940000001</v>
      </c>
      <c r="F65" s="43">
        <v>14591</v>
      </c>
      <c r="G65" s="43">
        <v>316008332.56</v>
      </c>
      <c r="H65" s="43">
        <v>8553</v>
      </c>
      <c r="I65" s="43">
        <v>127106887.41</v>
      </c>
      <c r="J65" s="43">
        <v>39128</v>
      </c>
      <c r="K65" s="43">
        <v>348693332.74000001</v>
      </c>
      <c r="L65" s="43">
        <f t="shared" ref="L65:M71" si="32">J65+H65+F65+D65</f>
        <v>63422</v>
      </c>
      <c r="M65" s="43">
        <f t="shared" si="32"/>
        <v>815719208.6500001</v>
      </c>
      <c r="N65" s="43">
        <v>16201</v>
      </c>
      <c r="O65" s="43">
        <v>555890915.91999996</v>
      </c>
      <c r="P65" s="43">
        <v>197</v>
      </c>
      <c r="Q65" s="43">
        <v>42574868.829999998</v>
      </c>
      <c r="R65" s="43">
        <f t="shared" si="2"/>
        <v>16398</v>
      </c>
      <c r="S65" s="43">
        <f t="shared" si="3"/>
        <v>598465784.75</v>
      </c>
      <c r="T65" s="43">
        <f t="shared" ref="T65:U71" si="33">R65+L65</f>
        <v>79820</v>
      </c>
      <c r="U65" s="43">
        <f t="shared" si="33"/>
        <v>1414184993.4000001</v>
      </c>
      <c r="V65" s="16"/>
    </row>
    <row r="66" spans="1:22" s="9" customFormat="1">
      <c r="A66" s="33">
        <v>59</v>
      </c>
      <c r="B66" s="54" t="s">
        <v>121</v>
      </c>
      <c r="C66" s="1" t="s">
        <v>122</v>
      </c>
      <c r="D66" s="44"/>
      <c r="E66" s="44"/>
      <c r="F66" s="44"/>
      <c r="G66" s="44"/>
      <c r="H66" s="44">
        <v>1006</v>
      </c>
      <c r="I66" s="44">
        <v>330833382.08999997</v>
      </c>
      <c r="J66" s="44">
        <v>1077</v>
      </c>
      <c r="K66" s="44">
        <v>526195816.23000002</v>
      </c>
      <c r="L66" s="42">
        <f t="shared" si="32"/>
        <v>2083</v>
      </c>
      <c r="M66" s="42">
        <f t="shared" si="32"/>
        <v>857029198.31999993</v>
      </c>
      <c r="N66" s="44">
        <v>369</v>
      </c>
      <c r="O66" s="44">
        <v>364355793.88</v>
      </c>
      <c r="P66" s="44">
        <v>243</v>
      </c>
      <c r="Q66" s="44">
        <v>169010912.19999999</v>
      </c>
      <c r="R66" s="42">
        <f t="shared" si="2"/>
        <v>612</v>
      </c>
      <c r="S66" s="42">
        <f t="shared" si="3"/>
        <v>533366706.07999998</v>
      </c>
      <c r="T66" s="42">
        <f t="shared" si="33"/>
        <v>2695</v>
      </c>
      <c r="U66" s="42">
        <f t="shared" si="33"/>
        <v>1390395904.3999999</v>
      </c>
      <c r="V66" s="16"/>
    </row>
    <row r="67" spans="1:22" s="9" customFormat="1">
      <c r="A67" s="30">
        <v>60</v>
      </c>
      <c r="B67" s="53" t="s">
        <v>127</v>
      </c>
      <c r="C67" s="32" t="s">
        <v>128</v>
      </c>
      <c r="D67" s="43"/>
      <c r="E67" s="43"/>
      <c r="F67" s="43">
        <v>251</v>
      </c>
      <c r="G67" s="43">
        <v>5052033.47</v>
      </c>
      <c r="H67" s="43">
        <v>1433</v>
      </c>
      <c r="I67" s="43">
        <v>7342733.0599999996</v>
      </c>
      <c r="J67" s="43">
        <v>8188</v>
      </c>
      <c r="K67" s="43">
        <v>635718475.90999997</v>
      </c>
      <c r="L67" s="43">
        <f t="shared" si="32"/>
        <v>9872</v>
      </c>
      <c r="M67" s="43">
        <f t="shared" si="32"/>
        <v>648113242.43999994</v>
      </c>
      <c r="N67" s="43">
        <v>33324</v>
      </c>
      <c r="O67" s="43">
        <v>677662348.53999996</v>
      </c>
      <c r="P67" s="43">
        <v>165</v>
      </c>
      <c r="Q67" s="43">
        <v>44366113.659999996</v>
      </c>
      <c r="R67" s="43">
        <f t="shared" si="2"/>
        <v>33489</v>
      </c>
      <c r="S67" s="43">
        <f t="shared" si="3"/>
        <v>722028462.19999993</v>
      </c>
      <c r="T67" s="43">
        <f t="shared" si="33"/>
        <v>43361</v>
      </c>
      <c r="U67" s="43">
        <f t="shared" si="33"/>
        <v>1370141704.6399999</v>
      </c>
      <c r="V67" s="16"/>
    </row>
    <row r="68" spans="1:22" s="9" customFormat="1">
      <c r="A68" s="33">
        <v>61</v>
      </c>
      <c r="B68" s="54" t="s">
        <v>149</v>
      </c>
      <c r="C68" s="1" t="s">
        <v>150</v>
      </c>
      <c r="D68" s="44">
        <v>475</v>
      </c>
      <c r="E68" s="44">
        <v>8709233.1999999993</v>
      </c>
      <c r="F68" s="44">
        <v>5579</v>
      </c>
      <c r="G68" s="44">
        <v>105331755.70999999</v>
      </c>
      <c r="H68" s="44">
        <v>14017</v>
      </c>
      <c r="I68" s="44">
        <v>49378515.219999999</v>
      </c>
      <c r="J68" s="44">
        <v>35066</v>
      </c>
      <c r="K68" s="44">
        <v>234031547.24000001</v>
      </c>
      <c r="L68" s="42">
        <f t="shared" si="32"/>
        <v>55137</v>
      </c>
      <c r="M68" s="42">
        <f t="shared" si="32"/>
        <v>397451051.37</v>
      </c>
      <c r="N68" s="44">
        <v>25003</v>
      </c>
      <c r="O68" s="44">
        <v>559707817.13</v>
      </c>
      <c r="P68" s="44">
        <v>8655</v>
      </c>
      <c r="Q68" s="44">
        <v>278125329.43000001</v>
      </c>
      <c r="R68" s="42">
        <f t="shared" si="2"/>
        <v>33658</v>
      </c>
      <c r="S68" s="42">
        <f t="shared" si="3"/>
        <v>837833146.55999994</v>
      </c>
      <c r="T68" s="42">
        <f t="shared" si="33"/>
        <v>88795</v>
      </c>
      <c r="U68" s="42">
        <f t="shared" si="33"/>
        <v>1235284197.9299998</v>
      </c>
      <c r="V68" s="16"/>
    </row>
    <row r="69" spans="1:22" s="9" customFormat="1">
      <c r="A69" s="30">
        <v>62</v>
      </c>
      <c r="B69" s="53" t="s">
        <v>167</v>
      </c>
      <c r="C69" s="32" t="s">
        <v>168</v>
      </c>
      <c r="D69" s="43">
        <v>565</v>
      </c>
      <c r="E69" s="43">
        <v>326316250.31</v>
      </c>
      <c r="F69" s="43">
        <v>552</v>
      </c>
      <c r="G69" s="43">
        <v>63254685.579999998</v>
      </c>
      <c r="H69" s="43">
        <v>277</v>
      </c>
      <c r="I69" s="43">
        <v>56061445.759999998</v>
      </c>
      <c r="J69" s="43">
        <v>575</v>
      </c>
      <c r="K69" s="43">
        <v>50140018.729999997</v>
      </c>
      <c r="L69" s="43">
        <f t="shared" si="32"/>
        <v>1969</v>
      </c>
      <c r="M69" s="43">
        <f t="shared" si="32"/>
        <v>495772400.38</v>
      </c>
      <c r="N69" s="43">
        <v>307</v>
      </c>
      <c r="O69" s="43">
        <v>240967157.62</v>
      </c>
      <c r="P69" s="43">
        <v>428</v>
      </c>
      <c r="Q69" s="43">
        <v>453274237.29000002</v>
      </c>
      <c r="R69" s="43">
        <f t="shared" si="2"/>
        <v>735</v>
      </c>
      <c r="S69" s="43">
        <f t="shared" si="3"/>
        <v>694241394.91000009</v>
      </c>
      <c r="T69" s="43">
        <f t="shared" si="33"/>
        <v>2704</v>
      </c>
      <c r="U69" s="43">
        <f t="shared" si="33"/>
        <v>1190013795.29</v>
      </c>
      <c r="V69" s="16"/>
    </row>
    <row r="70" spans="1:22" s="9" customFormat="1">
      <c r="A70" s="33">
        <v>63</v>
      </c>
      <c r="B70" s="54" t="s">
        <v>141</v>
      </c>
      <c r="C70" s="1" t="s">
        <v>142</v>
      </c>
      <c r="D70" s="44">
        <v>2933</v>
      </c>
      <c r="E70" s="44">
        <v>129835402.3501</v>
      </c>
      <c r="F70" s="44">
        <v>10789</v>
      </c>
      <c r="G70" s="44">
        <v>327743531.74220002</v>
      </c>
      <c r="H70" s="44">
        <v>4181</v>
      </c>
      <c r="I70" s="44">
        <v>100891765.63</v>
      </c>
      <c r="J70" s="44">
        <v>10112</v>
      </c>
      <c r="K70" s="44">
        <v>136747827.48410001</v>
      </c>
      <c r="L70" s="42">
        <f t="shared" si="32"/>
        <v>28015</v>
      </c>
      <c r="M70" s="42">
        <f t="shared" si="32"/>
        <v>695218527.20640004</v>
      </c>
      <c r="N70" s="44">
        <v>4695</v>
      </c>
      <c r="O70" s="44">
        <v>342452451.94999999</v>
      </c>
      <c r="P70" s="44">
        <v>565</v>
      </c>
      <c r="Q70" s="44">
        <v>108681227.62</v>
      </c>
      <c r="R70" s="42">
        <f t="shared" si="2"/>
        <v>5260</v>
      </c>
      <c r="S70" s="42">
        <f t="shared" si="3"/>
        <v>451133679.56999999</v>
      </c>
      <c r="T70" s="42">
        <f t="shared" si="33"/>
        <v>33275</v>
      </c>
      <c r="U70" s="42">
        <f t="shared" si="33"/>
        <v>1146352206.7764001</v>
      </c>
      <c r="V70" s="16"/>
    </row>
    <row r="71" spans="1:22" s="9" customFormat="1">
      <c r="A71" s="30">
        <v>64</v>
      </c>
      <c r="B71" s="53" t="s">
        <v>147</v>
      </c>
      <c r="C71" s="32" t="s">
        <v>148</v>
      </c>
      <c r="D71" s="43">
        <v>6197</v>
      </c>
      <c r="E71" s="43">
        <v>326031023.88999999</v>
      </c>
      <c r="F71" s="43">
        <v>4323</v>
      </c>
      <c r="G71" s="43">
        <v>124328319.4825</v>
      </c>
      <c r="H71" s="43">
        <v>2507</v>
      </c>
      <c r="I71" s="43">
        <v>71764844.659999996</v>
      </c>
      <c r="J71" s="43">
        <v>2299</v>
      </c>
      <c r="K71" s="43">
        <v>256607292.53</v>
      </c>
      <c r="L71" s="43">
        <f t="shared" si="32"/>
        <v>15326</v>
      </c>
      <c r="M71" s="43">
        <f t="shared" si="32"/>
        <v>778731480.5625</v>
      </c>
      <c r="N71" s="43">
        <v>234</v>
      </c>
      <c r="O71" s="43">
        <v>170712214.69</v>
      </c>
      <c r="P71" s="43">
        <v>199</v>
      </c>
      <c r="Q71" s="43">
        <v>187814808.43000001</v>
      </c>
      <c r="R71" s="43">
        <f t="shared" si="2"/>
        <v>433</v>
      </c>
      <c r="S71" s="43">
        <f t="shared" si="3"/>
        <v>358527023.12</v>
      </c>
      <c r="T71" s="43">
        <f t="shared" si="33"/>
        <v>15759</v>
      </c>
      <c r="U71" s="43">
        <f t="shared" si="33"/>
        <v>1137258503.6824999</v>
      </c>
      <c r="V71" s="16"/>
    </row>
    <row r="72" spans="1:22" s="9" customFormat="1">
      <c r="A72" s="33">
        <v>65</v>
      </c>
      <c r="B72" s="23" t="s">
        <v>106</v>
      </c>
      <c r="C72" s="1" t="s">
        <v>107</v>
      </c>
      <c r="D72" s="44">
        <v>17</v>
      </c>
      <c r="E72" s="44">
        <v>1773286.89</v>
      </c>
      <c r="F72" s="44">
        <v>420</v>
      </c>
      <c r="G72" s="44">
        <v>167412440.46000001</v>
      </c>
      <c r="H72" s="44">
        <v>569</v>
      </c>
      <c r="I72" s="44">
        <v>364789499.56</v>
      </c>
      <c r="J72" s="44">
        <v>1420</v>
      </c>
      <c r="K72" s="44">
        <v>362651094.02999997</v>
      </c>
      <c r="L72" s="42">
        <f t="shared" ref="L72:L79" si="34">J72+H72+F72+D72</f>
        <v>2426</v>
      </c>
      <c r="M72" s="42">
        <f t="shared" ref="M72:M79" si="35">K72+I72+G72+E72</f>
        <v>896626320.93999994</v>
      </c>
      <c r="N72" s="44">
        <v>362</v>
      </c>
      <c r="O72" s="44">
        <v>199499198.47</v>
      </c>
      <c r="P72" s="44">
        <v>81</v>
      </c>
      <c r="Q72" s="44">
        <v>36005968.829999998</v>
      </c>
      <c r="R72" s="42">
        <f t="shared" si="2"/>
        <v>443</v>
      </c>
      <c r="S72" s="42">
        <f t="shared" si="3"/>
        <v>235505167.30000001</v>
      </c>
      <c r="T72" s="42">
        <f t="shared" ref="T72:T79" si="36">R72+L72</f>
        <v>2869</v>
      </c>
      <c r="U72" s="42">
        <f t="shared" ref="U72:U79" si="37">S72+M72</f>
        <v>1132131488.24</v>
      </c>
      <c r="V72" s="16"/>
    </row>
    <row r="73" spans="1:22" s="9" customFormat="1">
      <c r="A73" s="30">
        <v>66</v>
      </c>
      <c r="B73" s="31" t="s">
        <v>117</v>
      </c>
      <c r="C73" s="32" t="s">
        <v>118</v>
      </c>
      <c r="D73" s="43">
        <v>97</v>
      </c>
      <c r="E73" s="43">
        <v>192471449.34999999</v>
      </c>
      <c r="F73" s="43">
        <v>38</v>
      </c>
      <c r="G73" s="43">
        <v>18143608.41</v>
      </c>
      <c r="H73" s="43">
        <v>27</v>
      </c>
      <c r="I73" s="43">
        <v>44068592.640000001</v>
      </c>
      <c r="J73" s="43">
        <v>202</v>
      </c>
      <c r="K73" s="43">
        <v>303494272.52999997</v>
      </c>
      <c r="L73" s="43">
        <f t="shared" si="34"/>
        <v>364</v>
      </c>
      <c r="M73" s="43">
        <f t="shared" si="35"/>
        <v>558177922.92999995</v>
      </c>
      <c r="N73" s="43">
        <v>29</v>
      </c>
      <c r="O73" s="43">
        <v>328362385.42000002</v>
      </c>
      <c r="P73" s="43">
        <v>34</v>
      </c>
      <c r="Q73" s="43">
        <v>231749927.43000001</v>
      </c>
      <c r="R73" s="43">
        <f t="shared" si="2"/>
        <v>63</v>
      </c>
      <c r="S73" s="43">
        <f t="shared" si="3"/>
        <v>560112312.85000002</v>
      </c>
      <c r="T73" s="43">
        <f t="shared" si="36"/>
        <v>427</v>
      </c>
      <c r="U73" s="43">
        <f t="shared" si="37"/>
        <v>1118290235.78</v>
      </c>
      <c r="V73" s="16"/>
    </row>
    <row r="74" spans="1:22" s="9" customFormat="1">
      <c r="A74" s="33">
        <v>67</v>
      </c>
      <c r="B74" s="54" t="s">
        <v>153</v>
      </c>
      <c r="C74" s="1" t="s">
        <v>154</v>
      </c>
      <c r="D74" s="44">
        <v>238</v>
      </c>
      <c r="E74" s="44">
        <v>407283511.79000002</v>
      </c>
      <c r="F74" s="44">
        <v>1142</v>
      </c>
      <c r="G74" s="44">
        <v>111123812.06999999</v>
      </c>
      <c r="H74" s="44">
        <v>545</v>
      </c>
      <c r="I74" s="44">
        <v>10657120.550000001</v>
      </c>
      <c r="J74" s="44">
        <v>2319</v>
      </c>
      <c r="K74" s="44">
        <v>45766847.670000002</v>
      </c>
      <c r="L74" s="42">
        <f t="shared" si="34"/>
        <v>4244</v>
      </c>
      <c r="M74" s="42">
        <f t="shared" si="35"/>
        <v>574831292.08000004</v>
      </c>
      <c r="N74" s="44">
        <v>136</v>
      </c>
      <c r="O74" s="44">
        <v>137306374.97</v>
      </c>
      <c r="P74" s="44">
        <v>64</v>
      </c>
      <c r="Q74" s="44">
        <v>398304553.77999997</v>
      </c>
      <c r="R74" s="42">
        <f t="shared" si="2"/>
        <v>200</v>
      </c>
      <c r="S74" s="42">
        <f t="shared" si="3"/>
        <v>535610928.75</v>
      </c>
      <c r="T74" s="42">
        <f t="shared" si="36"/>
        <v>4444</v>
      </c>
      <c r="U74" s="42">
        <f t="shared" si="37"/>
        <v>1110442220.8299999</v>
      </c>
      <c r="V74" s="16"/>
    </row>
    <row r="75" spans="1:22" s="9" customFormat="1">
      <c r="A75" s="30">
        <v>68</v>
      </c>
      <c r="B75" s="53" t="s">
        <v>165</v>
      </c>
      <c r="C75" s="32" t="s">
        <v>166</v>
      </c>
      <c r="D75" s="43">
        <v>878</v>
      </c>
      <c r="E75" s="43">
        <v>262473126.84</v>
      </c>
      <c r="F75" s="43">
        <v>1028</v>
      </c>
      <c r="G75" s="43">
        <v>60736130.390000001</v>
      </c>
      <c r="H75" s="43">
        <v>727</v>
      </c>
      <c r="I75" s="43">
        <v>111221546.1909</v>
      </c>
      <c r="J75" s="43">
        <v>917</v>
      </c>
      <c r="K75" s="43">
        <v>53822184.659999996</v>
      </c>
      <c r="L75" s="43">
        <f t="shared" si="34"/>
        <v>3550</v>
      </c>
      <c r="M75" s="43">
        <f t="shared" si="35"/>
        <v>488252988.08089995</v>
      </c>
      <c r="N75" s="43">
        <v>563</v>
      </c>
      <c r="O75" s="43">
        <v>221186715.91999999</v>
      </c>
      <c r="P75" s="43">
        <v>481</v>
      </c>
      <c r="Q75" s="43">
        <v>400008790.81</v>
      </c>
      <c r="R75" s="43">
        <f t="shared" si="2"/>
        <v>1044</v>
      </c>
      <c r="S75" s="43">
        <f t="shared" si="3"/>
        <v>621195506.73000002</v>
      </c>
      <c r="T75" s="43">
        <f t="shared" si="36"/>
        <v>4594</v>
      </c>
      <c r="U75" s="43">
        <f t="shared" si="37"/>
        <v>1109448494.8109</v>
      </c>
      <c r="V75" s="16"/>
    </row>
    <row r="76" spans="1:22" s="9" customFormat="1">
      <c r="A76" s="33">
        <v>69</v>
      </c>
      <c r="B76" s="54" t="s">
        <v>151</v>
      </c>
      <c r="C76" s="1" t="s">
        <v>152</v>
      </c>
      <c r="D76" s="44">
        <v>227</v>
      </c>
      <c r="E76" s="44">
        <v>2908007.16</v>
      </c>
      <c r="F76" s="44">
        <v>2428</v>
      </c>
      <c r="G76" s="44">
        <v>41293402.630000003</v>
      </c>
      <c r="H76" s="44">
        <v>5734</v>
      </c>
      <c r="I76" s="44">
        <v>66509406.479999997</v>
      </c>
      <c r="J76" s="44">
        <v>20577</v>
      </c>
      <c r="K76" s="44">
        <v>273747372.68000001</v>
      </c>
      <c r="L76" s="42">
        <f t="shared" si="34"/>
        <v>28966</v>
      </c>
      <c r="M76" s="42">
        <f t="shared" si="35"/>
        <v>384458188.95000005</v>
      </c>
      <c r="N76" s="44">
        <v>23844</v>
      </c>
      <c r="O76" s="44">
        <v>464887672.87</v>
      </c>
      <c r="P76" s="44">
        <v>1593</v>
      </c>
      <c r="Q76" s="44">
        <v>218973500.53999999</v>
      </c>
      <c r="R76" s="42">
        <f t="shared" si="2"/>
        <v>25437</v>
      </c>
      <c r="S76" s="42">
        <f t="shared" si="3"/>
        <v>683861173.40999997</v>
      </c>
      <c r="T76" s="42">
        <f t="shared" si="36"/>
        <v>54403</v>
      </c>
      <c r="U76" s="42">
        <f t="shared" si="37"/>
        <v>1068319362.36</v>
      </c>
      <c r="V76" s="16"/>
    </row>
    <row r="77" spans="1:22" s="9" customFormat="1">
      <c r="A77" s="30">
        <v>70</v>
      </c>
      <c r="B77" s="53" t="s">
        <v>123</v>
      </c>
      <c r="C77" s="32" t="s">
        <v>124</v>
      </c>
      <c r="D77" s="43">
        <v>222</v>
      </c>
      <c r="E77" s="43">
        <v>154284183.80000001</v>
      </c>
      <c r="F77" s="43">
        <v>114</v>
      </c>
      <c r="G77" s="43">
        <v>99809739.549999997</v>
      </c>
      <c r="H77" s="43">
        <v>47</v>
      </c>
      <c r="I77" s="43">
        <v>44698958.170000002</v>
      </c>
      <c r="J77" s="43">
        <v>391</v>
      </c>
      <c r="K77" s="43">
        <v>260757017.31999999</v>
      </c>
      <c r="L77" s="43">
        <f t="shared" si="34"/>
        <v>774</v>
      </c>
      <c r="M77" s="43">
        <f t="shared" si="35"/>
        <v>559549898.84000003</v>
      </c>
      <c r="N77" s="43">
        <v>31</v>
      </c>
      <c r="O77" s="43">
        <v>244701658.50999999</v>
      </c>
      <c r="P77" s="43">
        <v>31</v>
      </c>
      <c r="Q77" s="43">
        <v>212262135.99000001</v>
      </c>
      <c r="R77" s="43">
        <f t="shared" si="2"/>
        <v>62</v>
      </c>
      <c r="S77" s="43">
        <f t="shared" si="3"/>
        <v>456963794.5</v>
      </c>
      <c r="T77" s="43">
        <f t="shared" si="36"/>
        <v>836</v>
      </c>
      <c r="U77" s="43">
        <f t="shared" si="37"/>
        <v>1016513693.34</v>
      </c>
      <c r="V77" s="16"/>
    </row>
    <row r="78" spans="1:22" s="9" customFormat="1">
      <c r="A78" s="33">
        <v>71</v>
      </c>
      <c r="B78" s="54" t="s">
        <v>155</v>
      </c>
      <c r="C78" s="1" t="s">
        <v>156</v>
      </c>
      <c r="D78" s="44">
        <v>3</v>
      </c>
      <c r="E78" s="44">
        <v>143273</v>
      </c>
      <c r="F78" s="44">
        <v>173</v>
      </c>
      <c r="G78" s="44">
        <v>40381150.969999999</v>
      </c>
      <c r="H78" s="44">
        <v>555</v>
      </c>
      <c r="I78" s="44">
        <v>391481485.29000002</v>
      </c>
      <c r="J78" s="44">
        <v>638</v>
      </c>
      <c r="K78" s="44">
        <v>175384669.74000001</v>
      </c>
      <c r="L78" s="42">
        <f t="shared" si="34"/>
        <v>1369</v>
      </c>
      <c r="M78" s="42">
        <f t="shared" si="35"/>
        <v>607390579</v>
      </c>
      <c r="N78" s="44">
        <v>126</v>
      </c>
      <c r="O78" s="44">
        <v>110258271.87</v>
      </c>
      <c r="P78" s="44">
        <v>162</v>
      </c>
      <c r="Q78" s="44">
        <v>286056597.73000002</v>
      </c>
      <c r="R78" s="42">
        <f t="shared" si="2"/>
        <v>288</v>
      </c>
      <c r="S78" s="42">
        <f t="shared" si="3"/>
        <v>396314869.60000002</v>
      </c>
      <c r="T78" s="42">
        <f t="shared" si="36"/>
        <v>1657</v>
      </c>
      <c r="U78" s="42">
        <f t="shared" si="37"/>
        <v>1003705448.6</v>
      </c>
      <c r="V78" s="16"/>
    </row>
    <row r="79" spans="1:22" s="9" customFormat="1">
      <c r="A79" s="30">
        <v>72</v>
      </c>
      <c r="B79" s="53" t="s">
        <v>133</v>
      </c>
      <c r="C79" s="32" t="s">
        <v>134</v>
      </c>
      <c r="D79" s="43">
        <v>1244</v>
      </c>
      <c r="E79" s="43">
        <v>227608249.91</v>
      </c>
      <c r="F79" s="43">
        <v>2013</v>
      </c>
      <c r="G79" s="43">
        <v>131856187</v>
      </c>
      <c r="H79" s="43">
        <v>205</v>
      </c>
      <c r="I79" s="43">
        <v>100798170.53</v>
      </c>
      <c r="J79" s="43">
        <v>1093</v>
      </c>
      <c r="K79" s="43">
        <v>150341199.53999999</v>
      </c>
      <c r="L79" s="43">
        <f t="shared" si="34"/>
        <v>4555</v>
      </c>
      <c r="M79" s="43">
        <f t="shared" si="35"/>
        <v>610603806.98000002</v>
      </c>
      <c r="N79" s="43">
        <v>284</v>
      </c>
      <c r="O79" s="43">
        <v>102649558.56</v>
      </c>
      <c r="P79" s="43">
        <v>186</v>
      </c>
      <c r="Q79" s="43">
        <v>147031350.16999999</v>
      </c>
      <c r="R79" s="43">
        <f t="shared" si="2"/>
        <v>470</v>
      </c>
      <c r="S79" s="43">
        <f t="shared" si="3"/>
        <v>249680908.72999999</v>
      </c>
      <c r="T79" s="43">
        <f t="shared" si="36"/>
        <v>5025</v>
      </c>
      <c r="U79" s="43">
        <f t="shared" si="37"/>
        <v>860284715.71000004</v>
      </c>
      <c r="V79" s="16"/>
    </row>
    <row r="80" spans="1:22" s="9" customFormat="1">
      <c r="A80" s="33">
        <v>73</v>
      </c>
      <c r="B80" s="54" t="s">
        <v>159</v>
      </c>
      <c r="C80" s="1" t="s">
        <v>160</v>
      </c>
      <c r="D80" s="44">
        <v>352</v>
      </c>
      <c r="E80" s="44">
        <v>8616411.0600000005</v>
      </c>
      <c r="F80" s="44">
        <v>11943</v>
      </c>
      <c r="G80" s="44">
        <v>260921226.43130001</v>
      </c>
      <c r="H80" s="44">
        <v>4982</v>
      </c>
      <c r="I80" s="44">
        <v>47620557.060000002</v>
      </c>
      <c r="J80" s="44">
        <v>13454</v>
      </c>
      <c r="K80" s="44">
        <v>121636818.5367</v>
      </c>
      <c r="L80" s="42">
        <f>J80+H80+F80+D80</f>
        <v>30731</v>
      </c>
      <c r="M80" s="42">
        <f>K80+I80+G80+E80</f>
        <v>438795013.088</v>
      </c>
      <c r="N80" s="44">
        <v>17477</v>
      </c>
      <c r="O80" s="44">
        <v>369016516.00999999</v>
      </c>
      <c r="P80" s="44">
        <v>2094</v>
      </c>
      <c r="Q80" s="44">
        <v>42580492.329999998</v>
      </c>
      <c r="R80" s="42">
        <f t="shared" si="2"/>
        <v>19571</v>
      </c>
      <c r="S80" s="42">
        <f t="shared" si="3"/>
        <v>411597008.33999997</v>
      </c>
      <c r="T80" s="42">
        <f>R80+L80</f>
        <v>50302</v>
      </c>
      <c r="U80" s="42">
        <f>S80+M80</f>
        <v>850392021.42799997</v>
      </c>
      <c r="V80" s="16"/>
    </row>
    <row r="81" spans="1:22" s="9" customFormat="1">
      <c r="A81" s="30">
        <v>74</v>
      </c>
      <c r="B81" s="53" t="s">
        <v>169</v>
      </c>
      <c r="C81" s="32" t="s">
        <v>170</v>
      </c>
      <c r="D81" s="43">
        <v>54</v>
      </c>
      <c r="E81" s="43">
        <v>53646412.729999997</v>
      </c>
      <c r="F81" s="43">
        <v>88</v>
      </c>
      <c r="G81" s="43">
        <v>24860815.98</v>
      </c>
      <c r="H81" s="43">
        <v>152</v>
      </c>
      <c r="I81" s="43">
        <v>54552898.210000001</v>
      </c>
      <c r="J81" s="43">
        <v>1176</v>
      </c>
      <c r="K81" s="43">
        <v>113493620.83</v>
      </c>
      <c r="L81" s="43">
        <f t="shared" ref="L81:L88" si="38">J81+H81+F81+D81</f>
        <v>1470</v>
      </c>
      <c r="M81" s="43">
        <f t="shared" ref="M81:M88" si="39">K81+I81+G81+E81</f>
        <v>246553747.74999997</v>
      </c>
      <c r="N81" s="43">
        <v>129</v>
      </c>
      <c r="O81" s="43">
        <v>341797760.39999998</v>
      </c>
      <c r="P81" s="43">
        <v>123</v>
      </c>
      <c r="Q81" s="43">
        <v>247416555.40000001</v>
      </c>
      <c r="R81" s="43">
        <f t="shared" si="2"/>
        <v>252</v>
      </c>
      <c r="S81" s="43">
        <f t="shared" si="3"/>
        <v>589214315.79999995</v>
      </c>
      <c r="T81" s="43">
        <f t="shared" ref="T81:T88" si="40">R81+L81</f>
        <v>1722</v>
      </c>
      <c r="U81" s="43">
        <f t="shared" ref="U81:U88" si="41">S81+M81</f>
        <v>835768063.54999995</v>
      </c>
      <c r="V81" s="16"/>
    </row>
    <row r="82" spans="1:22" s="9" customFormat="1">
      <c r="A82" s="33">
        <v>75</v>
      </c>
      <c r="B82" s="23" t="s">
        <v>157</v>
      </c>
      <c r="C82" s="1" t="s">
        <v>158</v>
      </c>
      <c r="D82" s="44"/>
      <c r="E82" s="44"/>
      <c r="F82" s="44"/>
      <c r="G82" s="44"/>
      <c r="H82" s="44">
        <v>349</v>
      </c>
      <c r="I82" s="44">
        <v>23807700.039999999</v>
      </c>
      <c r="J82" s="44">
        <v>620</v>
      </c>
      <c r="K82" s="44">
        <v>60343650.390000001</v>
      </c>
      <c r="L82" s="42">
        <f t="shared" si="38"/>
        <v>969</v>
      </c>
      <c r="M82" s="42">
        <f t="shared" si="39"/>
        <v>84151350.430000007</v>
      </c>
      <c r="N82" s="44">
        <v>63</v>
      </c>
      <c r="O82" s="44">
        <v>370928657.88</v>
      </c>
      <c r="P82" s="44">
        <v>46</v>
      </c>
      <c r="Q82" s="44">
        <v>333417304.66000003</v>
      </c>
      <c r="R82" s="42">
        <f t="shared" si="2"/>
        <v>109</v>
      </c>
      <c r="S82" s="42">
        <f t="shared" si="3"/>
        <v>704345962.53999996</v>
      </c>
      <c r="T82" s="42">
        <f t="shared" si="40"/>
        <v>1078</v>
      </c>
      <c r="U82" s="42">
        <f t="shared" si="41"/>
        <v>788497312.97000003</v>
      </c>
      <c r="V82" s="16"/>
    </row>
    <row r="83" spans="1:22" s="9" customFormat="1">
      <c r="A83" s="30">
        <v>76</v>
      </c>
      <c r="B83" s="31" t="s">
        <v>195</v>
      </c>
      <c r="C83" s="32" t="s">
        <v>196</v>
      </c>
      <c r="D83" s="43">
        <v>398</v>
      </c>
      <c r="E83" s="43">
        <v>61676332.82</v>
      </c>
      <c r="F83" s="43">
        <v>223</v>
      </c>
      <c r="G83" s="43">
        <v>5272187.07</v>
      </c>
      <c r="H83" s="43">
        <v>75</v>
      </c>
      <c r="I83" s="43">
        <v>9097666.25</v>
      </c>
      <c r="J83" s="43">
        <v>457</v>
      </c>
      <c r="K83" s="43">
        <v>337185574.14999998</v>
      </c>
      <c r="L83" s="43">
        <f t="shared" si="38"/>
        <v>1153</v>
      </c>
      <c r="M83" s="43">
        <f t="shared" si="39"/>
        <v>413231760.28999996</v>
      </c>
      <c r="N83" s="43">
        <v>89</v>
      </c>
      <c r="O83" s="43">
        <v>316309067.69</v>
      </c>
      <c r="P83" s="43">
        <v>55</v>
      </c>
      <c r="Q83" s="43">
        <v>45820974.880000003</v>
      </c>
      <c r="R83" s="43">
        <f t="shared" si="2"/>
        <v>144</v>
      </c>
      <c r="S83" s="43">
        <f t="shared" si="3"/>
        <v>362130042.56999999</v>
      </c>
      <c r="T83" s="43">
        <f t="shared" si="40"/>
        <v>1297</v>
      </c>
      <c r="U83" s="43">
        <f t="shared" si="41"/>
        <v>775361802.8599999</v>
      </c>
      <c r="V83" s="16"/>
    </row>
    <row r="84" spans="1:22" s="9" customFormat="1">
      <c r="A84" s="33">
        <v>77</v>
      </c>
      <c r="B84" s="54" t="s">
        <v>185</v>
      </c>
      <c r="C84" s="1" t="s">
        <v>186</v>
      </c>
      <c r="D84" s="44">
        <v>82</v>
      </c>
      <c r="E84" s="44">
        <v>34273235.979999997</v>
      </c>
      <c r="F84" s="44">
        <v>46</v>
      </c>
      <c r="G84" s="44">
        <v>8556942.7899999991</v>
      </c>
      <c r="H84" s="44">
        <v>93</v>
      </c>
      <c r="I84" s="44">
        <v>3252615.31</v>
      </c>
      <c r="J84" s="44">
        <v>120</v>
      </c>
      <c r="K84" s="44">
        <v>1307585.2</v>
      </c>
      <c r="L84" s="42">
        <f t="shared" si="38"/>
        <v>341</v>
      </c>
      <c r="M84" s="42">
        <f t="shared" si="39"/>
        <v>47390379.279999994</v>
      </c>
      <c r="N84" s="44">
        <v>263</v>
      </c>
      <c r="O84" s="44">
        <v>337375884.14999998</v>
      </c>
      <c r="P84" s="44">
        <v>286</v>
      </c>
      <c r="Q84" s="44">
        <v>366409000</v>
      </c>
      <c r="R84" s="42">
        <f t="shared" si="2"/>
        <v>549</v>
      </c>
      <c r="S84" s="42">
        <f t="shared" si="3"/>
        <v>703784884.14999998</v>
      </c>
      <c r="T84" s="42">
        <f t="shared" si="40"/>
        <v>890</v>
      </c>
      <c r="U84" s="42">
        <f t="shared" si="41"/>
        <v>751175263.42999995</v>
      </c>
      <c r="V84" s="16"/>
    </row>
    <row r="85" spans="1:22" s="9" customFormat="1">
      <c r="A85" s="30">
        <v>78</v>
      </c>
      <c r="B85" s="53" t="s">
        <v>161</v>
      </c>
      <c r="C85" s="32" t="s">
        <v>162</v>
      </c>
      <c r="D85" s="43">
        <v>47</v>
      </c>
      <c r="E85" s="43">
        <v>510888.1</v>
      </c>
      <c r="F85" s="43">
        <v>5939</v>
      </c>
      <c r="G85" s="43">
        <v>206418039.97999999</v>
      </c>
      <c r="H85" s="43">
        <v>1166</v>
      </c>
      <c r="I85" s="43">
        <v>12633260.98</v>
      </c>
      <c r="J85" s="43">
        <v>7323</v>
      </c>
      <c r="K85" s="43">
        <v>144562422.52000001</v>
      </c>
      <c r="L85" s="43">
        <f t="shared" si="38"/>
        <v>14475</v>
      </c>
      <c r="M85" s="43">
        <f t="shared" si="39"/>
        <v>364124611.58000004</v>
      </c>
      <c r="N85" s="43">
        <v>7976</v>
      </c>
      <c r="O85" s="43">
        <v>351355716.44999999</v>
      </c>
      <c r="P85" s="43">
        <v>104</v>
      </c>
      <c r="Q85" s="43">
        <v>13445055.51</v>
      </c>
      <c r="R85" s="43">
        <f t="shared" si="2"/>
        <v>8080</v>
      </c>
      <c r="S85" s="43">
        <f t="shared" si="3"/>
        <v>364800771.95999998</v>
      </c>
      <c r="T85" s="43">
        <f t="shared" si="40"/>
        <v>22555</v>
      </c>
      <c r="U85" s="43">
        <f t="shared" si="41"/>
        <v>728925383.53999996</v>
      </c>
      <c r="V85" s="16"/>
    </row>
    <row r="86" spans="1:22" s="9" customFormat="1">
      <c r="A86" s="33">
        <v>79</v>
      </c>
      <c r="B86" s="54" t="s">
        <v>175</v>
      </c>
      <c r="C86" s="1" t="s">
        <v>176</v>
      </c>
      <c r="D86" s="44">
        <v>729</v>
      </c>
      <c r="E86" s="44">
        <v>15282985.93</v>
      </c>
      <c r="F86" s="44">
        <v>11365</v>
      </c>
      <c r="G86" s="44">
        <v>242608413.82210001</v>
      </c>
      <c r="H86" s="44">
        <v>2969</v>
      </c>
      <c r="I86" s="44">
        <v>56026897.479999997</v>
      </c>
      <c r="J86" s="44">
        <v>10234</v>
      </c>
      <c r="K86" s="44">
        <v>90847023.038200006</v>
      </c>
      <c r="L86" s="42">
        <f t="shared" si="38"/>
        <v>25297</v>
      </c>
      <c r="M86" s="42">
        <f t="shared" si="39"/>
        <v>404765320.27030003</v>
      </c>
      <c r="N86" s="44">
        <v>4846</v>
      </c>
      <c r="O86" s="44">
        <v>273337044.47000003</v>
      </c>
      <c r="P86" s="44">
        <v>98</v>
      </c>
      <c r="Q86" s="44">
        <v>11053103.26</v>
      </c>
      <c r="R86" s="42">
        <f t="shared" ref="R86:R102" si="42">N86+P86</f>
        <v>4944</v>
      </c>
      <c r="S86" s="42">
        <f t="shared" ref="S86:S102" si="43">O86+Q86</f>
        <v>284390147.73000002</v>
      </c>
      <c r="T86" s="42">
        <f t="shared" si="40"/>
        <v>30241</v>
      </c>
      <c r="U86" s="42">
        <f t="shared" si="41"/>
        <v>689155468.00030005</v>
      </c>
      <c r="V86" s="16"/>
    </row>
    <row r="87" spans="1:22" s="9" customFormat="1">
      <c r="A87" s="30">
        <v>80</v>
      </c>
      <c r="B87" s="53" t="s">
        <v>173</v>
      </c>
      <c r="C87" s="32" t="s">
        <v>174</v>
      </c>
      <c r="D87" s="43">
        <v>56</v>
      </c>
      <c r="E87" s="43">
        <v>1235971.4099999999</v>
      </c>
      <c r="F87" s="43">
        <v>1101</v>
      </c>
      <c r="G87" s="43">
        <v>25328210.16</v>
      </c>
      <c r="H87" s="43">
        <v>2110</v>
      </c>
      <c r="I87" s="43">
        <v>11050164.810000001</v>
      </c>
      <c r="J87" s="43">
        <v>7001</v>
      </c>
      <c r="K87" s="43">
        <v>282576235.72000003</v>
      </c>
      <c r="L87" s="43">
        <f t="shared" si="38"/>
        <v>10268</v>
      </c>
      <c r="M87" s="43">
        <f t="shared" si="39"/>
        <v>320190582.10000008</v>
      </c>
      <c r="N87" s="43">
        <v>27157</v>
      </c>
      <c r="O87" s="43">
        <v>311064738.19999999</v>
      </c>
      <c r="P87" s="43">
        <v>396</v>
      </c>
      <c r="Q87" s="43">
        <v>15526308.16</v>
      </c>
      <c r="R87" s="43">
        <f t="shared" si="42"/>
        <v>27553</v>
      </c>
      <c r="S87" s="43">
        <f t="shared" si="43"/>
        <v>326591046.36000001</v>
      </c>
      <c r="T87" s="43">
        <f t="shared" si="40"/>
        <v>37821</v>
      </c>
      <c r="U87" s="43">
        <f t="shared" si="41"/>
        <v>646781628.46000004</v>
      </c>
      <c r="V87" s="16"/>
    </row>
    <row r="88" spans="1:22" s="9" customFormat="1">
      <c r="A88" s="33">
        <v>81</v>
      </c>
      <c r="B88" s="54" t="s">
        <v>183</v>
      </c>
      <c r="C88" s="1" t="s">
        <v>184</v>
      </c>
      <c r="D88" s="44">
        <v>6014</v>
      </c>
      <c r="E88" s="44">
        <v>212114240.22</v>
      </c>
      <c r="F88" s="44">
        <v>3187</v>
      </c>
      <c r="G88" s="44">
        <v>116746515.08</v>
      </c>
      <c r="H88" s="44">
        <v>898</v>
      </c>
      <c r="I88" s="44">
        <v>9940643.8200000003</v>
      </c>
      <c r="J88" s="44">
        <v>4216</v>
      </c>
      <c r="K88" s="44">
        <v>22958382.018399999</v>
      </c>
      <c r="L88" s="42">
        <f t="shared" si="38"/>
        <v>14315</v>
      </c>
      <c r="M88" s="42">
        <f t="shared" si="39"/>
        <v>361759781.13839996</v>
      </c>
      <c r="N88" s="44">
        <v>375</v>
      </c>
      <c r="O88" s="44">
        <v>106132758.76000001</v>
      </c>
      <c r="P88" s="44">
        <v>629</v>
      </c>
      <c r="Q88" s="44">
        <v>178304321.59999999</v>
      </c>
      <c r="R88" s="42">
        <f t="shared" si="42"/>
        <v>1004</v>
      </c>
      <c r="S88" s="42">
        <f t="shared" si="43"/>
        <v>284437080.36000001</v>
      </c>
      <c r="T88" s="42">
        <f t="shared" si="40"/>
        <v>15319</v>
      </c>
      <c r="U88" s="42">
        <f t="shared" si="41"/>
        <v>646196861.49839997</v>
      </c>
      <c r="V88" s="16"/>
    </row>
    <row r="89" spans="1:22" s="9" customFormat="1">
      <c r="A89" s="30">
        <v>82</v>
      </c>
      <c r="B89" s="53" t="s">
        <v>163</v>
      </c>
      <c r="C89" s="32" t="s">
        <v>164</v>
      </c>
      <c r="D89" s="43">
        <v>60</v>
      </c>
      <c r="E89" s="43">
        <v>78683070.340000004</v>
      </c>
      <c r="F89" s="43">
        <v>177</v>
      </c>
      <c r="G89" s="43">
        <v>16555333.220000001</v>
      </c>
      <c r="H89" s="43">
        <v>188</v>
      </c>
      <c r="I89" s="43">
        <v>113134719.53</v>
      </c>
      <c r="J89" s="43">
        <v>350</v>
      </c>
      <c r="K89" s="43">
        <v>90583334.371999994</v>
      </c>
      <c r="L89" s="43">
        <f t="shared" ref="L89:M96" si="44">J89+H89+F89+D89</f>
        <v>775</v>
      </c>
      <c r="M89" s="43">
        <f t="shared" si="44"/>
        <v>298956457.46200001</v>
      </c>
      <c r="N89" s="43">
        <v>160</v>
      </c>
      <c r="O89" s="43">
        <v>128506658.95</v>
      </c>
      <c r="P89" s="43">
        <v>135</v>
      </c>
      <c r="Q89" s="43">
        <v>211893798.28999999</v>
      </c>
      <c r="R89" s="43">
        <f t="shared" si="42"/>
        <v>295</v>
      </c>
      <c r="S89" s="43">
        <f t="shared" si="43"/>
        <v>340400457.24000001</v>
      </c>
      <c r="T89" s="43">
        <f t="shared" ref="T89:U96" si="45">R89+L89</f>
        <v>1070</v>
      </c>
      <c r="U89" s="43">
        <f t="shared" si="45"/>
        <v>639356914.70200002</v>
      </c>
      <c r="V89" s="16"/>
    </row>
    <row r="90" spans="1:22" s="9" customFormat="1">
      <c r="A90" s="33">
        <v>83</v>
      </c>
      <c r="B90" s="54" t="s">
        <v>177</v>
      </c>
      <c r="C90" s="1" t="s">
        <v>178</v>
      </c>
      <c r="D90" s="44">
        <v>5</v>
      </c>
      <c r="E90" s="44">
        <v>208326.15</v>
      </c>
      <c r="F90" s="44">
        <v>190</v>
      </c>
      <c r="G90" s="44">
        <v>2905914.78</v>
      </c>
      <c r="H90" s="44">
        <v>7564</v>
      </c>
      <c r="I90" s="44">
        <v>34745744.340000004</v>
      </c>
      <c r="J90" s="44">
        <v>18044</v>
      </c>
      <c r="K90" s="44">
        <v>173658972.38999999</v>
      </c>
      <c r="L90" s="42">
        <f t="shared" si="44"/>
        <v>25803</v>
      </c>
      <c r="M90" s="42">
        <f t="shared" si="44"/>
        <v>211518957.66</v>
      </c>
      <c r="N90" s="44">
        <v>18307</v>
      </c>
      <c r="O90" s="44">
        <v>269530539.74000001</v>
      </c>
      <c r="P90" s="44">
        <v>742</v>
      </c>
      <c r="Q90" s="44">
        <v>127657851.97</v>
      </c>
      <c r="R90" s="42">
        <f t="shared" si="42"/>
        <v>19049</v>
      </c>
      <c r="S90" s="42">
        <f t="shared" si="43"/>
        <v>397188391.71000004</v>
      </c>
      <c r="T90" s="42">
        <f t="shared" si="45"/>
        <v>44852</v>
      </c>
      <c r="U90" s="42">
        <f t="shared" si="45"/>
        <v>608707349.37</v>
      </c>
      <c r="V90" s="16"/>
    </row>
    <row r="91" spans="1:22" s="9" customFormat="1">
      <c r="A91" s="30">
        <v>84</v>
      </c>
      <c r="B91" s="53" t="s">
        <v>179</v>
      </c>
      <c r="C91" s="32" t="s">
        <v>180</v>
      </c>
      <c r="D91" s="43">
        <v>211</v>
      </c>
      <c r="E91" s="43">
        <v>3258828.37</v>
      </c>
      <c r="F91" s="43">
        <v>7732</v>
      </c>
      <c r="G91" s="43">
        <v>196363923.78999999</v>
      </c>
      <c r="H91" s="43">
        <v>3234</v>
      </c>
      <c r="I91" s="43">
        <v>17627260.829999998</v>
      </c>
      <c r="J91" s="43">
        <v>11332</v>
      </c>
      <c r="K91" s="43">
        <v>89715597.599999994</v>
      </c>
      <c r="L91" s="43">
        <f t="shared" si="44"/>
        <v>22509</v>
      </c>
      <c r="M91" s="43">
        <f t="shared" si="44"/>
        <v>306965610.58999997</v>
      </c>
      <c r="N91" s="43">
        <v>7673</v>
      </c>
      <c r="O91" s="43">
        <v>266914013.80000001</v>
      </c>
      <c r="P91" s="43">
        <v>64</v>
      </c>
      <c r="Q91" s="43">
        <v>1731938.89</v>
      </c>
      <c r="R91" s="43">
        <f t="shared" si="42"/>
        <v>7737</v>
      </c>
      <c r="S91" s="43">
        <f t="shared" si="43"/>
        <v>268645952.69</v>
      </c>
      <c r="T91" s="43">
        <f t="shared" si="45"/>
        <v>30246</v>
      </c>
      <c r="U91" s="43">
        <f t="shared" si="45"/>
        <v>575611563.27999997</v>
      </c>
      <c r="V91" s="16"/>
    </row>
    <row r="92" spans="1:22" s="9" customFormat="1">
      <c r="A92" s="33">
        <v>85</v>
      </c>
      <c r="B92" s="23" t="s">
        <v>189</v>
      </c>
      <c r="C92" s="1" t="s">
        <v>190</v>
      </c>
      <c r="D92" s="44">
        <v>259</v>
      </c>
      <c r="E92" s="44">
        <v>4414736.5199999996</v>
      </c>
      <c r="F92" s="44">
        <v>4123</v>
      </c>
      <c r="G92" s="44">
        <v>85977583.950399995</v>
      </c>
      <c r="H92" s="44">
        <v>3553</v>
      </c>
      <c r="I92" s="44">
        <v>40053226.5</v>
      </c>
      <c r="J92" s="44">
        <v>29584</v>
      </c>
      <c r="K92" s="44">
        <v>179006774.25999999</v>
      </c>
      <c r="L92" s="42">
        <f t="shared" si="44"/>
        <v>37519</v>
      </c>
      <c r="M92" s="42">
        <f t="shared" si="44"/>
        <v>309452321.23039997</v>
      </c>
      <c r="N92" s="44">
        <v>21236</v>
      </c>
      <c r="O92" s="44">
        <v>222581801.59999999</v>
      </c>
      <c r="P92" s="44">
        <v>101</v>
      </c>
      <c r="Q92" s="44">
        <v>2317335.87</v>
      </c>
      <c r="R92" s="42">
        <f t="shared" si="42"/>
        <v>21337</v>
      </c>
      <c r="S92" s="42">
        <f t="shared" si="43"/>
        <v>224899137.47</v>
      </c>
      <c r="T92" s="42">
        <f t="shared" si="45"/>
        <v>58856</v>
      </c>
      <c r="U92" s="42">
        <f t="shared" si="45"/>
        <v>534351458.70039999</v>
      </c>
      <c r="V92" s="16"/>
    </row>
    <row r="93" spans="1:22" s="9" customFormat="1">
      <c r="A93" s="30">
        <v>86</v>
      </c>
      <c r="B93" s="31" t="s">
        <v>181</v>
      </c>
      <c r="C93" s="32" t="s">
        <v>182</v>
      </c>
      <c r="D93" s="43">
        <v>24</v>
      </c>
      <c r="E93" s="43">
        <v>848693.98</v>
      </c>
      <c r="F93" s="43">
        <v>1957</v>
      </c>
      <c r="G93" s="43">
        <v>40899056.738899998</v>
      </c>
      <c r="H93" s="43">
        <v>116</v>
      </c>
      <c r="I93" s="43">
        <v>570098.75</v>
      </c>
      <c r="J93" s="43">
        <v>8931</v>
      </c>
      <c r="K93" s="43">
        <v>220936754.27000001</v>
      </c>
      <c r="L93" s="43">
        <f t="shared" si="44"/>
        <v>11028</v>
      </c>
      <c r="M93" s="43">
        <f t="shared" si="44"/>
        <v>263254603.73890001</v>
      </c>
      <c r="N93" s="43">
        <v>7712</v>
      </c>
      <c r="O93" s="43">
        <v>262563321.90000001</v>
      </c>
      <c r="P93" s="43">
        <v>69</v>
      </c>
      <c r="Q93" s="43">
        <v>2123675.27</v>
      </c>
      <c r="R93" s="43">
        <f t="shared" si="42"/>
        <v>7781</v>
      </c>
      <c r="S93" s="43">
        <f t="shared" si="43"/>
        <v>264686997.17000002</v>
      </c>
      <c r="T93" s="43">
        <f t="shared" si="45"/>
        <v>18809</v>
      </c>
      <c r="U93" s="43">
        <f t="shared" si="45"/>
        <v>527941600.90890002</v>
      </c>
      <c r="V93" s="16"/>
    </row>
    <row r="94" spans="1:22" s="9" customFormat="1">
      <c r="A94" s="33">
        <v>87</v>
      </c>
      <c r="B94" s="54" t="s">
        <v>171</v>
      </c>
      <c r="C94" s="1" t="s">
        <v>172</v>
      </c>
      <c r="D94" s="44">
        <v>132</v>
      </c>
      <c r="E94" s="44">
        <v>100742189.08</v>
      </c>
      <c r="F94" s="44">
        <v>187</v>
      </c>
      <c r="G94" s="44">
        <v>25923624.52</v>
      </c>
      <c r="H94" s="44">
        <v>220</v>
      </c>
      <c r="I94" s="44">
        <v>147019863.66</v>
      </c>
      <c r="J94" s="44">
        <v>525</v>
      </c>
      <c r="K94" s="44">
        <v>46980144.810000002</v>
      </c>
      <c r="L94" s="42">
        <f t="shared" si="44"/>
        <v>1064</v>
      </c>
      <c r="M94" s="42">
        <f t="shared" si="44"/>
        <v>320665822.06999999</v>
      </c>
      <c r="N94" s="44">
        <v>62</v>
      </c>
      <c r="O94" s="44">
        <v>18965971.780000001</v>
      </c>
      <c r="P94" s="44">
        <v>90</v>
      </c>
      <c r="Q94" s="44">
        <v>185226650.44</v>
      </c>
      <c r="R94" s="42">
        <f t="shared" si="42"/>
        <v>152</v>
      </c>
      <c r="S94" s="42">
        <f t="shared" si="43"/>
        <v>204192622.22</v>
      </c>
      <c r="T94" s="42">
        <f t="shared" si="45"/>
        <v>1216</v>
      </c>
      <c r="U94" s="42">
        <f t="shared" si="45"/>
        <v>524858444.28999996</v>
      </c>
      <c r="V94" s="16"/>
    </row>
    <row r="95" spans="1:22" s="9" customFormat="1">
      <c r="A95" s="30">
        <v>88</v>
      </c>
      <c r="B95" s="53" t="s">
        <v>187</v>
      </c>
      <c r="C95" s="32" t="s">
        <v>188</v>
      </c>
      <c r="D95" s="43">
        <v>67</v>
      </c>
      <c r="E95" s="43">
        <v>1631866</v>
      </c>
      <c r="F95" s="43">
        <v>616</v>
      </c>
      <c r="G95" s="43">
        <v>12353888.57</v>
      </c>
      <c r="H95" s="43">
        <v>9288</v>
      </c>
      <c r="I95" s="43">
        <v>32250723.010000002</v>
      </c>
      <c r="J95" s="43">
        <v>19391</v>
      </c>
      <c r="K95" s="43">
        <v>179705374.06</v>
      </c>
      <c r="L95" s="43">
        <f t="shared" si="44"/>
        <v>29362</v>
      </c>
      <c r="M95" s="43">
        <f t="shared" si="44"/>
        <v>225941851.63999999</v>
      </c>
      <c r="N95" s="43">
        <v>9834</v>
      </c>
      <c r="O95" s="43">
        <v>211866683.31999999</v>
      </c>
      <c r="P95" s="43">
        <v>682</v>
      </c>
      <c r="Q95" s="43">
        <v>53705388.590000004</v>
      </c>
      <c r="R95" s="43">
        <f t="shared" si="42"/>
        <v>10516</v>
      </c>
      <c r="S95" s="43">
        <f t="shared" si="43"/>
        <v>265572071.91</v>
      </c>
      <c r="T95" s="43">
        <f t="shared" si="45"/>
        <v>39878</v>
      </c>
      <c r="U95" s="43">
        <f t="shared" si="45"/>
        <v>491513923.54999995</v>
      </c>
      <c r="V95" s="16"/>
    </row>
    <row r="96" spans="1:22" s="9" customFormat="1">
      <c r="A96" s="33">
        <v>89</v>
      </c>
      <c r="B96" s="54" t="s">
        <v>203</v>
      </c>
      <c r="C96" s="1" t="s">
        <v>204</v>
      </c>
      <c r="D96" s="44">
        <v>71</v>
      </c>
      <c r="E96" s="44">
        <v>78109643.870000005</v>
      </c>
      <c r="F96" s="44">
        <v>56</v>
      </c>
      <c r="G96" s="44">
        <v>25603643.350000001</v>
      </c>
      <c r="H96" s="44">
        <v>86</v>
      </c>
      <c r="I96" s="44">
        <v>33378236.870000001</v>
      </c>
      <c r="J96" s="44">
        <v>358</v>
      </c>
      <c r="K96" s="44">
        <v>35971751.439999998</v>
      </c>
      <c r="L96" s="42">
        <f t="shared" si="44"/>
        <v>571</v>
      </c>
      <c r="M96" s="42">
        <f t="shared" si="44"/>
        <v>173063275.53</v>
      </c>
      <c r="N96" s="44">
        <v>61</v>
      </c>
      <c r="O96" s="44">
        <v>104595743.95999999</v>
      </c>
      <c r="P96" s="44">
        <v>51</v>
      </c>
      <c r="Q96" s="44">
        <v>149287710.44999999</v>
      </c>
      <c r="R96" s="42">
        <f t="shared" si="42"/>
        <v>112</v>
      </c>
      <c r="S96" s="42">
        <f t="shared" si="43"/>
        <v>253883454.40999997</v>
      </c>
      <c r="T96" s="42">
        <f t="shared" si="45"/>
        <v>683</v>
      </c>
      <c r="U96" s="42">
        <f t="shared" si="45"/>
        <v>426946729.93999994</v>
      </c>
      <c r="V96" s="16"/>
    </row>
    <row r="97" spans="1:22" s="9" customFormat="1">
      <c r="A97" s="30">
        <v>90</v>
      </c>
      <c r="B97" s="53" t="s">
        <v>193</v>
      </c>
      <c r="C97" s="32" t="s">
        <v>194</v>
      </c>
      <c r="D97" s="43">
        <v>198</v>
      </c>
      <c r="E97" s="43">
        <v>6067648.9199999999</v>
      </c>
      <c r="F97" s="43">
        <v>519</v>
      </c>
      <c r="G97" s="43">
        <v>8347542.4400000004</v>
      </c>
      <c r="H97" s="43">
        <v>3512</v>
      </c>
      <c r="I97" s="43">
        <v>8630263.8399999999</v>
      </c>
      <c r="J97" s="43">
        <v>15510</v>
      </c>
      <c r="K97" s="43">
        <v>190257710.69999999</v>
      </c>
      <c r="L97" s="43">
        <f t="shared" ref="L97:L116" si="46">J97+H97+F97+D97</f>
        <v>19739</v>
      </c>
      <c r="M97" s="43">
        <f t="shared" ref="M97:M116" si="47">K97+I97+G97+E97</f>
        <v>213303165.89999998</v>
      </c>
      <c r="N97" s="43">
        <v>10531</v>
      </c>
      <c r="O97" s="43">
        <v>191356382.08000001</v>
      </c>
      <c r="P97" s="43">
        <v>245</v>
      </c>
      <c r="Q97" s="43">
        <v>7161655.5</v>
      </c>
      <c r="R97" s="43">
        <f t="shared" si="42"/>
        <v>10776</v>
      </c>
      <c r="S97" s="43">
        <f t="shared" si="43"/>
        <v>198518037.58000001</v>
      </c>
      <c r="T97" s="43">
        <f t="shared" ref="T97:T116" si="48">R97+L97</f>
        <v>30515</v>
      </c>
      <c r="U97" s="43">
        <f t="shared" ref="U97:U116" si="49">S97+M97</f>
        <v>411821203.48000002</v>
      </c>
      <c r="V97" s="16"/>
    </row>
    <row r="98" spans="1:22" s="9" customFormat="1">
      <c r="A98" s="33">
        <v>91</v>
      </c>
      <c r="B98" s="54" t="s">
        <v>191</v>
      </c>
      <c r="C98" s="1" t="s">
        <v>192</v>
      </c>
      <c r="D98" s="44"/>
      <c r="E98" s="44"/>
      <c r="F98" s="44">
        <v>12</v>
      </c>
      <c r="G98" s="44">
        <v>152717.29999999999</v>
      </c>
      <c r="H98" s="44">
        <v>3048</v>
      </c>
      <c r="I98" s="44">
        <v>11769803.02</v>
      </c>
      <c r="J98" s="44">
        <v>9346</v>
      </c>
      <c r="K98" s="44">
        <v>197436257.22999999</v>
      </c>
      <c r="L98" s="42">
        <f t="shared" si="46"/>
        <v>12406</v>
      </c>
      <c r="M98" s="42">
        <f t="shared" si="47"/>
        <v>209358777.55000001</v>
      </c>
      <c r="N98" s="44">
        <v>10931</v>
      </c>
      <c r="O98" s="44">
        <v>191321250.66</v>
      </c>
      <c r="P98" s="44">
        <v>395</v>
      </c>
      <c r="Q98" s="44">
        <v>7109645.6799999997</v>
      </c>
      <c r="R98" s="42">
        <f t="shared" si="42"/>
        <v>11326</v>
      </c>
      <c r="S98" s="42">
        <f t="shared" si="43"/>
        <v>198430896.34</v>
      </c>
      <c r="T98" s="42">
        <f t="shared" si="48"/>
        <v>23732</v>
      </c>
      <c r="U98" s="42">
        <f t="shared" si="49"/>
        <v>407789673.88999999</v>
      </c>
      <c r="V98" s="16"/>
    </row>
    <row r="99" spans="1:22" s="9" customFormat="1">
      <c r="A99" s="30">
        <v>92</v>
      </c>
      <c r="B99" s="53" t="s">
        <v>201</v>
      </c>
      <c r="C99" s="32" t="s">
        <v>202</v>
      </c>
      <c r="D99" s="43"/>
      <c r="E99" s="43"/>
      <c r="F99" s="43">
        <v>92</v>
      </c>
      <c r="G99" s="43">
        <v>1931118.2</v>
      </c>
      <c r="H99" s="43">
        <v>5383</v>
      </c>
      <c r="I99" s="43">
        <v>20402516.129999999</v>
      </c>
      <c r="J99" s="43">
        <v>13338</v>
      </c>
      <c r="K99" s="43">
        <v>198959264.94999999</v>
      </c>
      <c r="L99" s="43">
        <f t="shared" si="46"/>
        <v>18813</v>
      </c>
      <c r="M99" s="43">
        <f t="shared" si="47"/>
        <v>221292899.27999997</v>
      </c>
      <c r="N99" s="43">
        <v>8379</v>
      </c>
      <c r="O99" s="43">
        <v>180818621.40000001</v>
      </c>
      <c r="P99" s="43">
        <v>11</v>
      </c>
      <c r="Q99" s="43">
        <v>302788.25</v>
      </c>
      <c r="R99" s="43">
        <f t="shared" si="42"/>
        <v>8390</v>
      </c>
      <c r="S99" s="43">
        <f t="shared" si="43"/>
        <v>181121409.65000001</v>
      </c>
      <c r="T99" s="43">
        <f t="shared" si="48"/>
        <v>27203</v>
      </c>
      <c r="U99" s="43">
        <f t="shared" si="49"/>
        <v>402414308.92999995</v>
      </c>
      <c r="V99" s="16"/>
    </row>
    <row r="100" spans="1:22" s="9" customFormat="1">
      <c r="A100" s="33">
        <v>93</v>
      </c>
      <c r="B100" s="54" t="s">
        <v>209</v>
      </c>
      <c r="C100" s="1" t="s">
        <v>210</v>
      </c>
      <c r="D100" s="44">
        <v>1471</v>
      </c>
      <c r="E100" s="44">
        <v>83449188.670000002</v>
      </c>
      <c r="F100" s="44">
        <v>2491</v>
      </c>
      <c r="G100" s="44">
        <v>62109038.049999997</v>
      </c>
      <c r="H100" s="44">
        <v>4312</v>
      </c>
      <c r="I100" s="44">
        <v>17239827.530000001</v>
      </c>
      <c r="J100" s="44">
        <v>11905</v>
      </c>
      <c r="K100" s="44">
        <v>68884971.659999996</v>
      </c>
      <c r="L100" s="42">
        <f t="shared" si="46"/>
        <v>20179</v>
      </c>
      <c r="M100" s="42">
        <f t="shared" si="47"/>
        <v>231683025.91000003</v>
      </c>
      <c r="N100" s="44">
        <v>4667</v>
      </c>
      <c r="O100" s="44">
        <v>98582430.260000005</v>
      </c>
      <c r="P100" s="44">
        <v>685</v>
      </c>
      <c r="Q100" s="44">
        <v>68290407.489999995</v>
      </c>
      <c r="R100" s="42">
        <f t="shared" si="42"/>
        <v>5352</v>
      </c>
      <c r="S100" s="42">
        <f t="shared" si="43"/>
        <v>166872837.75</v>
      </c>
      <c r="T100" s="42">
        <f t="shared" si="48"/>
        <v>25531</v>
      </c>
      <c r="U100" s="42">
        <f t="shared" si="49"/>
        <v>398555863.66000003</v>
      </c>
      <c r="V100" s="16"/>
    </row>
    <row r="101" spans="1:22" s="9" customFormat="1">
      <c r="A101" s="30">
        <v>94</v>
      </c>
      <c r="B101" s="53" t="s">
        <v>197</v>
      </c>
      <c r="C101" s="32" t="s">
        <v>198</v>
      </c>
      <c r="D101" s="43">
        <v>330</v>
      </c>
      <c r="E101" s="43">
        <v>3756203.5</v>
      </c>
      <c r="F101" s="43">
        <v>4218</v>
      </c>
      <c r="G101" s="43">
        <v>79938685.620000005</v>
      </c>
      <c r="H101" s="43">
        <v>1536</v>
      </c>
      <c r="I101" s="43">
        <v>21563879.140000001</v>
      </c>
      <c r="J101" s="43">
        <v>8888</v>
      </c>
      <c r="K101" s="43">
        <v>110160117.12</v>
      </c>
      <c r="L101" s="43">
        <f t="shared" si="46"/>
        <v>14972</v>
      </c>
      <c r="M101" s="43">
        <f t="shared" si="47"/>
        <v>215418885.38</v>
      </c>
      <c r="N101" s="43">
        <v>14185</v>
      </c>
      <c r="O101" s="43">
        <v>170661184.63</v>
      </c>
      <c r="P101" s="43">
        <v>224</v>
      </c>
      <c r="Q101" s="43">
        <v>5883264.1100000003</v>
      </c>
      <c r="R101" s="43">
        <f t="shared" si="42"/>
        <v>14409</v>
      </c>
      <c r="S101" s="43">
        <f t="shared" si="43"/>
        <v>176544448.74000001</v>
      </c>
      <c r="T101" s="43">
        <f t="shared" si="48"/>
        <v>29381</v>
      </c>
      <c r="U101" s="43">
        <f t="shared" si="49"/>
        <v>391963334.12</v>
      </c>
      <c r="V101" s="16"/>
    </row>
    <row r="102" spans="1:22" s="9" customFormat="1">
      <c r="A102" s="33">
        <v>95</v>
      </c>
      <c r="B102" s="23" t="s">
        <v>227</v>
      </c>
      <c r="C102" s="1" t="s">
        <v>228</v>
      </c>
      <c r="D102" s="44">
        <v>54</v>
      </c>
      <c r="E102" s="44">
        <v>27441013.27</v>
      </c>
      <c r="F102" s="44"/>
      <c r="G102" s="44"/>
      <c r="H102" s="44">
        <v>358</v>
      </c>
      <c r="I102" s="44">
        <v>50815681.189999998</v>
      </c>
      <c r="J102" s="44">
        <v>480</v>
      </c>
      <c r="K102" s="44">
        <v>95727243.010000005</v>
      </c>
      <c r="L102" s="42">
        <f t="shared" si="46"/>
        <v>892</v>
      </c>
      <c r="M102" s="42">
        <f t="shared" si="47"/>
        <v>173983937.47</v>
      </c>
      <c r="N102" s="44">
        <v>7</v>
      </c>
      <c r="O102" s="44">
        <v>81116302.579999998</v>
      </c>
      <c r="P102" s="44">
        <v>61</v>
      </c>
      <c r="Q102" s="44">
        <v>96350000</v>
      </c>
      <c r="R102" s="42">
        <f t="shared" si="42"/>
        <v>68</v>
      </c>
      <c r="S102" s="42">
        <f t="shared" si="43"/>
        <v>177466302.57999998</v>
      </c>
      <c r="T102" s="42">
        <f t="shared" si="48"/>
        <v>960</v>
      </c>
      <c r="U102" s="42">
        <f t="shared" si="49"/>
        <v>351450240.04999995</v>
      </c>
      <c r="V102" s="16"/>
    </row>
    <row r="103" spans="1:22" s="9" customFormat="1">
      <c r="A103" s="30">
        <v>96</v>
      </c>
      <c r="B103" s="31" t="s">
        <v>253</v>
      </c>
      <c r="C103" s="32" t="s">
        <v>254</v>
      </c>
      <c r="D103" s="43">
        <v>23</v>
      </c>
      <c r="E103" s="43">
        <v>341407.79</v>
      </c>
      <c r="F103" s="43">
        <v>538</v>
      </c>
      <c r="G103" s="43">
        <v>28797284.27</v>
      </c>
      <c r="H103" s="43">
        <v>691</v>
      </c>
      <c r="I103" s="43">
        <v>24344567.370000001</v>
      </c>
      <c r="J103" s="43">
        <v>1200</v>
      </c>
      <c r="K103" s="43">
        <v>131958911.22</v>
      </c>
      <c r="L103" s="43">
        <f t="shared" si="46"/>
        <v>2452</v>
      </c>
      <c r="M103" s="43">
        <f t="shared" si="47"/>
        <v>185442170.65000001</v>
      </c>
      <c r="N103" s="43">
        <v>409</v>
      </c>
      <c r="O103" s="43">
        <v>148222635.27000001</v>
      </c>
      <c r="P103" s="43">
        <v>155</v>
      </c>
      <c r="Q103" s="43">
        <v>12183462.73</v>
      </c>
      <c r="R103" s="43">
        <f t="shared" ref="R103:R112" si="50">N103+P103</f>
        <v>564</v>
      </c>
      <c r="S103" s="43">
        <f t="shared" ref="S103:S112" si="51">O103+Q103</f>
        <v>160406098</v>
      </c>
      <c r="T103" s="43">
        <f t="shared" si="48"/>
        <v>3016</v>
      </c>
      <c r="U103" s="43">
        <f t="shared" si="49"/>
        <v>345848268.64999998</v>
      </c>
      <c r="V103" s="16"/>
    </row>
    <row r="104" spans="1:22" s="9" customFormat="1">
      <c r="A104" s="33">
        <v>97</v>
      </c>
      <c r="B104" s="54" t="s">
        <v>211</v>
      </c>
      <c r="C104" s="1" t="s">
        <v>212</v>
      </c>
      <c r="D104" s="44">
        <v>292</v>
      </c>
      <c r="E104" s="44">
        <v>6043905.4100000001</v>
      </c>
      <c r="F104" s="44">
        <v>2086</v>
      </c>
      <c r="G104" s="44">
        <v>43871351.079999998</v>
      </c>
      <c r="H104" s="44">
        <v>1850</v>
      </c>
      <c r="I104" s="44">
        <v>15347703.16</v>
      </c>
      <c r="J104" s="44">
        <v>7316</v>
      </c>
      <c r="K104" s="44">
        <v>71268834.840000004</v>
      </c>
      <c r="L104" s="42">
        <f t="shared" si="46"/>
        <v>11544</v>
      </c>
      <c r="M104" s="42">
        <f t="shared" si="47"/>
        <v>136531794.49000001</v>
      </c>
      <c r="N104" s="44">
        <v>6149</v>
      </c>
      <c r="O104" s="44">
        <v>139707356.27000001</v>
      </c>
      <c r="P104" s="44">
        <v>449</v>
      </c>
      <c r="Q104" s="44">
        <v>46124874.57</v>
      </c>
      <c r="R104" s="42">
        <f t="shared" si="50"/>
        <v>6598</v>
      </c>
      <c r="S104" s="42">
        <f t="shared" si="51"/>
        <v>185832230.84</v>
      </c>
      <c r="T104" s="42">
        <f t="shared" si="48"/>
        <v>18142</v>
      </c>
      <c r="U104" s="42">
        <f t="shared" si="49"/>
        <v>322364025.33000004</v>
      </c>
      <c r="V104" s="16"/>
    </row>
    <row r="105" spans="1:22" s="9" customFormat="1">
      <c r="A105" s="30">
        <v>98</v>
      </c>
      <c r="B105" s="53" t="s">
        <v>207</v>
      </c>
      <c r="C105" s="32" t="s">
        <v>208</v>
      </c>
      <c r="D105" s="43">
        <v>267</v>
      </c>
      <c r="E105" s="43">
        <v>16665433.199999999</v>
      </c>
      <c r="F105" s="43">
        <v>12</v>
      </c>
      <c r="G105" s="43">
        <v>861241.04</v>
      </c>
      <c r="H105" s="43">
        <v>15641</v>
      </c>
      <c r="I105" s="43">
        <v>139632646.55000001</v>
      </c>
      <c r="J105" s="43">
        <v>307</v>
      </c>
      <c r="K105" s="43">
        <v>1875271.17</v>
      </c>
      <c r="L105" s="43">
        <f t="shared" si="46"/>
        <v>16227</v>
      </c>
      <c r="M105" s="43">
        <f t="shared" si="47"/>
        <v>159034591.95999998</v>
      </c>
      <c r="N105" s="43">
        <v>77</v>
      </c>
      <c r="O105" s="43">
        <v>1573840.88</v>
      </c>
      <c r="P105" s="43">
        <v>782</v>
      </c>
      <c r="Q105" s="43">
        <v>155135383.58000001</v>
      </c>
      <c r="R105" s="43">
        <f t="shared" si="50"/>
        <v>859</v>
      </c>
      <c r="S105" s="43">
        <f t="shared" si="51"/>
        <v>156709224.46000001</v>
      </c>
      <c r="T105" s="43">
        <f t="shared" si="48"/>
        <v>17086</v>
      </c>
      <c r="U105" s="43">
        <f t="shared" si="49"/>
        <v>315743816.41999996</v>
      </c>
      <c r="V105" s="16"/>
    </row>
    <row r="106" spans="1:22" s="9" customFormat="1">
      <c r="A106" s="33">
        <v>99</v>
      </c>
      <c r="B106" s="54" t="s">
        <v>205</v>
      </c>
      <c r="C106" s="1" t="s">
        <v>206</v>
      </c>
      <c r="D106" s="44"/>
      <c r="E106" s="44"/>
      <c r="F106" s="44">
        <v>75</v>
      </c>
      <c r="G106" s="44">
        <v>1556272.15</v>
      </c>
      <c r="H106" s="44">
        <v>2378</v>
      </c>
      <c r="I106" s="44">
        <v>16138438.970000001</v>
      </c>
      <c r="J106" s="44">
        <v>6075</v>
      </c>
      <c r="K106" s="44">
        <v>116187764.64</v>
      </c>
      <c r="L106" s="42">
        <f t="shared" si="46"/>
        <v>8528</v>
      </c>
      <c r="M106" s="42">
        <f t="shared" si="47"/>
        <v>133882475.76000001</v>
      </c>
      <c r="N106" s="44">
        <v>8616</v>
      </c>
      <c r="O106" s="44">
        <v>132715621.38</v>
      </c>
      <c r="P106" s="44">
        <v>428</v>
      </c>
      <c r="Q106" s="44">
        <v>31186610.809999999</v>
      </c>
      <c r="R106" s="42">
        <f t="shared" si="50"/>
        <v>9044</v>
      </c>
      <c r="S106" s="42">
        <f t="shared" si="51"/>
        <v>163902232.19</v>
      </c>
      <c r="T106" s="42">
        <f t="shared" si="48"/>
        <v>17572</v>
      </c>
      <c r="U106" s="42">
        <f t="shared" si="49"/>
        <v>297784707.94999999</v>
      </c>
      <c r="V106" s="16"/>
    </row>
    <row r="107" spans="1:22" s="9" customFormat="1">
      <c r="A107" s="30">
        <v>100</v>
      </c>
      <c r="B107" s="53" t="s">
        <v>219</v>
      </c>
      <c r="C107" s="32" t="s">
        <v>220</v>
      </c>
      <c r="D107" s="43">
        <v>73</v>
      </c>
      <c r="E107" s="43">
        <v>1441210.74</v>
      </c>
      <c r="F107" s="43">
        <v>1012</v>
      </c>
      <c r="G107" s="43">
        <v>24046709.52</v>
      </c>
      <c r="H107" s="43">
        <v>7280</v>
      </c>
      <c r="I107" s="43">
        <v>18842482.440000001</v>
      </c>
      <c r="J107" s="43">
        <v>17841</v>
      </c>
      <c r="K107" s="43">
        <v>61954381.5</v>
      </c>
      <c r="L107" s="43">
        <f t="shared" si="46"/>
        <v>26206</v>
      </c>
      <c r="M107" s="43">
        <f t="shared" si="47"/>
        <v>106284784.19999999</v>
      </c>
      <c r="N107" s="43">
        <v>5895</v>
      </c>
      <c r="O107" s="43">
        <v>121120672.91</v>
      </c>
      <c r="P107" s="43">
        <v>827</v>
      </c>
      <c r="Q107" s="43">
        <v>55458133.219999999</v>
      </c>
      <c r="R107" s="43">
        <f t="shared" si="50"/>
        <v>6722</v>
      </c>
      <c r="S107" s="43">
        <f t="shared" si="51"/>
        <v>176578806.13</v>
      </c>
      <c r="T107" s="43">
        <f t="shared" si="48"/>
        <v>32928</v>
      </c>
      <c r="U107" s="43">
        <f t="shared" si="49"/>
        <v>282863590.32999998</v>
      </c>
      <c r="V107" s="16"/>
    </row>
    <row r="108" spans="1:22" s="9" customFormat="1">
      <c r="A108" s="33">
        <v>101</v>
      </c>
      <c r="B108" s="54" t="s">
        <v>258</v>
      </c>
      <c r="C108" s="1" t="s">
        <v>259</v>
      </c>
      <c r="D108" s="44"/>
      <c r="E108" s="44"/>
      <c r="F108" s="44"/>
      <c r="G108" s="44"/>
      <c r="H108" s="44">
        <v>4056</v>
      </c>
      <c r="I108" s="44">
        <v>27980269.850000001</v>
      </c>
      <c r="J108" s="44">
        <v>4996</v>
      </c>
      <c r="K108" s="44">
        <v>63726803.289999999</v>
      </c>
      <c r="L108" s="42">
        <f t="shared" si="46"/>
        <v>9052</v>
      </c>
      <c r="M108" s="42">
        <f t="shared" si="47"/>
        <v>91707073.140000001</v>
      </c>
      <c r="N108" s="44">
        <v>4594</v>
      </c>
      <c r="O108" s="44">
        <v>109742856.66</v>
      </c>
      <c r="P108" s="44">
        <v>531</v>
      </c>
      <c r="Q108" s="44">
        <v>73957458.670000002</v>
      </c>
      <c r="R108" s="42">
        <f t="shared" si="50"/>
        <v>5125</v>
      </c>
      <c r="S108" s="42">
        <f t="shared" si="51"/>
        <v>183700315.32999998</v>
      </c>
      <c r="T108" s="42">
        <f t="shared" si="48"/>
        <v>14177</v>
      </c>
      <c r="U108" s="42">
        <f t="shared" si="49"/>
        <v>275407388.46999997</v>
      </c>
      <c r="V108" s="16"/>
    </row>
    <row r="109" spans="1:22" s="9" customFormat="1">
      <c r="A109" s="30">
        <v>102</v>
      </c>
      <c r="B109" s="53" t="s">
        <v>199</v>
      </c>
      <c r="C109" s="32" t="s">
        <v>200</v>
      </c>
      <c r="D109" s="43">
        <v>276</v>
      </c>
      <c r="E109" s="43">
        <v>53419474.689999998</v>
      </c>
      <c r="F109" s="43">
        <v>151</v>
      </c>
      <c r="G109" s="43">
        <v>5808501.1200000001</v>
      </c>
      <c r="H109" s="43">
        <v>329</v>
      </c>
      <c r="I109" s="43">
        <v>43262590.460000001</v>
      </c>
      <c r="J109" s="43">
        <v>704</v>
      </c>
      <c r="K109" s="43">
        <v>44350082.434900001</v>
      </c>
      <c r="L109" s="43">
        <f t="shared" si="46"/>
        <v>1460</v>
      </c>
      <c r="M109" s="43">
        <f t="shared" si="47"/>
        <v>146840648.7049</v>
      </c>
      <c r="N109" s="43">
        <v>147</v>
      </c>
      <c r="O109" s="43">
        <v>34680170.700000003</v>
      </c>
      <c r="P109" s="43">
        <v>187</v>
      </c>
      <c r="Q109" s="43">
        <v>84893010.069999993</v>
      </c>
      <c r="R109" s="43">
        <f t="shared" si="50"/>
        <v>334</v>
      </c>
      <c r="S109" s="43">
        <f t="shared" si="51"/>
        <v>119573180.77</v>
      </c>
      <c r="T109" s="43">
        <f t="shared" si="48"/>
        <v>1794</v>
      </c>
      <c r="U109" s="43">
        <f t="shared" si="49"/>
        <v>266413829.47490001</v>
      </c>
      <c r="V109" s="16"/>
    </row>
    <row r="110" spans="1:22" s="9" customFormat="1">
      <c r="A110" s="33">
        <v>103</v>
      </c>
      <c r="B110" s="54" t="s">
        <v>217</v>
      </c>
      <c r="C110" s="1" t="s">
        <v>218</v>
      </c>
      <c r="D110" s="44">
        <v>165</v>
      </c>
      <c r="E110" s="44">
        <v>3877258.81</v>
      </c>
      <c r="F110" s="44">
        <v>278</v>
      </c>
      <c r="G110" s="44">
        <v>5837024.2000000002</v>
      </c>
      <c r="H110" s="44">
        <v>1721</v>
      </c>
      <c r="I110" s="44">
        <v>13780171.98</v>
      </c>
      <c r="J110" s="44">
        <v>4766</v>
      </c>
      <c r="K110" s="44">
        <v>57874682.369999997</v>
      </c>
      <c r="L110" s="42">
        <f t="shared" ref="L110:L115" si="52">J110+H110+F110+D110</f>
        <v>6930</v>
      </c>
      <c r="M110" s="42">
        <f t="shared" ref="M110:M115" si="53">K110+I110+G110+E110</f>
        <v>81369137.359999999</v>
      </c>
      <c r="N110" s="44">
        <v>3647</v>
      </c>
      <c r="O110" s="44">
        <v>111141597.72</v>
      </c>
      <c r="P110" s="44">
        <v>732</v>
      </c>
      <c r="Q110" s="44">
        <v>65077428.93</v>
      </c>
      <c r="R110" s="42">
        <f t="shared" si="50"/>
        <v>4379</v>
      </c>
      <c r="S110" s="42">
        <f t="shared" si="51"/>
        <v>176219026.65000001</v>
      </c>
      <c r="T110" s="42">
        <f t="shared" ref="T110:T115" si="54">R110+L110</f>
        <v>11309</v>
      </c>
      <c r="U110" s="42">
        <f t="shared" ref="U110:U115" si="55">S110+M110</f>
        <v>257588164.00999999</v>
      </c>
      <c r="V110" s="16"/>
    </row>
    <row r="111" spans="1:22" s="9" customFormat="1">
      <c r="A111" s="30">
        <v>104</v>
      </c>
      <c r="B111" s="53" t="s">
        <v>215</v>
      </c>
      <c r="C111" s="32" t="s">
        <v>216</v>
      </c>
      <c r="D111" s="43">
        <v>4</v>
      </c>
      <c r="E111" s="43">
        <v>11323.6</v>
      </c>
      <c r="F111" s="43">
        <v>332</v>
      </c>
      <c r="G111" s="43">
        <v>6266270.8899999997</v>
      </c>
      <c r="H111" s="43">
        <v>9450</v>
      </c>
      <c r="I111" s="43">
        <v>16229908.67</v>
      </c>
      <c r="J111" s="43">
        <v>20895</v>
      </c>
      <c r="K111" s="43">
        <v>106369501.53</v>
      </c>
      <c r="L111" s="43">
        <f t="shared" si="52"/>
        <v>30681</v>
      </c>
      <c r="M111" s="43">
        <f t="shared" si="53"/>
        <v>128877004.69</v>
      </c>
      <c r="N111" s="43">
        <v>7530</v>
      </c>
      <c r="O111" s="43">
        <v>108082729.92</v>
      </c>
      <c r="P111" s="43">
        <v>142</v>
      </c>
      <c r="Q111" s="43">
        <v>11704674.6</v>
      </c>
      <c r="R111" s="43">
        <f t="shared" si="50"/>
        <v>7672</v>
      </c>
      <c r="S111" s="43">
        <f t="shared" si="51"/>
        <v>119787404.52</v>
      </c>
      <c r="T111" s="43">
        <f t="shared" si="54"/>
        <v>38353</v>
      </c>
      <c r="U111" s="43">
        <f t="shared" si="55"/>
        <v>248664409.20999998</v>
      </c>
      <c r="V111" s="16"/>
    </row>
    <row r="112" spans="1:22" s="9" customFormat="1">
      <c r="A112" s="33">
        <v>105</v>
      </c>
      <c r="B112" s="23" t="s">
        <v>235</v>
      </c>
      <c r="C112" s="1" t="s">
        <v>236</v>
      </c>
      <c r="D112" s="44">
        <v>56</v>
      </c>
      <c r="E112" s="44">
        <v>426300.49</v>
      </c>
      <c r="F112" s="44">
        <v>667</v>
      </c>
      <c r="G112" s="44">
        <v>9330485.9100000001</v>
      </c>
      <c r="H112" s="44">
        <v>2671</v>
      </c>
      <c r="I112" s="44">
        <v>5117352.22</v>
      </c>
      <c r="J112" s="44">
        <v>11380</v>
      </c>
      <c r="K112" s="44">
        <v>50893069.740000002</v>
      </c>
      <c r="L112" s="42">
        <f t="shared" si="52"/>
        <v>14774</v>
      </c>
      <c r="M112" s="42">
        <f t="shared" si="53"/>
        <v>65767208.360000007</v>
      </c>
      <c r="N112" s="44">
        <v>3501</v>
      </c>
      <c r="O112" s="44">
        <v>115775987.05</v>
      </c>
      <c r="P112" s="44">
        <v>431</v>
      </c>
      <c r="Q112" s="44">
        <v>61172949.049999997</v>
      </c>
      <c r="R112" s="42">
        <f t="shared" si="50"/>
        <v>3932</v>
      </c>
      <c r="S112" s="42">
        <f t="shared" si="51"/>
        <v>176948936.09999999</v>
      </c>
      <c r="T112" s="42">
        <f t="shared" si="54"/>
        <v>18706</v>
      </c>
      <c r="U112" s="42">
        <f t="shared" si="55"/>
        <v>242716144.46000001</v>
      </c>
      <c r="V112" s="16"/>
    </row>
    <row r="113" spans="1:22" s="9" customFormat="1">
      <c r="A113" s="30">
        <v>106</v>
      </c>
      <c r="B113" s="31" t="s">
        <v>233</v>
      </c>
      <c r="C113" s="32" t="s">
        <v>234</v>
      </c>
      <c r="D113" s="43">
        <v>4</v>
      </c>
      <c r="E113" s="43">
        <v>20757.900000000001</v>
      </c>
      <c r="F113" s="43">
        <v>266</v>
      </c>
      <c r="G113" s="43">
        <v>5893747.0099999998</v>
      </c>
      <c r="H113" s="43">
        <v>229</v>
      </c>
      <c r="I113" s="43">
        <v>2787977.29</v>
      </c>
      <c r="J113" s="43">
        <v>1979</v>
      </c>
      <c r="K113" s="43">
        <v>100942892.62</v>
      </c>
      <c r="L113" s="43">
        <f t="shared" si="52"/>
        <v>2478</v>
      </c>
      <c r="M113" s="43">
        <f t="shared" si="53"/>
        <v>109645374.82000002</v>
      </c>
      <c r="N113" s="43">
        <v>6546</v>
      </c>
      <c r="O113" s="43">
        <v>106216668.68000001</v>
      </c>
      <c r="P113" s="43">
        <v>80</v>
      </c>
      <c r="Q113" s="43">
        <v>2210924.5699999998</v>
      </c>
      <c r="R113" s="43">
        <f t="shared" ref="R113:R132" si="56">N113+P113</f>
        <v>6626</v>
      </c>
      <c r="S113" s="43">
        <f t="shared" ref="S113:S132" si="57">O113+Q113</f>
        <v>108427593.25</v>
      </c>
      <c r="T113" s="43">
        <f t="shared" si="54"/>
        <v>9104</v>
      </c>
      <c r="U113" s="43">
        <f t="shared" si="55"/>
        <v>218072968.07000002</v>
      </c>
      <c r="V113" s="16"/>
    </row>
    <row r="114" spans="1:22" s="9" customFormat="1">
      <c r="A114" s="33">
        <v>107</v>
      </c>
      <c r="B114" s="54" t="s">
        <v>261</v>
      </c>
      <c r="C114" s="1" t="s">
        <v>262</v>
      </c>
      <c r="D114" s="44">
        <v>32</v>
      </c>
      <c r="E114" s="44">
        <v>26679031.280000001</v>
      </c>
      <c r="F114" s="44"/>
      <c r="G114" s="44"/>
      <c r="H114" s="44">
        <v>474</v>
      </c>
      <c r="I114" s="44">
        <v>36374158.359999999</v>
      </c>
      <c r="J114" s="44">
        <v>905</v>
      </c>
      <c r="K114" s="44">
        <v>48830512.43</v>
      </c>
      <c r="L114" s="42">
        <f t="shared" si="52"/>
        <v>1411</v>
      </c>
      <c r="M114" s="42">
        <f t="shared" si="53"/>
        <v>111883702.06999999</v>
      </c>
      <c r="N114" s="44">
        <v>191</v>
      </c>
      <c r="O114" s="44">
        <v>48665486.789999999</v>
      </c>
      <c r="P114" s="44">
        <v>126</v>
      </c>
      <c r="Q114" s="44">
        <v>56114252.700000003</v>
      </c>
      <c r="R114" s="42">
        <f t="shared" si="56"/>
        <v>317</v>
      </c>
      <c r="S114" s="42">
        <f t="shared" si="57"/>
        <v>104779739.49000001</v>
      </c>
      <c r="T114" s="42">
        <f t="shared" si="54"/>
        <v>1728</v>
      </c>
      <c r="U114" s="42">
        <f t="shared" si="55"/>
        <v>216663441.56</v>
      </c>
      <c r="V114" s="16"/>
    </row>
    <row r="115" spans="1:22" s="9" customFormat="1">
      <c r="A115" s="30">
        <v>108</v>
      </c>
      <c r="B115" s="53" t="s">
        <v>225</v>
      </c>
      <c r="C115" s="32" t="s">
        <v>226</v>
      </c>
      <c r="D115" s="43">
        <v>19</v>
      </c>
      <c r="E115" s="43">
        <v>194657.95</v>
      </c>
      <c r="F115" s="43">
        <v>1947</v>
      </c>
      <c r="G115" s="43">
        <v>55227713.369999997</v>
      </c>
      <c r="H115" s="43">
        <v>1137</v>
      </c>
      <c r="I115" s="43">
        <v>13307762.15</v>
      </c>
      <c r="J115" s="43">
        <v>5036</v>
      </c>
      <c r="K115" s="43">
        <v>36800587.549999997</v>
      </c>
      <c r="L115" s="43">
        <f t="shared" si="52"/>
        <v>8139</v>
      </c>
      <c r="M115" s="43">
        <f t="shared" si="53"/>
        <v>105530721.02</v>
      </c>
      <c r="N115" s="43">
        <v>4933</v>
      </c>
      <c r="O115" s="43">
        <v>91023313.939999998</v>
      </c>
      <c r="P115" s="43">
        <v>649</v>
      </c>
      <c r="Q115" s="43">
        <v>12510273.289999999</v>
      </c>
      <c r="R115" s="43">
        <f t="shared" si="56"/>
        <v>5582</v>
      </c>
      <c r="S115" s="43">
        <f t="shared" si="57"/>
        <v>103533587.22999999</v>
      </c>
      <c r="T115" s="43">
        <f t="shared" si="54"/>
        <v>13721</v>
      </c>
      <c r="U115" s="43">
        <f t="shared" si="55"/>
        <v>209064308.25</v>
      </c>
      <c r="V115" s="16"/>
    </row>
    <row r="116" spans="1:22" s="9" customFormat="1">
      <c r="A116" s="33">
        <v>109</v>
      </c>
      <c r="B116" s="54" t="s">
        <v>239</v>
      </c>
      <c r="C116" s="1" t="s">
        <v>240</v>
      </c>
      <c r="D116" s="44"/>
      <c r="E116" s="44"/>
      <c r="F116" s="44"/>
      <c r="G116" s="44"/>
      <c r="H116" s="44">
        <v>285</v>
      </c>
      <c r="I116" s="44">
        <v>9716929.8399999999</v>
      </c>
      <c r="J116" s="44">
        <v>3290</v>
      </c>
      <c r="K116" s="44">
        <v>91403289.090000004</v>
      </c>
      <c r="L116" s="42">
        <f t="shared" si="46"/>
        <v>3575</v>
      </c>
      <c r="M116" s="42">
        <f t="shared" si="47"/>
        <v>101120218.93000001</v>
      </c>
      <c r="N116" s="44">
        <v>3270</v>
      </c>
      <c r="O116" s="44">
        <v>91506218.900000006</v>
      </c>
      <c r="P116" s="44">
        <v>290</v>
      </c>
      <c r="Q116" s="44">
        <v>9819711.3100000005</v>
      </c>
      <c r="R116" s="42">
        <f t="shared" si="56"/>
        <v>3560</v>
      </c>
      <c r="S116" s="42">
        <f t="shared" si="57"/>
        <v>101325930.21000001</v>
      </c>
      <c r="T116" s="42">
        <f t="shared" si="48"/>
        <v>7135</v>
      </c>
      <c r="U116" s="42">
        <f t="shared" si="49"/>
        <v>202446149.14000002</v>
      </c>
      <c r="V116" s="16"/>
    </row>
    <row r="117" spans="1:22" s="9" customFormat="1">
      <c r="A117" s="30">
        <v>110</v>
      </c>
      <c r="B117" s="53" t="s">
        <v>241</v>
      </c>
      <c r="C117" s="32" t="s">
        <v>242</v>
      </c>
      <c r="D117" s="43">
        <v>81</v>
      </c>
      <c r="E117" s="43">
        <v>29021262.559999999</v>
      </c>
      <c r="F117" s="43">
        <v>74</v>
      </c>
      <c r="G117" s="43">
        <v>10802719.18</v>
      </c>
      <c r="H117" s="43">
        <v>4589</v>
      </c>
      <c r="I117" s="43">
        <v>11649329.16</v>
      </c>
      <c r="J117" s="43">
        <v>894</v>
      </c>
      <c r="K117" s="43">
        <v>4322264.1100000003</v>
      </c>
      <c r="L117" s="43">
        <f t="shared" ref="L117:M124" si="58">J117+H117+F117+D117</f>
        <v>5638</v>
      </c>
      <c r="M117" s="43">
        <f t="shared" si="58"/>
        <v>55795575.009999998</v>
      </c>
      <c r="N117" s="43">
        <v>60</v>
      </c>
      <c r="O117" s="43">
        <v>51818853.68</v>
      </c>
      <c r="P117" s="43">
        <v>97</v>
      </c>
      <c r="Q117" s="43">
        <v>77199113.129999995</v>
      </c>
      <c r="R117" s="43">
        <f t="shared" si="56"/>
        <v>157</v>
      </c>
      <c r="S117" s="43">
        <f t="shared" si="57"/>
        <v>129017966.81</v>
      </c>
      <c r="T117" s="43">
        <f t="shared" ref="T117:U124" si="59">R117+L117</f>
        <v>5795</v>
      </c>
      <c r="U117" s="43">
        <f t="shared" si="59"/>
        <v>184813541.81999999</v>
      </c>
      <c r="V117" s="16"/>
    </row>
    <row r="118" spans="1:22" s="9" customFormat="1">
      <c r="A118" s="33">
        <v>111</v>
      </c>
      <c r="B118" s="54" t="s">
        <v>249</v>
      </c>
      <c r="C118" s="1" t="s">
        <v>250</v>
      </c>
      <c r="D118" s="44"/>
      <c r="E118" s="44"/>
      <c r="F118" s="44">
        <v>74</v>
      </c>
      <c r="G118" s="44">
        <v>883889.15</v>
      </c>
      <c r="H118" s="44">
        <v>629</v>
      </c>
      <c r="I118" s="44">
        <v>51193354.240000002</v>
      </c>
      <c r="J118" s="44">
        <v>5187</v>
      </c>
      <c r="K118" s="44">
        <v>61725859.659999996</v>
      </c>
      <c r="L118" s="42">
        <f t="shared" si="58"/>
        <v>5890</v>
      </c>
      <c r="M118" s="42">
        <f t="shared" si="58"/>
        <v>113803103.05000001</v>
      </c>
      <c r="N118" s="44">
        <v>111</v>
      </c>
      <c r="O118" s="44">
        <v>37167634.689999998</v>
      </c>
      <c r="P118" s="44">
        <v>38</v>
      </c>
      <c r="Q118" s="44">
        <v>27059260.460000001</v>
      </c>
      <c r="R118" s="42">
        <f t="shared" si="56"/>
        <v>149</v>
      </c>
      <c r="S118" s="42">
        <f t="shared" si="57"/>
        <v>64226895.149999999</v>
      </c>
      <c r="T118" s="42">
        <f t="shared" si="59"/>
        <v>6039</v>
      </c>
      <c r="U118" s="42">
        <f t="shared" si="59"/>
        <v>178029998.20000002</v>
      </c>
      <c r="V118" s="16"/>
    </row>
    <row r="119" spans="1:22" s="9" customFormat="1">
      <c r="A119" s="30">
        <v>112</v>
      </c>
      <c r="B119" s="53" t="s">
        <v>223</v>
      </c>
      <c r="C119" s="32" t="s">
        <v>224</v>
      </c>
      <c r="D119" s="43">
        <v>168</v>
      </c>
      <c r="E119" s="43">
        <v>4031086.36</v>
      </c>
      <c r="F119" s="43">
        <v>940</v>
      </c>
      <c r="G119" s="43">
        <v>30418792.129999999</v>
      </c>
      <c r="H119" s="43">
        <v>2197</v>
      </c>
      <c r="I119" s="43">
        <v>11204766.550000001</v>
      </c>
      <c r="J119" s="43">
        <v>6127</v>
      </c>
      <c r="K119" s="43">
        <v>45178370.409999996</v>
      </c>
      <c r="L119" s="43">
        <f t="shared" si="58"/>
        <v>9432</v>
      </c>
      <c r="M119" s="43">
        <f t="shared" si="58"/>
        <v>90833015.449999988</v>
      </c>
      <c r="N119" s="43">
        <v>4901</v>
      </c>
      <c r="O119" s="43">
        <v>71103317.719999999</v>
      </c>
      <c r="P119" s="43">
        <v>594</v>
      </c>
      <c r="Q119" s="43">
        <v>10795153.699999999</v>
      </c>
      <c r="R119" s="43">
        <f t="shared" si="56"/>
        <v>5495</v>
      </c>
      <c r="S119" s="43">
        <f t="shared" si="57"/>
        <v>81898471.420000002</v>
      </c>
      <c r="T119" s="43">
        <f t="shared" si="59"/>
        <v>14927</v>
      </c>
      <c r="U119" s="43">
        <f t="shared" si="59"/>
        <v>172731486.87</v>
      </c>
      <c r="V119" s="16"/>
    </row>
    <row r="120" spans="1:22" s="9" customFormat="1">
      <c r="A120" s="33">
        <v>113</v>
      </c>
      <c r="B120" s="54" t="s">
        <v>229</v>
      </c>
      <c r="C120" s="1" t="s">
        <v>230</v>
      </c>
      <c r="D120" s="44">
        <v>1</v>
      </c>
      <c r="E120" s="44">
        <v>57380.75</v>
      </c>
      <c r="F120" s="44">
        <v>72</v>
      </c>
      <c r="G120" s="44">
        <v>432071.03</v>
      </c>
      <c r="H120" s="44">
        <v>2529</v>
      </c>
      <c r="I120" s="44">
        <v>6400534.1799999997</v>
      </c>
      <c r="J120" s="44">
        <v>10158</v>
      </c>
      <c r="K120" s="44">
        <v>85004815.159999996</v>
      </c>
      <c r="L120" s="42">
        <f t="shared" si="58"/>
        <v>12760</v>
      </c>
      <c r="M120" s="42">
        <f t="shared" si="58"/>
        <v>91894801.120000005</v>
      </c>
      <c r="N120" s="44">
        <v>5613</v>
      </c>
      <c r="O120" s="44">
        <v>79761994.049999997</v>
      </c>
      <c r="P120" s="44">
        <v>33</v>
      </c>
      <c r="Q120" s="44">
        <v>682209.76</v>
      </c>
      <c r="R120" s="42">
        <f t="shared" si="56"/>
        <v>5646</v>
      </c>
      <c r="S120" s="42">
        <f t="shared" si="57"/>
        <v>80444203.810000002</v>
      </c>
      <c r="T120" s="42">
        <f t="shared" si="59"/>
        <v>18406</v>
      </c>
      <c r="U120" s="42">
        <f t="shared" si="59"/>
        <v>172339004.93000001</v>
      </c>
      <c r="V120" s="16"/>
    </row>
    <row r="121" spans="1:22" s="9" customFormat="1">
      <c r="A121" s="30">
        <v>114</v>
      </c>
      <c r="B121" s="53" t="s">
        <v>281</v>
      </c>
      <c r="C121" s="32" t="s">
        <v>282</v>
      </c>
      <c r="D121" s="43"/>
      <c r="E121" s="43"/>
      <c r="F121" s="43">
        <v>3</v>
      </c>
      <c r="G121" s="43">
        <v>6334.8</v>
      </c>
      <c r="H121" s="43">
        <v>667</v>
      </c>
      <c r="I121" s="43">
        <v>2177282.71</v>
      </c>
      <c r="J121" s="43">
        <v>2355</v>
      </c>
      <c r="K121" s="43">
        <v>84046034.769999996</v>
      </c>
      <c r="L121" s="43">
        <f t="shared" si="58"/>
        <v>3025</v>
      </c>
      <c r="M121" s="43">
        <f t="shared" si="58"/>
        <v>86229652.279999986</v>
      </c>
      <c r="N121" s="43">
        <v>4443</v>
      </c>
      <c r="O121" s="43">
        <v>81839923.75</v>
      </c>
      <c r="P121" s="43"/>
      <c r="Q121" s="43"/>
      <c r="R121" s="43">
        <f t="shared" si="56"/>
        <v>4443</v>
      </c>
      <c r="S121" s="43">
        <f t="shared" si="57"/>
        <v>81839923.75</v>
      </c>
      <c r="T121" s="43">
        <f t="shared" si="59"/>
        <v>7468</v>
      </c>
      <c r="U121" s="43">
        <f t="shared" si="59"/>
        <v>168069576.02999997</v>
      </c>
      <c r="V121" s="16"/>
    </row>
    <row r="122" spans="1:22" s="9" customFormat="1">
      <c r="A122" s="33">
        <v>115</v>
      </c>
      <c r="B122" s="23" t="s">
        <v>213</v>
      </c>
      <c r="C122" s="1" t="s">
        <v>214</v>
      </c>
      <c r="D122" s="44">
        <v>42</v>
      </c>
      <c r="E122" s="44">
        <v>1764550.81</v>
      </c>
      <c r="F122" s="44">
        <v>1270</v>
      </c>
      <c r="G122" s="44">
        <v>30744600.120000001</v>
      </c>
      <c r="H122" s="44">
        <v>339</v>
      </c>
      <c r="I122" s="44">
        <v>4857805.43</v>
      </c>
      <c r="J122" s="44">
        <v>8039</v>
      </c>
      <c r="K122" s="44">
        <v>42369442.820100002</v>
      </c>
      <c r="L122" s="42">
        <f t="shared" si="58"/>
        <v>9690</v>
      </c>
      <c r="M122" s="42">
        <f t="shared" si="58"/>
        <v>79736399.180100009</v>
      </c>
      <c r="N122" s="44">
        <v>6151</v>
      </c>
      <c r="O122" s="44">
        <v>73157695.219999999</v>
      </c>
      <c r="P122" s="44">
        <v>260</v>
      </c>
      <c r="Q122" s="44">
        <v>6670422.3499999996</v>
      </c>
      <c r="R122" s="42">
        <f t="shared" si="56"/>
        <v>6411</v>
      </c>
      <c r="S122" s="42">
        <f t="shared" si="57"/>
        <v>79828117.569999993</v>
      </c>
      <c r="T122" s="42">
        <f t="shared" si="59"/>
        <v>16101</v>
      </c>
      <c r="U122" s="42">
        <f t="shared" si="59"/>
        <v>159564516.75010002</v>
      </c>
      <c r="V122" s="16"/>
    </row>
    <row r="123" spans="1:22" s="9" customFormat="1">
      <c r="A123" s="30">
        <v>116</v>
      </c>
      <c r="B123" s="31" t="s">
        <v>260</v>
      </c>
      <c r="C123" s="32" t="s">
        <v>369</v>
      </c>
      <c r="D123" s="43">
        <v>5</v>
      </c>
      <c r="E123" s="43">
        <v>244307.44</v>
      </c>
      <c r="F123" s="43">
        <v>1</v>
      </c>
      <c r="G123" s="43">
        <v>211.75</v>
      </c>
      <c r="H123" s="43">
        <v>230</v>
      </c>
      <c r="I123" s="43">
        <v>32639624.170000002</v>
      </c>
      <c r="J123" s="43">
        <v>130</v>
      </c>
      <c r="K123" s="43">
        <v>32939058.850000001</v>
      </c>
      <c r="L123" s="43">
        <f t="shared" si="58"/>
        <v>366</v>
      </c>
      <c r="M123" s="43">
        <f t="shared" si="58"/>
        <v>65823202.210000001</v>
      </c>
      <c r="N123" s="43">
        <v>27</v>
      </c>
      <c r="O123" s="43">
        <v>42315108</v>
      </c>
      <c r="P123" s="43">
        <v>32</v>
      </c>
      <c r="Q123" s="43">
        <v>30799200</v>
      </c>
      <c r="R123" s="43">
        <f t="shared" si="56"/>
        <v>59</v>
      </c>
      <c r="S123" s="43">
        <f t="shared" si="57"/>
        <v>73114308</v>
      </c>
      <c r="T123" s="43">
        <f t="shared" si="59"/>
        <v>425</v>
      </c>
      <c r="U123" s="43">
        <f t="shared" si="59"/>
        <v>138937510.21000001</v>
      </c>
      <c r="V123" s="16"/>
    </row>
    <row r="124" spans="1:22" s="9" customFormat="1">
      <c r="A124" s="33">
        <v>117</v>
      </c>
      <c r="B124" s="54" t="s">
        <v>297</v>
      </c>
      <c r="C124" s="1" t="s">
        <v>298</v>
      </c>
      <c r="D124" s="44">
        <v>34</v>
      </c>
      <c r="E124" s="44">
        <v>14414845.68</v>
      </c>
      <c r="F124" s="44">
        <v>52</v>
      </c>
      <c r="G124" s="44">
        <v>15226483.75</v>
      </c>
      <c r="H124" s="44">
        <v>41</v>
      </c>
      <c r="I124" s="44">
        <v>4495405.32</v>
      </c>
      <c r="J124" s="44">
        <v>59</v>
      </c>
      <c r="K124" s="44">
        <v>1137954.58</v>
      </c>
      <c r="L124" s="42">
        <f t="shared" si="58"/>
        <v>186</v>
      </c>
      <c r="M124" s="42">
        <f t="shared" si="58"/>
        <v>35274689.329999998</v>
      </c>
      <c r="N124" s="44">
        <v>26</v>
      </c>
      <c r="O124" s="44">
        <v>37647240.880000003</v>
      </c>
      <c r="P124" s="44">
        <v>29</v>
      </c>
      <c r="Q124" s="44">
        <v>54778468.659999996</v>
      </c>
      <c r="R124" s="42">
        <f t="shared" si="56"/>
        <v>55</v>
      </c>
      <c r="S124" s="42">
        <f t="shared" si="57"/>
        <v>92425709.539999992</v>
      </c>
      <c r="T124" s="42">
        <f t="shared" si="59"/>
        <v>241</v>
      </c>
      <c r="U124" s="42">
        <f t="shared" si="59"/>
        <v>127700398.86999999</v>
      </c>
      <c r="V124" s="16"/>
    </row>
    <row r="125" spans="1:22" s="9" customFormat="1">
      <c r="A125" s="30">
        <v>118</v>
      </c>
      <c r="B125" s="53" t="s">
        <v>221</v>
      </c>
      <c r="C125" s="32" t="s">
        <v>222</v>
      </c>
      <c r="D125" s="43">
        <v>67</v>
      </c>
      <c r="E125" s="43">
        <v>1294287.1299999999</v>
      </c>
      <c r="F125" s="43">
        <v>496</v>
      </c>
      <c r="G125" s="43">
        <v>10924590.949999999</v>
      </c>
      <c r="H125" s="43">
        <v>882</v>
      </c>
      <c r="I125" s="43">
        <v>24523803.649999999</v>
      </c>
      <c r="J125" s="43">
        <v>3417</v>
      </c>
      <c r="K125" s="43">
        <v>37377981.329999998</v>
      </c>
      <c r="L125" s="43">
        <f t="shared" ref="L125:L132" si="60">J125+H125+F125+D125</f>
        <v>4862</v>
      </c>
      <c r="M125" s="43">
        <f t="shared" ref="M125:M132" si="61">K125+I125+G125+E125</f>
        <v>74120663.059999987</v>
      </c>
      <c r="N125" s="43">
        <v>1097</v>
      </c>
      <c r="O125" s="43">
        <v>32836239.850000001</v>
      </c>
      <c r="P125" s="43">
        <v>255</v>
      </c>
      <c r="Q125" s="43">
        <v>10338441.43</v>
      </c>
      <c r="R125" s="43">
        <f t="shared" si="56"/>
        <v>1352</v>
      </c>
      <c r="S125" s="43">
        <f t="shared" si="57"/>
        <v>43174681.280000001</v>
      </c>
      <c r="T125" s="43">
        <f t="shared" ref="T125:T132" si="62">R125+L125</f>
        <v>6214</v>
      </c>
      <c r="U125" s="43">
        <f t="shared" ref="U125:U132" si="63">S125+M125</f>
        <v>117295344.33999999</v>
      </c>
      <c r="V125" s="16"/>
    </row>
    <row r="126" spans="1:22" s="9" customFormat="1">
      <c r="A126" s="33">
        <v>119</v>
      </c>
      <c r="B126" s="54" t="s">
        <v>256</v>
      </c>
      <c r="C126" s="1" t="s">
        <v>257</v>
      </c>
      <c r="D126" s="44"/>
      <c r="E126" s="44"/>
      <c r="F126" s="44">
        <v>48</v>
      </c>
      <c r="G126" s="44">
        <v>622472.62</v>
      </c>
      <c r="H126" s="44">
        <v>1256</v>
      </c>
      <c r="I126" s="44">
        <v>3890335.07</v>
      </c>
      <c r="J126" s="44">
        <v>4438</v>
      </c>
      <c r="K126" s="44">
        <v>57443315.530000001</v>
      </c>
      <c r="L126" s="42">
        <f t="shared" si="60"/>
        <v>5742</v>
      </c>
      <c r="M126" s="42">
        <f t="shared" si="61"/>
        <v>61956123.219999999</v>
      </c>
      <c r="N126" s="44">
        <v>4275</v>
      </c>
      <c r="O126" s="44">
        <v>54574545.829999998</v>
      </c>
      <c r="P126" s="44">
        <v>72</v>
      </c>
      <c r="Q126" s="44">
        <v>461003.05</v>
      </c>
      <c r="R126" s="42">
        <f t="shared" si="56"/>
        <v>4347</v>
      </c>
      <c r="S126" s="42">
        <f t="shared" si="57"/>
        <v>55035548.879999995</v>
      </c>
      <c r="T126" s="42">
        <f t="shared" si="62"/>
        <v>10089</v>
      </c>
      <c r="U126" s="42">
        <f t="shared" si="63"/>
        <v>116991672.09999999</v>
      </c>
      <c r="V126" s="16"/>
    </row>
    <row r="127" spans="1:22" s="9" customFormat="1">
      <c r="A127" s="30">
        <v>120</v>
      </c>
      <c r="B127" s="53" t="s">
        <v>247</v>
      </c>
      <c r="C127" s="32" t="s">
        <v>248</v>
      </c>
      <c r="D127" s="43"/>
      <c r="E127" s="43"/>
      <c r="F127" s="43"/>
      <c r="G127" s="43"/>
      <c r="H127" s="43">
        <v>2752</v>
      </c>
      <c r="I127" s="43">
        <v>11469169.33</v>
      </c>
      <c r="J127" s="43">
        <v>6944</v>
      </c>
      <c r="K127" s="43">
        <v>57364963.890000001</v>
      </c>
      <c r="L127" s="43">
        <f t="shared" si="60"/>
        <v>9696</v>
      </c>
      <c r="M127" s="43">
        <f t="shared" si="61"/>
        <v>68834133.219999999</v>
      </c>
      <c r="N127" s="43">
        <v>1459</v>
      </c>
      <c r="O127" s="43">
        <v>45853025.920000002</v>
      </c>
      <c r="P127" s="43"/>
      <c r="Q127" s="43"/>
      <c r="R127" s="43">
        <f t="shared" si="56"/>
        <v>1459</v>
      </c>
      <c r="S127" s="43">
        <f t="shared" si="57"/>
        <v>45853025.920000002</v>
      </c>
      <c r="T127" s="43">
        <f t="shared" si="62"/>
        <v>11155</v>
      </c>
      <c r="U127" s="43">
        <f t="shared" si="63"/>
        <v>114687159.14</v>
      </c>
      <c r="V127" s="16"/>
    </row>
    <row r="128" spans="1:22" s="9" customFormat="1">
      <c r="A128" s="33">
        <v>121</v>
      </c>
      <c r="B128" s="54" t="s">
        <v>243</v>
      </c>
      <c r="C128" s="1" t="s">
        <v>244</v>
      </c>
      <c r="D128" s="44">
        <v>424</v>
      </c>
      <c r="E128" s="44">
        <v>44295654.759999998</v>
      </c>
      <c r="F128" s="44">
        <v>315</v>
      </c>
      <c r="G128" s="44">
        <v>11277215.92</v>
      </c>
      <c r="H128" s="44">
        <v>183</v>
      </c>
      <c r="I128" s="44">
        <v>2624648.9300000002</v>
      </c>
      <c r="J128" s="44">
        <v>617</v>
      </c>
      <c r="K128" s="44">
        <v>4319621.29</v>
      </c>
      <c r="L128" s="42">
        <f t="shared" si="60"/>
        <v>1539</v>
      </c>
      <c r="M128" s="42">
        <f t="shared" si="61"/>
        <v>62517140.899999999</v>
      </c>
      <c r="N128" s="44">
        <v>94</v>
      </c>
      <c r="O128" s="44">
        <v>8930138.4700000007</v>
      </c>
      <c r="P128" s="44">
        <v>183</v>
      </c>
      <c r="Q128" s="44">
        <v>40226312.920000002</v>
      </c>
      <c r="R128" s="42">
        <f t="shared" si="56"/>
        <v>277</v>
      </c>
      <c r="S128" s="42">
        <f t="shared" si="57"/>
        <v>49156451.390000001</v>
      </c>
      <c r="T128" s="42">
        <f t="shared" si="62"/>
        <v>1816</v>
      </c>
      <c r="U128" s="42">
        <f t="shared" si="63"/>
        <v>111673592.28999999</v>
      </c>
      <c r="V128" s="16"/>
    </row>
    <row r="129" spans="1:22" s="9" customFormat="1">
      <c r="A129" s="30">
        <v>122</v>
      </c>
      <c r="B129" s="53" t="s">
        <v>255</v>
      </c>
      <c r="C129" s="32" t="s">
        <v>368</v>
      </c>
      <c r="D129" s="43">
        <v>17</v>
      </c>
      <c r="E129" s="43">
        <v>317053.28999999998</v>
      </c>
      <c r="F129" s="43">
        <v>271</v>
      </c>
      <c r="G129" s="43">
        <v>8186081.4500000002</v>
      </c>
      <c r="H129" s="43">
        <v>617</v>
      </c>
      <c r="I129" s="43">
        <v>5645566.3200000003</v>
      </c>
      <c r="J129" s="43">
        <v>1076</v>
      </c>
      <c r="K129" s="43">
        <v>38746587.25</v>
      </c>
      <c r="L129" s="43">
        <f t="shared" si="60"/>
        <v>1981</v>
      </c>
      <c r="M129" s="43">
        <f t="shared" si="61"/>
        <v>52895288.310000002</v>
      </c>
      <c r="N129" s="43">
        <v>724</v>
      </c>
      <c r="O129" s="43">
        <v>49082698.859999999</v>
      </c>
      <c r="P129" s="43">
        <v>470</v>
      </c>
      <c r="Q129" s="43">
        <v>7943432.1900000004</v>
      </c>
      <c r="R129" s="43">
        <f t="shared" si="56"/>
        <v>1194</v>
      </c>
      <c r="S129" s="43">
        <f t="shared" si="57"/>
        <v>57026131.049999997</v>
      </c>
      <c r="T129" s="43">
        <f t="shared" si="62"/>
        <v>3175</v>
      </c>
      <c r="U129" s="43">
        <f t="shared" si="63"/>
        <v>109921419.36</v>
      </c>
      <c r="V129" s="16"/>
    </row>
    <row r="130" spans="1:22" s="9" customFormat="1">
      <c r="A130" s="33">
        <v>123</v>
      </c>
      <c r="B130" s="54" t="s">
        <v>231</v>
      </c>
      <c r="C130" s="1" t="s">
        <v>232</v>
      </c>
      <c r="D130" s="44">
        <v>518</v>
      </c>
      <c r="E130" s="44">
        <v>39867413.310000002</v>
      </c>
      <c r="F130" s="44">
        <v>50</v>
      </c>
      <c r="G130" s="44">
        <v>2214920.96</v>
      </c>
      <c r="H130" s="44">
        <v>262</v>
      </c>
      <c r="I130" s="44">
        <v>4995353.4800000004</v>
      </c>
      <c r="J130" s="44">
        <v>2042</v>
      </c>
      <c r="K130" s="44">
        <v>10005742.880000001</v>
      </c>
      <c r="L130" s="42">
        <f t="shared" si="60"/>
        <v>2872</v>
      </c>
      <c r="M130" s="42">
        <f t="shared" si="61"/>
        <v>57083430.630000003</v>
      </c>
      <c r="N130" s="44">
        <v>337</v>
      </c>
      <c r="O130" s="44">
        <v>9298074.6300000008</v>
      </c>
      <c r="P130" s="44">
        <v>440</v>
      </c>
      <c r="Q130" s="44">
        <v>42005676.409999996</v>
      </c>
      <c r="R130" s="42">
        <f t="shared" si="56"/>
        <v>777</v>
      </c>
      <c r="S130" s="42">
        <f t="shared" si="57"/>
        <v>51303751.039999999</v>
      </c>
      <c r="T130" s="42">
        <f t="shared" si="62"/>
        <v>3649</v>
      </c>
      <c r="U130" s="42">
        <f t="shared" si="63"/>
        <v>108387181.67</v>
      </c>
      <c r="V130" s="16"/>
    </row>
    <row r="131" spans="1:22" s="9" customFormat="1">
      <c r="A131" s="30">
        <v>124</v>
      </c>
      <c r="B131" s="53" t="s">
        <v>237</v>
      </c>
      <c r="C131" s="32" t="s">
        <v>238</v>
      </c>
      <c r="D131" s="43"/>
      <c r="E131" s="43"/>
      <c r="F131" s="43">
        <v>437</v>
      </c>
      <c r="G131" s="43">
        <v>22519332.469999999</v>
      </c>
      <c r="H131" s="43">
        <v>102</v>
      </c>
      <c r="I131" s="43">
        <v>286007.33</v>
      </c>
      <c r="J131" s="43">
        <v>2846</v>
      </c>
      <c r="K131" s="43">
        <v>31309819.010000002</v>
      </c>
      <c r="L131" s="43">
        <f t="shared" si="60"/>
        <v>3385</v>
      </c>
      <c r="M131" s="43">
        <f t="shared" si="61"/>
        <v>54115158.810000002</v>
      </c>
      <c r="N131" s="43">
        <v>1949</v>
      </c>
      <c r="O131" s="43">
        <v>53805024.490000002</v>
      </c>
      <c r="P131" s="43">
        <v>3</v>
      </c>
      <c r="Q131" s="43">
        <v>232990.29</v>
      </c>
      <c r="R131" s="43">
        <f t="shared" si="56"/>
        <v>1952</v>
      </c>
      <c r="S131" s="43">
        <f t="shared" si="57"/>
        <v>54038014.780000001</v>
      </c>
      <c r="T131" s="43">
        <f t="shared" si="62"/>
        <v>5337</v>
      </c>
      <c r="U131" s="43">
        <f t="shared" si="63"/>
        <v>108153173.59</v>
      </c>
      <c r="V131" s="16"/>
    </row>
    <row r="132" spans="1:22" s="9" customFormat="1">
      <c r="A132" s="33">
        <v>125</v>
      </c>
      <c r="B132" s="23" t="s">
        <v>279</v>
      </c>
      <c r="C132" s="1" t="s">
        <v>280</v>
      </c>
      <c r="D132" s="44">
        <v>1</v>
      </c>
      <c r="E132" s="44">
        <v>441.37</v>
      </c>
      <c r="F132" s="44">
        <v>68</v>
      </c>
      <c r="G132" s="44">
        <v>3010932.55</v>
      </c>
      <c r="H132" s="44">
        <v>206</v>
      </c>
      <c r="I132" s="44">
        <v>2385650.9900000002</v>
      </c>
      <c r="J132" s="44">
        <v>8919</v>
      </c>
      <c r="K132" s="44">
        <v>48728149.159999996</v>
      </c>
      <c r="L132" s="42">
        <f t="shared" si="60"/>
        <v>9194</v>
      </c>
      <c r="M132" s="42">
        <f t="shared" si="61"/>
        <v>54125174.069999993</v>
      </c>
      <c r="N132" s="44">
        <v>8380</v>
      </c>
      <c r="O132" s="44">
        <v>50180703.100000001</v>
      </c>
      <c r="P132" s="44">
        <v>21</v>
      </c>
      <c r="Q132" s="44">
        <v>828475.22</v>
      </c>
      <c r="R132" s="42">
        <f t="shared" si="56"/>
        <v>8401</v>
      </c>
      <c r="S132" s="42">
        <f t="shared" si="57"/>
        <v>51009178.32</v>
      </c>
      <c r="T132" s="42">
        <f t="shared" si="62"/>
        <v>17595</v>
      </c>
      <c r="U132" s="42">
        <f t="shared" si="63"/>
        <v>105134352.38999999</v>
      </c>
      <c r="V132" s="16"/>
    </row>
    <row r="133" spans="1:22" s="9" customFormat="1">
      <c r="A133" s="30">
        <v>126</v>
      </c>
      <c r="B133" s="31" t="s">
        <v>245</v>
      </c>
      <c r="C133" s="32" t="s">
        <v>246</v>
      </c>
      <c r="D133" s="43">
        <v>68</v>
      </c>
      <c r="E133" s="43">
        <v>2377582.08</v>
      </c>
      <c r="F133" s="43">
        <v>1155</v>
      </c>
      <c r="G133" s="43">
        <v>33311697.920000002</v>
      </c>
      <c r="H133" s="43">
        <v>408</v>
      </c>
      <c r="I133" s="43">
        <v>4904915.7699999996</v>
      </c>
      <c r="J133" s="43">
        <v>2279</v>
      </c>
      <c r="K133" s="43">
        <v>11986810.449999999</v>
      </c>
      <c r="L133" s="43">
        <f t="shared" ref="L133:M139" si="64">J133+H133+F133+D133</f>
        <v>3910</v>
      </c>
      <c r="M133" s="43">
        <f t="shared" si="64"/>
        <v>52581006.219999999</v>
      </c>
      <c r="N133" s="43">
        <v>3724</v>
      </c>
      <c r="O133" s="43">
        <v>44997944.100000001</v>
      </c>
      <c r="P133" s="43">
        <v>272</v>
      </c>
      <c r="Q133" s="43">
        <v>6981987.0099999998</v>
      </c>
      <c r="R133" s="43">
        <f t="shared" ref="R133:R183" si="65">N133+P133</f>
        <v>3996</v>
      </c>
      <c r="S133" s="43">
        <f t="shared" ref="S133:S183" si="66">O133+Q133</f>
        <v>51979931.109999999</v>
      </c>
      <c r="T133" s="43">
        <f t="shared" ref="T133:U139" si="67">R133+L133</f>
        <v>7906</v>
      </c>
      <c r="U133" s="43">
        <f t="shared" si="67"/>
        <v>104560937.33</v>
      </c>
      <c r="V133" s="16"/>
    </row>
    <row r="134" spans="1:22" s="9" customFormat="1">
      <c r="A134" s="33">
        <v>127</v>
      </c>
      <c r="B134" s="54" t="s">
        <v>263</v>
      </c>
      <c r="C134" s="1" t="s">
        <v>264</v>
      </c>
      <c r="D134" s="44">
        <v>99</v>
      </c>
      <c r="E134" s="44">
        <v>2007918.13</v>
      </c>
      <c r="F134" s="44">
        <v>267</v>
      </c>
      <c r="G134" s="44">
        <v>3427284.45</v>
      </c>
      <c r="H134" s="44">
        <v>610</v>
      </c>
      <c r="I134" s="44">
        <v>11054169.109999999</v>
      </c>
      <c r="J134" s="44">
        <v>3734</v>
      </c>
      <c r="K134" s="44">
        <v>42854752.990000002</v>
      </c>
      <c r="L134" s="42">
        <f t="shared" si="64"/>
        <v>4710</v>
      </c>
      <c r="M134" s="42">
        <f t="shared" si="64"/>
        <v>59344124.680000007</v>
      </c>
      <c r="N134" s="44">
        <v>1684</v>
      </c>
      <c r="O134" s="44">
        <v>38396234.670000002</v>
      </c>
      <c r="P134" s="44">
        <v>284</v>
      </c>
      <c r="Q134" s="44">
        <v>5171737.29</v>
      </c>
      <c r="R134" s="42">
        <f t="shared" si="65"/>
        <v>1968</v>
      </c>
      <c r="S134" s="42">
        <f t="shared" si="66"/>
        <v>43567971.960000001</v>
      </c>
      <c r="T134" s="42">
        <f t="shared" si="67"/>
        <v>6678</v>
      </c>
      <c r="U134" s="42">
        <f t="shared" si="67"/>
        <v>102912096.64000002</v>
      </c>
      <c r="V134" s="16"/>
    </row>
    <row r="135" spans="1:22" s="9" customFormat="1">
      <c r="A135" s="30">
        <v>128</v>
      </c>
      <c r="B135" s="53" t="s">
        <v>273</v>
      </c>
      <c r="C135" s="32" t="s">
        <v>274</v>
      </c>
      <c r="D135" s="43">
        <v>13</v>
      </c>
      <c r="E135" s="43">
        <v>81058.210000000006</v>
      </c>
      <c r="F135" s="43">
        <v>278</v>
      </c>
      <c r="G135" s="43">
        <v>4571797.62</v>
      </c>
      <c r="H135" s="43">
        <v>1951</v>
      </c>
      <c r="I135" s="43">
        <v>4861593.54</v>
      </c>
      <c r="J135" s="43">
        <v>5743</v>
      </c>
      <c r="K135" s="43">
        <v>41981913.770000003</v>
      </c>
      <c r="L135" s="43">
        <f t="shared" si="64"/>
        <v>7985</v>
      </c>
      <c r="M135" s="43">
        <f t="shared" si="64"/>
        <v>51496363.140000001</v>
      </c>
      <c r="N135" s="43">
        <v>2885</v>
      </c>
      <c r="O135" s="43">
        <v>42108765.670000002</v>
      </c>
      <c r="P135" s="43">
        <v>22</v>
      </c>
      <c r="Q135" s="43">
        <v>497008.3</v>
      </c>
      <c r="R135" s="43">
        <f t="shared" si="65"/>
        <v>2907</v>
      </c>
      <c r="S135" s="43">
        <f t="shared" si="66"/>
        <v>42605773.969999999</v>
      </c>
      <c r="T135" s="43">
        <f t="shared" si="67"/>
        <v>10892</v>
      </c>
      <c r="U135" s="43">
        <f t="shared" si="67"/>
        <v>94102137.109999999</v>
      </c>
      <c r="V135" s="16"/>
    </row>
    <row r="136" spans="1:22" s="9" customFormat="1">
      <c r="A136" s="33">
        <v>129</v>
      </c>
      <c r="B136" s="54" t="s">
        <v>269</v>
      </c>
      <c r="C136" s="1" t="s">
        <v>270</v>
      </c>
      <c r="D136" s="44">
        <v>2</v>
      </c>
      <c r="E136" s="44">
        <v>132300</v>
      </c>
      <c r="F136" s="44"/>
      <c r="G136" s="44"/>
      <c r="H136" s="44">
        <v>4001</v>
      </c>
      <c r="I136" s="44">
        <v>4801842.0999999996</v>
      </c>
      <c r="J136" s="44">
        <v>18959</v>
      </c>
      <c r="K136" s="44">
        <v>43338091.670000002</v>
      </c>
      <c r="L136" s="42">
        <f t="shared" si="64"/>
        <v>22962</v>
      </c>
      <c r="M136" s="42">
        <f t="shared" si="64"/>
        <v>48272233.770000003</v>
      </c>
      <c r="N136" s="44">
        <v>848</v>
      </c>
      <c r="O136" s="44">
        <v>38075663.590000004</v>
      </c>
      <c r="P136" s="44"/>
      <c r="Q136" s="44"/>
      <c r="R136" s="42">
        <f t="shared" si="65"/>
        <v>848</v>
      </c>
      <c r="S136" s="42">
        <f t="shared" si="66"/>
        <v>38075663.590000004</v>
      </c>
      <c r="T136" s="42">
        <f t="shared" si="67"/>
        <v>23810</v>
      </c>
      <c r="U136" s="42">
        <f t="shared" si="67"/>
        <v>86347897.360000014</v>
      </c>
      <c r="V136" s="16"/>
    </row>
    <row r="137" spans="1:22" s="9" customFormat="1">
      <c r="A137" s="30">
        <v>130</v>
      </c>
      <c r="B137" s="53" t="s">
        <v>267</v>
      </c>
      <c r="C137" s="32" t="s">
        <v>268</v>
      </c>
      <c r="D137" s="43">
        <v>39</v>
      </c>
      <c r="E137" s="43">
        <v>314581.34999999998</v>
      </c>
      <c r="F137" s="43">
        <v>390</v>
      </c>
      <c r="G137" s="43">
        <v>9229685.8900000006</v>
      </c>
      <c r="H137" s="43">
        <v>460</v>
      </c>
      <c r="I137" s="43">
        <v>15223459.609999999</v>
      </c>
      <c r="J137" s="43">
        <v>1151</v>
      </c>
      <c r="K137" s="43">
        <v>17140918.460000001</v>
      </c>
      <c r="L137" s="43">
        <f t="shared" si="64"/>
        <v>2040</v>
      </c>
      <c r="M137" s="43">
        <f t="shared" si="64"/>
        <v>41908645.310000002</v>
      </c>
      <c r="N137" s="43">
        <v>1122</v>
      </c>
      <c r="O137" s="43">
        <v>24018530.32</v>
      </c>
      <c r="P137" s="43">
        <v>325</v>
      </c>
      <c r="Q137" s="43">
        <v>13186719.15</v>
      </c>
      <c r="R137" s="43">
        <f t="shared" si="65"/>
        <v>1447</v>
      </c>
      <c r="S137" s="43">
        <f t="shared" si="66"/>
        <v>37205249.469999999</v>
      </c>
      <c r="T137" s="43">
        <f t="shared" si="67"/>
        <v>3487</v>
      </c>
      <c r="U137" s="43">
        <f t="shared" si="67"/>
        <v>79113894.780000001</v>
      </c>
      <c r="V137" s="16"/>
    </row>
    <row r="138" spans="1:22" s="9" customFormat="1">
      <c r="A138" s="33">
        <v>131</v>
      </c>
      <c r="B138" s="54" t="s">
        <v>265</v>
      </c>
      <c r="C138" s="1" t="s">
        <v>266</v>
      </c>
      <c r="D138" s="44">
        <v>17</v>
      </c>
      <c r="E138" s="44">
        <v>296803</v>
      </c>
      <c r="F138" s="44">
        <v>348</v>
      </c>
      <c r="G138" s="44">
        <v>4716570.21</v>
      </c>
      <c r="H138" s="44">
        <v>344</v>
      </c>
      <c r="I138" s="44">
        <v>6069761.9000000004</v>
      </c>
      <c r="J138" s="44">
        <v>5926</v>
      </c>
      <c r="K138" s="44">
        <v>30714700.359999999</v>
      </c>
      <c r="L138" s="42">
        <f t="shared" si="64"/>
        <v>6635</v>
      </c>
      <c r="M138" s="42">
        <f t="shared" si="64"/>
        <v>41797835.469999999</v>
      </c>
      <c r="N138" s="44">
        <v>2377</v>
      </c>
      <c r="O138" s="44">
        <v>32417228.82</v>
      </c>
      <c r="P138" s="44">
        <v>67</v>
      </c>
      <c r="Q138" s="44">
        <v>3362102.39</v>
      </c>
      <c r="R138" s="42">
        <f t="shared" si="65"/>
        <v>2444</v>
      </c>
      <c r="S138" s="42">
        <f t="shared" si="66"/>
        <v>35779331.210000001</v>
      </c>
      <c r="T138" s="42">
        <f t="shared" si="67"/>
        <v>9079</v>
      </c>
      <c r="U138" s="42">
        <f t="shared" si="67"/>
        <v>77577166.680000007</v>
      </c>
      <c r="V138" s="16"/>
    </row>
    <row r="139" spans="1:22" s="9" customFormat="1">
      <c r="A139" s="30">
        <v>132</v>
      </c>
      <c r="B139" s="53" t="s">
        <v>251</v>
      </c>
      <c r="C139" s="32" t="s">
        <v>252</v>
      </c>
      <c r="D139" s="43">
        <v>164</v>
      </c>
      <c r="E139" s="43">
        <v>2242584.6</v>
      </c>
      <c r="F139" s="43">
        <v>313</v>
      </c>
      <c r="G139" s="43">
        <v>8567726.0800000001</v>
      </c>
      <c r="H139" s="43">
        <v>139</v>
      </c>
      <c r="I139" s="43">
        <v>16644734.800000001</v>
      </c>
      <c r="J139" s="43">
        <v>340</v>
      </c>
      <c r="K139" s="43">
        <v>1448283.3</v>
      </c>
      <c r="L139" s="43">
        <f t="shared" si="64"/>
        <v>956</v>
      </c>
      <c r="M139" s="43">
        <f t="shared" si="64"/>
        <v>28903328.780000001</v>
      </c>
      <c r="N139" s="43">
        <v>600</v>
      </c>
      <c r="O139" s="43">
        <v>16762922.48</v>
      </c>
      <c r="P139" s="43">
        <v>324</v>
      </c>
      <c r="Q139" s="43">
        <v>25728292.82</v>
      </c>
      <c r="R139" s="43">
        <f t="shared" si="65"/>
        <v>924</v>
      </c>
      <c r="S139" s="43">
        <f t="shared" si="66"/>
        <v>42491215.299999997</v>
      </c>
      <c r="T139" s="43">
        <f t="shared" si="67"/>
        <v>1880</v>
      </c>
      <c r="U139" s="43">
        <f t="shared" si="67"/>
        <v>71394544.079999998</v>
      </c>
      <c r="V139" s="16"/>
    </row>
    <row r="140" spans="1:22" s="9" customFormat="1">
      <c r="A140" s="33">
        <v>133</v>
      </c>
      <c r="B140" s="54" t="s">
        <v>275</v>
      </c>
      <c r="C140" s="1" t="s">
        <v>276</v>
      </c>
      <c r="D140" s="44"/>
      <c r="E140" s="44"/>
      <c r="F140" s="44"/>
      <c r="G140" s="44"/>
      <c r="H140" s="44">
        <v>1458</v>
      </c>
      <c r="I140" s="44">
        <v>3963322.72</v>
      </c>
      <c r="J140" s="44">
        <v>3848</v>
      </c>
      <c r="K140" s="44">
        <v>33876243.299999997</v>
      </c>
      <c r="L140" s="42">
        <f t="shared" ref="L140:L147" si="68">J140+H140+F140+D140</f>
        <v>5306</v>
      </c>
      <c r="M140" s="42">
        <f t="shared" ref="M140:M147" si="69">K140+I140+G140+E140</f>
        <v>37839566.019999996</v>
      </c>
      <c r="N140" s="44">
        <v>3126</v>
      </c>
      <c r="O140" s="44">
        <v>29987481.210000001</v>
      </c>
      <c r="P140" s="44">
        <v>5</v>
      </c>
      <c r="Q140" s="44">
        <v>43593.919999999998</v>
      </c>
      <c r="R140" s="42">
        <f t="shared" si="65"/>
        <v>3131</v>
      </c>
      <c r="S140" s="42">
        <f t="shared" si="66"/>
        <v>30031075.130000003</v>
      </c>
      <c r="T140" s="42">
        <f t="shared" ref="T140:T147" si="70">R140+L140</f>
        <v>8437</v>
      </c>
      <c r="U140" s="42">
        <f t="shared" ref="U140:U147" si="71">S140+M140</f>
        <v>67870641.150000006</v>
      </c>
      <c r="V140" s="16"/>
    </row>
    <row r="141" spans="1:22" s="9" customFormat="1">
      <c r="A141" s="30">
        <v>134</v>
      </c>
      <c r="B141" s="53" t="s">
        <v>307</v>
      </c>
      <c r="C141" s="32" t="s">
        <v>308</v>
      </c>
      <c r="D141" s="43"/>
      <c r="E141" s="43"/>
      <c r="F141" s="43">
        <v>3</v>
      </c>
      <c r="G141" s="43">
        <v>249011.03</v>
      </c>
      <c r="H141" s="43">
        <v>8764</v>
      </c>
      <c r="I141" s="43">
        <v>4842139.67</v>
      </c>
      <c r="J141" s="43">
        <v>8862</v>
      </c>
      <c r="K141" s="43">
        <v>11026283.039999999</v>
      </c>
      <c r="L141" s="43">
        <f t="shared" si="68"/>
        <v>17629</v>
      </c>
      <c r="M141" s="43">
        <f t="shared" si="69"/>
        <v>16117433.739999998</v>
      </c>
      <c r="N141" s="43">
        <v>900</v>
      </c>
      <c r="O141" s="43">
        <v>28962051.32</v>
      </c>
      <c r="P141" s="43">
        <v>497</v>
      </c>
      <c r="Q141" s="43">
        <v>22510282.510000002</v>
      </c>
      <c r="R141" s="43">
        <f t="shared" si="65"/>
        <v>1397</v>
      </c>
      <c r="S141" s="43">
        <f t="shared" si="66"/>
        <v>51472333.829999998</v>
      </c>
      <c r="T141" s="43">
        <f t="shared" si="70"/>
        <v>19026</v>
      </c>
      <c r="U141" s="43">
        <f t="shared" si="71"/>
        <v>67589767.569999993</v>
      </c>
      <c r="V141" s="16"/>
    </row>
    <row r="142" spans="1:22" s="9" customFormat="1">
      <c r="A142" s="33">
        <v>135</v>
      </c>
      <c r="B142" s="23" t="s">
        <v>277</v>
      </c>
      <c r="C142" s="1" t="s">
        <v>278</v>
      </c>
      <c r="D142" s="44">
        <v>5</v>
      </c>
      <c r="E142" s="44">
        <v>50256.66</v>
      </c>
      <c r="F142" s="44">
        <v>38</v>
      </c>
      <c r="G142" s="44">
        <v>205677.7</v>
      </c>
      <c r="H142" s="44">
        <v>2405</v>
      </c>
      <c r="I142" s="44">
        <v>16759150.4</v>
      </c>
      <c r="J142" s="44">
        <v>4272</v>
      </c>
      <c r="K142" s="44">
        <v>31781006.5</v>
      </c>
      <c r="L142" s="42">
        <f t="shared" si="68"/>
        <v>6720</v>
      </c>
      <c r="M142" s="42">
        <f t="shared" si="69"/>
        <v>48796091.259999998</v>
      </c>
      <c r="N142" s="44">
        <v>2055</v>
      </c>
      <c r="O142" s="44">
        <v>16357731.949999999</v>
      </c>
      <c r="P142" s="44">
        <v>74</v>
      </c>
      <c r="Q142" s="44">
        <v>1167146.94</v>
      </c>
      <c r="R142" s="42">
        <f t="shared" si="65"/>
        <v>2129</v>
      </c>
      <c r="S142" s="42">
        <f t="shared" si="66"/>
        <v>17524878.890000001</v>
      </c>
      <c r="T142" s="42">
        <f t="shared" si="70"/>
        <v>8849</v>
      </c>
      <c r="U142" s="42">
        <f t="shared" si="71"/>
        <v>66320970.149999999</v>
      </c>
      <c r="V142" s="16"/>
    </row>
    <row r="143" spans="1:22" s="9" customFormat="1">
      <c r="A143" s="30">
        <v>136</v>
      </c>
      <c r="B143" s="31" t="s">
        <v>283</v>
      </c>
      <c r="C143" s="32" t="s">
        <v>284</v>
      </c>
      <c r="D143" s="43"/>
      <c r="E143" s="43"/>
      <c r="F143" s="43"/>
      <c r="G143" s="43"/>
      <c r="H143" s="43">
        <v>1609</v>
      </c>
      <c r="I143" s="43">
        <v>5073541.9800000004</v>
      </c>
      <c r="J143" s="43">
        <v>4642</v>
      </c>
      <c r="K143" s="43">
        <v>30685931.600000001</v>
      </c>
      <c r="L143" s="43">
        <f t="shared" si="68"/>
        <v>6251</v>
      </c>
      <c r="M143" s="43">
        <f t="shared" si="69"/>
        <v>35759473.579999998</v>
      </c>
      <c r="N143" s="43">
        <v>1642</v>
      </c>
      <c r="O143" s="43">
        <v>25617705.84</v>
      </c>
      <c r="P143" s="43">
        <v>1</v>
      </c>
      <c r="Q143" s="43">
        <v>12.55</v>
      </c>
      <c r="R143" s="43">
        <f t="shared" si="65"/>
        <v>1643</v>
      </c>
      <c r="S143" s="43">
        <f t="shared" si="66"/>
        <v>25617718.390000001</v>
      </c>
      <c r="T143" s="43">
        <f t="shared" si="70"/>
        <v>7894</v>
      </c>
      <c r="U143" s="43">
        <f t="shared" si="71"/>
        <v>61377191.969999999</v>
      </c>
      <c r="V143" s="16"/>
    </row>
    <row r="144" spans="1:22" s="9" customFormat="1">
      <c r="A144" s="33">
        <v>137</v>
      </c>
      <c r="B144" s="54" t="s">
        <v>293</v>
      </c>
      <c r="C144" s="1" t="s">
        <v>294</v>
      </c>
      <c r="D144" s="44"/>
      <c r="E144" s="44"/>
      <c r="F144" s="44"/>
      <c r="G144" s="44"/>
      <c r="H144" s="44">
        <v>421</v>
      </c>
      <c r="I144" s="44">
        <v>1248982.8799999999</v>
      </c>
      <c r="J144" s="44">
        <v>4019</v>
      </c>
      <c r="K144" s="44">
        <v>30120192.16</v>
      </c>
      <c r="L144" s="42">
        <f t="shared" si="68"/>
        <v>4440</v>
      </c>
      <c r="M144" s="42">
        <f t="shared" si="69"/>
        <v>31369175.039999999</v>
      </c>
      <c r="N144" s="44">
        <v>5083</v>
      </c>
      <c r="O144" s="44">
        <v>29385844.52</v>
      </c>
      <c r="P144" s="44">
        <v>52</v>
      </c>
      <c r="Q144" s="44">
        <v>546181.14</v>
      </c>
      <c r="R144" s="42">
        <f t="shared" si="65"/>
        <v>5135</v>
      </c>
      <c r="S144" s="42">
        <f t="shared" si="66"/>
        <v>29932025.66</v>
      </c>
      <c r="T144" s="42">
        <f t="shared" si="70"/>
        <v>9575</v>
      </c>
      <c r="U144" s="42">
        <f t="shared" si="71"/>
        <v>61301200.700000003</v>
      </c>
      <c r="V144" s="16"/>
    </row>
    <row r="145" spans="1:22" s="9" customFormat="1">
      <c r="A145" s="30">
        <v>138</v>
      </c>
      <c r="B145" s="53" t="s">
        <v>285</v>
      </c>
      <c r="C145" s="32" t="s">
        <v>286</v>
      </c>
      <c r="D145" s="43"/>
      <c r="E145" s="43"/>
      <c r="F145" s="43"/>
      <c r="G145" s="43"/>
      <c r="H145" s="43">
        <v>1822</v>
      </c>
      <c r="I145" s="43">
        <v>6374648.5300000003</v>
      </c>
      <c r="J145" s="43">
        <v>4209</v>
      </c>
      <c r="K145" s="43">
        <v>27594990.780000001</v>
      </c>
      <c r="L145" s="43">
        <f t="shared" si="68"/>
        <v>6031</v>
      </c>
      <c r="M145" s="43">
        <f t="shared" si="69"/>
        <v>33969639.310000002</v>
      </c>
      <c r="N145" s="43">
        <v>2162</v>
      </c>
      <c r="O145" s="43">
        <v>21394765.530000001</v>
      </c>
      <c r="P145" s="43">
        <v>4</v>
      </c>
      <c r="Q145" s="43">
        <v>171280.11</v>
      </c>
      <c r="R145" s="43">
        <f t="shared" si="65"/>
        <v>2166</v>
      </c>
      <c r="S145" s="43">
        <f t="shared" si="66"/>
        <v>21566045.640000001</v>
      </c>
      <c r="T145" s="43">
        <f t="shared" si="70"/>
        <v>8197</v>
      </c>
      <c r="U145" s="43">
        <f t="shared" si="71"/>
        <v>55535684.950000003</v>
      </c>
      <c r="V145" s="16"/>
    </row>
    <row r="146" spans="1:22" s="9" customFormat="1">
      <c r="A146" s="33">
        <v>139</v>
      </c>
      <c r="B146" s="54" t="s">
        <v>291</v>
      </c>
      <c r="C146" s="1" t="s">
        <v>292</v>
      </c>
      <c r="D146" s="44"/>
      <c r="E146" s="44"/>
      <c r="F146" s="44">
        <v>141</v>
      </c>
      <c r="G146" s="44">
        <v>1884600.93</v>
      </c>
      <c r="H146" s="44">
        <v>1019</v>
      </c>
      <c r="I146" s="44">
        <v>1380403.41</v>
      </c>
      <c r="J146" s="44">
        <v>11841</v>
      </c>
      <c r="K146" s="44">
        <v>23795351.559999999</v>
      </c>
      <c r="L146" s="44">
        <f t="shared" si="68"/>
        <v>13001</v>
      </c>
      <c r="M146" s="44">
        <f t="shared" si="69"/>
        <v>27060355.899999999</v>
      </c>
      <c r="N146" s="44">
        <v>4312</v>
      </c>
      <c r="O146" s="44">
        <v>24412903.379999999</v>
      </c>
      <c r="P146" s="44">
        <v>5</v>
      </c>
      <c r="Q146" s="44">
        <v>107635.74</v>
      </c>
      <c r="R146" s="42">
        <f t="shared" si="65"/>
        <v>4317</v>
      </c>
      <c r="S146" s="42">
        <f t="shared" si="66"/>
        <v>24520539.119999997</v>
      </c>
      <c r="T146" s="44">
        <f t="shared" si="70"/>
        <v>17318</v>
      </c>
      <c r="U146" s="44">
        <f t="shared" si="71"/>
        <v>51580895.019999996</v>
      </c>
      <c r="V146" s="16"/>
    </row>
    <row r="147" spans="1:22" s="9" customFormat="1">
      <c r="A147" s="30">
        <v>140</v>
      </c>
      <c r="B147" s="53" t="s">
        <v>335</v>
      </c>
      <c r="C147" s="32" t="s">
        <v>336</v>
      </c>
      <c r="D147" s="43">
        <v>6</v>
      </c>
      <c r="E147" s="43">
        <v>120999</v>
      </c>
      <c r="F147" s="43">
        <v>237</v>
      </c>
      <c r="G147" s="43">
        <v>3176253.91</v>
      </c>
      <c r="H147" s="43">
        <v>798</v>
      </c>
      <c r="I147" s="43">
        <v>1224656.79</v>
      </c>
      <c r="J147" s="43">
        <v>10791</v>
      </c>
      <c r="K147" s="43">
        <v>20974924.100000001</v>
      </c>
      <c r="L147" s="43">
        <f t="shared" si="68"/>
        <v>11832</v>
      </c>
      <c r="M147" s="43">
        <f t="shared" si="69"/>
        <v>25496833.800000001</v>
      </c>
      <c r="N147" s="43">
        <v>6082</v>
      </c>
      <c r="O147" s="43">
        <v>24207498.170000002</v>
      </c>
      <c r="P147" s="43">
        <v>47</v>
      </c>
      <c r="Q147" s="43">
        <v>1243070.75</v>
      </c>
      <c r="R147" s="43">
        <f t="shared" si="65"/>
        <v>6129</v>
      </c>
      <c r="S147" s="43">
        <f t="shared" si="66"/>
        <v>25450568.920000002</v>
      </c>
      <c r="T147" s="43">
        <f t="shared" si="70"/>
        <v>17961</v>
      </c>
      <c r="U147" s="43">
        <f t="shared" si="71"/>
        <v>50947402.719999999</v>
      </c>
      <c r="V147" s="16"/>
    </row>
    <row r="148" spans="1:22" s="9" customFormat="1">
      <c r="A148" s="33">
        <v>141</v>
      </c>
      <c r="B148" s="54" t="s">
        <v>315</v>
      </c>
      <c r="C148" s="1" t="s">
        <v>316</v>
      </c>
      <c r="D148" s="44"/>
      <c r="E148" s="44"/>
      <c r="F148" s="44">
        <v>115</v>
      </c>
      <c r="G148" s="44">
        <v>1599381.86</v>
      </c>
      <c r="H148" s="44">
        <v>642</v>
      </c>
      <c r="I148" s="44">
        <v>2718305.66</v>
      </c>
      <c r="J148" s="44">
        <v>2923</v>
      </c>
      <c r="K148" s="44">
        <v>21504969.239999998</v>
      </c>
      <c r="L148" s="42">
        <f t="shared" ref="L148:M152" si="72">J148+H148+F148+D148</f>
        <v>3680</v>
      </c>
      <c r="M148" s="42">
        <f t="shared" si="72"/>
        <v>25822656.759999998</v>
      </c>
      <c r="N148" s="44">
        <v>2047</v>
      </c>
      <c r="O148" s="44">
        <v>22537115.370000001</v>
      </c>
      <c r="P148" s="44">
        <v>89</v>
      </c>
      <c r="Q148" s="44">
        <v>2136389.39</v>
      </c>
      <c r="R148" s="42">
        <f t="shared" si="65"/>
        <v>2136</v>
      </c>
      <c r="S148" s="42">
        <f t="shared" si="66"/>
        <v>24673504.760000002</v>
      </c>
      <c r="T148" s="42">
        <f t="shared" ref="T148:U152" si="73">R148+L148</f>
        <v>5816</v>
      </c>
      <c r="U148" s="42">
        <f t="shared" si="73"/>
        <v>50496161.519999996</v>
      </c>
      <c r="V148" s="16"/>
    </row>
    <row r="149" spans="1:22" s="9" customFormat="1">
      <c r="A149" s="30">
        <v>142</v>
      </c>
      <c r="B149" s="53" t="s">
        <v>289</v>
      </c>
      <c r="C149" s="32" t="s">
        <v>290</v>
      </c>
      <c r="D149" s="43"/>
      <c r="E149" s="43"/>
      <c r="F149" s="43">
        <v>30</v>
      </c>
      <c r="G149" s="43">
        <v>254542.43</v>
      </c>
      <c r="H149" s="43">
        <v>4270</v>
      </c>
      <c r="I149" s="43">
        <v>2264848.71</v>
      </c>
      <c r="J149" s="43">
        <v>22765</v>
      </c>
      <c r="K149" s="43">
        <v>24005603.260000002</v>
      </c>
      <c r="L149" s="43">
        <f t="shared" si="72"/>
        <v>27065</v>
      </c>
      <c r="M149" s="43">
        <f t="shared" si="72"/>
        <v>26524994.400000002</v>
      </c>
      <c r="N149" s="43">
        <v>1400</v>
      </c>
      <c r="O149" s="43">
        <v>22649108.48</v>
      </c>
      <c r="P149" s="43">
        <v>37</v>
      </c>
      <c r="Q149" s="43">
        <v>646757.98</v>
      </c>
      <c r="R149" s="43">
        <f t="shared" si="65"/>
        <v>1437</v>
      </c>
      <c r="S149" s="43">
        <f t="shared" si="66"/>
        <v>23295866.460000001</v>
      </c>
      <c r="T149" s="43">
        <f t="shared" si="73"/>
        <v>28502</v>
      </c>
      <c r="U149" s="43">
        <f t="shared" si="73"/>
        <v>49820860.859999999</v>
      </c>
      <c r="V149" s="16"/>
    </row>
    <row r="150" spans="1:22" s="9" customFormat="1">
      <c r="A150" s="33">
        <v>143</v>
      </c>
      <c r="B150" s="54" t="s">
        <v>313</v>
      </c>
      <c r="C150" s="1" t="s">
        <v>314</v>
      </c>
      <c r="D150" s="44">
        <v>51</v>
      </c>
      <c r="E150" s="44">
        <v>3421453.31</v>
      </c>
      <c r="F150" s="44">
        <v>326</v>
      </c>
      <c r="G150" s="44">
        <v>9590670.1099999994</v>
      </c>
      <c r="H150" s="44">
        <v>514</v>
      </c>
      <c r="I150" s="44">
        <v>7428328.6299999999</v>
      </c>
      <c r="J150" s="44">
        <v>1129</v>
      </c>
      <c r="K150" s="44">
        <v>8044188.0499999998</v>
      </c>
      <c r="L150" s="42">
        <f t="shared" si="72"/>
        <v>2020</v>
      </c>
      <c r="M150" s="42">
        <f t="shared" si="72"/>
        <v>28484640.099999998</v>
      </c>
      <c r="N150" s="44">
        <v>727</v>
      </c>
      <c r="O150" s="44">
        <v>12914930.800000001</v>
      </c>
      <c r="P150" s="44">
        <v>212</v>
      </c>
      <c r="Q150" s="44">
        <v>6133663.9199999999</v>
      </c>
      <c r="R150" s="42">
        <f t="shared" si="65"/>
        <v>939</v>
      </c>
      <c r="S150" s="42">
        <f t="shared" si="66"/>
        <v>19048594.719999999</v>
      </c>
      <c r="T150" s="42">
        <f t="shared" si="73"/>
        <v>2959</v>
      </c>
      <c r="U150" s="42">
        <f t="shared" si="73"/>
        <v>47533234.819999993</v>
      </c>
      <c r="V150" s="16"/>
    </row>
    <row r="151" spans="1:22" s="9" customFormat="1">
      <c r="A151" s="30">
        <v>144</v>
      </c>
      <c r="B151" s="53" t="s">
        <v>301</v>
      </c>
      <c r="C151" s="32" t="s">
        <v>302</v>
      </c>
      <c r="D151" s="43">
        <v>3</v>
      </c>
      <c r="E151" s="43">
        <v>21462</v>
      </c>
      <c r="F151" s="43">
        <v>250</v>
      </c>
      <c r="G151" s="43">
        <v>12011381.02</v>
      </c>
      <c r="H151" s="43">
        <v>148</v>
      </c>
      <c r="I151" s="43">
        <v>3979953.56</v>
      </c>
      <c r="J151" s="43">
        <v>986</v>
      </c>
      <c r="K151" s="43">
        <v>7123868.8700000001</v>
      </c>
      <c r="L151" s="43">
        <f t="shared" si="72"/>
        <v>1387</v>
      </c>
      <c r="M151" s="43">
        <f t="shared" si="72"/>
        <v>23136665.449999999</v>
      </c>
      <c r="N151" s="43">
        <v>1087</v>
      </c>
      <c r="O151" s="43">
        <v>18232037.18</v>
      </c>
      <c r="P151" s="43">
        <v>83</v>
      </c>
      <c r="Q151" s="43">
        <v>2855165.49</v>
      </c>
      <c r="R151" s="43">
        <f t="shared" si="65"/>
        <v>1170</v>
      </c>
      <c r="S151" s="43">
        <f t="shared" si="66"/>
        <v>21087202.670000002</v>
      </c>
      <c r="T151" s="43">
        <f t="shared" si="73"/>
        <v>2557</v>
      </c>
      <c r="U151" s="43">
        <f t="shared" si="73"/>
        <v>44223868.120000005</v>
      </c>
      <c r="V151" s="16"/>
    </row>
    <row r="152" spans="1:22" s="9" customFormat="1">
      <c r="A152" s="33">
        <v>145</v>
      </c>
      <c r="B152" s="23" t="s">
        <v>295</v>
      </c>
      <c r="C152" s="1" t="s">
        <v>296</v>
      </c>
      <c r="D152" s="44"/>
      <c r="E152" s="44"/>
      <c r="F152" s="44"/>
      <c r="G152" s="44"/>
      <c r="H152" s="44">
        <v>3391</v>
      </c>
      <c r="I152" s="44">
        <v>20977554.600000001</v>
      </c>
      <c r="J152" s="44">
        <v>3460</v>
      </c>
      <c r="K152" s="44">
        <v>21766636.210000001</v>
      </c>
      <c r="L152" s="42">
        <f t="shared" si="72"/>
        <v>6851</v>
      </c>
      <c r="M152" s="42">
        <f t="shared" si="72"/>
        <v>42744190.810000002</v>
      </c>
      <c r="N152" s="44">
        <v>298</v>
      </c>
      <c r="O152" s="44">
        <v>1122199.81</v>
      </c>
      <c r="P152" s="44">
        <v>20</v>
      </c>
      <c r="Q152" s="44">
        <v>306480.27</v>
      </c>
      <c r="R152" s="42">
        <f t="shared" si="65"/>
        <v>318</v>
      </c>
      <c r="S152" s="42">
        <f t="shared" si="66"/>
        <v>1428680.08</v>
      </c>
      <c r="T152" s="42">
        <f t="shared" si="73"/>
        <v>7169</v>
      </c>
      <c r="U152" s="42">
        <f t="shared" si="73"/>
        <v>44172870.890000001</v>
      </c>
      <c r="V152" s="16"/>
    </row>
    <row r="153" spans="1:22" s="9" customFormat="1">
      <c r="A153" s="30">
        <v>146</v>
      </c>
      <c r="B153" s="31" t="s">
        <v>303</v>
      </c>
      <c r="C153" s="32" t="s">
        <v>304</v>
      </c>
      <c r="D153" s="43">
        <v>189</v>
      </c>
      <c r="E153" s="43">
        <v>1272103.51</v>
      </c>
      <c r="F153" s="43">
        <v>111</v>
      </c>
      <c r="G153" s="43">
        <v>1774295.56</v>
      </c>
      <c r="H153" s="43">
        <v>1237</v>
      </c>
      <c r="I153" s="43">
        <v>9817598.9600000009</v>
      </c>
      <c r="J153" s="43">
        <v>6713</v>
      </c>
      <c r="K153" s="43">
        <v>15066699.33</v>
      </c>
      <c r="L153" s="43">
        <f t="shared" ref="L153:L160" si="74">J153+H153+F153+D153</f>
        <v>8250</v>
      </c>
      <c r="M153" s="43">
        <f t="shared" ref="M153:M160" si="75">K153+I153+G153+E153</f>
        <v>27930697.359999999</v>
      </c>
      <c r="N153" s="43">
        <v>1088</v>
      </c>
      <c r="O153" s="43">
        <v>10610428.41</v>
      </c>
      <c r="P153" s="43">
        <v>124</v>
      </c>
      <c r="Q153" s="43">
        <v>4862887.26</v>
      </c>
      <c r="R153" s="43">
        <f t="shared" si="65"/>
        <v>1212</v>
      </c>
      <c r="S153" s="43">
        <f t="shared" si="66"/>
        <v>15473315.67</v>
      </c>
      <c r="T153" s="43">
        <f t="shared" ref="T153:T160" si="76">R153+L153</f>
        <v>9462</v>
      </c>
      <c r="U153" s="43">
        <f t="shared" ref="U153:U160" si="77">S153+M153</f>
        <v>43404013.030000001</v>
      </c>
      <c r="V153" s="16"/>
    </row>
    <row r="154" spans="1:22" s="9" customFormat="1">
      <c r="A154" s="33">
        <v>147</v>
      </c>
      <c r="B154" s="54" t="s">
        <v>319</v>
      </c>
      <c r="C154" s="1" t="s">
        <v>320</v>
      </c>
      <c r="D154" s="44">
        <v>158</v>
      </c>
      <c r="E154" s="44">
        <v>3161413.23</v>
      </c>
      <c r="F154" s="44">
        <v>216</v>
      </c>
      <c r="G154" s="44">
        <v>3499092.35</v>
      </c>
      <c r="H154" s="44">
        <v>59</v>
      </c>
      <c r="I154" s="44">
        <v>1011462.93</v>
      </c>
      <c r="J154" s="44">
        <v>623</v>
      </c>
      <c r="K154" s="44">
        <v>12990047.369999999</v>
      </c>
      <c r="L154" s="44">
        <f t="shared" si="74"/>
        <v>1056</v>
      </c>
      <c r="M154" s="44">
        <f t="shared" si="75"/>
        <v>20662015.879999999</v>
      </c>
      <c r="N154" s="44">
        <v>432</v>
      </c>
      <c r="O154" s="44">
        <v>16434652.609999999</v>
      </c>
      <c r="P154" s="44">
        <v>198</v>
      </c>
      <c r="Q154" s="44">
        <v>4160514.14</v>
      </c>
      <c r="R154" s="42">
        <f t="shared" si="65"/>
        <v>630</v>
      </c>
      <c r="S154" s="42">
        <f t="shared" si="66"/>
        <v>20595166.75</v>
      </c>
      <c r="T154" s="44">
        <f t="shared" si="76"/>
        <v>1686</v>
      </c>
      <c r="U154" s="44">
        <f t="shared" si="77"/>
        <v>41257182.629999995</v>
      </c>
      <c r="V154" s="16"/>
    </row>
    <row r="155" spans="1:22" s="9" customFormat="1">
      <c r="A155" s="30">
        <v>148</v>
      </c>
      <c r="B155" s="53" t="s">
        <v>305</v>
      </c>
      <c r="C155" s="32" t="s">
        <v>306</v>
      </c>
      <c r="D155" s="43"/>
      <c r="E155" s="43"/>
      <c r="F155" s="43"/>
      <c r="G155" s="43"/>
      <c r="H155" s="43">
        <v>4137</v>
      </c>
      <c r="I155" s="43">
        <v>6623730.9800000004</v>
      </c>
      <c r="J155" s="43">
        <v>6851</v>
      </c>
      <c r="K155" s="43">
        <v>20044416.170000002</v>
      </c>
      <c r="L155" s="43">
        <f t="shared" si="74"/>
        <v>10988</v>
      </c>
      <c r="M155" s="43">
        <f t="shared" si="75"/>
        <v>26668147.150000002</v>
      </c>
      <c r="N155" s="43">
        <v>1123</v>
      </c>
      <c r="O155" s="43">
        <v>13656258.140000001</v>
      </c>
      <c r="P155" s="43">
        <v>5</v>
      </c>
      <c r="Q155" s="43">
        <v>239166.68</v>
      </c>
      <c r="R155" s="43">
        <f t="shared" si="65"/>
        <v>1128</v>
      </c>
      <c r="S155" s="43">
        <f t="shared" si="66"/>
        <v>13895424.82</v>
      </c>
      <c r="T155" s="43">
        <f t="shared" si="76"/>
        <v>12116</v>
      </c>
      <c r="U155" s="43">
        <f t="shared" si="77"/>
        <v>40563571.969999999</v>
      </c>
      <c r="V155" s="16"/>
    </row>
    <row r="156" spans="1:22" s="9" customFormat="1">
      <c r="A156" s="33">
        <v>149</v>
      </c>
      <c r="B156" s="54" t="s">
        <v>287</v>
      </c>
      <c r="C156" s="1" t="s">
        <v>288</v>
      </c>
      <c r="D156" s="44"/>
      <c r="E156" s="44"/>
      <c r="F156" s="44"/>
      <c r="G156" s="44"/>
      <c r="H156" s="44">
        <v>8</v>
      </c>
      <c r="I156" s="44">
        <v>2330345.9700000002</v>
      </c>
      <c r="J156" s="44">
        <v>71</v>
      </c>
      <c r="K156" s="44">
        <v>19408047.530000001</v>
      </c>
      <c r="L156" s="44">
        <f t="shared" si="74"/>
        <v>79</v>
      </c>
      <c r="M156" s="44">
        <f t="shared" si="75"/>
        <v>21738393.5</v>
      </c>
      <c r="N156" s="44">
        <v>1</v>
      </c>
      <c r="O156" s="44">
        <v>12551128.539999999</v>
      </c>
      <c r="P156" s="44">
        <v>1</v>
      </c>
      <c r="Q156" s="44">
        <v>882352.94</v>
      </c>
      <c r="R156" s="42">
        <f t="shared" si="65"/>
        <v>2</v>
      </c>
      <c r="S156" s="42">
        <f t="shared" si="66"/>
        <v>13433481.479999999</v>
      </c>
      <c r="T156" s="44">
        <f t="shared" si="76"/>
        <v>81</v>
      </c>
      <c r="U156" s="44">
        <f t="shared" si="77"/>
        <v>35171874.979999997</v>
      </c>
      <c r="V156" s="16"/>
    </row>
    <row r="157" spans="1:22" s="9" customFormat="1">
      <c r="A157" s="30">
        <v>150</v>
      </c>
      <c r="B157" s="53" t="s">
        <v>309</v>
      </c>
      <c r="C157" s="32" t="s">
        <v>310</v>
      </c>
      <c r="D157" s="43"/>
      <c r="E157" s="43"/>
      <c r="F157" s="43"/>
      <c r="G157" s="43"/>
      <c r="H157" s="43">
        <v>220</v>
      </c>
      <c r="I157" s="43">
        <v>215605.06</v>
      </c>
      <c r="J157" s="43">
        <v>2846</v>
      </c>
      <c r="K157" s="43">
        <v>16971350.359999999</v>
      </c>
      <c r="L157" s="43">
        <f t="shared" si="74"/>
        <v>3066</v>
      </c>
      <c r="M157" s="43">
        <f t="shared" si="75"/>
        <v>17186955.419999998</v>
      </c>
      <c r="N157" s="43">
        <v>3055</v>
      </c>
      <c r="O157" s="43">
        <v>16930239.190000001</v>
      </c>
      <c r="P157" s="43">
        <v>77</v>
      </c>
      <c r="Q157" s="43">
        <v>161496.5</v>
      </c>
      <c r="R157" s="43">
        <f t="shared" si="65"/>
        <v>3132</v>
      </c>
      <c r="S157" s="43">
        <f t="shared" si="66"/>
        <v>17091735.690000001</v>
      </c>
      <c r="T157" s="43">
        <f t="shared" si="76"/>
        <v>6198</v>
      </c>
      <c r="U157" s="43">
        <f t="shared" si="77"/>
        <v>34278691.109999999</v>
      </c>
      <c r="V157" s="16"/>
    </row>
    <row r="158" spans="1:22" s="9" customFormat="1">
      <c r="A158" s="33">
        <v>151</v>
      </c>
      <c r="B158" s="54" t="s">
        <v>361</v>
      </c>
      <c r="C158" s="1" t="s">
        <v>362</v>
      </c>
      <c r="D158" s="44"/>
      <c r="E158" s="44"/>
      <c r="F158" s="44"/>
      <c r="G158" s="44"/>
      <c r="H158" s="44">
        <v>647</v>
      </c>
      <c r="I158" s="44">
        <v>1274021.7</v>
      </c>
      <c r="J158" s="44">
        <v>2732</v>
      </c>
      <c r="K158" s="44">
        <v>9276402.0500000007</v>
      </c>
      <c r="L158" s="44">
        <f t="shared" si="74"/>
        <v>3379</v>
      </c>
      <c r="M158" s="44">
        <f t="shared" si="75"/>
        <v>10550423.75</v>
      </c>
      <c r="N158" s="44">
        <v>716</v>
      </c>
      <c r="O158" s="44">
        <v>13123169.890000001</v>
      </c>
      <c r="P158" s="44">
        <v>133</v>
      </c>
      <c r="Q158" s="44">
        <v>5061501.33</v>
      </c>
      <c r="R158" s="42">
        <f t="shared" si="65"/>
        <v>849</v>
      </c>
      <c r="S158" s="42">
        <f t="shared" si="66"/>
        <v>18184671.219999999</v>
      </c>
      <c r="T158" s="44">
        <f t="shared" si="76"/>
        <v>4228</v>
      </c>
      <c r="U158" s="44">
        <f t="shared" si="77"/>
        <v>28735094.969999999</v>
      </c>
      <c r="V158" s="16"/>
    </row>
    <row r="159" spans="1:22" s="9" customFormat="1">
      <c r="A159" s="30">
        <v>152</v>
      </c>
      <c r="B159" s="53" t="s">
        <v>317</v>
      </c>
      <c r="C159" s="32" t="s">
        <v>318</v>
      </c>
      <c r="D159" s="43"/>
      <c r="E159" s="43"/>
      <c r="F159" s="43">
        <v>20</v>
      </c>
      <c r="G159" s="43">
        <v>188273.78</v>
      </c>
      <c r="H159" s="43">
        <v>406</v>
      </c>
      <c r="I159" s="43">
        <v>296204.87</v>
      </c>
      <c r="J159" s="43">
        <v>7785</v>
      </c>
      <c r="K159" s="43">
        <v>11829494.74</v>
      </c>
      <c r="L159" s="43">
        <f t="shared" si="74"/>
        <v>8211</v>
      </c>
      <c r="M159" s="43">
        <f t="shared" si="75"/>
        <v>12313973.389999999</v>
      </c>
      <c r="N159" s="43">
        <v>1500</v>
      </c>
      <c r="O159" s="43">
        <v>11830995.67</v>
      </c>
      <c r="P159" s="43">
        <v>20</v>
      </c>
      <c r="Q159" s="43">
        <v>48718.05</v>
      </c>
      <c r="R159" s="43">
        <f t="shared" si="65"/>
        <v>1520</v>
      </c>
      <c r="S159" s="43">
        <f t="shared" si="66"/>
        <v>11879713.720000001</v>
      </c>
      <c r="T159" s="43">
        <f t="shared" si="76"/>
        <v>9731</v>
      </c>
      <c r="U159" s="43">
        <f t="shared" si="77"/>
        <v>24193687.109999999</v>
      </c>
      <c r="V159" s="16"/>
    </row>
    <row r="160" spans="1:22" s="9" customFormat="1">
      <c r="A160" s="33">
        <v>153</v>
      </c>
      <c r="B160" s="54" t="s">
        <v>321</v>
      </c>
      <c r="C160" s="1" t="s">
        <v>322</v>
      </c>
      <c r="D160" s="44"/>
      <c r="E160" s="44"/>
      <c r="F160" s="44">
        <v>37</v>
      </c>
      <c r="G160" s="44">
        <v>54021.19</v>
      </c>
      <c r="H160" s="44">
        <v>1045</v>
      </c>
      <c r="I160" s="44">
        <v>2363491.5699999998</v>
      </c>
      <c r="J160" s="44">
        <v>2307</v>
      </c>
      <c r="K160" s="44">
        <v>8321565.7999999998</v>
      </c>
      <c r="L160" s="44">
        <f t="shared" si="74"/>
        <v>3389</v>
      </c>
      <c r="M160" s="44">
        <f t="shared" si="75"/>
        <v>10739078.559999999</v>
      </c>
      <c r="N160" s="44">
        <v>1426</v>
      </c>
      <c r="O160" s="44">
        <v>9435469.5999999996</v>
      </c>
      <c r="P160" s="44">
        <v>270</v>
      </c>
      <c r="Q160" s="44">
        <v>3438116.54</v>
      </c>
      <c r="R160" s="42">
        <f t="shared" si="65"/>
        <v>1696</v>
      </c>
      <c r="S160" s="42">
        <f t="shared" si="66"/>
        <v>12873586.140000001</v>
      </c>
      <c r="T160" s="44">
        <f t="shared" si="76"/>
        <v>5085</v>
      </c>
      <c r="U160" s="44">
        <f t="shared" si="77"/>
        <v>23612664.699999999</v>
      </c>
      <c r="V160" s="16"/>
    </row>
    <row r="161" spans="1:22" s="9" customFormat="1">
      <c r="A161" s="30">
        <v>154</v>
      </c>
      <c r="B161" s="53" t="s">
        <v>325</v>
      </c>
      <c r="C161" s="32" t="s">
        <v>326</v>
      </c>
      <c r="D161" s="43"/>
      <c r="E161" s="43"/>
      <c r="F161" s="43"/>
      <c r="G161" s="43"/>
      <c r="H161" s="43">
        <v>442</v>
      </c>
      <c r="I161" s="43">
        <v>287845.84000000003</v>
      </c>
      <c r="J161" s="43">
        <v>5346</v>
      </c>
      <c r="K161" s="43">
        <v>10824012.800000001</v>
      </c>
      <c r="L161" s="43">
        <f t="shared" ref="L161:M180" si="78">J161+H161+F161+D161</f>
        <v>5788</v>
      </c>
      <c r="M161" s="43">
        <f t="shared" si="78"/>
        <v>11111858.640000001</v>
      </c>
      <c r="N161" s="43">
        <v>1075</v>
      </c>
      <c r="O161" s="43">
        <v>10543834.16</v>
      </c>
      <c r="P161" s="43">
        <v>1</v>
      </c>
      <c r="Q161" s="43">
        <v>20000</v>
      </c>
      <c r="R161" s="43">
        <f t="shared" si="65"/>
        <v>1076</v>
      </c>
      <c r="S161" s="43">
        <f t="shared" si="66"/>
        <v>10563834.16</v>
      </c>
      <c r="T161" s="43">
        <f t="shared" ref="T161:U180" si="79">R161+L161</f>
        <v>6864</v>
      </c>
      <c r="U161" s="43">
        <f t="shared" si="79"/>
        <v>21675692.800000001</v>
      </c>
      <c r="V161" s="16"/>
    </row>
    <row r="162" spans="1:22" s="9" customFormat="1">
      <c r="A162" s="33">
        <v>155</v>
      </c>
      <c r="B162" s="23" t="s">
        <v>347</v>
      </c>
      <c r="C162" s="1" t="s">
        <v>348</v>
      </c>
      <c r="D162" s="44"/>
      <c r="E162" s="44"/>
      <c r="F162" s="44"/>
      <c r="G162" s="44"/>
      <c r="H162" s="44">
        <v>23</v>
      </c>
      <c r="I162" s="44">
        <v>9350496.1500000004</v>
      </c>
      <c r="J162" s="44">
        <v>32</v>
      </c>
      <c r="K162" s="44">
        <v>3151064.75</v>
      </c>
      <c r="L162" s="44">
        <f t="shared" si="78"/>
        <v>55</v>
      </c>
      <c r="M162" s="44">
        <f t="shared" si="78"/>
        <v>12501560.9</v>
      </c>
      <c r="N162" s="44">
        <v>1</v>
      </c>
      <c r="O162" s="44">
        <v>47108</v>
      </c>
      <c r="P162" s="44">
        <v>7</v>
      </c>
      <c r="Q162" s="44">
        <v>7000000</v>
      </c>
      <c r="R162" s="42">
        <f t="shared" si="65"/>
        <v>8</v>
      </c>
      <c r="S162" s="42">
        <f t="shared" si="66"/>
        <v>7047108</v>
      </c>
      <c r="T162" s="44">
        <f t="shared" si="79"/>
        <v>63</v>
      </c>
      <c r="U162" s="44">
        <f t="shared" si="79"/>
        <v>19548668.899999999</v>
      </c>
      <c r="V162" s="16"/>
    </row>
    <row r="163" spans="1:22" s="9" customFormat="1">
      <c r="A163" s="30">
        <v>156</v>
      </c>
      <c r="B163" s="31" t="s">
        <v>271</v>
      </c>
      <c r="C163" s="32" t="s">
        <v>272</v>
      </c>
      <c r="D163" s="43">
        <v>1</v>
      </c>
      <c r="E163" s="43">
        <v>79000</v>
      </c>
      <c r="F163" s="43">
        <v>56</v>
      </c>
      <c r="G163" s="43">
        <v>1375905.79</v>
      </c>
      <c r="H163" s="43">
        <v>249</v>
      </c>
      <c r="I163" s="43">
        <v>485644.01</v>
      </c>
      <c r="J163" s="43">
        <v>604</v>
      </c>
      <c r="K163" s="43">
        <v>7424336.8799999999</v>
      </c>
      <c r="L163" s="43">
        <f t="shared" si="78"/>
        <v>910</v>
      </c>
      <c r="M163" s="43">
        <f t="shared" si="78"/>
        <v>9364886.6799999997</v>
      </c>
      <c r="N163" s="43">
        <v>437</v>
      </c>
      <c r="O163" s="43">
        <v>8755145.2100000009</v>
      </c>
      <c r="P163" s="43">
        <v>37</v>
      </c>
      <c r="Q163" s="43">
        <v>724997.87</v>
      </c>
      <c r="R163" s="43">
        <f t="shared" si="65"/>
        <v>474</v>
      </c>
      <c r="S163" s="43">
        <f t="shared" si="66"/>
        <v>9480143.0800000001</v>
      </c>
      <c r="T163" s="43">
        <f t="shared" si="79"/>
        <v>1384</v>
      </c>
      <c r="U163" s="43">
        <f t="shared" si="79"/>
        <v>18845029.759999998</v>
      </c>
      <c r="V163" s="16"/>
    </row>
    <row r="164" spans="1:22" s="9" customFormat="1">
      <c r="A164" s="33">
        <v>157</v>
      </c>
      <c r="B164" s="54" t="s">
        <v>329</v>
      </c>
      <c r="C164" s="1" t="s">
        <v>330</v>
      </c>
      <c r="D164" s="44"/>
      <c r="E164" s="44"/>
      <c r="F164" s="44"/>
      <c r="G164" s="44"/>
      <c r="H164" s="44">
        <v>942</v>
      </c>
      <c r="I164" s="44">
        <v>526322.06000000006</v>
      </c>
      <c r="J164" s="44">
        <v>4127</v>
      </c>
      <c r="K164" s="44">
        <v>7911512.6500000004</v>
      </c>
      <c r="L164" s="44">
        <f t="shared" si="78"/>
        <v>5069</v>
      </c>
      <c r="M164" s="44">
        <f t="shared" si="78"/>
        <v>8437834.7100000009</v>
      </c>
      <c r="N164" s="44">
        <v>894</v>
      </c>
      <c r="O164" s="44">
        <v>7376292.4800000004</v>
      </c>
      <c r="P164" s="44">
        <v>1</v>
      </c>
      <c r="Q164" s="44">
        <v>476.4</v>
      </c>
      <c r="R164" s="42">
        <f t="shared" si="65"/>
        <v>895</v>
      </c>
      <c r="S164" s="42">
        <f t="shared" si="66"/>
        <v>7376768.8800000008</v>
      </c>
      <c r="T164" s="44">
        <f t="shared" si="79"/>
        <v>5964</v>
      </c>
      <c r="U164" s="44">
        <f t="shared" si="79"/>
        <v>15814603.590000002</v>
      </c>
      <c r="V164" s="16"/>
    </row>
    <row r="165" spans="1:22" s="9" customFormat="1">
      <c r="A165" s="30">
        <v>158</v>
      </c>
      <c r="B165" s="53" t="s">
        <v>311</v>
      </c>
      <c r="C165" s="32" t="s">
        <v>312</v>
      </c>
      <c r="D165" s="43">
        <v>1</v>
      </c>
      <c r="E165" s="43">
        <v>743.6</v>
      </c>
      <c r="F165" s="43"/>
      <c r="G165" s="43"/>
      <c r="H165" s="43"/>
      <c r="I165" s="43"/>
      <c r="J165" s="43">
        <v>33</v>
      </c>
      <c r="K165" s="43">
        <v>124727.61</v>
      </c>
      <c r="L165" s="43">
        <f t="shared" si="78"/>
        <v>34</v>
      </c>
      <c r="M165" s="43">
        <f t="shared" si="78"/>
        <v>125471.21</v>
      </c>
      <c r="N165" s="43">
        <v>6</v>
      </c>
      <c r="O165" s="43">
        <v>7040000</v>
      </c>
      <c r="P165" s="43">
        <v>7</v>
      </c>
      <c r="Q165" s="43">
        <v>7390000</v>
      </c>
      <c r="R165" s="43">
        <f t="shared" si="65"/>
        <v>13</v>
      </c>
      <c r="S165" s="43">
        <f t="shared" si="66"/>
        <v>14430000</v>
      </c>
      <c r="T165" s="43">
        <f t="shared" si="79"/>
        <v>47</v>
      </c>
      <c r="U165" s="43">
        <f t="shared" si="79"/>
        <v>14555471.210000001</v>
      </c>
      <c r="V165" s="16"/>
    </row>
    <row r="166" spans="1:22" s="9" customFormat="1">
      <c r="A166" s="33">
        <v>159</v>
      </c>
      <c r="B166" s="54" t="s">
        <v>299</v>
      </c>
      <c r="C166" s="1" t="s">
        <v>300</v>
      </c>
      <c r="D166" s="44"/>
      <c r="E166" s="44"/>
      <c r="F166" s="44"/>
      <c r="G166" s="44"/>
      <c r="H166" s="44">
        <v>665</v>
      </c>
      <c r="I166" s="44">
        <v>2196394.4700000002</v>
      </c>
      <c r="J166" s="44">
        <v>1114</v>
      </c>
      <c r="K166" s="44">
        <v>6818027.7400000002</v>
      </c>
      <c r="L166" s="44">
        <f t="shared" si="78"/>
        <v>1779</v>
      </c>
      <c r="M166" s="44">
        <f t="shared" si="78"/>
        <v>9014422.2100000009</v>
      </c>
      <c r="N166" s="44">
        <v>343</v>
      </c>
      <c r="O166" s="44">
        <v>4465575.46</v>
      </c>
      <c r="P166" s="44">
        <v>5</v>
      </c>
      <c r="Q166" s="44">
        <v>9255.9</v>
      </c>
      <c r="R166" s="42">
        <f t="shared" si="65"/>
        <v>348</v>
      </c>
      <c r="S166" s="42">
        <f t="shared" si="66"/>
        <v>4474831.3600000003</v>
      </c>
      <c r="T166" s="44">
        <f t="shared" si="79"/>
        <v>2127</v>
      </c>
      <c r="U166" s="44">
        <f t="shared" si="79"/>
        <v>13489253.57</v>
      </c>
      <c r="V166" s="16"/>
    </row>
    <row r="167" spans="1:22" s="9" customFormat="1">
      <c r="A167" s="30">
        <v>160</v>
      </c>
      <c r="B167" s="53" t="s">
        <v>323</v>
      </c>
      <c r="C167" s="32" t="s">
        <v>324</v>
      </c>
      <c r="D167" s="43"/>
      <c r="E167" s="43"/>
      <c r="F167" s="43"/>
      <c r="G167" s="43"/>
      <c r="H167" s="43">
        <v>27</v>
      </c>
      <c r="I167" s="43">
        <v>2052294.91</v>
      </c>
      <c r="J167" s="43">
        <v>135</v>
      </c>
      <c r="K167" s="43">
        <v>3826604.62</v>
      </c>
      <c r="L167" s="43">
        <f t="shared" si="78"/>
        <v>162</v>
      </c>
      <c r="M167" s="43">
        <f t="shared" si="78"/>
        <v>5878899.5300000003</v>
      </c>
      <c r="N167" s="43">
        <v>43</v>
      </c>
      <c r="O167" s="43">
        <v>3746030.1</v>
      </c>
      <c r="P167" s="43">
        <v>37</v>
      </c>
      <c r="Q167" s="43">
        <v>2653526.2200000002</v>
      </c>
      <c r="R167" s="43">
        <f t="shared" si="65"/>
        <v>80</v>
      </c>
      <c r="S167" s="43">
        <f t="shared" si="66"/>
        <v>6399556.3200000003</v>
      </c>
      <c r="T167" s="43">
        <f t="shared" si="79"/>
        <v>242</v>
      </c>
      <c r="U167" s="43">
        <f t="shared" si="79"/>
        <v>12278455.850000001</v>
      </c>
      <c r="V167" s="16"/>
    </row>
    <row r="168" spans="1:22" s="9" customFormat="1">
      <c r="A168" s="33">
        <v>161</v>
      </c>
      <c r="B168" s="54" t="s">
        <v>341</v>
      </c>
      <c r="C168" s="1" t="s">
        <v>342</v>
      </c>
      <c r="D168" s="44"/>
      <c r="E168" s="44"/>
      <c r="F168" s="44">
        <v>10</v>
      </c>
      <c r="G168" s="44">
        <v>64964.55</v>
      </c>
      <c r="H168" s="44">
        <v>662</v>
      </c>
      <c r="I168" s="44">
        <v>456692.13</v>
      </c>
      <c r="J168" s="44">
        <v>2132</v>
      </c>
      <c r="K168" s="44">
        <v>5212348.5</v>
      </c>
      <c r="L168" s="44">
        <f t="shared" ref="L168:L175" si="80">J168+H168+F168+D168</f>
        <v>2804</v>
      </c>
      <c r="M168" s="44">
        <f t="shared" ref="M168:M175" si="81">K168+I168+G168+E168</f>
        <v>5734005.1799999997</v>
      </c>
      <c r="N168" s="44">
        <v>605</v>
      </c>
      <c r="O168" s="44">
        <v>4832161.3899999997</v>
      </c>
      <c r="P168" s="44">
        <v>2</v>
      </c>
      <c r="Q168" s="44">
        <v>296.13</v>
      </c>
      <c r="R168" s="42">
        <f t="shared" ref="R168:R175" si="82">N168+P168</f>
        <v>607</v>
      </c>
      <c r="S168" s="42">
        <f t="shared" ref="S168:S175" si="83">O168+Q168</f>
        <v>4832457.5199999996</v>
      </c>
      <c r="T168" s="44">
        <f t="shared" ref="T168:T175" si="84">R168+L168</f>
        <v>3411</v>
      </c>
      <c r="U168" s="44">
        <f t="shared" ref="U168:U175" si="85">S168+M168</f>
        <v>10566462.699999999</v>
      </c>
      <c r="V168" s="16"/>
    </row>
    <row r="169" spans="1:22" s="9" customFormat="1">
      <c r="A169" s="30">
        <v>162</v>
      </c>
      <c r="B169" s="53" t="s">
        <v>345</v>
      </c>
      <c r="C169" s="32" t="s">
        <v>346</v>
      </c>
      <c r="D169" s="43"/>
      <c r="E169" s="43"/>
      <c r="F169" s="43">
        <v>3</v>
      </c>
      <c r="G169" s="43">
        <v>34116.74</v>
      </c>
      <c r="H169" s="43">
        <v>138</v>
      </c>
      <c r="I169" s="43">
        <v>518254.11</v>
      </c>
      <c r="J169" s="43">
        <v>1423</v>
      </c>
      <c r="K169" s="43">
        <v>4164281.98</v>
      </c>
      <c r="L169" s="43">
        <f t="shared" ref="L169:L172" si="86">J169+H169+F169+D169</f>
        <v>1564</v>
      </c>
      <c r="M169" s="43">
        <f t="shared" ref="M169:M172" si="87">K169+I169+G169+E169</f>
        <v>4716652.83</v>
      </c>
      <c r="N169" s="43">
        <v>1236</v>
      </c>
      <c r="O169" s="43">
        <v>4109016.86</v>
      </c>
      <c r="P169" s="43">
        <v>22</v>
      </c>
      <c r="Q169" s="43">
        <v>426812.9</v>
      </c>
      <c r="R169" s="43">
        <f t="shared" ref="R169:R172" si="88">N169+P169</f>
        <v>1258</v>
      </c>
      <c r="S169" s="43">
        <f t="shared" ref="S169:S172" si="89">O169+Q169</f>
        <v>4535829.76</v>
      </c>
      <c r="T169" s="43">
        <f t="shared" ref="T169:T172" si="90">R169+L169</f>
        <v>2822</v>
      </c>
      <c r="U169" s="43">
        <f t="shared" ref="U169:U172" si="91">S169+M169</f>
        <v>9252482.5899999999</v>
      </c>
      <c r="V169" s="16"/>
    </row>
    <row r="170" spans="1:22" s="9" customFormat="1">
      <c r="A170" s="33">
        <v>163</v>
      </c>
      <c r="B170" s="54" t="s">
        <v>333</v>
      </c>
      <c r="C170" s="1" t="s">
        <v>334</v>
      </c>
      <c r="D170" s="44"/>
      <c r="E170" s="44"/>
      <c r="F170" s="44"/>
      <c r="G170" s="44"/>
      <c r="H170" s="44">
        <v>193</v>
      </c>
      <c r="I170" s="44">
        <v>311895.3</v>
      </c>
      <c r="J170" s="44">
        <v>2060</v>
      </c>
      <c r="K170" s="44">
        <v>4439925.63</v>
      </c>
      <c r="L170" s="44">
        <f t="shared" si="86"/>
        <v>2253</v>
      </c>
      <c r="M170" s="44">
        <f t="shared" si="87"/>
        <v>4751820.93</v>
      </c>
      <c r="N170" s="44">
        <v>908</v>
      </c>
      <c r="O170" s="44">
        <v>4251040.2300000004</v>
      </c>
      <c r="P170" s="44">
        <v>9</v>
      </c>
      <c r="Q170" s="44">
        <v>120089.36</v>
      </c>
      <c r="R170" s="42">
        <f t="shared" si="88"/>
        <v>917</v>
      </c>
      <c r="S170" s="42">
        <f t="shared" si="89"/>
        <v>4371129.5900000008</v>
      </c>
      <c r="T170" s="44">
        <f t="shared" si="90"/>
        <v>3170</v>
      </c>
      <c r="U170" s="44">
        <f t="shared" si="91"/>
        <v>9122950.5199999996</v>
      </c>
      <c r="V170" s="16"/>
    </row>
    <row r="171" spans="1:22" s="9" customFormat="1">
      <c r="A171" s="30">
        <v>164</v>
      </c>
      <c r="B171" s="53" t="s">
        <v>337</v>
      </c>
      <c r="C171" s="32" t="s">
        <v>338</v>
      </c>
      <c r="D171" s="43"/>
      <c r="E171" s="43"/>
      <c r="F171" s="43"/>
      <c r="G171" s="43"/>
      <c r="H171" s="43"/>
      <c r="I171" s="43"/>
      <c r="J171" s="43">
        <v>2750</v>
      </c>
      <c r="K171" s="43">
        <v>4542676.04</v>
      </c>
      <c r="L171" s="43">
        <f t="shared" si="86"/>
        <v>2750</v>
      </c>
      <c r="M171" s="43">
        <f t="shared" si="87"/>
        <v>4542676.04</v>
      </c>
      <c r="N171" s="43">
        <v>317</v>
      </c>
      <c r="O171" s="43">
        <v>4558943.21</v>
      </c>
      <c r="P171" s="43"/>
      <c r="Q171" s="43"/>
      <c r="R171" s="43">
        <f t="shared" si="88"/>
        <v>317</v>
      </c>
      <c r="S171" s="43">
        <f t="shared" si="89"/>
        <v>4558943.21</v>
      </c>
      <c r="T171" s="43">
        <f t="shared" si="90"/>
        <v>3067</v>
      </c>
      <c r="U171" s="43">
        <f t="shared" si="91"/>
        <v>9101619.25</v>
      </c>
      <c r="V171" s="16"/>
    </row>
    <row r="172" spans="1:22" s="9" customFormat="1">
      <c r="A172" s="33">
        <v>165</v>
      </c>
      <c r="B172" s="23" t="s">
        <v>339</v>
      </c>
      <c r="C172" s="1" t="s">
        <v>340</v>
      </c>
      <c r="D172" s="44"/>
      <c r="E172" s="44"/>
      <c r="F172" s="44"/>
      <c r="G172" s="44"/>
      <c r="H172" s="44">
        <v>72</v>
      </c>
      <c r="I172" s="44">
        <v>131863.95000000001</v>
      </c>
      <c r="J172" s="44">
        <v>1289</v>
      </c>
      <c r="K172" s="44">
        <v>4108423.75</v>
      </c>
      <c r="L172" s="44">
        <f t="shared" si="86"/>
        <v>1361</v>
      </c>
      <c r="M172" s="44">
        <f t="shared" si="87"/>
        <v>4240287.7</v>
      </c>
      <c r="N172" s="44">
        <v>514</v>
      </c>
      <c r="O172" s="44">
        <v>4384231.75</v>
      </c>
      <c r="P172" s="44">
        <v>6</v>
      </c>
      <c r="Q172" s="44">
        <v>366489</v>
      </c>
      <c r="R172" s="42">
        <f t="shared" si="88"/>
        <v>520</v>
      </c>
      <c r="S172" s="42">
        <f t="shared" si="89"/>
        <v>4750720.75</v>
      </c>
      <c r="T172" s="44">
        <f t="shared" si="90"/>
        <v>1881</v>
      </c>
      <c r="U172" s="44">
        <f t="shared" si="91"/>
        <v>8991008.4499999993</v>
      </c>
      <c r="V172" s="16"/>
    </row>
    <row r="173" spans="1:22" s="9" customFormat="1">
      <c r="A173" s="30">
        <v>166</v>
      </c>
      <c r="B173" s="31" t="s">
        <v>327</v>
      </c>
      <c r="C173" s="32" t="s">
        <v>328</v>
      </c>
      <c r="D173" s="43"/>
      <c r="E173" s="43"/>
      <c r="F173" s="43"/>
      <c r="G173" s="43"/>
      <c r="H173" s="43">
        <v>188</v>
      </c>
      <c r="I173" s="43">
        <v>490608.56</v>
      </c>
      <c r="J173" s="43">
        <v>44</v>
      </c>
      <c r="K173" s="43">
        <v>2208994.9900000002</v>
      </c>
      <c r="L173" s="43">
        <f t="shared" si="80"/>
        <v>232</v>
      </c>
      <c r="M173" s="43">
        <f t="shared" si="81"/>
        <v>2699603.5500000003</v>
      </c>
      <c r="N173" s="43">
        <v>8</v>
      </c>
      <c r="O173" s="43">
        <v>3285813.94</v>
      </c>
      <c r="P173" s="43">
        <v>2</v>
      </c>
      <c r="Q173" s="43">
        <v>300174.36</v>
      </c>
      <c r="R173" s="43">
        <f t="shared" si="82"/>
        <v>10</v>
      </c>
      <c r="S173" s="43">
        <f t="shared" si="83"/>
        <v>3585988.3</v>
      </c>
      <c r="T173" s="43">
        <f t="shared" si="84"/>
        <v>242</v>
      </c>
      <c r="U173" s="43">
        <f t="shared" si="85"/>
        <v>6285591.8499999996</v>
      </c>
      <c r="V173" s="16"/>
    </row>
    <row r="174" spans="1:22" s="9" customFormat="1">
      <c r="A174" s="33">
        <v>167</v>
      </c>
      <c r="B174" s="54" t="s">
        <v>343</v>
      </c>
      <c r="C174" s="1" t="s">
        <v>344</v>
      </c>
      <c r="D174" s="44"/>
      <c r="E174" s="44"/>
      <c r="F174" s="44">
        <v>20</v>
      </c>
      <c r="G174" s="44">
        <v>363501.57</v>
      </c>
      <c r="H174" s="44">
        <v>31</v>
      </c>
      <c r="I174" s="44">
        <v>600124.86</v>
      </c>
      <c r="J174" s="44">
        <v>171</v>
      </c>
      <c r="K174" s="44">
        <v>1706626.33</v>
      </c>
      <c r="L174" s="44">
        <f t="shared" si="80"/>
        <v>222</v>
      </c>
      <c r="M174" s="44">
        <f t="shared" si="81"/>
        <v>2670252.7599999998</v>
      </c>
      <c r="N174" s="44">
        <v>189</v>
      </c>
      <c r="O174" s="44">
        <v>2175808.2599999998</v>
      </c>
      <c r="P174" s="44">
        <v>34</v>
      </c>
      <c r="Q174" s="44">
        <v>705805.22</v>
      </c>
      <c r="R174" s="42">
        <f t="shared" si="82"/>
        <v>223</v>
      </c>
      <c r="S174" s="42">
        <f t="shared" si="83"/>
        <v>2881613.4799999995</v>
      </c>
      <c r="T174" s="44">
        <f t="shared" si="84"/>
        <v>445</v>
      </c>
      <c r="U174" s="44">
        <f t="shared" si="85"/>
        <v>5551866.2399999993</v>
      </c>
      <c r="V174" s="16"/>
    </row>
    <row r="175" spans="1:22" s="9" customFormat="1">
      <c r="A175" s="30">
        <v>168</v>
      </c>
      <c r="B175" s="53" t="s">
        <v>331</v>
      </c>
      <c r="C175" s="32" t="s">
        <v>332</v>
      </c>
      <c r="D175" s="43"/>
      <c r="E175" s="43"/>
      <c r="F175" s="43"/>
      <c r="G175" s="43"/>
      <c r="H175" s="43">
        <v>5</v>
      </c>
      <c r="I175" s="43">
        <v>1444366.7</v>
      </c>
      <c r="J175" s="43">
        <v>6</v>
      </c>
      <c r="K175" s="43">
        <v>34459.25</v>
      </c>
      <c r="L175" s="43">
        <f t="shared" si="80"/>
        <v>11</v>
      </c>
      <c r="M175" s="43">
        <f t="shared" si="81"/>
        <v>1478825.95</v>
      </c>
      <c r="N175" s="43"/>
      <c r="O175" s="43"/>
      <c r="P175" s="43">
        <v>3</v>
      </c>
      <c r="Q175" s="43">
        <v>2074716.24</v>
      </c>
      <c r="R175" s="43">
        <f t="shared" si="82"/>
        <v>3</v>
      </c>
      <c r="S175" s="43">
        <f t="shared" si="83"/>
        <v>2074716.24</v>
      </c>
      <c r="T175" s="43">
        <f t="shared" si="84"/>
        <v>14</v>
      </c>
      <c r="U175" s="43">
        <f t="shared" si="85"/>
        <v>3553542.19</v>
      </c>
      <c r="V175" s="16"/>
    </row>
    <row r="176" spans="1:22" s="9" customFormat="1">
      <c r="A176" s="33">
        <v>169</v>
      </c>
      <c r="B176" s="54" t="s">
        <v>349</v>
      </c>
      <c r="C176" s="1" t="s">
        <v>350</v>
      </c>
      <c r="D176" s="44"/>
      <c r="E176" s="44"/>
      <c r="F176" s="44"/>
      <c r="G176" s="44"/>
      <c r="H176" s="44">
        <v>7</v>
      </c>
      <c r="I176" s="44">
        <v>36069.06</v>
      </c>
      <c r="J176" s="44">
        <v>20</v>
      </c>
      <c r="K176" s="44">
        <v>70205.38</v>
      </c>
      <c r="L176" s="44">
        <f t="shared" si="78"/>
        <v>27</v>
      </c>
      <c r="M176" s="44">
        <f t="shared" si="78"/>
        <v>106274.44</v>
      </c>
      <c r="N176" s="44"/>
      <c r="O176" s="44"/>
      <c r="P176" s="44">
        <v>3</v>
      </c>
      <c r="Q176" s="44">
        <v>2185152</v>
      </c>
      <c r="R176" s="42">
        <f t="shared" si="65"/>
        <v>3</v>
      </c>
      <c r="S176" s="42">
        <f t="shared" si="66"/>
        <v>2185152</v>
      </c>
      <c r="T176" s="44">
        <f t="shared" si="79"/>
        <v>30</v>
      </c>
      <c r="U176" s="44">
        <f t="shared" si="79"/>
        <v>2291426.44</v>
      </c>
      <c r="V176" s="16"/>
    </row>
    <row r="177" spans="1:25" s="9" customFormat="1">
      <c r="A177" s="30">
        <v>170</v>
      </c>
      <c r="B177" s="53" t="s">
        <v>351</v>
      </c>
      <c r="C177" s="32" t="s">
        <v>352</v>
      </c>
      <c r="D177" s="43"/>
      <c r="E177" s="43"/>
      <c r="F177" s="43"/>
      <c r="G177" s="43"/>
      <c r="H177" s="43">
        <v>583</v>
      </c>
      <c r="I177" s="43">
        <v>356059.27</v>
      </c>
      <c r="J177" s="43">
        <v>785</v>
      </c>
      <c r="K177" s="43">
        <v>958465.33</v>
      </c>
      <c r="L177" s="43">
        <f t="shared" si="78"/>
        <v>1368</v>
      </c>
      <c r="M177" s="43">
        <f t="shared" si="78"/>
        <v>1314524.6000000001</v>
      </c>
      <c r="N177" s="43">
        <v>67</v>
      </c>
      <c r="O177" s="43">
        <v>604981.4</v>
      </c>
      <c r="P177" s="43"/>
      <c r="Q177" s="43"/>
      <c r="R177" s="43">
        <f t="shared" ref="R177:R180" si="92">N177+P177</f>
        <v>67</v>
      </c>
      <c r="S177" s="43">
        <f t="shared" ref="S177:S180" si="93">O177+Q177</f>
        <v>604981.4</v>
      </c>
      <c r="T177" s="43">
        <f t="shared" si="79"/>
        <v>1435</v>
      </c>
      <c r="U177" s="43">
        <f t="shared" si="79"/>
        <v>1919506</v>
      </c>
      <c r="V177" s="16"/>
    </row>
    <row r="178" spans="1:25" s="9" customFormat="1">
      <c r="A178" s="33">
        <v>171</v>
      </c>
      <c r="B178" s="54" t="s">
        <v>373</v>
      </c>
      <c r="C178" s="1" t="s">
        <v>374</v>
      </c>
      <c r="D178" s="44"/>
      <c r="E178" s="44"/>
      <c r="F178" s="44"/>
      <c r="G178" s="44"/>
      <c r="H178" s="44">
        <v>8</v>
      </c>
      <c r="I178" s="44">
        <v>6310.33</v>
      </c>
      <c r="J178" s="44">
        <v>20</v>
      </c>
      <c r="K178" s="44">
        <v>370302.66</v>
      </c>
      <c r="L178" s="44">
        <f t="shared" si="78"/>
        <v>28</v>
      </c>
      <c r="M178" s="44">
        <f t="shared" si="78"/>
        <v>376612.99</v>
      </c>
      <c r="N178" s="44">
        <v>78</v>
      </c>
      <c r="O178" s="44">
        <v>1500804.25</v>
      </c>
      <c r="P178" s="44"/>
      <c r="Q178" s="44"/>
      <c r="R178" s="42">
        <f t="shared" si="92"/>
        <v>78</v>
      </c>
      <c r="S178" s="42">
        <f t="shared" si="93"/>
        <v>1500804.25</v>
      </c>
      <c r="T178" s="44">
        <f t="shared" si="79"/>
        <v>106</v>
      </c>
      <c r="U178" s="44">
        <f t="shared" si="79"/>
        <v>1877417.24</v>
      </c>
      <c r="V178" s="16"/>
    </row>
    <row r="179" spans="1:25" s="9" customFormat="1">
      <c r="A179" s="30">
        <v>172</v>
      </c>
      <c r="B179" s="53" t="s">
        <v>353</v>
      </c>
      <c r="C179" s="32" t="s">
        <v>354</v>
      </c>
      <c r="D179" s="43"/>
      <c r="E179" s="43"/>
      <c r="F179" s="43"/>
      <c r="G179" s="43"/>
      <c r="H179" s="43">
        <v>61</v>
      </c>
      <c r="I179" s="43">
        <v>16179.5</v>
      </c>
      <c r="J179" s="43">
        <v>48</v>
      </c>
      <c r="K179" s="43">
        <v>62849.440000000002</v>
      </c>
      <c r="L179" s="43">
        <f t="shared" si="78"/>
        <v>109</v>
      </c>
      <c r="M179" s="43">
        <f t="shared" si="78"/>
        <v>79028.94</v>
      </c>
      <c r="N179" s="43">
        <v>7</v>
      </c>
      <c r="O179" s="43">
        <v>45678.1</v>
      </c>
      <c r="P179" s="43"/>
      <c r="Q179" s="43"/>
      <c r="R179" s="43">
        <f t="shared" si="92"/>
        <v>7</v>
      </c>
      <c r="S179" s="43">
        <f t="shared" si="93"/>
        <v>45678.1</v>
      </c>
      <c r="T179" s="43">
        <f t="shared" si="79"/>
        <v>116</v>
      </c>
      <c r="U179" s="43">
        <f t="shared" si="79"/>
        <v>124707.04000000001</v>
      </c>
      <c r="V179" s="16"/>
    </row>
    <row r="180" spans="1:25" s="9" customFormat="1">
      <c r="A180" s="33">
        <v>173</v>
      </c>
      <c r="B180" s="54" t="s">
        <v>355</v>
      </c>
      <c r="C180" s="1" t="s">
        <v>356</v>
      </c>
      <c r="D180" s="44"/>
      <c r="E180" s="44"/>
      <c r="F180" s="44"/>
      <c r="G180" s="44"/>
      <c r="H180" s="44">
        <v>15</v>
      </c>
      <c r="I180" s="44">
        <v>44579.71</v>
      </c>
      <c r="J180" s="44">
        <v>28</v>
      </c>
      <c r="K180" s="44">
        <v>16534.169999999998</v>
      </c>
      <c r="L180" s="44">
        <f t="shared" si="78"/>
        <v>43</v>
      </c>
      <c r="M180" s="44">
        <f t="shared" si="78"/>
        <v>61113.88</v>
      </c>
      <c r="N180" s="44"/>
      <c r="O180" s="44"/>
      <c r="P180" s="44"/>
      <c r="Q180" s="44"/>
      <c r="R180" s="42">
        <f t="shared" si="92"/>
        <v>0</v>
      </c>
      <c r="S180" s="42">
        <f t="shared" si="93"/>
        <v>0</v>
      </c>
      <c r="T180" s="44">
        <f t="shared" si="79"/>
        <v>43</v>
      </c>
      <c r="U180" s="44">
        <f t="shared" si="79"/>
        <v>61113.88</v>
      </c>
      <c r="V180" s="16"/>
    </row>
    <row r="181" spans="1:25" s="9" customFormat="1">
      <c r="A181" s="30">
        <v>174</v>
      </c>
      <c r="B181" s="53" t="s">
        <v>365</v>
      </c>
      <c r="C181" s="32" t="s">
        <v>366</v>
      </c>
      <c r="D181" s="43"/>
      <c r="E181" s="43"/>
      <c r="F181" s="43"/>
      <c r="G181" s="43"/>
      <c r="H181" s="43"/>
      <c r="I181" s="43"/>
      <c r="J181" s="43">
        <v>1</v>
      </c>
      <c r="K181" s="43">
        <v>17400</v>
      </c>
      <c r="L181" s="43">
        <f t="shared" ref="L181:L183" si="94">J181+H181+F181+D181</f>
        <v>1</v>
      </c>
      <c r="M181" s="43">
        <f t="shared" ref="M181:M183" si="95">K181+I181+G181+E181</f>
        <v>17400</v>
      </c>
      <c r="N181" s="43">
        <v>1</v>
      </c>
      <c r="O181" s="43">
        <v>1000</v>
      </c>
      <c r="P181" s="43">
        <v>1</v>
      </c>
      <c r="Q181" s="43">
        <v>1000</v>
      </c>
      <c r="R181" s="43">
        <f t="shared" si="65"/>
        <v>2</v>
      </c>
      <c r="S181" s="43">
        <f t="shared" si="66"/>
        <v>2000</v>
      </c>
      <c r="T181" s="43">
        <f t="shared" ref="T181:T183" si="96">R181+L181</f>
        <v>3</v>
      </c>
      <c r="U181" s="43">
        <f t="shared" ref="U181:U183" si="97">S181+M181</f>
        <v>19400</v>
      </c>
      <c r="V181" s="16"/>
    </row>
    <row r="182" spans="1:25" s="9" customFormat="1">
      <c r="A182" s="33">
        <v>175</v>
      </c>
      <c r="B182" s="54" t="s">
        <v>363</v>
      </c>
      <c r="C182" s="1" t="s">
        <v>364</v>
      </c>
      <c r="D182" s="44"/>
      <c r="E182" s="44"/>
      <c r="F182" s="44"/>
      <c r="G182" s="44"/>
      <c r="H182" s="44"/>
      <c r="I182" s="44"/>
      <c r="J182" s="44">
        <v>12</v>
      </c>
      <c r="K182" s="44">
        <v>5718.69</v>
      </c>
      <c r="L182" s="44">
        <f t="shared" si="94"/>
        <v>12</v>
      </c>
      <c r="M182" s="44">
        <f t="shared" si="95"/>
        <v>5718.69</v>
      </c>
      <c r="N182" s="44">
        <v>3</v>
      </c>
      <c r="O182" s="44">
        <v>9415.15</v>
      </c>
      <c r="P182" s="44"/>
      <c r="Q182" s="44"/>
      <c r="R182" s="42">
        <f t="shared" si="65"/>
        <v>3</v>
      </c>
      <c r="S182" s="42">
        <f t="shared" si="66"/>
        <v>9415.15</v>
      </c>
      <c r="T182" s="44">
        <f t="shared" si="96"/>
        <v>15</v>
      </c>
      <c r="U182" s="44">
        <f t="shared" si="97"/>
        <v>15133.84</v>
      </c>
      <c r="V182" s="16"/>
    </row>
    <row r="183" spans="1:25" s="9" customFormat="1">
      <c r="A183" s="30">
        <v>176</v>
      </c>
      <c r="B183" s="53" t="s">
        <v>357</v>
      </c>
      <c r="C183" s="32" t="s">
        <v>358</v>
      </c>
      <c r="D183" s="43"/>
      <c r="E183" s="43"/>
      <c r="F183" s="43"/>
      <c r="G183" s="43"/>
      <c r="H183" s="43"/>
      <c r="I183" s="43"/>
      <c r="J183" s="43">
        <v>12</v>
      </c>
      <c r="K183" s="43">
        <v>4332.34</v>
      </c>
      <c r="L183" s="43">
        <f t="shared" si="94"/>
        <v>12</v>
      </c>
      <c r="M183" s="43">
        <f t="shared" si="95"/>
        <v>4332.34</v>
      </c>
      <c r="N183" s="43">
        <v>23</v>
      </c>
      <c r="O183" s="43">
        <v>4503.78</v>
      </c>
      <c r="P183" s="43">
        <v>1</v>
      </c>
      <c r="Q183" s="43">
        <v>159.28</v>
      </c>
      <c r="R183" s="43">
        <f t="shared" si="65"/>
        <v>24</v>
      </c>
      <c r="S183" s="43">
        <f t="shared" si="66"/>
        <v>4663.0599999999995</v>
      </c>
      <c r="T183" s="43">
        <f t="shared" si="96"/>
        <v>36</v>
      </c>
      <c r="U183" s="43">
        <f t="shared" si="97"/>
        <v>8995.4</v>
      </c>
      <c r="V183" s="16"/>
    </row>
    <row r="184" spans="1:25" s="9" customFormat="1" ht="13.5" thickBot="1">
      <c r="A184" s="33"/>
      <c r="B184" s="54"/>
      <c r="C184" s="1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2"/>
      <c r="S184" s="42"/>
      <c r="T184" s="44"/>
      <c r="U184" s="44"/>
      <c r="V184" s="16"/>
    </row>
    <row r="185" spans="1:25" s="9" customFormat="1" ht="14.25" thickTop="1" thickBot="1">
      <c r="A185" s="56" t="s">
        <v>0</v>
      </c>
      <c r="B185" s="56"/>
      <c r="C185" s="57"/>
      <c r="D185" s="50">
        <f t="shared" ref="D185:U185" si="98">SUM(D8:D184)</f>
        <v>438873</v>
      </c>
      <c r="E185" s="50">
        <f t="shared" si="98"/>
        <v>196953512827.4848</v>
      </c>
      <c r="F185" s="50">
        <f t="shared" si="98"/>
        <v>1185925</v>
      </c>
      <c r="G185" s="50">
        <f t="shared" si="98"/>
        <v>140800443607.8197</v>
      </c>
      <c r="H185" s="50">
        <f t="shared" si="98"/>
        <v>2346602</v>
      </c>
      <c r="I185" s="50">
        <f t="shared" si="98"/>
        <v>481657468429.46387</v>
      </c>
      <c r="J185" s="50">
        <f t="shared" si="98"/>
        <v>2827827</v>
      </c>
      <c r="K185" s="50">
        <f t="shared" si="98"/>
        <v>537480462970.61578</v>
      </c>
      <c r="L185" s="50">
        <f t="shared" si="98"/>
        <v>6799227</v>
      </c>
      <c r="M185" s="50">
        <f t="shared" si="98"/>
        <v>1356891887835.3835</v>
      </c>
      <c r="N185" s="50">
        <f t="shared" si="98"/>
        <v>659129</v>
      </c>
      <c r="O185" s="50">
        <f t="shared" si="98"/>
        <v>611146083394.99976</v>
      </c>
      <c r="P185" s="50">
        <f t="shared" si="98"/>
        <v>659128</v>
      </c>
      <c r="Q185" s="50">
        <f t="shared" si="98"/>
        <v>611313742064.62073</v>
      </c>
      <c r="R185" s="50">
        <f t="shared" si="98"/>
        <v>1318257</v>
      </c>
      <c r="S185" s="50">
        <f t="shared" si="98"/>
        <v>1222459825459.6187</v>
      </c>
      <c r="T185" s="50">
        <f t="shared" si="98"/>
        <v>8117484</v>
      </c>
      <c r="U185" s="50">
        <f t="shared" si="98"/>
        <v>2579351713295.0068</v>
      </c>
    </row>
    <row r="186" spans="1:25" s="9" customFormat="1" ht="13.5" thickTop="1">
      <c r="A186" s="11" t="s">
        <v>370</v>
      </c>
      <c r="B186" s="14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6"/>
    </row>
    <row r="187" spans="1:25">
      <c r="A187" s="11" t="s">
        <v>18</v>
      </c>
      <c r="U187" s="47" t="s">
        <v>12</v>
      </c>
    </row>
    <row r="188" spans="1:25">
      <c r="A188" s="11" t="s">
        <v>19</v>
      </c>
      <c r="E188" s="12"/>
      <c r="F188" s="12"/>
      <c r="G188" s="12"/>
      <c r="H188" s="12"/>
      <c r="U188" s="47" t="s">
        <v>12</v>
      </c>
    </row>
    <row r="189" spans="1:25">
      <c r="B189" s="10"/>
      <c r="E189" s="48"/>
      <c r="F189" s="45"/>
      <c r="G189" s="45"/>
      <c r="H189" s="45"/>
      <c r="I189" s="45"/>
      <c r="J189" s="45"/>
      <c r="K189" s="45"/>
      <c r="L189" s="45"/>
      <c r="M189" s="45"/>
      <c r="N189" s="48"/>
      <c r="O189" s="48"/>
    </row>
    <row r="190" spans="1:25" s="19" customFormat="1" ht="11.25">
      <c r="A190" s="17"/>
      <c r="B190" s="18"/>
      <c r="C190" s="19" t="s">
        <v>12</v>
      </c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20"/>
      <c r="W190" s="21"/>
      <c r="X190" s="20"/>
      <c r="Y190" s="22"/>
    </row>
    <row r="193" spans="3:3">
      <c r="C193" s="55"/>
    </row>
    <row r="194" spans="3:3">
      <c r="C194" s="55"/>
    </row>
  </sheetData>
  <mergeCells count="13">
    <mergeCell ref="A185:C185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Dez 2017</vt:lpstr>
      <vt:lpstr>Jan-Dez 2017</vt:lpstr>
      <vt:lpstr>'Jan-Dez 2017'!Area_de_impressao</vt:lpstr>
      <vt:lpstr>Cab_Val</vt:lpstr>
      <vt:lpstr>'Jan-Dez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2018-01-10T17:01:35Z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