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 - INTERNET\INTERNET- Pg BCB\Mensal\2018-01\"/>
    </mc:Choice>
  </mc:AlternateContent>
  <bookViews>
    <workbookView xWindow="21630" yWindow="195" windowWidth="21660" windowHeight="9870"/>
  </bookViews>
  <sheets>
    <sheet name="JAN 2018" sheetId="8" r:id="rId1"/>
    <sheet name="Jan-Jan 2018" sheetId="7" r:id="rId2"/>
  </sheets>
  <definedNames>
    <definedName name="_xlnm.Print_Area" localSheetId="1">'Jan-Jan 2018'!$A$1:$U$181</definedName>
    <definedName name="Cab_Perc">#REF!</definedName>
    <definedName name="Cab_Val">'Jan-Jan 2018'!$A$7</definedName>
    <definedName name="_xlnm.Print_Titles" localSheetId="1">'Jan-Jan 2018'!$A:$C,'Jan-Jan 2018'!$1:$7</definedName>
    <definedName name="Tot_Perc">#REF!</definedName>
    <definedName name="Tot_Val">'Jan-Jan 2018'!$A$180</definedName>
  </definedNames>
  <calcPr calcId="152511"/>
</workbook>
</file>

<file path=xl/calcChain.xml><?xml version="1.0" encoding="utf-8"?>
<calcChain xmlns="http://schemas.openxmlformats.org/spreadsheetml/2006/main">
  <c r="S157" i="8" l="1"/>
  <c r="R157" i="8"/>
  <c r="M157" i="8"/>
  <c r="L157" i="8"/>
  <c r="S156" i="8"/>
  <c r="R156" i="8"/>
  <c r="M156" i="8"/>
  <c r="L156" i="8"/>
  <c r="T156" i="8" s="1"/>
  <c r="S155" i="8"/>
  <c r="R155" i="8"/>
  <c r="M155" i="8"/>
  <c r="L155" i="8"/>
  <c r="S154" i="8"/>
  <c r="R154" i="8"/>
  <c r="M154" i="8"/>
  <c r="L154" i="8"/>
  <c r="T154" i="8" s="1"/>
  <c r="S153" i="8"/>
  <c r="R153" i="8"/>
  <c r="M153" i="8"/>
  <c r="L153" i="8"/>
  <c r="S152" i="8"/>
  <c r="R152" i="8"/>
  <c r="M152" i="8"/>
  <c r="L152" i="8"/>
  <c r="T152" i="8" s="1"/>
  <c r="S151" i="8"/>
  <c r="R151" i="8"/>
  <c r="M151" i="8"/>
  <c r="L151" i="8"/>
  <c r="S150" i="8"/>
  <c r="R150" i="8"/>
  <c r="M150" i="8"/>
  <c r="L150" i="8"/>
  <c r="T150" i="8" s="1"/>
  <c r="S20" i="7"/>
  <c r="R20" i="7"/>
  <c r="M20" i="7"/>
  <c r="L20" i="7"/>
  <c r="S19" i="7"/>
  <c r="R19" i="7"/>
  <c r="M19" i="7"/>
  <c r="L19" i="7"/>
  <c r="T19" i="7" s="1"/>
  <c r="S18" i="7"/>
  <c r="R18" i="7"/>
  <c r="M18" i="7"/>
  <c r="L18" i="7"/>
  <c r="S17" i="7"/>
  <c r="R17" i="7"/>
  <c r="M17" i="7"/>
  <c r="L17" i="7"/>
  <c r="T17" i="7" s="1"/>
  <c r="S16" i="7"/>
  <c r="R16" i="7"/>
  <c r="M16" i="7"/>
  <c r="L16" i="7"/>
  <c r="S15" i="7"/>
  <c r="R15" i="7"/>
  <c r="M15" i="7"/>
  <c r="L15" i="7"/>
  <c r="T15" i="7" s="1"/>
  <c r="S14" i="7"/>
  <c r="R14" i="7"/>
  <c r="M14" i="7"/>
  <c r="L14" i="7"/>
  <c r="S13" i="7"/>
  <c r="R13" i="7"/>
  <c r="M13" i="7"/>
  <c r="U13" i="7" s="1"/>
  <c r="L13" i="7"/>
  <c r="T13" i="7" s="1"/>
  <c r="U20" i="7" l="1"/>
  <c r="U15" i="7"/>
  <c r="U17" i="7"/>
  <c r="U19" i="7"/>
  <c r="T18" i="7"/>
  <c r="T14" i="7"/>
  <c r="T16" i="7"/>
  <c r="U14" i="7"/>
  <c r="U16" i="7"/>
  <c r="U18" i="7"/>
  <c r="T20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178" i="7"/>
  <c r="R178" i="7"/>
  <c r="M178" i="7"/>
  <c r="L178" i="7"/>
  <c r="S177" i="7"/>
  <c r="R177" i="7"/>
  <c r="M177" i="7"/>
  <c r="L177" i="7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T176" i="8" l="1"/>
  <c r="T178" i="8"/>
  <c r="T171" i="8"/>
  <c r="T173" i="8"/>
  <c r="T177" i="7"/>
  <c r="U177" i="7"/>
  <c r="T178" i="7"/>
  <c r="U178" i="7"/>
  <c r="U176" i="8"/>
  <c r="U171" i="8"/>
  <c r="U173" i="8"/>
  <c r="T172" i="8"/>
  <c r="T174" i="8"/>
  <c r="U172" i="8"/>
  <c r="U174" i="8"/>
  <c r="T175" i="8"/>
  <c r="T177" i="8"/>
  <c r="U175" i="8"/>
  <c r="U177" i="8"/>
  <c r="U178" i="8"/>
  <c r="S176" i="7" l="1"/>
  <c r="R176" i="7"/>
  <c r="M176" i="7"/>
  <c r="L176" i="7"/>
  <c r="T176" i="7" l="1"/>
  <c r="U176" i="7"/>
  <c r="S28" i="7" l="1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5" i="7"/>
  <c r="U27" i="7"/>
  <c r="U16" i="8"/>
  <c r="U18" i="8"/>
  <c r="T25" i="7"/>
  <c r="T27" i="7"/>
  <c r="T26" i="7"/>
  <c r="T28" i="7"/>
  <c r="U26" i="7"/>
  <c r="U28" i="7"/>
  <c r="T17" i="8"/>
  <c r="T19" i="8"/>
  <c r="U17" i="8"/>
  <c r="U19" i="8"/>
  <c r="Q180" i="8" l="1"/>
  <c r="P180" i="8"/>
  <c r="O180" i="8"/>
  <c r="N180" i="8"/>
  <c r="K180" i="8"/>
  <c r="J180" i="8"/>
  <c r="I180" i="8"/>
  <c r="H180" i="8"/>
  <c r="G180" i="8"/>
  <c r="F180" i="8"/>
  <c r="E180" i="8"/>
  <c r="D180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9" i="8" l="1"/>
  <c r="U161" i="8"/>
  <c r="U165" i="8"/>
  <c r="U167" i="8"/>
  <c r="U169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65" i="8"/>
  <c r="T167" i="8"/>
  <c r="T169" i="8"/>
  <c r="T135" i="8"/>
  <c r="T164" i="8"/>
  <c r="T158" i="8"/>
  <c r="T160" i="8"/>
  <c r="T162" i="8"/>
  <c r="U147" i="8"/>
  <c r="U148" i="8"/>
  <c r="U149" i="8"/>
  <c r="U158" i="8"/>
  <c r="U160" i="8"/>
  <c r="U162" i="8"/>
  <c r="U163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80" i="8"/>
  <c r="T159" i="8"/>
  <c r="T161" i="8"/>
  <c r="T163" i="8"/>
  <c r="T166" i="8"/>
  <c r="T168" i="8"/>
  <c r="T170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64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66" i="8"/>
  <c r="U168" i="8"/>
  <c r="U170" i="8"/>
  <c r="T8" i="8"/>
  <c r="S180" i="8"/>
  <c r="L180" i="8"/>
  <c r="M180" i="8"/>
  <c r="U8" i="8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30" i="7"/>
  <c r="T32" i="7"/>
  <c r="U180" i="8"/>
  <c r="T180" i="8"/>
  <c r="U22" i="7"/>
  <c r="U24" i="7"/>
  <c r="U30" i="7"/>
  <c r="U32" i="7"/>
  <c r="U21" i="7"/>
  <c r="U23" i="7"/>
  <c r="U29" i="7"/>
  <c r="U31" i="7"/>
  <c r="T21" i="7"/>
  <c r="T23" i="7"/>
  <c r="T29" i="7"/>
  <c r="T31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0" i="7"/>
  <c r="S10" i="7"/>
  <c r="R11" i="7"/>
  <c r="S11" i="7"/>
  <c r="R12" i="7"/>
  <c r="S1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S9" i="7"/>
  <c r="R9" i="7"/>
  <c r="S8" i="7"/>
  <c r="R8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5" i="7" l="1"/>
  <c r="T37" i="7"/>
  <c r="T39" i="7"/>
  <c r="T33" i="7"/>
  <c r="U34" i="7"/>
  <c r="U36" i="7"/>
  <c r="U38" i="7"/>
  <c r="T34" i="7"/>
  <c r="T36" i="7"/>
  <c r="T38" i="7"/>
  <c r="T40" i="7"/>
  <c r="U33" i="7"/>
  <c r="U35" i="7"/>
  <c r="U37" i="7"/>
  <c r="U39" i="7"/>
  <c r="U40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6" i="7" l="1"/>
  <c r="T42" i="7"/>
  <c r="T44" i="7"/>
  <c r="T47" i="7"/>
  <c r="T48" i="7"/>
  <c r="T41" i="7"/>
  <c r="T43" i="7"/>
  <c r="T45" i="7"/>
  <c r="U42" i="7"/>
  <c r="U44" i="7"/>
  <c r="U46" i="7"/>
  <c r="U48" i="7"/>
  <c r="U41" i="7"/>
  <c r="U43" i="7"/>
  <c r="U45" i="7"/>
  <c r="U47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0" i="7" l="1"/>
  <c r="T52" i="7"/>
  <c r="T54" i="7"/>
  <c r="U50" i="7"/>
  <c r="T49" i="7"/>
  <c r="T51" i="7"/>
  <c r="T53" i="7"/>
  <c r="T55" i="7"/>
  <c r="T56" i="7"/>
  <c r="U49" i="7"/>
  <c r="U51" i="7"/>
  <c r="U52" i="7"/>
  <c r="U53" i="7"/>
  <c r="U54" i="7"/>
  <c r="U55" i="7"/>
  <c r="U56" i="7"/>
  <c r="M71" i="7" l="1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T64" i="7" l="1"/>
  <c r="T66" i="7"/>
  <c r="T68" i="7"/>
  <c r="U64" i="7"/>
  <c r="U68" i="7"/>
  <c r="U70" i="7"/>
  <c r="U66" i="7"/>
  <c r="U69" i="7"/>
  <c r="T70" i="7"/>
  <c r="U65" i="7"/>
  <c r="U67" i="7"/>
  <c r="U71" i="7"/>
  <c r="T65" i="7"/>
  <c r="T67" i="7"/>
  <c r="T69" i="7"/>
  <c r="T71" i="7"/>
  <c r="M72" i="7"/>
  <c r="L72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U57" i="7" l="1"/>
  <c r="U59" i="7"/>
  <c r="U61" i="7"/>
  <c r="U63" i="7"/>
  <c r="T58" i="7"/>
  <c r="T60" i="7"/>
  <c r="T62" i="7"/>
  <c r="T72" i="7"/>
  <c r="U58" i="7"/>
  <c r="U62" i="7"/>
  <c r="U72" i="7"/>
  <c r="T57" i="7"/>
  <c r="T59" i="7"/>
  <c r="T61" i="7"/>
  <c r="T63" i="7"/>
  <c r="U60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0" i="7"/>
  <c r="M11" i="7"/>
  <c r="M12" i="7"/>
  <c r="M141" i="7"/>
  <c r="M142" i="7"/>
  <c r="M143" i="7"/>
  <c r="M144" i="7"/>
  <c r="M145" i="7"/>
  <c r="M146" i="7"/>
  <c r="M147" i="7"/>
  <c r="M156" i="7"/>
  <c r="M157" i="7"/>
  <c r="M158" i="7"/>
  <c r="M159" i="7"/>
  <c r="M160" i="7"/>
  <c r="L10" i="7"/>
  <c r="L11" i="7"/>
  <c r="L12" i="7"/>
  <c r="L141" i="7"/>
  <c r="L142" i="7"/>
  <c r="L143" i="7"/>
  <c r="L144" i="7"/>
  <c r="L145" i="7"/>
  <c r="L146" i="7"/>
  <c r="L147" i="7"/>
  <c r="L156" i="7"/>
  <c r="L157" i="7"/>
  <c r="L158" i="7"/>
  <c r="L159" i="7"/>
  <c r="L160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L8" i="7"/>
  <c r="L9" i="7"/>
  <c r="M9" i="7"/>
  <c r="E180" i="7"/>
  <c r="F180" i="7"/>
  <c r="G180" i="7"/>
  <c r="H180" i="7"/>
  <c r="I180" i="7"/>
  <c r="J180" i="7"/>
  <c r="K180" i="7"/>
  <c r="N180" i="7"/>
  <c r="O180" i="7"/>
  <c r="P180" i="7"/>
  <c r="Q180" i="7"/>
  <c r="D180" i="7"/>
  <c r="M8" i="7"/>
  <c r="M180" i="7" l="1"/>
  <c r="T166" i="7"/>
  <c r="T119" i="7"/>
  <c r="U82" i="7"/>
  <c r="U143" i="7"/>
  <c r="T99" i="7"/>
  <c r="T8" i="7"/>
  <c r="U169" i="7"/>
  <c r="U170" i="7"/>
  <c r="U171" i="7"/>
  <c r="U172" i="7"/>
  <c r="T157" i="7"/>
  <c r="U160" i="7"/>
  <c r="U12" i="7"/>
  <c r="T97" i="7"/>
  <c r="T98" i="7"/>
  <c r="T100" i="7"/>
  <c r="T101" i="7"/>
  <c r="T102" i="7"/>
  <c r="T103" i="7"/>
  <c r="T104" i="7"/>
  <c r="T89" i="7"/>
  <c r="T90" i="7"/>
  <c r="T91" i="7"/>
  <c r="T92" i="7"/>
  <c r="T93" i="7"/>
  <c r="T94" i="7"/>
  <c r="T95" i="7"/>
  <c r="T96" i="7"/>
  <c r="T73" i="7"/>
  <c r="T74" i="7"/>
  <c r="T75" i="7"/>
  <c r="T76" i="7"/>
  <c r="T77" i="7"/>
  <c r="T78" i="7"/>
  <c r="T79" i="7"/>
  <c r="T88" i="7"/>
  <c r="U80" i="7"/>
  <c r="U81" i="7"/>
  <c r="U83" i="7"/>
  <c r="U84" i="7"/>
  <c r="U85" i="7"/>
  <c r="U86" i="7"/>
  <c r="U87" i="7"/>
  <c r="U118" i="7"/>
  <c r="U119" i="7"/>
  <c r="U120" i="7"/>
  <c r="U121" i="7"/>
  <c r="U122" i="7"/>
  <c r="U123" i="7"/>
  <c r="U112" i="7"/>
  <c r="U114" i="7"/>
  <c r="U115" i="7"/>
  <c r="U116" i="7"/>
  <c r="U117" i="7"/>
  <c r="T148" i="7"/>
  <c r="T151" i="7"/>
  <c r="T134" i="7"/>
  <c r="T139" i="7"/>
  <c r="T132" i="7"/>
  <c r="T124" i="7"/>
  <c r="T175" i="7"/>
  <c r="T161" i="7"/>
  <c r="T162" i="7"/>
  <c r="T164" i="7"/>
  <c r="T165" i="7"/>
  <c r="T167" i="7"/>
  <c r="T168" i="7"/>
  <c r="T160" i="7"/>
  <c r="T156" i="7"/>
  <c r="T144" i="7"/>
  <c r="T12" i="7"/>
  <c r="U159" i="7"/>
  <c r="U147" i="7"/>
  <c r="U11" i="7"/>
  <c r="T149" i="7"/>
  <c r="T150" i="7"/>
  <c r="T152" i="7"/>
  <c r="T153" i="7"/>
  <c r="T154" i="7"/>
  <c r="T155" i="7"/>
  <c r="T133" i="7"/>
  <c r="T135" i="7"/>
  <c r="T136" i="7"/>
  <c r="T137" i="7"/>
  <c r="T138" i="7"/>
  <c r="T140" i="7"/>
  <c r="T125" i="7"/>
  <c r="T126" i="7"/>
  <c r="T127" i="7"/>
  <c r="T128" i="7"/>
  <c r="T129" i="7"/>
  <c r="T131" i="7"/>
  <c r="T105" i="7"/>
  <c r="T106" i="7"/>
  <c r="T107" i="7"/>
  <c r="T108" i="7"/>
  <c r="T109" i="7"/>
  <c r="T110" i="7"/>
  <c r="T111" i="7"/>
  <c r="T158" i="7"/>
  <c r="T146" i="7"/>
  <c r="T142" i="7"/>
  <c r="U157" i="7"/>
  <c r="U141" i="7"/>
  <c r="U97" i="7"/>
  <c r="U101" i="7"/>
  <c r="U90" i="7"/>
  <c r="U95" i="7"/>
  <c r="U75" i="7"/>
  <c r="U88" i="7"/>
  <c r="T86" i="7"/>
  <c r="T118" i="7"/>
  <c r="T120" i="7"/>
  <c r="T121" i="7"/>
  <c r="T122" i="7"/>
  <c r="T123" i="7"/>
  <c r="T112" i="7"/>
  <c r="T113" i="7"/>
  <c r="T114" i="7"/>
  <c r="T115" i="7"/>
  <c r="T172" i="7"/>
  <c r="U9" i="7"/>
  <c r="T9" i="7"/>
  <c r="U98" i="7"/>
  <c r="U99" i="7"/>
  <c r="U100" i="7"/>
  <c r="U102" i="7"/>
  <c r="U103" i="7"/>
  <c r="U104" i="7"/>
  <c r="T80" i="7"/>
  <c r="T81" i="7"/>
  <c r="T82" i="7"/>
  <c r="T83" i="7"/>
  <c r="T84" i="7"/>
  <c r="T85" i="7"/>
  <c r="T87" i="7"/>
  <c r="T170" i="7"/>
  <c r="T171" i="7"/>
  <c r="U173" i="7"/>
  <c r="T159" i="7"/>
  <c r="U158" i="7"/>
  <c r="U146" i="7"/>
  <c r="U142" i="7"/>
  <c r="U10" i="7"/>
  <c r="T145" i="7"/>
  <c r="T141" i="7"/>
  <c r="U156" i="7"/>
  <c r="U144" i="7"/>
  <c r="U148" i="7"/>
  <c r="U149" i="7"/>
  <c r="U150" i="7"/>
  <c r="U151" i="7"/>
  <c r="U152" i="7"/>
  <c r="U153" i="7"/>
  <c r="U154" i="7"/>
  <c r="U155" i="7"/>
  <c r="U133" i="7"/>
  <c r="U134" i="7"/>
  <c r="U135" i="7"/>
  <c r="U136" i="7"/>
  <c r="U137" i="7"/>
  <c r="U138" i="7"/>
  <c r="U139" i="7"/>
  <c r="U140" i="7"/>
  <c r="U125" i="7"/>
  <c r="U126" i="7"/>
  <c r="U127" i="7"/>
  <c r="U128" i="7"/>
  <c r="U129" i="7"/>
  <c r="U130" i="7"/>
  <c r="U131" i="7"/>
  <c r="U132" i="7"/>
  <c r="U108" i="7"/>
  <c r="U109" i="7"/>
  <c r="U110" i="7"/>
  <c r="U111" i="7"/>
  <c r="U124" i="7"/>
  <c r="U89" i="7"/>
  <c r="U91" i="7"/>
  <c r="U92" i="7"/>
  <c r="U93" i="7"/>
  <c r="U94" i="7"/>
  <c r="U96" i="7"/>
  <c r="U73" i="7"/>
  <c r="U74" i="7"/>
  <c r="U76" i="7"/>
  <c r="U78" i="7"/>
  <c r="U79" i="7"/>
  <c r="U8" i="7"/>
  <c r="S180" i="7"/>
  <c r="T10" i="7"/>
  <c r="U145" i="7"/>
  <c r="T116" i="7"/>
  <c r="T117" i="7"/>
  <c r="T130" i="7"/>
  <c r="R180" i="7"/>
  <c r="U174" i="7"/>
  <c r="U175" i="7"/>
  <c r="U161" i="7"/>
  <c r="U162" i="7"/>
  <c r="U163" i="7"/>
  <c r="U164" i="7"/>
  <c r="U165" i="7"/>
  <c r="U166" i="7"/>
  <c r="U167" i="7"/>
  <c r="U168" i="7"/>
  <c r="T147" i="7"/>
  <c r="T143" i="7"/>
  <c r="T11" i="7"/>
  <c r="U113" i="7"/>
  <c r="L180" i="7"/>
  <c r="T173" i="7"/>
  <c r="T174" i="7"/>
  <c r="U105" i="7"/>
  <c r="U106" i="7"/>
  <c r="T169" i="7"/>
  <c r="T163" i="7"/>
  <c r="U107" i="7"/>
  <c r="U77" i="7"/>
  <c r="T180" i="7" l="1"/>
  <c r="U180" i="7"/>
</calcChain>
</file>

<file path=xl/sharedStrings.xml><?xml version="1.0" encoding="utf-8"?>
<sst xmlns="http://schemas.openxmlformats.org/spreadsheetml/2006/main" count="764" uniqueCount="366">
  <si>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</si>
  <si>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</si>
  <si>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</si>
  <si>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</si>
  <si>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</si>
  <si>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</si>
  <si>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</si>
  <si>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</si>
  <si>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</si>
  <si>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</si>
  <si>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</si>
  <si>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</si>
  <si>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</si>
  <si>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</si>
  <si>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</si>
  <si>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</si>
  <si>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</si>
  <si>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</si>
  <si>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</si>
  <si>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</si>
  <si>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</si>
  <si>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</si>
  <si>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</si>
  <si>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</si>
  <si>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</si>
  <si>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</si>
  <si>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</si>
  <si>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</si>
  <si>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</si>
  <si>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</si>
  <si>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</si>
  <si>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</si>
  <si>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</si>
  <si>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</si>
  <si>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</si>
  <si>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</si>
  <si>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</si>
  <si>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</si>
  <si>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</si>
  <si>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</si>
  <si>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</si>
  <si>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</si>
  <si>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</si>
  <si>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</si>
  <si>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</si>
  <si>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</si>
  <si>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</si>
  <si>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</si>
  <si>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</si>
  <si>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</si>
  <si>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</si>
  <si>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</si>
  <si>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</si>
  <si>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</si>
  <si>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</si>
  <si>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</si>
  <si>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</si>
  <si>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</si>
  <si>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</si>
  <si>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</si>
  <si>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</si>
  <si>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</si>
  <si>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</si>
  <si>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</si>
  <si>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</si>
  <si>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</si>
  <si>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</si>
  <si>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</si>
  <si>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</si>
  <si>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</si>
  <si>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</si>
  <si>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</si>
  <si>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</si>
  <si>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</si>
  <si>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</si>
  <si>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</si>
  <si>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</si>
  <si>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</si>
  <si>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</si>
  <si>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</si>
  <si>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</si>
  <si>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</si>
  <si>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</si>
  <si>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</si>
  <si>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</si>
  <si>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</si>
  <si>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</si>
  <si>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</si>
  <si>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</si>
  <si>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</si>
  <si>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</si>
  <si>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</si>
  <si>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</si>
  <si>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</si>
  <si>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</si>
  <si>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</si>
  <si>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</si>
  <si>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</si>
  <si>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</si>
  <si>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</si>
  <si>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</si>
  <si>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</si>
  <si>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</si>
  <si>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</si>
  <si>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</si>
  <si>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</si>
  <si>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</si>
  <si>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</si>
  <si>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</si>
  <si>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</si>
  <si>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</si>
  <si>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</si>
  <si>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</si>
  <si>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</si>
  <si>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</si>
  <si>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</si>
  <si>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</si>
  <si>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</si>
  <si>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</si>
  <si>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</si>
  <si>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</si>
  <si>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</si>
  <si>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</si>
  <si>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</si>
  <si>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</si>
  <si>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</si>
  <si>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</si>
  <si>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</si>
  <si>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</si>
  <si>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</si>
  <si>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</si>
  <si>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</si>
  <si>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</si>
  <si>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</si>
  <si>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</si>
  <si>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</si>
  <si>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</si>
  <si>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</si>
  <si>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</si>
  <si>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</si>
  <si>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</si>
  <si>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</si>
  <si>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</si>
  <si>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</si>
  <si>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</si>
  <si>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</si>
  <si>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</si>
  <si>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</si>
  <si>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</si>
  <si>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</si>
  <si>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</si>
  <si>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</si>
  <si>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</si>
  <si>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</si>
  <si>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</si>
  <si>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</si>
  <si>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</si>
  <si>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</si>
  <si>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</si>
  <si>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</si>
  <si>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</si>
  <si>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</si>
  <si>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</si>
  <si>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</si>
  <si>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</si>
  <si>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</si>
  <si>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</si>
  <si>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</si>
  <si>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</si>
  <si>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</si>
  <si>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</si>
  <si>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</si>
  <si>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</si>
  <si>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</si>
  <si>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</si>
  <si>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</si>
  <si>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</si>
  <si>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</si>
  <si>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</si>
  <si>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</si>
  <si>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</si>
  <si>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</si>
  <si>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</si>
  <si>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</si>
  <si>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</si>
  <si>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</si>
  <si>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</si>
  <si>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</si>
  <si>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</si>
  <si>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</si>
  <si>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</si>
  <si>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</si>
  <si>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</si>
  <si>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</si>
  <si>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</si>
  <si>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</si>
  <si>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</si>
  <si>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</si>
  <si>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</si>
  <si>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</si>
  <si>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</si>
  <si>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</si>
  <si>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</si>
  <si>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</si>
  <si>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</si>
  <si>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</si>
  <si>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</si>
  <si>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</si>
  <si>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</si>
  <si>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</si>
  <si>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</si>
  <si>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</si>
  <si>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</si>
  <si>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</si>
  <si>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</si>
  <si>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</si>
  <si>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</si>
  <si>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</si>
  <si>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</si>
  <si>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</si>
  <si>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</si>
  <si>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</si>
  <si>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</si>
  <si>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</si>
  <si>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</si>
  <si>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</si>
  <si>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</si>
  <si>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</si>
  <si>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</si>
  <si>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</si>
  <si>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</si>
  <si>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</si>
  <si>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</si>
  <si>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</si>
  <si>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</si>
  <si>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</si>
  <si>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</si>
  <si>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</si>
  <si>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</si>
  <si>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</si>
  <si>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</si>
  <si>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</si>
  <si>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</si>
  <si>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</si>
  <si>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</si>
  <si>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</si>
  <si>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</si>
  <si>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</si>
  <si>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</si>
  <si>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</si>
  <si>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</si>
  <si>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</si>
  <si>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</si>
  <si>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</si>
  <si>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</si>
  <si>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</si>
  <si>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</si>
  <si>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</si>
  <si>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</si>
  <si>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</si>
  <si>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</si>
  <si>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</si>
  <si>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</si>
  <si>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</si>
  <si>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</si>
  <si>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</si>
  <si>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</si>
  <si>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</si>
  <si>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</si>
  <si>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</si>
  <si>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</si>
  <si>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</si>
  <si>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</si>
  <si>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</si>
  <si>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</si>
  <si>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</si>
  <si>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</si>
  <si>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</si>
  <si>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</si>
  <si>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</si>
  <si>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</si>
  <si>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</si>
  <si>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</si>
  <si>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</si>
  <si>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</si>
  <si>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</si>
  <si>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</si>
  <si>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</si>
  <si>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</si>
  <si>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</si>
  <si>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</si>
  <si>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</si>
  <si>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</si>
  <si>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</si>
  <si>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</si>
  <si>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</si>
  <si>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</si>
  <si>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</si>
  <si>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</si>
  <si>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</si>
  <si>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</si>
  <si>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</si>
  <si>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</si>
  <si>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</si>
  <si>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</si>
  <si>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</si>
  <si>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</si>
  <si>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</si>
  <si>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</si>
  <si>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</si>
  <si>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</si>
  <si>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</si>
  <si>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</si>
  <si>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</si>
  <si>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</si>
  <si>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</si>
  <si>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</si>
  <si>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</si>
  <si>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</si>
  <si>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</si>
  <si>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</si>
  <si>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</si>
  <si>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</si>
  <si>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</si>
  <si>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</si>
  <si>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</si>
  <si>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</si>
  <si>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</si>
  <si>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</si>
  <si>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</si>
  <si>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</si>
  <si>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</si>
  <si>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</si>
  <si>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</si>
  <si>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</si>
  <si>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</si>
  <si>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</si>
  <si>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</si>
  <si>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</si>
  <si>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</si>
  <si>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</si>
  <si>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</si>
  <si>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</si>
  <si>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</si>
  <si>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</si>
  <si>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</si>
  <si>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</si>
  <si>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</si>
  <si>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</si>
  <si>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</si>
  <si>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</si>
  <si>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</si>
  <si>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</si>
  <si>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</si>
  <si>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</si>
  <si>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</si>
  <si>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</si>
  <si>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</si>
  <si>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</si>
  <si>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</si>
  <si>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Registros de câmbio contratado em JANEIRO / 2018</t>
  </si>
  <si>
    <t>Fonte: Sistema Câmbio; Dados extraídos em: 14.02.2018</t>
  </si>
  <si>
    <t>Registros de câmbio contratado - Acumulado Jan-Jan/2018</t>
  </si>
  <si>
    <t>Fonte: Sistema Câmbio; Dados extraídos em: 14.01.2018</t>
  </si>
  <si>
    <t>27.842.177</t>
  </si>
  <si>
    <t>IB CORRETORA DE CÂMBIO, TÍTULOS E VALORES MOBILIÁRIOS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</si>
</sst>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tabSelected="1" workbookViewId="0">
      <selection activeCell="A5" sqref="A5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24</v>
      </c>
      <c r="C8" s="34" t="s">
        <v>25</v>
      </c>
      <c r="D8" s="42">
        <v>6822</v>
      </c>
      <c r="E8" s="42">
        <v>5260957299.2774</v>
      </c>
      <c r="F8" s="42">
        <v>22583</v>
      </c>
      <c r="G8" s="42">
        <v>2966938702.4836998</v>
      </c>
      <c r="H8" s="42">
        <v>34442</v>
      </c>
      <c r="I8" s="42">
        <v>5620835310.1339998</v>
      </c>
      <c r="J8" s="42">
        <v>30280</v>
      </c>
      <c r="K8" s="42">
        <v>8998612964.2008991</v>
      </c>
      <c r="L8" s="42">
        <f>J8+H8+F8+D8</f>
        <v>94127</v>
      </c>
      <c r="M8" s="42">
        <f>K8+I8+G8+E8</f>
        <v>22847344276.096001</v>
      </c>
      <c r="N8" s="42">
        <v>851</v>
      </c>
      <c r="O8" s="42">
        <v>5361807150.21</v>
      </c>
      <c r="P8" s="42">
        <v>820</v>
      </c>
      <c r="Q8" s="42">
        <v>4175315792.4899998</v>
      </c>
      <c r="R8" s="42">
        <f>N8+P8</f>
        <v>1671</v>
      </c>
      <c r="S8" s="42">
        <f>O8+Q8</f>
        <v>9537122942.7000008</v>
      </c>
      <c r="T8" s="42">
        <f>R8+L8</f>
        <v>95798</v>
      </c>
      <c r="U8" s="42">
        <f>S8+M8</f>
        <v>32384467218.796001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4940</v>
      </c>
      <c r="E9" s="43">
        <v>1734897429.8699999</v>
      </c>
      <c r="F9" s="43">
        <v>23644</v>
      </c>
      <c r="G9" s="43">
        <v>2285259338.4049001</v>
      </c>
      <c r="H9" s="43">
        <v>19921</v>
      </c>
      <c r="I9" s="43">
        <v>8335665812.7799997</v>
      </c>
      <c r="J9" s="43">
        <v>33494</v>
      </c>
      <c r="K9" s="43">
        <v>5272786154.9308996</v>
      </c>
      <c r="L9" s="43">
        <f t="shared" ref="L9:M140" si="0">J9+H9+F9+D9</f>
        <v>81999</v>
      </c>
      <c r="M9" s="43">
        <f t="shared" si="0"/>
        <v>17628608735.985798</v>
      </c>
      <c r="N9" s="43">
        <v>657</v>
      </c>
      <c r="O9" s="43">
        <v>6150767005.1400003</v>
      </c>
      <c r="P9" s="43">
        <v>643</v>
      </c>
      <c r="Q9" s="43">
        <v>5811821292.7600002</v>
      </c>
      <c r="R9" s="43">
        <f>N9+P9</f>
        <v>1300</v>
      </c>
      <c r="S9" s="43">
        <f>O9+Q9</f>
        <v>11962588297.900002</v>
      </c>
      <c r="T9" s="43">
        <f t="shared" ref="T9:U140" si="1">R9+L9</f>
        <v>83299</v>
      </c>
      <c r="U9" s="43">
        <f t="shared" si="1"/>
        <v>29591197033.885799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1286</v>
      </c>
      <c r="E10" s="44">
        <v>1197628220.5237</v>
      </c>
      <c r="F10" s="44">
        <v>6956</v>
      </c>
      <c r="G10" s="44">
        <v>1541546009.0534999</v>
      </c>
      <c r="H10" s="44">
        <v>7338</v>
      </c>
      <c r="I10" s="44">
        <v>8748867854.2800007</v>
      </c>
      <c r="J10" s="44">
        <v>10754</v>
      </c>
      <c r="K10" s="44">
        <v>6862633222.1899996</v>
      </c>
      <c r="L10" s="42">
        <f t="shared" si="0"/>
        <v>26334</v>
      </c>
      <c r="M10" s="42">
        <f t="shared" si="0"/>
        <v>18350675306.047199</v>
      </c>
      <c r="N10" s="44">
        <v>298</v>
      </c>
      <c r="O10" s="44">
        <v>2643579004.9899998</v>
      </c>
      <c r="P10" s="44">
        <v>333</v>
      </c>
      <c r="Q10" s="44">
        <v>2515166038.71</v>
      </c>
      <c r="R10" s="42">
        <f t="shared" ref="R10:S85" si="2">N10+P10</f>
        <v>631</v>
      </c>
      <c r="S10" s="42">
        <f t="shared" si="2"/>
        <v>5158745043.6999998</v>
      </c>
      <c r="T10" s="42">
        <f t="shared" si="1"/>
        <v>26965</v>
      </c>
      <c r="U10" s="42">
        <f t="shared" si="1"/>
        <v>23509420349.7472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6694</v>
      </c>
      <c r="E11" s="43">
        <v>1162088520.71</v>
      </c>
      <c r="F11" s="43">
        <v>18318</v>
      </c>
      <c r="G11" s="43">
        <v>1675418670.6587</v>
      </c>
      <c r="H11" s="43">
        <v>42598</v>
      </c>
      <c r="I11" s="43">
        <v>4736330611.8699999</v>
      </c>
      <c r="J11" s="43">
        <v>34438</v>
      </c>
      <c r="K11" s="43">
        <v>4162800945.7470999</v>
      </c>
      <c r="L11" s="43">
        <f t="shared" si="0"/>
        <v>102048</v>
      </c>
      <c r="M11" s="43">
        <f t="shared" si="0"/>
        <v>11736638748.985798</v>
      </c>
      <c r="N11" s="43">
        <v>294</v>
      </c>
      <c r="O11" s="43">
        <v>3974031313.6300001</v>
      </c>
      <c r="P11" s="43">
        <v>306</v>
      </c>
      <c r="Q11" s="43">
        <v>3931104073.3899999</v>
      </c>
      <c r="R11" s="43">
        <f t="shared" si="2"/>
        <v>600</v>
      </c>
      <c r="S11" s="43">
        <f t="shared" si="2"/>
        <v>7905135387.0200005</v>
      </c>
      <c r="T11" s="43">
        <f t="shared" si="1"/>
        <v>102648</v>
      </c>
      <c r="U11" s="43">
        <f t="shared" si="1"/>
        <v>19641774136.005798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251</v>
      </c>
      <c r="E12" s="44">
        <v>268983952.73000002</v>
      </c>
      <c r="F12" s="44">
        <v>2660</v>
      </c>
      <c r="G12" s="44">
        <v>754754747.87</v>
      </c>
      <c r="H12" s="44">
        <v>996</v>
      </c>
      <c r="I12" s="44">
        <v>5049767587.0900002</v>
      </c>
      <c r="J12" s="44">
        <v>2007</v>
      </c>
      <c r="K12" s="44">
        <v>3278819754.3800001</v>
      </c>
      <c r="L12" s="42">
        <f t="shared" si="0"/>
        <v>5914</v>
      </c>
      <c r="M12" s="42">
        <f t="shared" si="0"/>
        <v>9352326042.0699997</v>
      </c>
      <c r="N12" s="44">
        <v>275</v>
      </c>
      <c r="O12" s="44">
        <v>3268429127.0599999</v>
      </c>
      <c r="P12" s="44">
        <v>289</v>
      </c>
      <c r="Q12" s="44">
        <v>3151013230.02</v>
      </c>
      <c r="R12" s="42">
        <f t="shared" si="2"/>
        <v>564</v>
      </c>
      <c r="S12" s="42">
        <f t="shared" si="2"/>
        <v>6419442357.0799999</v>
      </c>
      <c r="T12" s="42">
        <f t="shared" si="1"/>
        <v>6478</v>
      </c>
      <c r="U12" s="42">
        <f t="shared" si="1"/>
        <v>15771768399.15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6426</v>
      </c>
      <c r="E13" s="43">
        <v>2840869003.3699999</v>
      </c>
      <c r="F13" s="43">
        <v>10224</v>
      </c>
      <c r="G13" s="43">
        <v>1552054804.6800001</v>
      </c>
      <c r="H13" s="43">
        <v>18221</v>
      </c>
      <c r="I13" s="43">
        <v>2687832149.0599999</v>
      </c>
      <c r="J13" s="43">
        <v>46412</v>
      </c>
      <c r="K13" s="43">
        <v>3400165134.9699998</v>
      </c>
      <c r="L13" s="43">
        <f t="shared" si="0"/>
        <v>81283</v>
      </c>
      <c r="M13" s="43">
        <f t="shared" si="0"/>
        <v>10480921092.08</v>
      </c>
      <c r="N13" s="43">
        <v>365</v>
      </c>
      <c r="O13" s="43">
        <v>969368897.01999998</v>
      </c>
      <c r="P13" s="43">
        <v>393</v>
      </c>
      <c r="Q13" s="43">
        <v>1649325059.27</v>
      </c>
      <c r="R13" s="43">
        <f t="shared" si="2"/>
        <v>758</v>
      </c>
      <c r="S13" s="43">
        <f t="shared" si="2"/>
        <v>2618693956.29</v>
      </c>
      <c r="T13" s="43">
        <f t="shared" si="1"/>
        <v>82041</v>
      </c>
      <c r="U13" s="43">
        <f t="shared" si="1"/>
        <v>13099615048.369999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21</v>
      </c>
      <c r="E14" s="44">
        <v>34812174.299999997</v>
      </c>
      <c r="F14" s="44">
        <v>428</v>
      </c>
      <c r="G14" s="44">
        <v>66765366.18</v>
      </c>
      <c r="H14" s="44">
        <v>181</v>
      </c>
      <c r="I14" s="44">
        <v>1206053046.23</v>
      </c>
      <c r="J14" s="44">
        <v>424</v>
      </c>
      <c r="K14" s="44">
        <v>1109024594.1500001</v>
      </c>
      <c r="L14" s="42">
        <f t="shared" si="0"/>
        <v>1054</v>
      </c>
      <c r="M14" s="42">
        <f t="shared" si="0"/>
        <v>2416655180.8600001</v>
      </c>
      <c r="N14" s="44">
        <v>126</v>
      </c>
      <c r="O14" s="44">
        <v>4500252173.8000002</v>
      </c>
      <c r="P14" s="44">
        <v>118</v>
      </c>
      <c r="Q14" s="44">
        <v>3874581813.6399999</v>
      </c>
      <c r="R14" s="42">
        <f t="shared" si="2"/>
        <v>244</v>
      </c>
      <c r="S14" s="42">
        <f t="shared" si="2"/>
        <v>8374833987.4400005</v>
      </c>
      <c r="T14" s="42">
        <f t="shared" si="1"/>
        <v>1298</v>
      </c>
      <c r="U14" s="42">
        <f t="shared" si="1"/>
        <v>10791489168.300001</v>
      </c>
      <c r="V14" s="16"/>
    </row>
    <row r="15" spans="1:22" s="9" customFormat="1">
      <c r="A15" s="30">
        <v>8</v>
      </c>
      <c r="B15" s="53" t="s">
        <v>42</v>
      </c>
      <c r="C15" s="32" t="s">
        <v>43</v>
      </c>
      <c r="D15" s="43">
        <v>227</v>
      </c>
      <c r="E15" s="43">
        <v>424324522.98000002</v>
      </c>
      <c r="F15" s="43">
        <v>1000</v>
      </c>
      <c r="G15" s="43">
        <v>394768940.77079999</v>
      </c>
      <c r="H15" s="43">
        <v>932</v>
      </c>
      <c r="I15" s="43">
        <v>2399993317.3899999</v>
      </c>
      <c r="J15" s="43">
        <v>1732</v>
      </c>
      <c r="K15" s="43">
        <v>1513829321.8299999</v>
      </c>
      <c r="L15" s="43">
        <f t="shared" si="0"/>
        <v>3891</v>
      </c>
      <c r="M15" s="43">
        <f t="shared" si="0"/>
        <v>4732916102.9708004</v>
      </c>
      <c r="N15" s="43">
        <v>477</v>
      </c>
      <c r="O15" s="43">
        <v>1544697300.4000001</v>
      </c>
      <c r="P15" s="43">
        <v>506</v>
      </c>
      <c r="Q15" s="43">
        <v>2654969321.6300001</v>
      </c>
      <c r="R15" s="43">
        <f t="shared" si="2"/>
        <v>983</v>
      </c>
      <c r="S15" s="43">
        <f t="shared" si="2"/>
        <v>4199666622.0300002</v>
      </c>
      <c r="T15" s="43">
        <f t="shared" si="1"/>
        <v>4874</v>
      </c>
      <c r="U15" s="43">
        <f t="shared" si="1"/>
        <v>8932582725.0008011</v>
      </c>
      <c r="V15" s="16"/>
    </row>
    <row r="16" spans="1:22" s="9" customFormat="1">
      <c r="A16" s="33">
        <v>9</v>
      </c>
      <c r="B16" s="54" t="s">
        <v>40</v>
      </c>
      <c r="C16" s="1" t="s">
        <v>41</v>
      </c>
      <c r="D16" s="44">
        <v>173</v>
      </c>
      <c r="E16" s="44">
        <v>98370947.129999995</v>
      </c>
      <c r="F16" s="44">
        <v>488</v>
      </c>
      <c r="G16" s="44">
        <v>65496914.240000002</v>
      </c>
      <c r="H16" s="44">
        <v>481</v>
      </c>
      <c r="I16" s="44">
        <v>253351615.52000001</v>
      </c>
      <c r="J16" s="44">
        <v>505</v>
      </c>
      <c r="K16" s="44">
        <v>430737971.14999998</v>
      </c>
      <c r="L16" s="42">
        <f t="shared" ref="L16:M19" si="3">J16+H16+F16+D16</f>
        <v>1647</v>
      </c>
      <c r="M16" s="42">
        <f t="shared" si="3"/>
        <v>847957448.03999996</v>
      </c>
      <c r="N16" s="44">
        <v>557</v>
      </c>
      <c r="O16" s="44">
        <v>3216837910.6900001</v>
      </c>
      <c r="P16" s="44">
        <v>525</v>
      </c>
      <c r="Q16" s="44">
        <v>3073857581.5900002</v>
      </c>
      <c r="R16" s="42">
        <f t="shared" ref="R16:R19" si="4">N16+P16</f>
        <v>1082</v>
      </c>
      <c r="S16" s="42">
        <f t="shared" ref="S16:S19" si="5">O16+Q16</f>
        <v>6290695492.2800007</v>
      </c>
      <c r="T16" s="42">
        <f t="shared" ref="T16:U19" si="6">R16+L16</f>
        <v>2729</v>
      </c>
      <c r="U16" s="42">
        <f t="shared" si="6"/>
        <v>7138652940.3200006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137</v>
      </c>
      <c r="E17" s="43">
        <v>550263930.05999994</v>
      </c>
      <c r="F17" s="43">
        <v>340</v>
      </c>
      <c r="G17" s="43">
        <v>208790605.22</v>
      </c>
      <c r="H17" s="43">
        <v>417</v>
      </c>
      <c r="I17" s="43">
        <v>1328987411.51</v>
      </c>
      <c r="J17" s="43">
        <v>2016</v>
      </c>
      <c r="K17" s="43">
        <v>1477256546.1700001</v>
      </c>
      <c r="L17" s="43">
        <f t="shared" si="3"/>
        <v>2910</v>
      </c>
      <c r="M17" s="43">
        <f t="shared" si="3"/>
        <v>3565298492.96</v>
      </c>
      <c r="N17" s="43">
        <v>32</v>
      </c>
      <c r="O17" s="43">
        <v>996765683.25999999</v>
      </c>
      <c r="P17" s="43">
        <v>101</v>
      </c>
      <c r="Q17" s="43">
        <v>1434246108.3199999</v>
      </c>
      <c r="R17" s="43">
        <f t="shared" si="4"/>
        <v>133</v>
      </c>
      <c r="S17" s="43">
        <f t="shared" si="5"/>
        <v>2431011791.5799999</v>
      </c>
      <c r="T17" s="43">
        <f t="shared" si="6"/>
        <v>3043</v>
      </c>
      <c r="U17" s="43">
        <f t="shared" si="6"/>
        <v>5996310284.54</v>
      </c>
      <c r="V17" s="16"/>
    </row>
    <row r="18" spans="1:22" s="9" customFormat="1">
      <c r="A18" s="33">
        <v>11</v>
      </c>
      <c r="B18" s="54" t="s">
        <v>34</v>
      </c>
      <c r="C18" s="1" t="s">
        <v>35</v>
      </c>
      <c r="D18" s="44">
        <v>20</v>
      </c>
      <c r="E18" s="44">
        <v>224715259.90000001</v>
      </c>
      <c r="F18" s="44">
        <v>37</v>
      </c>
      <c r="G18" s="44">
        <v>24990060.129999999</v>
      </c>
      <c r="H18" s="44">
        <v>255</v>
      </c>
      <c r="I18" s="44">
        <v>784511153.45000005</v>
      </c>
      <c r="J18" s="44">
        <v>648</v>
      </c>
      <c r="K18" s="44">
        <v>497950084.87</v>
      </c>
      <c r="L18" s="42">
        <f t="shared" si="3"/>
        <v>960</v>
      </c>
      <c r="M18" s="42">
        <f t="shared" si="3"/>
        <v>1532166558.3500004</v>
      </c>
      <c r="N18" s="44">
        <v>75</v>
      </c>
      <c r="O18" s="44">
        <v>2051266756.27</v>
      </c>
      <c r="P18" s="44">
        <v>74</v>
      </c>
      <c r="Q18" s="44">
        <v>2250643180.7600002</v>
      </c>
      <c r="R18" s="42">
        <f t="shared" si="4"/>
        <v>149</v>
      </c>
      <c r="S18" s="42">
        <f t="shared" si="5"/>
        <v>4301909937.0300007</v>
      </c>
      <c r="T18" s="42">
        <f t="shared" si="6"/>
        <v>1109</v>
      </c>
      <c r="U18" s="42">
        <f t="shared" si="6"/>
        <v>5834076495.3800011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/>
      <c r="E19" s="43"/>
      <c r="F19" s="43"/>
      <c r="G19" s="43"/>
      <c r="H19" s="43">
        <v>294</v>
      </c>
      <c r="I19" s="43">
        <v>749041962.80739999</v>
      </c>
      <c r="J19" s="43">
        <v>263</v>
      </c>
      <c r="K19" s="43">
        <v>416861779.77999997</v>
      </c>
      <c r="L19" s="43">
        <f t="shared" si="3"/>
        <v>557</v>
      </c>
      <c r="M19" s="43">
        <f t="shared" si="3"/>
        <v>1165903742.5874</v>
      </c>
      <c r="N19" s="43">
        <v>107</v>
      </c>
      <c r="O19" s="43">
        <v>2170435760.4699998</v>
      </c>
      <c r="P19" s="43">
        <v>163</v>
      </c>
      <c r="Q19" s="43">
        <v>2384952548.6300001</v>
      </c>
      <c r="R19" s="43">
        <f t="shared" si="4"/>
        <v>270</v>
      </c>
      <c r="S19" s="43">
        <f t="shared" si="5"/>
        <v>4555388309.1000004</v>
      </c>
      <c r="T19" s="43">
        <f t="shared" si="6"/>
        <v>827</v>
      </c>
      <c r="U19" s="43">
        <f t="shared" si="6"/>
        <v>5721292051.6874008</v>
      </c>
      <c r="V19" s="16"/>
    </row>
    <row r="20" spans="1:22" s="9" customFormat="1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386</v>
      </c>
      <c r="I20" s="44">
        <v>1579645059.01</v>
      </c>
      <c r="J20" s="44">
        <v>197</v>
      </c>
      <c r="K20" s="44">
        <v>958981395.74000001</v>
      </c>
      <c r="L20" s="42">
        <f t="shared" si="0"/>
        <v>583</v>
      </c>
      <c r="M20" s="42">
        <f t="shared" si="0"/>
        <v>2538626454.75</v>
      </c>
      <c r="N20" s="44">
        <v>22</v>
      </c>
      <c r="O20" s="44">
        <v>877606361.01999998</v>
      </c>
      <c r="P20" s="44">
        <v>50</v>
      </c>
      <c r="Q20" s="44">
        <v>2061103595.5699999</v>
      </c>
      <c r="R20" s="42">
        <f t="shared" si="2"/>
        <v>72</v>
      </c>
      <c r="S20" s="42">
        <f t="shared" si="2"/>
        <v>2938709956.5900002</v>
      </c>
      <c r="T20" s="42">
        <f t="shared" si="1"/>
        <v>655</v>
      </c>
      <c r="U20" s="42">
        <f t="shared" si="1"/>
        <v>5477336411.3400002</v>
      </c>
      <c r="V20" s="16"/>
    </row>
    <row r="21" spans="1:22" s="9" customFormat="1">
      <c r="A21" s="30">
        <v>14</v>
      </c>
      <c r="B21" s="53" t="s">
        <v>54</v>
      </c>
      <c r="C21" s="32" t="s">
        <v>55</v>
      </c>
      <c r="D21" s="43">
        <v>21</v>
      </c>
      <c r="E21" s="43">
        <v>45331040.990000002</v>
      </c>
      <c r="F21" s="43">
        <v>10</v>
      </c>
      <c r="G21" s="43">
        <v>9216606.4499999993</v>
      </c>
      <c r="H21" s="43">
        <v>34</v>
      </c>
      <c r="I21" s="43">
        <v>248396644.19999999</v>
      </c>
      <c r="J21" s="43">
        <v>51</v>
      </c>
      <c r="K21" s="43">
        <v>41688910.979999997</v>
      </c>
      <c r="L21" s="43">
        <f t="shared" si="0"/>
        <v>116</v>
      </c>
      <c r="M21" s="43">
        <f t="shared" si="0"/>
        <v>344633202.62</v>
      </c>
      <c r="N21" s="43">
        <v>117</v>
      </c>
      <c r="O21" s="43">
        <v>1781287770.76</v>
      </c>
      <c r="P21" s="43">
        <v>133</v>
      </c>
      <c r="Q21" s="43">
        <v>2041751186.23</v>
      </c>
      <c r="R21" s="43">
        <f t="shared" si="2"/>
        <v>250</v>
      </c>
      <c r="S21" s="43">
        <f t="shared" si="2"/>
        <v>3823038956.9899998</v>
      </c>
      <c r="T21" s="43">
        <f t="shared" si="1"/>
        <v>366</v>
      </c>
      <c r="U21" s="43">
        <f t="shared" si="1"/>
        <v>4167672159.6099997</v>
      </c>
      <c r="V21" s="16"/>
    </row>
    <row r="22" spans="1:22" s="9" customFormat="1">
      <c r="A22" s="33">
        <v>15</v>
      </c>
      <c r="B22" s="54" t="s">
        <v>46</v>
      </c>
      <c r="C22" s="1" t="s">
        <v>47</v>
      </c>
      <c r="D22" s="44"/>
      <c r="E22" s="44"/>
      <c r="F22" s="44"/>
      <c r="G22" s="44"/>
      <c r="H22" s="44">
        <v>862</v>
      </c>
      <c r="I22" s="44">
        <v>1159804918.2</v>
      </c>
      <c r="J22" s="44">
        <v>673</v>
      </c>
      <c r="K22" s="44">
        <v>896347944.90999997</v>
      </c>
      <c r="L22" s="42">
        <f t="shared" si="0"/>
        <v>1535</v>
      </c>
      <c r="M22" s="42">
        <f t="shared" si="0"/>
        <v>2056152863.1100001</v>
      </c>
      <c r="N22" s="44">
        <v>45</v>
      </c>
      <c r="O22" s="44">
        <v>1032827609.99</v>
      </c>
      <c r="P22" s="44">
        <v>36</v>
      </c>
      <c r="Q22" s="44">
        <v>693840815.79999995</v>
      </c>
      <c r="R22" s="42">
        <f t="shared" si="2"/>
        <v>81</v>
      </c>
      <c r="S22" s="42">
        <f t="shared" si="2"/>
        <v>1726668425.79</v>
      </c>
      <c r="T22" s="42">
        <f t="shared" si="1"/>
        <v>1616</v>
      </c>
      <c r="U22" s="42">
        <f t="shared" si="1"/>
        <v>3782821288.9000001</v>
      </c>
      <c r="V22" s="16"/>
    </row>
    <row r="23" spans="1:22" s="9" customFormat="1">
      <c r="A23" s="30">
        <v>16</v>
      </c>
      <c r="B23" s="53" t="s">
        <v>50</v>
      </c>
      <c r="C23" s="32" t="s">
        <v>51</v>
      </c>
      <c r="D23" s="43">
        <v>137</v>
      </c>
      <c r="E23" s="43">
        <v>304033552.38700002</v>
      </c>
      <c r="F23" s="43">
        <v>493</v>
      </c>
      <c r="G23" s="43">
        <v>133728854.8858</v>
      </c>
      <c r="H23" s="43">
        <v>388</v>
      </c>
      <c r="I23" s="43">
        <v>778043479.01300001</v>
      </c>
      <c r="J23" s="43">
        <v>918</v>
      </c>
      <c r="K23" s="43">
        <v>839985070.22000003</v>
      </c>
      <c r="L23" s="43">
        <f t="shared" si="0"/>
        <v>1936</v>
      </c>
      <c r="M23" s="43">
        <f t="shared" si="0"/>
        <v>2055790956.5058002</v>
      </c>
      <c r="N23" s="43">
        <v>102</v>
      </c>
      <c r="O23" s="43">
        <v>1232071352.02</v>
      </c>
      <c r="P23" s="43">
        <v>77</v>
      </c>
      <c r="Q23" s="43">
        <v>442404658.79000002</v>
      </c>
      <c r="R23" s="43">
        <f t="shared" si="2"/>
        <v>179</v>
      </c>
      <c r="S23" s="43">
        <f t="shared" si="2"/>
        <v>1674476010.8099999</v>
      </c>
      <c r="T23" s="43">
        <f t="shared" si="1"/>
        <v>2115</v>
      </c>
      <c r="U23" s="43">
        <f t="shared" si="1"/>
        <v>3730266967.3158002</v>
      </c>
      <c r="V23" s="16"/>
    </row>
    <row r="24" spans="1:22" s="9" customFormat="1">
      <c r="A24" s="33">
        <v>17</v>
      </c>
      <c r="B24" s="54" t="s">
        <v>48</v>
      </c>
      <c r="C24" s="1" t="s">
        <v>49</v>
      </c>
      <c r="D24" s="44">
        <v>122</v>
      </c>
      <c r="E24" s="44">
        <v>213223406.41</v>
      </c>
      <c r="F24" s="44">
        <v>676</v>
      </c>
      <c r="G24" s="44">
        <v>164246838.37</v>
      </c>
      <c r="H24" s="44">
        <v>251</v>
      </c>
      <c r="I24" s="44">
        <v>229190646.94999999</v>
      </c>
      <c r="J24" s="44">
        <v>741</v>
      </c>
      <c r="K24" s="44">
        <v>425117242.62</v>
      </c>
      <c r="L24" s="42">
        <f t="shared" si="0"/>
        <v>1790</v>
      </c>
      <c r="M24" s="42">
        <f t="shared" si="0"/>
        <v>1031778134.3499999</v>
      </c>
      <c r="N24" s="44">
        <v>266</v>
      </c>
      <c r="O24" s="44">
        <v>979484766.91999996</v>
      </c>
      <c r="P24" s="44">
        <v>1041</v>
      </c>
      <c r="Q24" s="44">
        <v>883418245.98000002</v>
      </c>
      <c r="R24" s="42">
        <f t="shared" si="2"/>
        <v>1307</v>
      </c>
      <c r="S24" s="42">
        <f t="shared" si="2"/>
        <v>1862903012.9000001</v>
      </c>
      <c r="T24" s="42">
        <f t="shared" si="1"/>
        <v>3097</v>
      </c>
      <c r="U24" s="42">
        <f t="shared" si="1"/>
        <v>2894681147.25</v>
      </c>
      <c r="V24" s="16"/>
    </row>
    <row r="25" spans="1:22" s="9" customFormat="1">
      <c r="A25" s="30">
        <v>18</v>
      </c>
      <c r="B25" s="31" t="s">
        <v>52</v>
      </c>
      <c r="C25" s="32" t="s">
        <v>53</v>
      </c>
      <c r="D25" s="43">
        <v>24</v>
      </c>
      <c r="E25" s="43">
        <v>103467327.34999999</v>
      </c>
      <c r="F25" s="43">
        <v>83</v>
      </c>
      <c r="G25" s="43">
        <v>83418435.359999999</v>
      </c>
      <c r="H25" s="43">
        <v>112</v>
      </c>
      <c r="I25" s="43">
        <v>233541385.61000001</v>
      </c>
      <c r="J25" s="43">
        <v>184</v>
      </c>
      <c r="K25" s="43">
        <v>288748269.38999999</v>
      </c>
      <c r="L25" s="43">
        <f t="shared" si="0"/>
        <v>403</v>
      </c>
      <c r="M25" s="43">
        <f t="shared" si="0"/>
        <v>709175417.71000004</v>
      </c>
      <c r="N25" s="43">
        <v>194</v>
      </c>
      <c r="O25" s="43">
        <v>1137424877.53</v>
      </c>
      <c r="P25" s="43">
        <v>306</v>
      </c>
      <c r="Q25" s="43">
        <v>1044077685.89</v>
      </c>
      <c r="R25" s="43">
        <f t="shared" si="2"/>
        <v>500</v>
      </c>
      <c r="S25" s="43">
        <f t="shared" si="2"/>
        <v>2181502563.4200001</v>
      </c>
      <c r="T25" s="43">
        <f t="shared" si="1"/>
        <v>903</v>
      </c>
      <c r="U25" s="43">
        <f t="shared" si="1"/>
        <v>2890677981.1300001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179</v>
      </c>
      <c r="E26" s="44">
        <v>149269491.53</v>
      </c>
      <c r="F26" s="44">
        <v>598</v>
      </c>
      <c r="G26" s="44">
        <v>44437301.770000003</v>
      </c>
      <c r="H26" s="44">
        <v>736</v>
      </c>
      <c r="I26" s="44">
        <v>420159675.48000002</v>
      </c>
      <c r="J26" s="44">
        <v>1950</v>
      </c>
      <c r="K26" s="44">
        <v>257238311.71000001</v>
      </c>
      <c r="L26" s="42">
        <f t="shared" si="0"/>
        <v>3463</v>
      </c>
      <c r="M26" s="42">
        <f t="shared" si="0"/>
        <v>871104780.49000001</v>
      </c>
      <c r="N26" s="44">
        <v>1583</v>
      </c>
      <c r="O26" s="44">
        <v>786539506.83000004</v>
      </c>
      <c r="P26" s="44">
        <v>13669</v>
      </c>
      <c r="Q26" s="44">
        <v>1051489994.15</v>
      </c>
      <c r="R26" s="42">
        <f t="shared" si="2"/>
        <v>15252</v>
      </c>
      <c r="S26" s="42">
        <f t="shared" si="2"/>
        <v>1838029500.98</v>
      </c>
      <c r="T26" s="42">
        <f t="shared" si="1"/>
        <v>18715</v>
      </c>
      <c r="U26" s="42">
        <f t="shared" si="1"/>
        <v>2709134281.4700003</v>
      </c>
      <c r="V26" s="16"/>
    </row>
    <row r="27" spans="1:22" s="9" customFormat="1">
      <c r="A27" s="30">
        <v>20</v>
      </c>
      <c r="B27" s="53" t="s">
        <v>76</v>
      </c>
      <c r="C27" s="32" t="s">
        <v>77</v>
      </c>
      <c r="D27" s="43">
        <v>19</v>
      </c>
      <c r="E27" s="43">
        <v>2789974</v>
      </c>
      <c r="F27" s="43">
        <v>103</v>
      </c>
      <c r="G27" s="43">
        <v>7445349.54</v>
      </c>
      <c r="H27" s="43">
        <v>68484</v>
      </c>
      <c r="I27" s="43">
        <v>173827647.52000001</v>
      </c>
      <c r="J27" s="43">
        <v>740</v>
      </c>
      <c r="K27" s="43">
        <v>241240505.80000001</v>
      </c>
      <c r="L27" s="43">
        <f t="shared" si="0"/>
        <v>69346</v>
      </c>
      <c r="M27" s="43">
        <f t="shared" si="0"/>
        <v>425303476.86000007</v>
      </c>
      <c r="N27" s="43">
        <v>563</v>
      </c>
      <c r="O27" s="43">
        <v>477645492.36000001</v>
      </c>
      <c r="P27" s="43">
        <v>10291</v>
      </c>
      <c r="Q27" s="43">
        <v>424281553.26999998</v>
      </c>
      <c r="R27" s="43">
        <f t="shared" si="2"/>
        <v>10854</v>
      </c>
      <c r="S27" s="43">
        <f t="shared" si="2"/>
        <v>901927045.63</v>
      </c>
      <c r="T27" s="43">
        <f t="shared" si="1"/>
        <v>80200</v>
      </c>
      <c r="U27" s="43">
        <f t="shared" si="1"/>
        <v>1327230522.49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153</v>
      </c>
      <c r="E28" s="44">
        <v>151492062.44999999</v>
      </c>
      <c r="F28" s="44">
        <v>1077</v>
      </c>
      <c r="G28" s="44">
        <v>100417966.89040001</v>
      </c>
      <c r="H28" s="44">
        <v>857</v>
      </c>
      <c r="I28" s="44">
        <v>291536448.08999997</v>
      </c>
      <c r="J28" s="44">
        <v>2560</v>
      </c>
      <c r="K28" s="44">
        <v>218348826.06999999</v>
      </c>
      <c r="L28" s="42">
        <f t="shared" si="0"/>
        <v>4647</v>
      </c>
      <c r="M28" s="42">
        <f t="shared" si="0"/>
        <v>761795303.50040007</v>
      </c>
      <c r="N28" s="44">
        <v>175</v>
      </c>
      <c r="O28" s="44">
        <v>192126437.15000001</v>
      </c>
      <c r="P28" s="44">
        <v>172</v>
      </c>
      <c r="Q28" s="44">
        <v>311607446.38</v>
      </c>
      <c r="R28" s="42">
        <f t="shared" si="2"/>
        <v>347</v>
      </c>
      <c r="S28" s="42">
        <f t="shared" si="2"/>
        <v>503733883.52999997</v>
      </c>
      <c r="T28" s="42">
        <f t="shared" si="1"/>
        <v>4994</v>
      </c>
      <c r="U28" s="42">
        <f t="shared" si="1"/>
        <v>1265529187.0304</v>
      </c>
      <c r="V28" s="16"/>
    </row>
    <row r="29" spans="1:22" s="9" customFormat="1">
      <c r="A29" s="30">
        <v>22</v>
      </c>
      <c r="B29" s="53" t="s">
        <v>96</v>
      </c>
      <c r="C29" s="32" t="s">
        <v>97</v>
      </c>
      <c r="D29" s="43"/>
      <c r="E29" s="43"/>
      <c r="F29" s="43"/>
      <c r="G29" s="43"/>
      <c r="H29" s="43">
        <v>14</v>
      </c>
      <c r="I29" s="43">
        <v>306009925.31999999</v>
      </c>
      <c r="J29" s="43">
        <v>25</v>
      </c>
      <c r="K29" s="43">
        <v>148110036.55000001</v>
      </c>
      <c r="L29" s="43">
        <f t="shared" si="0"/>
        <v>39</v>
      </c>
      <c r="M29" s="43">
        <f t="shared" si="0"/>
        <v>454119961.87</v>
      </c>
      <c r="N29" s="43">
        <v>10</v>
      </c>
      <c r="O29" s="43">
        <v>300815979.50999999</v>
      </c>
      <c r="P29" s="43">
        <v>15</v>
      </c>
      <c r="Q29" s="43">
        <v>456998183.93000001</v>
      </c>
      <c r="R29" s="43">
        <f t="shared" si="2"/>
        <v>25</v>
      </c>
      <c r="S29" s="43">
        <f t="shared" si="2"/>
        <v>757814163.44000006</v>
      </c>
      <c r="T29" s="43">
        <f t="shared" si="1"/>
        <v>64</v>
      </c>
      <c r="U29" s="43">
        <f t="shared" si="1"/>
        <v>1211934125.3099999</v>
      </c>
      <c r="V29" s="16"/>
    </row>
    <row r="30" spans="1:22" s="9" customFormat="1">
      <c r="A30" s="33">
        <v>23</v>
      </c>
      <c r="B30" s="54" t="s">
        <v>72</v>
      </c>
      <c r="C30" s="1" t="s">
        <v>73</v>
      </c>
      <c r="D30" s="44">
        <v>63</v>
      </c>
      <c r="E30" s="44">
        <v>100834370.86</v>
      </c>
      <c r="F30" s="44">
        <v>44</v>
      </c>
      <c r="G30" s="44">
        <v>55250824.990000002</v>
      </c>
      <c r="H30" s="44">
        <v>80</v>
      </c>
      <c r="I30" s="44">
        <v>369983943.04000002</v>
      </c>
      <c r="J30" s="44">
        <v>272</v>
      </c>
      <c r="K30" s="44">
        <v>207781864.91999999</v>
      </c>
      <c r="L30" s="42">
        <f t="shared" si="0"/>
        <v>459</v>
      </c>
      <c r="M30" s="42">
        <f t="shared" si="0"/>
        <v>733851003.81000006</v>
      </c>
      <c r="N30" s="44">
        <v>17</v>
      </c>
      <c r="O30" s="44">
        <v>142103474.25</v>
      </c>
      <c r="P30" s="44">
        <v>21</v>
      </c>
      <c r="Q30" s="44">
        <v>302100029.80000001</v>
      </c>
      <c r="R30" s="42">
        <f t="shared" si="2"/>
        <v>38</v>
      </c>
      <c r="S30" s="42">
        <f t="shared" si="2"/>
        <v>444203504.05000001</v>
      </c>
      <c r="T30" s="42">
        <f t="shared" si="1"/>
        <v>497</v>
      </c>
      <c r="U30" s="42">
        <f t="shared" si="1"/>
        <v>1178054507.8600001</v>
      </c>
      <c r="V30" s="16"/>
    </row>
    <row r="31" spans="1:22" s="9" customFormat="1">
      <c r="A31" s="30">
        <v>24</v>
      </c>
      <c r="B31" s="53" t="s">
        <v>78</v>
      </c>
      <c r="C31" s="32" t="s">
        <v>79</v>
      </c>
      <c r="D31" s="43">
        <v>196</v>
      </c>
      <c r="E31" s="43">
        <v>10183373.869999999</v>
      </c>
      <c r="F31" s="43">
        <v>1771</v>
      </c>
      <c r="G31" s="43">
        <v>80560804.829999998</v>
      </c>
      <c r="H31" s="43">
        <v>849</v>
      </c>
      <c r="I31" s="43">
        <v>67951344.900000006</v>
      </c>
      <c r="J31" s="43">
        <v>3411</v>
      </c>
      <c r="K31" s="43">
        <v>130776904.39</v>
      </c>
      <c r="L31" s="43">
        <f t="shared" si="0"/>
        <v>6227</v>
      </c>
      <c r="M31" s="43">
        <f t="shared" si="0"/>
        <v>289472427.99000001</v>
      </c>
      <c r="N31" s="43">
        <v>950</v>
      </c>
      <c r="O31" s="43">
        <v>503777970.64999998</v>
      </c>
      <c r="P31" s="43">
        <v>9147</v>
      </c>
      <c r="Q31" s="43">
        <v>376091883.25</v>
      </c>
      <c r="R31" s="43">
        <f t="shared" si="2"/>
        <v>10097</v>
      </c>
      <c r="S31" s="43">
        <f t="shared" si="2"/>
        <v>879869853.89999998</v>
      </c>
      <c r="T31" s="43">
        <f t="shared" si="1"/>
        <v>16324</v>
      </c>
      <c r="U31" s="43">
        <f t="shared" si="1"/>
        <v>1169342281.8899999</v>
      </c>
      <c r="V31" s="16"/>
    </row>
    <row r="32" spans="1:22" s="9" customFormat="1">
      <c r="A32" s="33">
        <v>25</v>
      </c>
      <c r="B32" s="54" t="s">
        <v>66</v>
      </c>
      <c r="C32" s="1" t="s">
        <v>67</v>
      </c>
      <c r="D32" s="44">
        <v>9</v>
      </c>
      <c r="E32" s="44">
        <v>34886076.859999999</v>
      </c>
      <c r="F32" s="44">
        <v>6</v>
      </c>
      <c r="G32" s="44">
        <v>7106881.3099999996</v>
      </c>
      <c r="H32" s="44">
        <v>17</v>
      </c>
      <c r="I32" s="44">
        <v>39722836.530000001</v>
      </c>
      <c r="J32" s="44">
        <v>55</v>
      </c>
      <c r="K32" s="44">
        <v>7992995.5</v>
      </c>
      <c r="L32" s="42">
        <f t="shared" si="0"/>
        <v>87</v>
      </c>
      <c r="M32" s="42">
        <f t="shared" si="0"/>
        <v>89708790.200000003</v>
      </c>
      <c r="N32" s="44">
        <v>24</v>
      </c>
      <c r="O32" s="44">
        <v>491604762</v>
      </c>
      <c r="P32" s="44">
        <v>27</v>
      </c>
      <c r="Q32" s="44">
        <v>572019089.60000002</v>
      </c>
      <c r="R32" s="42">
        <f t="shared" si="2"/>
        <v>51</v>
      </c>
      <c r="S32" s="42">
        <f t="shared" si="2"/>
        <v>1063623851.6</v>
      </c>
      <c r="T32" s="42">
        <f t="shared" si="1"/>
        <v>138</v>
      </c>
      <c r="U32" s="42">
        <f t="shared" si="1"/>
        <v>1153332641.8</v>
      </c>
      <c r="V32" s="16"/>
    </row>
    <row r="33" spans="1:22" s="9" customFormat="1">
      <c r="A33" s="30">
        <v>26</v>
      </c>
      <c r="B33" s="31" t="s">
        <v>82</v>
      </c>
      <c r="C33" s="32" t="s">
        <v>83</v>
      </c>
      <c r="D33" s="43">
        <v>58</v>
      </c>
      <c r="E33" s="43">
        <v>7661081.1200000001</v>
      </c>
      <c r="F33" s="43">
        <v>752</v>
      </c>
      <c r="G33" s="43">
        <v>54328743.030000001</v>
      </c>
      <c r="H33" s="43">
        <v>346</v>
      </c>
      <c r="I33" s="43">
        <v>44820971.82</v>
      </c>
      <c r="J33" s="43">
        <v>1231</v>
      </c>
      <c r="K33" s="43">
        <v>110705659.58</v>
      </c>
      <c r="L33" s="43">
        <f t="shared" si="0"/>
        <v>2387</v>
      </c>
      <c r="M33" s="43">
        <f t="shared" si="0"/>
        <v>217516455.55000001</v>
      </c>
      <c r="N33" s="43">
        <v>588</v>
      </c>
      <c r="O33" s="43">
        <v>474681272.27999997</v>
      </c>
      <c r="P33" s="43">
        <v>10977</v>
      </c>
      <c r="Q33" s="43">
        <v>366707396.19999999</v>
      </c>
      <c r="R33" s="43">
        <f t="shared" si="2"/>
        <v>11565</v>
      </c>
      <c r="S33" s="43">
        <f t="shared" si="2"/>
        <v>841388668.48000002</v>
      </c>
      <c r="T33" s="43">
        <f t="shared" si="1"/>
        <v>13952</v>
      </c>
      <c r="U33" s="43">
        <f t="shared" si="1"/>
        <v>1058905124.03</v>
      </c>
      <c r="V33" s="16"/>
    </row>
    <row r="34" spans="1:22" s="9" customFormat="1">
      <c r="A34" s="33">
        <v>27</v>
      </c>
      <c r="B34" s="54" t="s">
        <v>70</v>
      </c>
      <c r="C34" s="1" t="s">
        <v>71</v>
      </c>
      <c r="D34" s="44">
        <v>373</v>
      </c>
      <c r="E34" s="44">
        <v>48550463.579999998</v>
      </c>
      <c r="F34" s="44">
        <v>637</v>
      </c>
      <c r="G34" s="44">
        <v>43319111.960000001</v>
      </c>
      <c r="H34" s="44">
        <v>637</v>
      </c>
      <c r="I34" s="44">
        <v>31245916.300000001</v>
      </c>
      <c r="J34" s="44">
        <v>3057</v>
      </c>
      <c r="K34" s="44">
        <v>150279946.40000001</v>
      </c>
      <c r="L34" s="42">
        <f t="shared" si="0"/>
        <v>4704</v>
      </c>
      <c r="M34" s="42">
        <f t="shared" si="0"/>
        <v>273395438.24000001</v>
      </c>
      <c r="N34" s="44">
        <v>574</v>
      </c>
      <c r="O34" s="44">
        <v>382406777.25</v>
      </c>
      <c r="P34" s="44">
        <v>2287</v>
      </c>
      <c r="Q34" s="44">
        <v>311247206.77999997</v>
      </c>
      <c r="R34" s="42">
        <f t="shared" si="2"/>
        <v>2861</v>
      </c>
      <c r="S34" s="42">
        <f t="shared" si="2"/>
        <v>693653984.02999997</v>
      </c>
      <c r="T34" s="42">
        <f t="shared" si="1"/>
        <v>7565</v>
      </c>
      <c r="U34" s="42">
        <f t="shared" si="1"/>
        <v>967049422.26999998</v>
      </c>
      <c r="V34" s="16"/>
    </row>
    <row r="35" spans="1:22" s="9" customFormat="1">
      <c r="A35" s="30">
        <v>28</v>
      </c>
      <c r="B35" s="53" t="s">
        <v>86</v>
      </c>
      <c r="C35" s="32" t="s">
        <v>87</v>
      </c>
      <c r="D35" s="43"/>
      <c r="E35" s="43"/>
      <c r="F35" s="43"/>
      <c r="G35" s="43"/>
      <c r="H35" s="43">
        <v>35</v>
      </c>
      <c r="I35" s="43">
        <v>411447365.30000001</v>
      </c>
      <c r="J35" s="43">
        <v>16</v>
      </c>
      <c r="K35" s="43">
        <v>63066492.850000001</v>
      </c>
      <c r="L35" s="43">
        <f t="shared" si="0"/>
        <v>51</v>
      </c>
      <c r="M35" s="43">
        <f t="shared" si="0"/>
        <v>474513858.15000004</v>
      </c>
      <c r="N35" s="43">
        <v>8</v>
      </c>
      <c r="O35" s="43">
        <v>48999973.659999996</v>
      </c>
      <c r="P35" s="43">
        <v>15</v>
      </c>
      <c r="Q35" s="43">
        <v>396661000</v>
      </c>
      <c r="R35" s="43">
        <f t="shared" si="2"/>
        <v>23</v>
      </c>
      <c r="S35" s="43">
        <f t="shared" si="2"/>
        <v>445660973.65999997</v>
      </c>
      <c r="T35" s="43">
        <f t="shared" si="1"/>
        <v>74</v>
      </c>
      <c r="U35" s="43">
        <f t="shared" si="1"/>
        <v>920174831.80999994</v>
      </c>
      <c r="V35" s="16"/>
    </row>
    <row r="36" spans="1:22" s="9" customFormat="1">
      <c r="A36" s="33">
        <v>29</v>
      </c>
      <c r="B36" s="54" t="s">
        <v>90</v>
      </c>
      <c r="C36" s="1" t="s">
        <v>91</v>
      </c>
      <c r="D36" s="44">
        <v>61</v>
      </c>
      <c r="E36" s="44">
        <v>16545700.970000001</v>
      </c>
      <c r="F36" s="44">
        <v>157</v>
      </c>
      <c r="G36" s="44">
        <v>23478944</v>
      </c>
      <c r="H36" s="44">
        <v>32</v>
      </c>
      <c r="I36" s="44">
        <v>94591442.310000002</v>
      </c>
      <c r="J36" s="44">
        <v>194</v>
      </c>
      <c r="K36" s="44">
        <v>20296447.620000001</v>
      </c>
      <c r="L36" s="42">
        <f t="shared" si="0"/>
        <v>444</v>
      </c>
      <c r="M36" s="42">
        <f t="shared" si="0"/>
        <v>154912534.90000001</v>
      </c>
      <c r="N36" s="44">
        <v>131</v>
      </c>
      <c r="O36" s="44">
        <v>360932800.74000001</v>
      </c>
      <c r="P36" s="44">
        <v>196</v>
      </c>
      <c r="Q36" s="44">
        <v>301722794.43000001</v>
      </c>
      <c r="R36" s="42">
        <f t="shared" si="2"/>
        <v>327</v>
      </c>
      <c r="S36" s="42">
        <f t="shared" si="2"/>
        <v>662655595.17000008</v>
      </c>
      <c r="T36" s="42">
        <f t="shared" si="1"/>
        <v>771</v>
      </c>
      <c r="U36" s="42">
        <f t="shared" si="1"/>
        <v>817568130.07000005</v>
      </c>
      <c r="V36" s="16"/>
    </row>
    <row r="37" spans="1:22" s="9" customFormat="1">
      <c r="A37" s="30">
        <v>30</v>
      </c>
      <c r="B37" s="53" t="s">
        <v>64</v>
      </c>
      <c r="C37" s="32" t="s">
        <v>65</v>
      </c>
      <c r="D37" s="43"/>
      <c r="E37" s="43"/>
      <c r="F37" s="43"/>
      <c r="G37" s="43"/>
      <c r="H37" s="43">
        <v>217</v>
      </c>
      <c r="I37" s="43">
        <v>124966088.61</v>
      </c>
      <c r="J37" s="43">
        <v>297</v>
      </c>
      <c r="K37" s="43">
        <v>297045407.63999999</v>
      </c>
      <c r="L37" s="43">
        <f t="shared" si="0"/>
        <v>514</v>
      </c>
      <c r="M37" s="43">
        <f t="shared" si="0"/>
        <v>422011496.25</v>
      </c>
      <c r="N37" s="43">
        <v>27</v>
      </c>
      <c r="O37" s="43">
        <v>281928545.61000001</v>
      </c>
      <c r="P37" s="43">
        <v>56</v>
      </c>
      <c r="Q37" s="43">
        <v>109700000</v>
      </c>
      <c r="R37" s="43">
        <f t="shared" si="2"/>
        <v>83</v>
      </c>
      <c r="S37" s="43">
        <f t="shared" si="2"/>
        <v>391628545.61000001</v>
      </c>
      <c r="T37" s="43">
        <f t="shared" si="1"/>
        <v>597</v>
      </c>
      <c r="U37" s="43">
        <f t="shared" si="1"/>
        <v>813640041.86000001</v>
      </c>
      <c r="V37" s="16"/>
    </row>
    <row r="38" spans="1:22" s="9" customFormat="1">
      <c r="A38" s="33">
        <v>31</v>
      </c>
      <c r="B38" s="54" t="s">
        <v>68</v>
      </c>
      <c r="C38" s="1" t="s">
        <v>69</v>
      </c>
      <c r="D38" s="44">
        <v>133</v>
      </c>
      <c r="E38" s="44">
        <v>29294760.539999999</v>
      </c>
      <c r="F38" s="44">
        <v>677</v>
      </c>
      <c r="G38" s="44">
        <v>124575000.91</v>
      </c>
      <c r="H38" s="44">
        <v>346</v>
      </c>
      <c r="I38" s="44">
        <v>153054659.28</v>
      </c>
      <c r="J38" s="44">
        <v>578</v>
      </c>
      <c r="K38" s="44">
        <v>105289246.52</v>
      </c>
      <c r="L38" s="42">
        <f t="shared" si="0"/>
        <v>1734</v>
      </c>
      <c r="M38" s="42">
        <f t="shared" si="0"/>
        <v>412213667.25000006</v>
      </c>
      <c r="N38" s="44">
        <v>84</v>
      </c>
      <c r="O38" s="44">
        <v>223031811.15000001</v>
      </c>
      <c r="P38" s="44">
        <v>80</v>
      </c>
      <c r="Q38" s="44">
        <v>174524734.52000001</v>
      </c>
      <c r="R38" s="42">
        <f t="shared" si="2"/>
        <v>164</v>
      </c>
      <c r="S38" s="42">
        <f t="shared" si="2"/>
        <v>397556545.67000002</v>
      </c>
      <c r="T38" s="42">
        <f t="shared" si="1"/>
        <v>1898</v>
      </c>
      <c r="U38" s="42">
        <f t="shared" si="1"/>
        <v>809770212.92000008</v>
      </c>
      <c r="V38" s="16"/>
    </row>
    <row r="39" spans="1:22" s="9" customFormat="1">
      <c r="A39" s="30">
        <v>32</v>
      </c>
      <c r="B39" s="53" t="s">
        <v>92</v>
      </c>
      <c r="C39" s="32" t="s">
        <v>93</v>
      </c>
      <c r="D39" s="43">
        <v>36</v>
      </c>
      <c r="E39" s="43">
        <v>213391688</v>
      </c>
      <c r="F39" s="43">
        <v>51</v>
      </c>
      <c r="G39" s="43">
        <v>1986553.54</v>
      </c>
      <c r="H39" s="43">
        <v>132</v>
      </c>
      <c r="I39" s="43">
        <v>28830269.059999999</v>
      </c>
      <c r="J39" s="43">
        <v>463</v>
      </c>
      <c r="K39" s="43">
        <v>144884256.72</v>
      </c>
      <c r="L39" s="43">
        <f t="shared" si="0"/>
        <v>682</v>
      </c>
      <c r="M39" s="43">
        <f t="shared" si="0"/>
        <v>389092767.31999999</v>
      </c>
      <c r="N39" s="43">
        <v>229</v>
      </c>
      <c r="O39" s="43">
        <v>153894134.43000001</v>
      </c>
      <c r="P39" s="43">
        <v>115</v>
      </c>
      <c r="Q39" s="43">
        <v>250803619.66999999</v>
      </c>
      <c r="R39" s="43">
        <f t="shared" si="2"/>
        <v>344</v>
      </c>
      <c r="S39" s="43">
        <f t="shared" si="2"/>
        <v>404697754.10000002</v>
      </c>
      <c r="T39" s="43">
        <f t="shared" si="1"/>
        <v>1026</v>
      </c>
      <c r="U39" s="43">
        <f t="shared" si="1"/>
        <v>793790521.42000008</v>
      </c>
      <c r="V39" s="16"/>
    </row>
    <row r="40" spans="1:22" s="9" customFormat="1">
      <c r="A40" s="33">
        <v>33</v>
      </c>
      <c r="B40" s="54" t="s">
        <v>98</v>
      </c>
      <c r="C40" s="1" t="s">
        <v>99</v>
      </c>
      <c r="D40" s="44">
        <v>25</v>
      </c>
      <c r="E40" s="44">
        <v>45560217.719999999</v>
      </c>
      <c r="F40" s="44">
        <v>22</v>
      </c>
      <c r="G40" s="44">
        <v>5018860</v>
      </c>
      <c r="H40" s="44">
        <v>12</v>
      </c>
      <c r="I40" s="44">
        <v>291345196.75999999</v>
      </c>
      <c r="J40" s="44">
        <v>70</v>
      </c>
      <c r="K40" s="44">
        <v>59834020.060000002</v>
      </c>
      <c r="L40" s="42">
        <f t="shared" si="0"/>
        <v>129</v>
      </c>
      <c r="M40" s="42">
        <f t="shared" si="0"/>
        <v>401758294.53999996</v>
      </c>
      <c r="N40" s="44">
        <v>5</v>
      </c>
      <c r="O40" s="44">
        <v>100792354</v>
      </c>
      <c r="P40" s="44">
        <v>8</v>
      </c>
      <c r="Q40" s="44">
        <v>215790700.80000001</v>
      </c>
      <c r="R40" s="42">
        <f t="shared" si="2"/>
        <v>13</v>
      </c>
      <c r="S40" s="42">
        <f t="shared" si="2"/>
        <v>316583054.80000001</v>
      </c>
      <c r="T40" s="42">
        <f t="shared" si="1"/>
        <v>142</v>
      </c>
      <c r="U40" s="42">
        <f t="shared" si="1"/>
        <v>718341349.33999991</v>
      </c>
      <c r="V40" s="16"/>
    </row>
    <row r="41" spans="1:22" s="9" customFormat="1">
      <c r="A41" s="30">
        <v>34</v>
      </c>
      <c r="B41" s="31" t="s">
        <v>58</v>
      </c>
      <c r="C41" s="32" t="s">
        <v>59</v>
      </c>
      <c r="D41" s="43">
        <v>54</v>
      </c>
      <c r="E41" s="43">
        <v>210709739.90000001</v>
      </c>
      <c r="F41" s="43"/>
      <c r="G41" s="43"/>
      <c r="H41" s="43">
        <v>93</v>
      </c>
      <c r="I41" s="43">
        <v>41207735.57</v>
      </c>
      <c r="J41" s="43">
        <v>33</v>
      </c>
      <c r="K41" s="43">
        <v>47479659.630000003</v>
      </c>
      <c r="L41" s="43">
        <f t="shared" si="0"/>
        <v>180</v>
      </c>
      <c r="M41" s="43">
        <f t="shared" si="0"/>
        <v>299397135.10000002</v>
      </c>
      <c r="N41" s="43">
        <v>8</v>
      </c>
      <c r="O41" s="43">
        <v>125644235.75</v>
      </c>
      <c r="P41" s="43">
        <v>11</v>
      </c>
      <c r="Q41" s="43">
        <v>236694226</v>
      </c>
      <c r="R41" s="43">
        <f t="shared" si="2"/>
        <v>19</v>
      </c>
      <c r="S41" s="43">
        <f t="shared" si="2"/>
        <v>362338461.75</v>
      </c>
      <c r="T41" s="43">
        <f t="shared" si="1"/>
        <v>199</v>
      </c>
      <c r="U41" s="43">
        <f t="shared" si="1"/>
        <v>661735596.85000002</v>
      </c>
      <c r="V41" s="16"/>
    </row>
    <row r="42" spans="1:22" s="9" customFormat="1">
      <c r="A42" s="33">
        <v>35</v>
      </c>
      <c r="B42" s="54" t="s">
        <v>94</v>
      </c>
      <c r="C42" s="1" t="s">
        <v>95</v>
      </c>
      <c r="D42" s="44">
        <v>6</v>
      </c>
      <c r="E42" s="44">
        <v>12738244.43</v>
      </c>
      <c r="F42" s="44"/>
      <c r="G42" s="44"/>
      <c r="H42" s="44">
        <v>17</v>
      </c>
      <c r="I42" s="44">
        <v>275995059.5</v>
      </c>
      <c r="J42" s="44">
        <v>36</v>
      </c>
      <c r="K42" s="44">
        <v>276132456.12</v>
      </c>
      <c r="L42" s="42">
        <f t="shared" si="0"/>
        <v>59</v>
      </c>
      <c r="M42" s="42">
        <f t="shared" si="0"/>
        <v>564865760.04999995</v>
      </c>
      <c r="N42" s="44">
        <v>2</v>
      </c>
      <c r="O42" s="44">
        <v>5421532.0999999996</v>
      </c>
      <c r="P42" s="44">
        <v>7</v>
      </c>
      <c r="Q42" s="44">
        <v>17991626.93</v>
      </c>
      <c r="R42" s="42">
        <f t="shared" si="2"/>
        <v>9</v>
      </c>
      <c r="S42" s="42">
        <f t="shared" si="2"/>
        <v>23413159.030000001</v>
      </c>
      <c r="T42" s="42">
        <f t="shared" si="1"/>
        <v>68</v>
      </c>
      <c r="U42" s="42">
        <f t="shared" si="1"/>
        <v>588278919.07999992</v>
      </c>
      <c r="V42" s="16"/>
    </row>
    <row r="43" spans="1:22" s="9" customFormat="1">
      <c r="A43" s="30">
        <v>36</v>
      </c>
      <c r="B43" s="53" t="s">
        <v>74</v>
      </c>
      <c r="C43" s="32" t="s">
        <v>75</v>
      </c>
      <c r="D43" s="43">
        <v>208</v>
      </c>
      <c r="E43" s="43">
        <v>57689967.299999997</v>
      </c>
      <c r="F43" s="43">
        <v>178</v>
      </c>
      <c r="G43" s="43">
        <v>5194543.8899999997</v>
      </c>
      <c r="H43" s="43">
        <v>8814</v>
      </c>
      <c r="I43" s="43">
        <v>48370688.439999998</v>
      </c>
      <c r="J43" s="43">
        <v>2188</v>
      </c>
      <c r="K43" s="43">
        <v>108982656.63</v>
      </c>
      <c r="L43" s="43">
        <f t="shared" si="0"/>
        <v>11388</v>
      </c>
      <c r="M43" s="43">
        <f t="shared" si="0"/>
        <v>220237856.25999999</v>
      </c>
      <c r="N43" s="43">
        <v>163</v>
      </c>
      <c r="O43" s="43">
        <v>181020752.13</v>
      </c>
      <c r="P43" s="43">
        <v>144</v>
      </c>
      <c r="Q43" s="43">
        <v>158939421.99000001</v>
      </c>
      <c r="R43" s="43">
        <f t="shared" si="2"/>
        <v>307</v>
      </c>
      <c r="S43" s="43">
        <f t="shared" si="2"/>
        <v>339960174.12</v>
      </c>
      <c r="T43" s="43">
        <f t="shared" si="1"/>
        <v>11695</v>
      </c>
      <c r="U43" s="43">
        <f t="shared" si="1"/>
        <v>560198030.38</v>
      </c>
      <c r="V43" s="16"/>
    </row>
    <row r="44" spans="1:22" s="9" customFormat="1">
      <c r="A44" s="33">
        <v>37</v>
      </c>
      <c r="B44" s="54" t="s">
        <v>113</v>
      </c>
      <c r="C44" s="1" t="s">
        <v>114</v>
      </c>
      <c r="D44" s="44">
        <v>50</v>
      </c>
      <c r="E44" s="44">
        <v>3617335.9019999998</v>
      </c>
      <c r="F44" s="44">
        <v>551</v>
      </c>
      <c r="G44" s="44">
        <v>21287862.620000001</v>
      </c>
      <c r="H44" s="44">
        <v>150</v>
      </c>
      <c r="I44" s="44">
        <v>24300450.48</v>
      </c>
      <c r="J44" s="44">
        <v>18316</v>
      </c>
      <c r="K44" s="44">
        <v>110610813.45999999</v>
      </c>
      <c r="L44" s="42">
        <f t="shared" si="0"/>
        <v>19067</v>
      </c>
      <c r="M44" s="42">
        <f t="shared" si="0"/>
        <v>159816462.46200001</v>
      </c>
      <c r="N44" s="44">
        <v>228</v>
      </c>
      <c r="O44" s="44">
        <v>243679780.69</v>
      </c>
      <c r="P44" s="44">
        <v>289</v>
      </c>
      <c r="Q44" s="44">
        <v>131549455.72</v>
      </c>
      <c r="R44" s="42">
        <f t="shared" si="2"/>
        <v>517</v>
      </c>
      <c r="S44" s="42">
        <f t="shared" si="2"/>
        <v>375229236.40999997</v>
      </c>
      <c r="T44" s="42">
        <f t="shared" si="1"/>
        <v>19584</v>
      </c>
      <c r="U44" s="42">
        <f t="shared" si="1"/>
        <v>535045698.87199998</v>
      </c>
      <c r="V44" s="16"/>
    </row>
    <row r="45" spans="1:22" s="9" customFormat="1">
      <c r="A45" s="30">
        <v>38</v>
      </c>
      <c r="B45" s="53" t="s">
        <v>80</v>
      </c>
      <c r="C45" s="32" t="s">
        <v>81</v>
      </c>
      <c r="D45" s="43">
        <v>70</v>
      </c>
      <c r="E45" s="43">
        <v>6921398.6299999999</v>
      </c>
      <c r="F45" s="43">
        <v>198</v>
      </c>
      <c r="G45" s="43">
        <v>11584592.77</v>
      </c>
      <c r="H45" s="43">
        <v>443</v>
      </c>
      <c r="I45" s="43">
        <v>47199243.579999998</v>
      </c>
      <c r="J45" s="43">
        <v>1112</v>
      </c>
      <c r="K45" s="43">
        <v>83428208.790000007</v>
      </c>
      <c r="L45" s="43">
        <f t="shared" si="0"/>
        <v>1823</v>
      </c>
      <c r="M45" s="43">
        <f t="shared" si="0"/>
        <v>149133443.77000001</v>
      </c>
      <c r="N45" s="43">
        <v>674</v>
      </c>
      <c r="O45" s="43">
        <v>214935638.88</v>
      </c>
      <c r="P45" s="43">
        <v>2423</v>
      </c>
      <c r="Q45" s="43">
        <v>169103229.21000001</v>
      </c>
      <c r="R45" s="43">
        <f t="shared" si="2"/>
        <v>3097</v>
      </c>
      <c r="S45" s="43">
        <f t="shared" si="2"/>
        <v>384038868.09000003</v>
      </c>
      <c r="T45" s="43">
        <f t="shared" si="1"/>
        <v>4920</v>
      </c>
      <c r="U45" s="43">
        <f t="shared" si="1"/>
        <v>533172311.86000001</v>
      </c>
      <c r="V45" s="16"/>
    </row>
    <row r="46" spans="1:22" s="9" customFormat="1">
      <c r="A46" s="33">
        <v>39</v>
      </c>
      <c r="B46" s="54" t="s">
        <v>104</v>
      </c>
      <c r="C46" s="1" t="s">
        <v>105</v>
      </c>
      <c r="D46" s="44">
        <v>8</v>
      </c>
      <c r="E46" s="44">
        <v>11966926.550000001</v>
      </c>
      <c r="F46" s="44">
        <v>47</v>
      </c>
      <c r="G46" s="44">
        <v>5842882.9800000004</v>
      </c>
      <c r="H46" s="44">
        <v>87</v>
      </c>
      <c r="I46" s="44">
        <v>192385156.03</v>
      </c>
      <c r="J46" s="44">
        <v>112</v>
      </c>
      <c r="K46" s="44">
        <v>11831368.51</v>
      </c>
      <c r="L46" s="42">
        <f t="shared" si="0"/>
        <v>254</v>
      </c>
      <c r="M46" s="42">
        <f t="shared" si="0"/>
        <v>222026334.06999999</v>
      </c>
      <c r="N46" s="44">
        <v>9</v>
      </c>
      <c r="O46" s="44">
        <v>20117200</v>
      </c>
      <c r="P46" s="44">
        <v>17</v>
      </c>
      <c r="Q46" s="44">
        <v>211000000</v>
      </c>
      <c r="R46" s="42">
        <f t="shared" si="2"/>
        <v>26</v>
      </c>
      <c r="S46" s="42">
        <f t="shared" si="2"/>
        <v>231117200</v>
      </c>
      <c r="T46" s="42">
        <f t="shared" si="1"/>
        <v>280</v>
      </c>
      <c r="U46" s="42">
        <f t="shared" si="1"/>
        <v>453143534.06999999</v>
      </c>
      <c r="V46" s="16"/>
    </row>
    <row r="47" spans="1:22" s="9" customFormat="1">
      <c r="A47" s="30">
        <v>40</v>
      </c>
      <c r="B47" s="53" t="s">
        <v>88</v>
      </c>
      <c r="C47" s="32" t="s">
        <v>89</v>
      </c>
      <c r="D47" s="43">
        <v>69</v>
      </c>
      <c r="E47" s="43">
        <v>64915211.75</v>
      </c>
      <c r="F47" s="43">
        <v>234</v>
      </c>
      <c r="G47" s="43">
        <v>24597172.09</v>
      </c>
      <c r="H47" s="43">
        <v>55</v>
      </c>
      <c r="I47" s="43">
        <v>54900950.990000002</v>
      </c>
      <c r="J47" s="43">
        <v>108</v>
      </c>
      <c r="K47" s="43">
        <v>16295042.359999999</v>
      </c>
      <c r="L47" s="43">
        <f t="shared" si="0"/>
        <v>466</v>
      </c>
      <c r="M47" s="43">
        <f t="shared" si="0"/>
        <v>160708377.19</v>
      </c>
      <c r="N47" s="43">
        <v>95</v>
      </c>
      <c r="O47" s="43">
        <v>105082527.63</v>
      </c>
      <c r="P47" s="43">
        <v>100</v>
      </c>
      <c r="Q47" s="43">
        <v>181418009.63</v>
      </c>
      <c r="R47" s="43">
        <f t="shared" si="2"/>
        <v>195</v>
      </c>
      <c r="S47" s="43">
        <f t="shared" si="2"/>
        <v>286500537.25999999</v>
      </c>
      <c r="T47" s="43">
        <f t="shared" si="1"/>
        <v>661</v>
      </c>
      <c r="U47" s="43">
        <f t="shared" si="1"/>
        <v>447208914.44999999</v>
      </c>
      <c r="V47" s="16"/>
    </row>
    <row r="48" spans="1:22" s="9" customFormat="1">
      <c r="A48" s="33">
        <v>41</v>
      </c>
      <c r="B48" s="54" t="s">
        <v>145</v>
      </c>
      <c r="C48" s="1" t="s">
        <v>146</v>
      </c>
      <c r="D48" s="44">
        <v>31</v>
      </c>
      <c r="E48" s="44">
        <v>23534163.859999999</v>
      </c>
      <c r="F48" s="44">
        <v>6</v>
      </c>
      <c r="G48" s="44">
        <v>734425.32</v>
      </c>
      <c r="H48" s="44">
        <v>12</v>
      </c>
      <c r="I48" s="44">
        <v>104903125.41</v>
      </c>
      <c r="J48" s="44">
        <v>110</v>
      </c>
      <c r="K48" s="44">
        <v>7340565.5</v>
      </c>
      <c r="L48" s="42">
        <f t="shared" si="0"/>
        <v>159</v>
      </c>
      <c r="M48" s="42">
        <f t="shared" si="0"/>
        <v>136512280.08999997</v>
      </c>
      <c r="N48" s="44">
        <v>9</v>
      </c>
      <c r="O48" s="44">
        <v>104241366.59999999</v>
      </c>
      <c r="P48" s="44">
        <v>14</v>
      </c>
      <c r="Q48" s="44">
        <v>169558206.06999999</v>
      </c>
      <c r="R48" s="42">
        <f t="shared" si="2"/>
        <v>23</v>
      </c>
      <c r="S48" s="42">
        <f t="shared" si="2"/>
        <v>273799572.66999996</v>
      </c>
      <c r="T48" s="42">
        <f t="shared" si="1"/>
        <v>182</v>
      </c>
      <c r="U48" s="42">
        <f t="shared" si="1"/>
        <v>410311852.75999993</v>
      </c>
      <c r="V48" s="16"/>
    </row>
    <row r="49" spans="1:22" s="9" customFormat="1">
      <c r="A49" s="30">
        <v>42</v>
      </c>
      <c r="B49" s="31" t="s">
        <v>163</v>
      </c>
      <c r="C49" s="32" t="s">
        <v>164</v>
      </c>
      <c r="D49" s="43">
        <v>52</v>
      </c>
      <c r="E49" s="43">
        <v>31299436.030000001</v>
      </c>
      <c r="F49" s="43">
        <v>95</v>
      </c>
      <c r="G49" s="43">
        <v>5222554.26</v>
      </c>
      <c r="H49" s="43">
        <v>71</v>
      </c>
      <c r="I49" s="43">
        <v>1471930.41</v>
      </c>
      <c r="J49" s="43">
        <v>66</v>
      </c>
      <c r="K49" s="43">
        <v>4338824.5199999996</v>
      </c>
      <c r="L49" s="43">
        <f t="shared" si="0"/>
        <v>284</v>
      </c>
      <c r="M49" s="43">
        <f t="shared" si="0"/>
        <v>42332745.219999999</v>
      </c>
      <c r="N49" s="43">
        <v>69</v>
      </c>
      <c r="O49" s="43">
        <v>112300513.18000001</v>
      </c>
      <c r="P49" s="43">
        <v>58</v>
      </c>
      <c r="Q49" s="43">
        <v>135076550.52000001</v>
      </c>
      <c r="R49" s="43">
        <f t="shared" si="2"/>
        <v>127</v>
      </c>
      <c r="S49" s="43">
        <f t="shared" si="2"/>
        <v>247377063.70000002</v>
      </c>
      <c r="T49" s="43">
        <f t="shared" si="1"/>
        <v>411</v>
      </c>
      <c r="U49" s="43">
        <f t="shared" si="1"/>
        <v>289709808.92000002</v>
      </c>
      <c r="V49" s="16"/>
    </row>
    <row r="50" spans="1:22" s="9" customFormat="1">
      <c r="A50" s="33">
        <v>43</v>
      </c>
      <c r="B50" s="54" t="s">
        <v>102</v>
      </c>
      <c r="C50" s="1" t="s">
        <v>103</v>
      </c>
      <c r="D50" s="44">
        <v>23</v>
      </c>
      <c r="E50" s="44">
        <v>37200081.57</v>
      </c>
      <c r="F50" s="44">
        <v>3</v>
      </c>
      <c r="G50" s="44">
        <v>2871956</v>
      </c>
      <c r="H50" s="44">
        <v>2</v>
      </c>
      <c r="I50" s="44">
        <v>165629.19</v>
      </c>
      <c r="J50" s="44">
        <v>13</v>
      </c>
      <c r="K50" s="44">
        <v>32665801.98</v>
      </c>
      <c r="L50" s="42">
        <f t="shared" si="0"/>
        <v>41</v>
      </c>
      <c r="M50" s="42">
        <f t="shared" si="0"/>
        <v>72903468.74000001</v>
      </c>
      <c r="N50" s="44">
        <v>3</v>
      </c>
      <c r="O50" s="44">
        <v>115000000</v>
      </c>
      <c r="P50" s="44">
        <v>4</v>
      </c>
      <c r="Q50" s="44">
        <v>84500000</v>
      </c>
      <c r="R50" s="42">
        <f t="shared" si="2"/>
        <v>7</v>
      </c>
      <c r="S50" s="42">
        <f t="shared" si="2"/>
        <v>199500000</v>
      </c>
      <c r="T50" s="42">
        <f t="shared" si="1"/>
        <v>48</v>
      </c>
      <c r="U50" s="42">
        <f t="shared" si="1"/>
        <v>272403468.74000001</v>
      </c>
      <c r="V50" s="16"/>
    </row>
    <row r="51" spans="1:22" s="9" customFormat="1">
      <c r="A51" s="30">
        <v>44</v>
      </c>
      <c r="B51" s="53" t="s">
        <v>108</v>
      </c>
      <c r="C51" s="32" t="s">
        <v>355</v>
      </c>
      <c r="D51" s="43">
        <v>120</v>
      </c>
      <c r="E51" s="43">
        <v>2561612.2400000002</v>
      </c>
      <c r="F51" s="43">
        <v>782</v>
      </c>
      <c r="G51" s="43">
        <v>19513974.649999999</v>
      </c>
      <c r="H51" s="43">
        <v>1418</v>
      </c>
      <c r="I51" s="43">
        <v>15932085.67</v>
      </c>
      <c r="J51" s="43">
        <v>3059</v>
      </c>
      <c r="K51" s="43">
        <v>69442278.725400001</v>
      </c>
      <c r="L51" s="43">
        <f t="shared" si="0"/>
        <v>5379</v>
      </c>
      <c r="M51" s="43">
        <f t="shared" si="0"/>
        <v>107449951.28539999</v>
      </c>
      <c r="N51" s="43">
        <v>3281</v>
      </c>
      <c r="O51" s="43">
        <v>116739582.70999999</v>
      </c>
      <c r="P51" s="43">
        <v>182</v>
      </c>
      <c r="Q51" s="43">
        <v>46199576.380000003</v>
      </c>
      <c r="R51" s="43">
        <f t="shared" si="2"/>
        <v>3463</v>
      </c>
      <c r="S51" s="43">
        <f t="shared" si="2"/>
        <v>162939159.09</v>
      </c>
      <c r="T51" s="43">
        <f t="shared" si="1"/>
        <v>8842</v>
      </c>
      <c r="U51" s="43">
        <f t="shared" si="1"/>
        <v>270389110.37540001</v>
      </c>
      <c r="V51" s="16"/>
    </row>
    <row r="52" spans="1:22" s="9" customFormat="1">
      <c r="A52" s="33">
        <v>45</v>
      </c>
      <c r="B52" s="54" t="s">
        <v>109</v>
      </c>
      <c r="C52" s="1" t="s">
        <v>110</v>
      </c>
      <c r="D52" s="44">
        <v>740</v>
      </c>
      <c r="E52" s="44">
        <v>55725183.979999997</v>
      </c>
      <c r="F52" s="44">
        <v>1182</v>
      </c>
      <c r="G52" s="44">
        <v>47162921.052299999</v>
      </c>
      <c r="H52" s="44">
        <v>408</v>
      </c>
      <c r="I52" s="44">
        <v>28649357.84</v>
      </c>
      <c r="J52" s="44">
        <v>1310</v>
      </c>
      <c r="K52" s="44">
        <v>43849484.030000001</v>
      </c>
      <c r="L52" s="42">
        <f t="shared" si="0"/>
        <v>3640</v>
      </c>
      <c r="M52" s="42">
        <f t="shared" si="0"/>
        <v>175386946.9023</v>
      </c>
      <c r="N52" s="44">
        <v>50</v>
      </c>
      <c r="O52" s="44">
        <v>46929153.18</v>
      </c>
      <c r="P52" s="44">
        <v>26</v>
      </c>
      <c r="Q52" s="44">
        <v>40399980.960000001</v>
      </c>
      <c r="R52" s="42">
        <f t="shared" si="2"/>
        <v>76</v>
      </c>
      <c r="S52" s="42">
        <f t="shared" si="2"/>
        <v>87329134.140000001</v>
      </c>
      <c r="T52" s="42">
        <f t="shared" si="1"/>
        <v>3716</v>
      </c>
      <c r="U52" s="42">
        <f t="shared" si="1"/>
        <v>262716081.04229999</v>
      </c>
      <c r="V52" s="16"/>
    </row>
    <row r="53" spans="1:22" s="9" customFormat="1">
      <c r="A53" s="30">
        <v>46</v>
      </c>
      <c r="B53" s="53" t="s">
        <v>106</v>
      </c>
      <c r="C53" s="32" t="s">
        <v>107</v>
      </c>
      <c r="D53" s="43">
        <v>4</v>
      </c>
      <c r="E53" s="43">
        <v>473156</v>
      </c>
      <c r="F53" s="43">
        <v>67</v>
      </c>
      <c r="G53" s="43">
        <v>20019455.120000001</v>
      </c>
      <c r="H53" s="43">
        <v>73</v>
      </c>
      <c r="I53" s="43">
        <v>104467461.34999999</v>
      </c>
      <c r="J53" s="43">
        <v>167</v>
      </c>
      <c r="K53" s="43">
        <v>105168095.93000001</v>
      </c>
      <c r="L53" s="43">
        <f t="shared" si="0"/>
        <v>311</v>
      </c>
      <c r="M53" s="43">
        <f t="shared" si="0"/>
        <v>230128168.40000001</v>
      </c>
      <c r="N53" s="43">
        <v>37</v>
      </c>
      <c r="O53" s="43">
        <v>21164344</v>
      </c>
      <c r="P53" s="43">
        <v>2</v>
      </c>
      <c r="Q53" s="43">
        <v>466000</v>
      </c>
      <c r="R53" s="43">
        <f t="shared" si="2"/>
        <v>39</v>
      </c>
      <c r="S53" s="43">
        <f t="shared" si="2"/>
        <v>21630344</v>
      </c>
      <c r="T53" s="43">
        <f t="shared" si="1"/>
        <v>350</v>
      </c>
      <c r="U53" s="43">
        <f t="shared" si="1"/>
        <v>251758512.40000001</v>
      </c>
      <c r="V53" s="16"/>
    </row>
    <row r="54" spans="1:22" s="9" customFormat="1">
      <c r="A54" s="33">
        <v>47</v>
      </c>
      <c r="B54" s="54" t="s">
        <v>84</v>
      </c>
      <c r="C54" s="1" t="s">
        <v>85</v>
      </c>
      <c r="D54" s="44">
        <v>77</v>
      </c>
      <c r="E54" s="44">
        <v>62125372.649999999</v>
      </c>
      <c r="F54" s="44">
        <v>182</v>
      </c>
      <c r="G54" s="44">
        <v>11850152.1</v>
      </c>
      <c r="H54" s="44">
        <v>12</v>
      </c>
      <c r="I54" s="44">
        <v>6891625.9000000004</v>
      </c>
      <c r="J54" s="44">
        <v>258</v>
      </c>
      <c r="K54" s="44">
        <v>28802385.059999999</v>
      </c>
      <c r="L54" s="42">
        <f t="shared" si="0"/>
        <v>529</v>
      </c>
      <c r="M54" s="42">
        <f t="shared" si="0"/>
        <v>109669535.71000001</v>
      </c>
      <c r="N54" s="44">
        <v>21</v>
      </c>
      <c r="O54" s="44">
        <v>15465997.720000001</v>
      </c>
      <c r="P54" s="44">
        <v>20</v>
      </c>
      <c r="Q54" s="44">
        <v>114057534.37</v>
      </c>
      <c r="R54" s="42">
        <f t="shared" si="2"/>
        <v>41</v>
      </c>
      <c r="S54" s="42">
        <f t="shared" si="2"/>
        <v>129523532.09</v>
      </c>
      <c r="T54" s="42">
        <f t="shared" si="1"/>
        <v>570</v>
      </c>
      <c r="U54" s="42">
        <f t="shared" si="1"/>
        <v>239193067.80000001</v>
      </c>
      <c r="V54" s="16"/>
    </row>
    <row r="55" spans="1:22" s="9" customFormat="1">
      <c r="A55" s="30">
        <v>48</v>
      </c>
      <c r="B55" s="53" t="s">
        <v>115</v>
      </c>
      <c r="C55" s="32" t="s">
        <v>116</v>
      </c>
      <c r="D55" s="43">
        <v>7</v>
      </c>
      <c r="E55" s="43">
        <v>77037.77</v>
      </c>
      <c r="F55" s="43">
        <v>52</v>
      </c>
      <c r="G55" s="43">
        <v>1543437.63</v>
      </c>
      <c r="H55" s="43">
        <v>749</v>
      </c>
      <c r="I55" s="43">
        <v>37586516.439999998</v>
      </c>
      <c r="J55" s="43">
        <v>1829</v>
      </c>
      <c r="K55" s="43">
        <v>109251109.66</v>
      </c>
      <c r="L55" s="43">
        <f t="shared" si="0"/>
        <v>2637</v>
      </c>
      <c r="M55" s="43">
        <f t="shared" si="0"/>
        <v>148458101.5</v>
      </c>
      <c r="N55" s="43">
        <v>1094</v>
      </c>
      <c r="O55" s="43">
        <v>79127308.379999995</v>
      </c>
      <c r="P55" s="43">
        <v>389</v>
      </c>
      <c r="Q55" s="43">
        <v>5646208.9699999997</v>
      </c>
      <c r="R55" s="43">
        <f t="shared" si="2"/>
        <v>1483</v>
      </c>
      <c r="S55" s="43">
        <f t="shared" si="2"/>
        <v>84773517.349999994</v>
      </c>
      <c r="T55" s="43">
        <f t="shared" si="1"/>
        <v>4120</v>
      </c>
      <c r="U55" s="43">
        <f t="shared" si="1"/>
        <v>233231618.84999999</v>
      </c>
      <c r="V55" s="16"/>
    </row>
    <row r="56" spans="1:22" s="9" customFormat="1">
      <c r="A56" s="33">
        <v>49</v>
      </c>
      <c r="B56" s="54" t="s">
        <v>111</v>
      </c>
      <c r="C56" s="1" t="s">
        <v>112</v>
      </c>
      <c r="D56" s="44">
        <v>107</v>
      </c>
      <c r="E56" s="44">
        <v>26310385.789999999</v>
      </c>
      <c r="F56" s="44">
        <v>450</v>
      </c>
      <c r="G56" s="44">
        <v>59757916.640000001</v>
      </c>
      <c r="H56" s="44">
        <v>53</v>
      </c>
      <c r="I56" s="44">
        <v>19805166.390000001</v>
      </c>
      <c r="J56" s="44">
        <v>280</v>
      </c>
      <c r="K56" s="44">
        <v>24213479.140000001</v>
      </c>
      <c r="L56" s="42">
        <f t="shared" si="0"/>
        <v>890</v>
      </c>
      <c r="M56" s="42">
        <f t="shared" si="0"/>
        <v>130086947.96000001</v>
      </c>
      <c r="N56" s="44">
        <v>37</v>
      </c>
      <c r="O56" s="44">
        <v>68177347.719999999</v>
      </c>
      <c r="P56" s="44">
        <v>6</v>
      </c>
      <c r="Q56" s="44">
        <v>15396478.08</v>
      </c>
      <c r="R56" s="42">
        <f t="shared" si="2"/>
        <v>43</v>
      </c>
      <c r="S56" s="42">
        <f t="shared" si="2"/>
        <v>83573825.799999997</v>
      </c>
      <c r="T56" s="42">
        <f t="shared" si="1"/>
        <v>933</v>
      </c>
      <c r="U56" s="42">
        <f t="shared" si="1"/>
        <v>213660773.75999999</v>
      </c>
      <c r="V56" s="16"/>
    </row>
    <row r="57" spans="1:22" s="9" customFormat="1">
      <c r="A57" s="30">
        <v>50</v>
      </c>
      <c r="B57" s="31" t="s">
        <v>119</v>
      </c>
      <c r="C57" s="32" t="s">
        <v>120</v>
      </c>
      <c r="D57" s="43">
        <v>189</v>
      </c>
      <c r="E57" s="43">
        <v>4265218.4400000004</v>
      </c>
      <c r="F57" s="43">
        <v>1869</v>
      </c>
      <c r="G57" s="43">
        <v>38403399.039999999</v>
      </c>
      <c r="H57" s="43">
        <v>1594</v>
      </c>
      <c r="I57" s="43">
        <v>12947849.76</v>
      </c>
      <c r="J57" s="43">
        <v>4814</v>
      </c>
      <c r="K57" s="43">
        <v>47744070.630000003</v>
      </c>
      <c r="L57" s="43">
        <f t="shared" si="0"/>
        <v>8466</v>
      </c>
      <c r="M57" s="43">
        <f t="shared" si="0"/>
        <v>103360537.87</v>
      </c>
      <c r="N57" s="43">
        <v>528</v>
      </c>
      <c r="O57" s="43">
        <v>72478932.390000001</v>
      </c>
      <c r="P57" s="43">
        <v>63</v>
      </c>
      <c r="Q57" s="43">
        <v>4053136.86</v>
      </c>
      <c r="R57" s="43">
        <f t="shared" si="2"/>
        <v>591</v>
      </c>
      <c r="S57" s="43">
        <f t="shared" si="2"/>
        <v>76532069.25</v>
      </c>
      <c r="T57" s="43">
        <f t="shared" si="1"/>
        <v>9057</v>
      </c>
      <c r="U57" s="43">
        <f t="shared" si="1"/>
        <v>179892607.12</v>
      </c>
      <c r="V57" s="16"/>
    </row>
    <row r="58" spans="1:22" s="9" customFormat="1">
      <c r="A58" s="33">
        <v>51</v>
      </c>
      <c r="B58" s="54" t="s">
        <v>139</v>
      </c>
      <c r="C58" s="1" t="s">
        <v>140</v>
      </c>
      <c r="D58" s="44">
        <v>4</v>
      </c>
      <c r="E58" s="44">
        <v>5609613.8799999999</v>
      </c>
      <c r="F58" s="44">
        <v>113</v>
      </c>
      <c r="G58" s="44">
        <v>4842190.83</v>
      </c>
      <c r="H58" s="44">
        <v>80</v>
      </c>
      <c r="I58" s="44">
        <v>40747601.710000001</v>
      </c>
      <c r="J58" s="44">
        <v>177</v>
      </c>
      <c r="K58" s="44">
        <v>34051931.539999999</v>
      </c>
      <c r="L58" s="42">
        <f t="shared" si="0"/>
        <v>374</v>
      </c>
      <c r="M58" s="42">
        <f t="shared" si="0"/>
        <v>85251337.959999993</v>
      </c>
      <c r="N58" s="44">
        <v>170</v>
      </c>
      <c r="O58" s="44">
        <v>37155007.140000001</v>
      </c>
      <c r="P58" s="44">
        <v>53</v>
      </c>
      <c r="Q58" s="44">
        <v>44621129</v>
      </c>
      <c r="R58" s="42">
        <f t="shared" si="2"/>
        <v>223</v>
      </c>
      <c r="S58" s="42">
        <f t="shared" si="2"/>
        <v>81776136.140000001</v>
      </c>
      <c r="T58" s="42">
        <f t="shared" si="1"/>
        <v>597</v>
      </c>
      <c r="U58" s="42">
        <f t="shared" si="1"/>
        <v>167027474.09999999</v>
      </c>
      <c r="V58" s="16"/>
    </row>
    <row r="59" spans="1:22" s="9" customFormat="1">
      <c r="A59" s="30">
        <v>52</v>
      </c>
      <c r="B59" s="53" t="s">
        <v>129</v>
      </c>
      <c r="C59" s="32" t="s">
        <v>130</v>
      </c>
      <c r="D59" s="43"/>
      <c r="E59" s="43"/>
      <c r="F59" s="43"/>
      <c r="G59" s="43"/>
      <c r="H59" s="43">
        <v>1001</v>
      </c>
      <c r="I59" s="43">
        <v>11122020.98</v>
      </c>
      <c r="J59" s="43">
        <v>5139</v>
      </c>
      <c r="K59" s="43">
        <v>78386171.420000002</v>
      </c>
      <c r="L59" s="43">
        <f t="shared" si="0"/>
        <v>6140</v>
      </c>
      <c r="M59" s="43">
        <f t="shared" si="0"/>
        <v>89508192.400000006</v>
      </c>
      <c r="N59" s="43">
        <v>2362</v>
      </c>
      <c r="O59" s="43">
        <v>68085977.310000002</v>
      </c>
      <c r="P59" s="43">
        <v>70</v>
      </c>
      <c r="Q59" s="43">
        <v>1499879.06</v>
      </c>
      <c r="R59" s="43">
        <f t="shared" si="2"/>
        <v>2432</v>
      </c>
      <c r="S59" s="43">
        <f t="shared" si="2"/>
        <v>69585856.370000005</v>
      </c>
      <c r="T59" s="43">
        <f t="shared" si="1"/>
        <v>8572</v>
      </c>
      <c r="U59" s="43">
        <f t="shared" si="1"/>
        <v>159094048.77000001</v>
      </c>
      <c r="V59" s="16"/>
    </row>
    <row r="60" spans="1:22" s="9" customFormat="1">
      <c r="A60" s="33">
        <v>53</v>
      </c>
      <c r="B60" s="54" t="s">
        <v>135</v>
      </c>
      <c r="C60" s="1" t="s">
        <v>136</v>
      </c>
      <c r="D60" s="44">
        <v>26</v>
      </c>
      <c r="E60" s="44">
        <v>704138.07</v>
      </c>
      <c r="F60" s="44">
        <v>269</v>
      </c>
      <c r="G60" s="44">
        <v>3362681.01</v>
      </c>
      <c r="H60" s="44">
        <v>1450</v>
      </c>
      <c r="I60" s="44">
        <v>9460833.8599999994</v>
      </c>
      <c r="J60" s="44">
        <v>6323</v>
      </c>
      <c r="K60" s="44">
        <v>75583376.590000004</v>
      </c>
      <c r="L60" s="42">
        <f t="shared" si="0"/>
        <v>8068</v>
      </c>
      <c r="M60" s="42">
        <f t="shared" si="0"/>
        <v>89111029.530000001</v>
      </c>
      <c r="N60" s="44">
        <v>1260</v>
      </c>
      <c r="O60" s="44">
        <v>69191986.640000001</v>
      </c>
      <c r="P60" s="44">
        <v>7</v>
      </c>
      <c r="Q60" s="44">
        <v>175021.44</v>
      </c>
      <c r="R60" s="42">
        <f t="shared" si="2"/>
        <v>1267</v>
      </c>
      <c r="S60" s="42">
        <f t="shared" si="2"/>
        <v>69367008.079999998</v>
      </c>
      <c r="T60" s="42">
        <f t="shared" si="1"/>
        <v>9335</v>
      </c>
      <c r="U60" s="42">
        <f t="shared" si="1"/>
        <v>158478037.61000001</v>
      </c>
      <c r="V60" s="16"/>
    </row>
    <row r="61" spans="1:22" s="9" customFormat="1">
      <c r="A61" s="30">
        <v>54</v>
      </c>
      <c r="B61" s="53" t="s">
        <v>149</v>
      </c>
      <c r="C61" s="32" t="s">
        <v>150</v>
      </c>
      <c r="D61" s="43">
        <v>47</v>
      </c>
      <c r="E61" s="43">
        <v>615530.42000000004</v>
      </c>
      <c r="F61" s="43">
        <v>530</v>
      </c>
      <c r="G61" s="43">
        <v>13262453.380000001</v>
      </c>
      <c r="H61" s="43">
        <v>1637</v>
      </c>
      <c r="I61" s="43">
        <v>5612289.1799999997</v>
      </c>
      <c r="J61" s="43">
        <v>2102</v>
      </c>
      <c r="K61" s="43">
        <v>27163373.07</v>
      </c>
      <c r="L61" s="43">
        <f t="shared" si="0"/>
        <v>4316</v>
      </c>
      <c r="M61" s="43">
        <f t="shared" si="0"/>
        <v>46653646.050000004</v>
      </c>
      <c r="N61" s="43">
        <v>2507</v>
      </c>
      <c r="O61" s="43">
        <v>68535619.799999997</v>
      </c>
      <c r="P61" s="43">
        <v>854</v>
      </c>
      <c r="Q61" s="43">
        <v>34337934.030000001</v>
      </c>
      <c r="R61" s="43">
        <f t="shared" si="2"/>
        <v>3361</v>
      </c>
      <c r="S61" s="43">
        <f t="shared" si="2"/>
        <v>102873553.83</v>
      </c>
      <c r="T61" s="43">
        <f t="shared" si="1"/>
        <v>7677</v>
      </c>
      <c r="U61" s="43">
        <f t="shared" si="1"/>
        <v>149527199.88</v>
      </c>
      <c r="V61" s="16"/>
    </row>
    <row r="62" spans="1:22" s="9" customFormat="1">
      <c r="A62" s="33">
        <v>55</v>
      </c>
      <c r="B62" s="54" t="s">
        <v>121</v>
      </c>
      <c r="C62" s="1" t="s">
        <v>122</v>
      </c>
      <c r="D62" s="44"/>
      <c r="E62" s="44"/>
      <c r="F62" s="44"/>
      <c r="G62" s="44"/>
      <c r="H62" s="44">
        <v>90</v>
      </c>
      <c r="I62" s="44">
        <v>30284612.780000001</v>
      </c>
      <c r="J62" s="44">
        <v>100</v>
      </c>
      <c r="K62" s="44">
        <v>60956853.969999999</v>
      </c>
      <c r="L62" s="42">
        <f t="shared" si="0"/>
        <v>190</v>
      </c>
      <c r="M62" s="42">
        <f t="shared" si="0"/>
        <v>91241466.75</v>
      </c>
      <c r="N62" s="44">
        <v>36</v>
      </c>
      <c r="O62" s="44">
        <v>42251000</v>
      </c>
      <c r="P62" s="44">
        <v>14</v>
      </c>
      <c r="Q62" s="44">
        <v>11513000</v>
      </c>
      <c r="R62" s="42">
        <f t="shared" si="2"/>
        <v>50</v>
      </c>
      <c r="S62" s="42">
        <f t="shared" si="2"/>
        <v>53764000</v>
      </c>
      <c r="T62" s="42">
        <f t="shared" si="1"/>
        <v>240</v>
      </c>
      <c r="U62" s="42">
        <f t="shared" si="1"/>
        <v>145005466.75</v>
      </c>
      <c r="V62" s="16"/>
    </row>
    <row r="63" spans="1:22" s="9" customFormat="1">
      <c r="A63" s="30">
        <v>56</v>
      </c>
      <c r="B63" s="53" t="s">
        <v>125</v>
      </c>
      <c r="C63" s="32" t="s">
        <v>126</v>
      </c>
      <c r="D63" s="43"/>
      <c r="E63" s="43"/>
      <c r="F63" s="43"/>
      <c r="G63" s="43"/>
      <c r="H63" s="43">
        <v>125</v>
      </c>
      <c r="I63" s="43">
        <v>181956.41</v>
      </c>
      <c r="J63" s="43">
        <v>307</v>
      </c>
      <c r="K63" s="43">
        <v>2396082.04</v>
      </c>
      <c r="L63" s="43">
        <f t="shared" si="0"/>
        <v>432</v>
      </c>
      <c r="M63" s="43">
        <f t="shared" si="0"/>
        <v>2578038.4500000002</v>
      </c>
      <c r="N63" s="43">
        <v>712</v>
      </c>
      <c r="O63" s="43">
        <v>72256658.040000007</v>
      </c>
      <c r="P63" s="43">
        <v>367</v>
      </c>
      <c r="Q63" s="43">
        <v>70041100.769999996</v>
      </c>
      <c r="R63" s="43">
        <f t="shared" si="2"/>
        <v>1079</v>
      </c>
      <c r="S63" s="43">
        <f t="shared" si="2"/>
        <v>142297758.81</v>
      </c>
      <c r="T63" s="43">
        <f t="shared" si="1"/>
        <v>1511</v>
      </c>
      <c r="U63" s="43">
        <f t="shared" si="1"/>
        <v>144875797.25999999</v>
      </c>
      <c r="V63" s="16"/>
    </row>
    <row r="64" spans="1:22" s="9" customFormat="1">
      <c r="A64" s="33">
        <v>57</v>
      </c>
      <c r="B64" s="54" t="s">
        <v>137</v>
      </c>
      <c r="C64" s="1" t="s">
        <v>138</v>
      </c>
      <c r="D64" s="44">
        <v>66</v>
      </c>
      <c r="E64" s="44">
        <v>1306257.23</v>
      </c>
      <c r="F64" s="44">
        <v>1390</v>
      </c>
      <c r="G64" s="44">
        <v>32518912.41</v>
      </c>
      <c r="H64" s="44">
        <v>632</v>
      </c>
      <c r="I64" s="44">
        <v>7523936.6399999997</v>
      </c>
      <c r="J64" s="44">
        <v>2742</v>
      </c>
      <c r="K64" s="44">
        <v>36799119.670000002</v>
      </c>
      <c r="L64" s="42">
        <f t="shared" si="0"/>
        <v>4830</v>
      </c>
      <c r="M64" s="42">
        <f t="shared" si="0"/>
        <v>78148225.950000003</v>
      </c>
      <c r="N64" s="44">
        <v>1563</v>
      </c>
      <c r="O64" s="44">
        <v>62426270.340000004</v>
      </c>
      <c r="P64" s="44">
        <v>8</v>
      </c>
      <c r="Q64" s="44">
        <v>1923427.99</v>
      </c>
      <c r="R64" s="42">
        <f t="shared" si="2"/>
        <v>1571</v>
      </c>
      <c r="S64" s="42">
        <f t="shared" si="2"/>
        <v>64349698.330000006</v>
      </c>
      <c r="T64" s="42">
        <f t="shared" si="1"/>
        <v>6401</v>
      </c>
      <c r="U64" s="42">
        <f t="shared" si="1"/>
        <v>142497924.28</v>
      </c>
      <c r="V64" s="16"/>
    </row>
    <row r="65" spans="1:22" s="9" customFormat="1">
      <c r="A65" s="30">
        <v>58</v>
      </c>
      <c r="B65" s="31" t="s">
        <v>131</v>
      </c>
      <c r="C65" s="32" t="s">
        <v>132</v>
      </c>
      <c r="D65" s="43">
        <v>111</v>
      </c>
      <c r="E65" s="43">
        <v>21832488.399999999</v>
      </c>
      <c r="F65" s="43">
        <v>398</v>
      </c>
      <c r="G65" s="43">
        <v>36413690.109399997</v>
      </c>
      <c r="H65" s="43">
        <v>52</v>
      </c>
      <c r="I65" s="43">
        <v>7216518.0300000003</v>
      </c>
      <c r="J65" s="43">
        <v>135</v>
      </c>
      <c r="K65" s="43">
        <v>5045817.09</v>
      </c>
      <c r="L65" s="43">
        <f t="shared" si="0"/>
        <v>696</v>
      </c>
      <c r="M65" s="43">
        <f t="shared" si="0"/>
        <v>70508513.629399985</v>
      </c>
      <c r="N65" s="43">
        <v>289</v>
      </c>
      <c r="O65" s="43">
        <v>41556280.659999996</v>
      </c>
      <c r="P65" s="43">
        <v>139</v>
      </c>
      <c r="Q65" s="43">
        <v>29587955.75</v>
      </c>
      <c r="R65" s="43">
        <f t="shared" si="2"/>
        <v>428</v>
      </c>
      <c r="S65" s="43">
        <f t="shared" si="2"/>
        <v>71144236.409999996</v>
      </c>
      <c r="T65" s="43">
        <f t="shared" si="1"/>
        <v>1124</v>
      </c>
      <c r="U65" s="43">
        <f t="shared" si="1"/>
        <v>141652750.03939998</v>
      </c>
      <c r="V65" s="16"/>
    </row>
    <row r="66" spans="1:22" s="9" customFormat="1">
      <c r="A66" s="33">
        <v>59</v>
      </c>
      <c r="B66" s="54" t="s">
        <v>157</v>
      </c>
      <c r="C66" s="1" t="s">
        <v>158</v>
      </c>
      <c r="D66" s="44"/>
      <c r="E66" s="44"/>
      <c r="F66" s="44"/>
      <c r="G66" s="44"/>
      <c r="H66" s="44">
        <v>13</v>
      </c>
      <c r="I66" s="44">
        <v>4056291.33</v>
      </c>
      <c r="J66" s="44">
        <v>26</v>
      </c>
      <c r="K66" s="44">
        <v>3096685.04</v>
      </c>
      <c r="L66" s="42">
        <f t="shared" si="0"/>
        <v>39</v>
      </c>
      <c r="M66" s="42">
        <f t="shared" si="0"/>
        <v>7152976.3700000001</v>
      </c>
      <c r="N66" s="44">
        <v>5</v>
      </c>
      <c r="O66" s="44">
        <v>62107958</v>
      </c>
      <c r="P66" s="44">
        <v>5</v>
      </c>
      <c r="Q66" s="44">
        <v>62113820</v>
      </c>
      <c r="R66" s="42">
        <f t="shared" si="2"/>
        <v>10</v>
      </c>
      <c r="S66" s="42">
        <f t="shared" si="2"/>
        <v>124221778</v>
      </c>
      <c r="T66" s="42">
        <f t="shared" si="1"/>
        <v>49</v>
      </c>
      <c r="U66" s="42">
        <f t="shared" si="1"/>
        <v>131374754.37</v>
      </c>
      <c r="V66" s="16"/>
    </row>
    <row r="67" spans="1:22" s="9" customFormat="1">
      <c r="A67" s="30">
        <v>60</v>
      </c>
      <c r="B67" s="53" t="s">
        <v>151</v>
      </c>
      <c r="C67" s="32" t="s">
        <v>152</v>
      </c>
      <c r="D67" s="43">
        <v>13</v>
      </c>
      <c r="E67" s="43">
        <v>181302.59</v>
      </c>
      <c r="F67" s="43">
        <v>292</v>
      </c>
      <c r="G67" s="43">
        <v>5357473.4400000004</v>
      </c>
      <c r="H67" s="43">
        <v>548</v>
      </c>
      <c r="I67" s="43">
        <v>6923952.5599999996</v>
      </c>
      <c r="J67" s="43">
        <v>2250</v>
      </c>
      <c r="K67" s="43">
        <v>30075694.57</v>
      </c>
      <c r="L67" s="43">
        <f t="shared" si="0"/>
        <v>3103</v>
      </c>
      <c r="M67" s="43">
        <f t="shared" si="0"/>
        <v>42538423.160000004</v>
      </c>
      <c r="N67" s="43">
        <v>2315</v>
      </c>
      <c r="O67" s="43">
        <v>54490087.450000003</v>
      </c>
      <c r="P67" s="43">
        <v>348</v>
      </c>
      <c r="Q67" s="43">
        <v>25553501.399999999</v>
      </c>
      <c r="R67" s="43">
        <f t="shared" si="2"/>
        <v>2663</v>
      </c>
      <c r="S67" s="43">
        <f t="shared" si="2"/>
        <v>80043588.849999994</v>
      </c>
      <c r="T67" s="43">
        <f t="shared" si="1"/>
        <v>5766</v>
      </c>
      <c r="U67" s="43">
        <f t="shared" si="1"/>
        <v>122582012.00999999</v>
      </c>
      <c r="V67" s="16"/>
    </row>
    <row r="68" spans="1:22" s="9" customFormat="1">
      <c r="A68" s="33">
        <v>61</v>
      </c>
      <c r="B68" s="54" t="s">
        <v>161</v>
      </c>
      <c r="C68" s="1" t="s">
        <v>162</v>
      </c>
      <c r="D68" s="44">
        <v>11</v>
      </c>
      <c r="E68" s="44">
        <v>29422113.59</v>
      </c>
      <c r="F68" s="44">
        <v>41</v>
      </c>
      <c r="G68" s="44">
        <v>3193389.73</v>
      </c>
      <c r="H68" s="44">
        <v>37</v>
      </c>
      <c r="I68" s="44">
        <v>1146687.05</v>
      </c>
      <c r="J68" s="44">
        <v>35</v>
      </c>
      <c r="K68" s="44">
        <v>22115805.52</v>
      </c>
      <c r="L68" s="42">
        <f t="shared" si="0"/>
        <v>124</v>
      </c>
      <c r="M68" s="42">
        <f t="shared" si="0"/>
        <v>55877995.890000001</v>
      </c>
      <c r="N68" s="44">
        <v>19</v>
      </c>
      <c r="O68" s="44">
        <v>24759630.920000002</v>
      </c>
      <c r="P68" s="44">
        <v>11</v>
      </c>
      <c r="Q68" s="44">
        <v>35358609.210000001</v>
      </c>
      <c r="R68" s="42">
        <f t="shared" si="2"/>
        <v>30</v>
      </c>
      <c r="S68" s="42">
        <f t="shared" si="2"/>
        <v>60118240.130000003</v>
      </c>
      <c r="T68" s="42">
        <f t="shared" si="1"/>
        <v>154</v>
      </c>
      <c r="U68" s="42">
        <f t="shared" si="1"/>
        <v>115996236.02000001</v>
      </c>
      <c r="V68" s="16"/>
    </row>
    <row r="69" spans="1:22" s="9" customFormat="1">
      <c r="A69" s="30">
        <v>62</v>
      </c>
      <c r="B69" s="53" t="s">
        <v>193</v>
      </c>
      <c r="C69" s="32" t="s">
        <v>194</v>
      </c>
      <c r="D69" s="43">
        <v>29</v>
      </c>
      <c r="E69" s="43">
        <v>6128806.5199999996</v>
      </c>
      <c r="F69" s="43">
        <v>23</v>
      </c>
      <c r="G69" s="43">
        <v>311145.59000000003</v>
      </c>
      <c r="H69" s="43">
        <v>6</v>
      </c>
      <c r="I69" s="43">
        <v>2609798.9300000002</v>
      </c>
      <c r="J69" s="43">
        <v>54</v>
      </c>
      <c r="K69" s="43">
        <v>44663720.100000001</v>
      </c>
      <c r="L69" s="43">
        <f t="shared" si="0"/>
        <v>112</v>
      </c>
      <c r="M69" s="43">
        <f t="shared" si="0"/>
        <v>53713471.140000001</v>
      </c>
      <c r="N69" s="43">
        <v>7</v>
      </c>
      <c r="O69" s="43">
        <v>39000000</v>
      </c>
      <c r="P69" s="43">
        <v>4</v>
      </c>
      <c r="Q69" s="43">
        <v>8600000</v>
      </c>
      <c r="R69" s="43">
        <f t="shared" si="2"/>
        <v>11</v>
      </c>
      <c r="S69" s="43">
        <f t="shared" si="2"/>
        <v>47600000</v>
      </c>
      <c r="T69" s="43">
        <f t="shared" si="1"/>
        <v>123</v>
      </c>
      <c r="U69" s="43">
        <f t="shared" si="1"/>
        <v>101313471.14</v>
      </c>
      <c r="V69" s="16"/>
    </row>
    <row r="70" spans="1:22" s="9" customFormat="1">
      <c r="A70" s="33">
        <v>63</v>
      </c>
      <c r="B70" s="54" t="s">
        <v>141</v>
      </c>
      <c r="C70" s="1" t="s">
        <v>142</v>
      </c>
      <c r="D70" s="44">
        <v>144</v>
      </c>
      <c r="E70" s="44">
        <v>3536876.04</v>
      </c>
      <c r="F70" s="44">
        <v>1148</v>
      </c>
      <c r="G70" s="44">
        <v>34472717.020000003</v>
      </c>
      <c r="H70" s="44">
        <v>328</v>
      </c>
      <c r="I70" s="44">
        <v>4450384.93</v>
      </c>
      <c r="J70" s="44">
        <v>927</v>
      </c>
      <c r="K70" s="44">
        <v>13996078.68</v>
      </c>
      <c r="L70" s="42">
        <f t="shared" si="0"/>
        <v>2547</v>
      </c>
      <c r="M70" s="42">
        <f t="shared" si="0"/>
        <v>56456056.670000002</v>
      </c>
      <c r="N70" s="44">
        <v>526</v>
      </c>
      <c r="O70" s="44">
        <v>42450581.340000004</v>
      </c>
      <c r="P70" s="44">
        <v>16</v>
      </c>
      <c r="Q70" s="44">
        <v>1919913.6</v>
      </c>
      <c r="R70" s="42">
        <f t="shared" si="2"/>
        <v>542</v>
      </c>
      <c r="S70" s="42">
        <f t="shared" si="2"/>
        <v>44370494.940000005</v>
      </c>
      <c r="T70" s="42">
        <f t="shared" si="1"/>
        <v>3089</v>
      </c>
      <c r="U70" s="42">
        <f t="shared" si="1"/>
        <v>100826551.61000001</v>
      </c>
      <c r="V70" s="16"/>
    </row>
    <row r="71" spans="1:22" s="9" customFormat="1">
      <c r="A71" s="30">
        <v>64</v>
      </c>
      <c r="B71" s="53" t="s">
        <v>133</v>
      </c>
      <c r="C71" s="32" t="s">
        <v>134</v>
      </c>
      <c r="D71" s="43">
        <v>105</v>
      </c>
      <c r="E71" s="43">
        <v>17799004.989999998</v>
      </c>
      <c r="F71" s="43">
        <v>144</v>
      </c>
      <c r="G71" s="43">
        <v>10638616.949999999</v>
      </c>
      <c r="H71" s="43">
        <v>17</v>
      </c>
      <c r="I71" s="43">
        <v>1454401.56</v>
      </c>
      <c r="J71" s="43">
        <v>129</v>
      </c>
      <c r="K71" s="43">
        <v>26278036.870000001</v>
      </c>
      <c r="L71" s="43">
        <f t="shared" si="0"/>
        <v>395</v>
      </c>
      <c r="M71" s="43">
        <f t="shared" si="0"/>
        <v>56170060.36999999</v>
      </c>
      <c r="N71" s="43">
        <v>14</v>
      </c>
      <c r="O71" s="43">
        <v>25925987.02</v>
      </c>
      <c r="P71" s="43">
        <v>7</v>
      </c>
      <c r="Q71" s="43">
        <v>12049081.390000001</v>
      </c>
      <c r="R71" s="43">
        <f t="shared" si="2"/>
        <v>21</v>
      </c>
      <c r="S71" s="43">
        <f t="shared" si="2"/>
        <v>37975068.409999996</v>
      </c>
      <c r="T71" s="43">
        <f t="shared" si="1"/>
        <v>416</v>
      </c>
      <c r="U71" s="43">
        <f t="shared" si="1"/>
        <v>94145128.779999986</v>
      </c>
      <c r="V71" s="16"/>
    </row>
    <row r="72" spans="1:22" s="9" customFormat="1">
      <c r="A72" s="33">
        <v>65</v>
      </c>
      <c r="B72" s="54" t="s">
        <v>147</v>
      </c>
      <c r="C72" s="1" t="s">
        <v>148</v>
      </c>
      <c r="D72" s="44">
        <v>432</v>
      </c>
      <c r="E72" s="44">
        <v>18696676.600000001</v>
      </c>
      <c r="F72" s="44">
        <v>444</v>
      </c>
      <c r="G72" s="44">
        <v>12725638.710000001</v>
      </c>
      <c r="H72" s="44">
        <v>227</v>
      </c>
      <c r="I72" s="44">
        <v>7683330.9299999997</v>
      </c>
      <c r="J72" s="44">
        <v>251</v>
      </c>
      <c r="K72" s="44">
        <v>24681100.8935</v>
      </c>
      <c r="L72" s="42">
        <f t="shared" si="0"/>
        <v>1354</v>
      </c>
      <c r="M72" s="42">
        <f t="shared" si="0"/>
        <v>63786747.133500002</v>
      </c>
      <c r="N72" s="44">
        <v>22</v>
      </c>
      <c r="O72" s="44">
        <v>17343878.18</v>
      </c>
      <c r="P72" s="44">
        <v>10</v>
      </c>
      <c r="Q72" s="44">
        <v>6603318.1799999997</v>
      </c>
      <c r="R72" s="42">
        <f t="shared" si="2"/>
        <v>32</v>
      </c>
      <c r="S72" s="42">
        <f t="shared" si="2"/>
        <v>23947196.359999999</v>
      </c>
      <c r="T72" s="42">
        <f t="shared" si="1"/>
        <v>1386</v>
      </c>
      <c r="U72" s="42">
        <f t="shared" si="1"/>
        <v>87733943.493499994</v>
      </c>
      <c r="V72" s="16"/>
    </row>
    <row r="73" spans="1:22" s="9" customFormat="1">
      <c r="A73" s="30">
        <v>66</v>
      </c>
      <c r="B73" s="31" t="s">
        <v>173</v>
      </c>
      <c r="C73" s="32" t="s">
        <v>174</v>
      </c>
      <c r="D73" s="43">
        <v>63</v>
      </c>
      <c r="E73" s="43">
        <v>1509375.55</v>
      </c>
      <c r="F73" s="43">
        <v>1169</v>
      </c>
      <c r="G73" s="43">
        <v>29399168.5</v>
      </c>
      <c r="H73" s="43">
        <v>206</v>
      </c>
      <c r="I73" s="43">
        <v>4281183.6500000004</v>
      </c>
      <c r="J73" s="43">
        <v>1063</v>
      </c>
      <c r="K73" s="43">
        <v>12493945.59</v>
      </c>
      <c r="L73" s="43">
        <f t="shared" si="0"/>
        <v>2501</v>
      </c>
      <c r="M73" s="43">
        <f t="shared" si="0"/>
        <v>47683673.289999999</v>
      </c>
      <c r="N73" s="43">
        <v>486</v>
      </c>
      <c r="O73" s="43">
        <v>36230946.869999997</v>
      </c>
      <c r="P73" s="43">
        <v>2</v>
      </c>
      <c r="Q73" s="43">
        <v>123886</v>
      </c>
      <c r="R73" s="43">
        <f t="shared" si="2"/>
        <v>488</v>
      </c>
      <c r="S73" s="43">
        <f t="shared" si="2"/>
        <v>36354832.869999997</v>
      </c>
      <c r="T73" s="43">
        <f t="shared" si="1"/>
        <v>2989</v>
      </c>
      <c r="U73" s="43">
        <f t="shared" si="1"/>
        <v>84038506.159999996</v>
      </c>
      <c r="V73" s="16"/>
    </row>
    <row r="74" spans="1:22" s="9" customFormat="1">
      <c r="A74" s="33">
        <v>67</v>
      </c>
      <c r="B74" s="54" t="s">
        <v>201</v>
      </c>
      <c r="C74" s="1" t="s">
        <v>202</v>
      </c>
      <c r="D74" s="44">
        <v>8</v>
      </c>
      <c r="E74" s="44">
        <v>14635044.98</v>
      </c>
      <c r="F74" s="44">
        <v>14</v>
      </c>
      <c r="G74" s="44">
        <v>5466484.0499999998</v>
      </c>
      <c r="H74" s="44">
        <v>1</v>
      </c>
      <c r="I74" s="44">
        <v>4252.6000000000004</v>
      </c>
      <c r="J74" s="44">
        <v>25</v>
      </c>
      <c r="K74" s="44">
        <v>10753009.960000001</v>
      </c>
      <c r="L74" s="42">
        <f t="shared" si="0"/>
        <v>48</v>
      </c>
      <c r="M74" s="42">
        <f t="shared" si="0"/>
        <v>30858791.59</v>
      </c>
      <c r="N74" s="44">
        <v>5</v>
      </c>
      <c r="O74" s="44">
        <v>24030000</v>
      </c>
      <c r="P74" s="44">
        <v>4</v>
      </c>
      <c r="Q74" s="44">
        <v>21836153</v>
      </c>
      <c r="R74" s="42">
        <f t="shared" si="2"/>
        <v>9</v>
      </c>
      <c r="S74" s="42">
        <f t="shared" si="2"/>
        <v>45866153</v>
      </c>
      <c r="T74" s="42">
        <f t="shared" si="1"/>
        <v>57</v>
      </c>
      <c r="U74" s="42">
        <f t="shared" si="1"/>
        <v>76724944.590000004</v>
      </c>
      <c r="V74" s="16"/>
    </row>
    <row r="75" spans="1:22" s="9" customFormat="1">
      <c r="A75" s="30">
        <v>68</v>
      </c>
      <c r="B75" s="53" t="s">
        <v>159</v>
      </c>
      <c r="C75" s="32" t="s">
        <v>160</v>
      </c>
      <c r="D75" s="43">
        <v>40</v>
      </c>
      <c r="E75" s="43">
        <v>827524.12</v>
      </c>
      <c r="F75" s="43">
        <v>1065</v>
      </c>
      <c r="G75" s="43">
        <v>24799429.510000002</v>
      </c>
      <c r="H75" s="43">
        <v>458</v>
      </c>
      <c r="I75" s="43">
        <v>3233487.75</v>
      </c>
      <c r="J75" s="43">
        <v>1025</v>
      </c>
      <c r="K75" s="43">
        <v>9542048.4838999994</v>
      </c>
      <c r="L75" s="43">
        <f t="shared" si="0"/>
        <v>2588</v>
      </c>
      <c r="M75" s="43">
        <f t="shared" si="0"/>
        <v>38402489.863899998</v>
      </c>
      <c r="N75" s="43">
        <v>1503</v>
      </c>
      <c r="O75" s="43">
        <v>33423535.07</v>
      </c>
      <c r="P75" s="43">
        <v>154</v>
      </c>
      <c r="Q75" s="43">
        <v>3168288.17</v>
      </c>
      <c r="R75" s="43">
        <f t="shared" si="2"/>
        <v>1657</v>
      </c>
      <c r="S75" s="43">
        <f t="shared" si="2"/>
        <v>36591823.240000002</v>
      </c>
      <c r="T75" s="43">
        <f t="shared" si="1"/>
        <v>4245</v>
      </c>
      <c r="U75" s="43">
        <f t="shared" si="1"/>
        <v>74994313.1039</v>
      </c>
      <c r="V75" s="16"/>
    </row>
    <row r="76" spans="1:22" s="9" customFormat="1">
      <c r="A76" s="33">
        <v>69</v>
      </c>
      <c r="B76" s="54" t="s">
        <v>169</v>
      </c>
      <c r="C76" s="1" t="s">
        <v>170</v>
      </c>
      <c r="D76" s="44">
        <v>9</v>
      </c>
      <c r="E76" s="44">
        <v>3156456.66</v>
      </c>
      <c r="F76" s="44">
        <v>11</v>
      </c>
      <c r="G76" s="44">
        <v>1846920.02</v>
      </c>
      <c r="H76" s="44">
        <v>19</v>
      </c>
      <c r="I76" s="44">
        <v>28372206.920000002</v>
      </c>
      <c r="J76" s="44">
        <v>53</v>
      </c>
      <c r="K76" s="44">
        <v>15273443.32</v>
      </c>
      <c r="L76" s="42">
        <f t="shared" si="0"/>
        <v>92</v>
      </c>
      <c r="M76" s="42">
        <f t="shared" si="0"/>
        <v>48649026.920000002</v>
      </c>
      <c r="N76" s="44">
        <v>4</v>
      </c>
      <c r="O76" s="44">
        <v>1049935.42</v>
      </c>
      <c r="P76" s="44">
        <v>6</v>
      </c>
      <c r="Q76" s="44">
        <v>24300061.859999999</v>
      </c>
      <c r="R76" s="42">
        <f t="shared" si="2"/>
        <v>10</v>
      </c>
      <c r="S76" s="42">
        <f t="shared" si="2"/>
        <v>25349997.280000001</v>
      </c>
      <c r="T76" s="42">
        <f t="shared" si="1"/>
        <v>102</v>
      </c>
      <c r="U76" s="42">
        <f t="shared" si="1"/>
        <v>73999024.200000003</v>
      </c>
      <c r="V76" s="16"/>
    </row>
    <row r="77" spans="1:22" s="9" customFormat="1">
      <c r="A77" s="30">
        <v>70</v>
      </c>
      <c r="B77" s="53" t="s">
        <v>187</v>
      </c>
      <c r="C77" s="32" t="s">
        <v>188</v>
      </c>
      <c r="D77" s="43">
        <v>16</v>
      </c>
      <c r="E77" s="43">
        <v>251549.22</v>
      </c>
      <c r="F77" s="43">
        <v>367</v>
      </c>
      <c r="G77" s="43">
        <v>7852654.8700000001</v>
      </c>
      <c r="H77" s="43">
        <v>358</v>
      </c>
      <c r="I77" s="43">
        <v>3125612.86</v>
      </c>
      <c r="J77" s="43">
        <v>4367</v>
      </c>
      <c r="K77" s="43">
        <v>25916505.219999999</v>
      </c>
      <c r="L77" s="43">
        <f t="shared" si="0"/>
        <v>5108</v>
      </c>
      <c r="M77" s="43">
        <f t="shared" si="0"/>
        <v>37146322.169999994</v>
      </c>
      <c r="N77" s="43">
        <v>2091</v>
      </c>
      <c r="O77" s="43">
        <v>30223446.760000002</v>
      </c>
      <c r="P77" s="43">
        <v>11</v>
      </c>
      <c r="Q77" s="43">
        <v>62657.95</v>
      </c>
      <c r="R77" s="43">
        <f t="shared" si="2"/>
        <v>2102</v>
      </c>
      <c r="S77" s="43">
        <f t="shared" si="2"/>
        <v>30286104.710000001</v>
      </c>
      <c r="T77" s="43">
        <f t="shared" si="1"/>
        <v>7210</v>
      </c>
      <c r="U77" s="43">
        <f t="shared" si="1"/>
        <v>67432426.879999995</v>
      </c>
      <c r="V77" s="16"/>
    </row>
    <row r="78" spans="1:22" s="9" customFormat="1">
      <c r="A78" s="33">
        <v>71</v>
      </c>
      <c r="B78" s="54" t="s">
        <v>127</v>
      </c>
      <c r="C78" s="1" t="s">
        <v>128</v>
      </c>
      <c r="D78" s="44"/>
      <c r="E78" s="44"/>
      <c r="F78" s="44">
        <v>16</v>
      </c>
      <c r="G78" s="44">
        <v>276812.21000000002</v>
      </c>
      <c r="H78" s="44">
        <v>99</v>
      </c>
      <c r="I78" s="44">
        <v>409511.32</v>
      </c>
      <c r="J78" s="44">
        <v>645</v>
      </c>
      <c r="K78" s="44">
        <v>32540173.859999999</v>
      </c>
      <c r="L78" s="42">
        <f t="shared" si="0"/>
        <v>760</v>
      </c>
      <c r="M78" s="42">
        <f t="shared" si="0"/>
        <v>33226497.390000001</v>
      </c>
      <c r="N78" s="44">
        <v>1890</v>
      </c>
      <c r="O78" s="44">
        <v>32656056.210000001</v>
      </c>
      <c r="P78" s="44">
        <v>13</v>
      </c>
      <c r="Q78" s="44">
        <v>160252.4</v>
      </c>
      <c r="R78" s="42">
        <f t="shared" si="2"/>
        <v>1903</v>
      </c>
      <c r="S78" s="42">
        <f t="shared" si="2"/>
        <v>32816308.609999999</v>
      </c>
      <c r="T78" s="42">
        <f t="shared" si="1"/>
        <v>2663</v>
      </c>
      <c r="U78" s="42">
        <f t="shared" si="1"/>
        <v>66042806</v>
      </c>
      <c r="V78" s="16"/>
    </row>
    <row r="79" spans="1:22" s="9" customFormat="1">
      <c r="A79" s="30">
        <v>72</v>
      </c>
      <c r="B79" s="53" t="s">
        <v>256</v>
      </c>
      <c r="C79" s="32" t="s">
        <v>257</v>
      </c>
      <c r="D79" s="43"/>
      <c r="E79" s="43"/>
      <c r="F79" s="43"/>
      <c r="G79" s="43"/>
      <c r="H79" s="43">
        <v>444</v>
      </c>
      <c r="I79" s="43">
        <v>6548513.7199999997</v>
      </c>
      <c r="J79" s="43">
        <v>521</v>
      </c>
      <c r="K79" s="43">
        <v>14722296.689999999</v>
      </c>
      <c r="L79" s="43">
        <f t="shared" si="0"/>
        <v>965</v>
      </c>
      <c r="M79" s="43">
        <f t="shared" si="0"/>
        <v>21270810.41</v>
      </c>
      <c r="N79" s="43">
        <v>743</v>
      </c>
      <c r="O79" s="43">
        <v>25487635.440000001</v>
      </c>
      <c r="P79" s="43">
        <v>90</v>
      </c>
      <c r="Q79" s="43">
        <v>17305154.149999999</v>
      </c>
      <c r="R79" s="43">
        <f t="shared" si="2"/>
        <v>833</v>
      </c>
      <c r="S79" s="43">
        <f t="shared" si="2"/>
        <v>42792789.590000004</v>
      </c>
      <c r="T79" s="43">
        <f t="shared" si="1"/>
        <v>1798</v>
      </c>
      <c r="U79" s="43">
        <f t="shared" si="1"/>
        <v>64063600</v>
      </c>
      <c r="V79" s="16"/>
    </row>
    <row r="80" spans="1:22" s="9" customFormat="1">
      <c r="A80" s="33">
        <v>73</v>
      </c>
      <c r="B80" s="54" t="s">
        <v>191</v>
      </c>
      <c r="C80" s="1" t="s">
        <v>192</v>
      </c>
      <c r="D80" s="44">
        <v>19</v>
      </c>
      <c r="E80" s="44">
        <v>512156.55</v>
      </c>
      <c r="F80" s="44">
        <v>72</v>
      </c>
      <c r="G80" s="44">
        <v>1254236.3999999999</v>
      </c>
      <c r="H80" s="44">
        <v>341</v>
      </c>
      <c r="I80" s="44">
        <v>768602.27</v>
      </c>
      <c r="J80" s="44">
        <v>1841</v>
      </c>
      <c r="K80" s="44">
        <v>28096841.420000002</v>
      </c>
      <c r="L80" s="42">
        <f t="shared" si="0"/>
        <v>2273</v>
      </c>
      <c r="M80" s="42">
        <f t="shared" si="0"/>
        <v>30631836.640000001</v>
      </c>
      <c r="N80" s="44">
        <v>1276</v>
      </c>
      <c r="O80" s="44">
        <v>29105895.93</v>
      </c>
      <c r="P80" s="44">
        <v>26</v>
      </c>
      <c r="Q80" s="44">
        <v>1369682.55</v>
      </c>
      <c r="R80" s="42">
        <f t="shared" si="2"/>
        <v>1302</v>
      </c>
      <c r="S80" s="42">
        <f t="shared" si="2"/>
        <v>30475578.48</v>
      </c>
      <c r="T80" s="42">
        <f t="shared" si="1"/>
        <v>3575</v>
      </c>
      <c r="U80" s="42">
        <f t="shared" si="1"/>
        <v>61107415.120000005</v>
      </c>
      <c r="V80" s="16"/>
    </row>
    <row r="81" spans="1:22" s="9" customFormat="1">
      <c r="A81" s="30">
        <v>74</v>
      </c>
      <c r="B81" s="31" t="s">
        <v>143</v>
      </c>
      <c r="C81" s="32" t="s">
        <v>144</v>
      </c>
      <c r="D81" s="43">
        <v>7</v>
      </c>
      <c r="E81" s="43">
        <v>2725865.54</v>
      </c>
      <c r="F81" s="43">
        <v>7</v>
      </c>
      <c r="G81" s="43">
        <v>291780.36</v>
      </c>
      <c r="H81" s="43">
        <v>14</v>
      </c>
      <c r="I81" s="43">
        <v>9734308.7200000007</v>
      </c>
      <c r="J81" s="43">
        <v>52</v>
      </c>
      <c r="K81" s="43">
        <v>18502055.52</v>
      </c>
      <c r="L81" s="43">
        <f t="shared" si="0"/>
        <v>80</v>
      </c>
      <c r="M81" s="43">
        <f t="shared" si="0"/>
        <v>31254010.140000001</v>
      </c>
      <c r="N81" s="43">
        <v>15</v>
      </c>
      <c r="O81" s="43">
        <v>17530000</v>
      </c>
      <c r="P81" s="43">
        <v>10</v>
      </c>
      <c r="Q81" s="43">
        <v>11300000</v>
      </c>
      <c r="R81" s="43">
        <f t="shared" si="2"/>
        <v>25</v>
      </c>
      <c r="S81" s="43">
        <f t="shared" si="2"/>
        <v>28830000</v>
      </c>
      <c r="T81" s="43">
        <f t="shared" si="1"/>
        <v>105</v>
      </c>
      <c r="U81" s="43">
        <f t="shared" si="1"/>
        <v>60084010.140000001</v>
      </c>
      <c r="V81" s="16"/>
    </row>
    <row r="82" spans="1:22" s="9" customFormat="1">
      <c r="A82" s="33">
        <v>75</v>
      </c>
      <c r="B82" s="54" t="s">
        <v>175</v>
      </c>
      <c r="C82" s="1" t="s">
        <v>176</v>
      </c>
      <c r="D82" s="44"/>
      <c r="E82" s="44"/>
      <c r="F82" s="44">
        <v>13</v>
      </c>
      <c r="G82" s="44">
        <v>251509.21</v>
      </c>
      <c r="H82" s="44">
        <v>968</v>
      </c>
      <c r="I82" s="44">
        <v>3012541.39</v>
      </c>
      <c r="J82" s="44">
        <v>2216</v>
      </c>
      <c r="K82" s="44">
        <v>21401551.960000001</v>
      </c>
      <c r="L82" s="42">
        <f t="shared" si="0"/>
        <v>3197</v>
      </c>
      <c r="M82" s="42">
        <f t="shared" si="0"/>
        <v>24665602.560000002</v>
      </c>
      <c r="N82" s="44">
        <v>1568</v>
      </c>
      <c r="O82" s="44">
        <v>26418392.760000002</v>
      </c>
      <c r="P82" s="44">
        <v>47</v>
      </c>
      <c r="Q82" s="44">
        <v>7572048.0700000003</v>
      </c>
      <c r="R82" s="42">
        <f t="shared" si="2"/>
        <v>1615</v>
      </c>
      <c r="S82" s="42">
        <f t="shared" si="2"/>
        <v>33990440.829999998</v>
      </c>
      <c r="T82" s="42">
        <f t="shared" si="1"/>
        <v>4812</v>
      </c>
      <c r="U82" s="42">
        <f t="shared" si="1"/>
        <v>58656043.390000001</v>
      </c>
      <c r="V82" s="16"/>
    </row>
    <row r="83" spans="1:22" s="9" customFormat="1">
      <c r="A83" s="30">
        <v>76</v>
      </c>
      <c r="B83" s="53" t="s">
        <v>155</v>
      </c>
      <c r="C83" s="32" t="s">
        <v>156</v>
      </c>
      <c r="D83" s="43">
        <v>1</v>
      </c>
      <c r="E83" s="43">
        <v>20400</v>
      </c>
      <c r="F83" s="43">
        <v>6</v>
      </c>
      <c r="G83" s="43">
        <v>299967.96999999997</v>
      </c>
      <c r="H83" s="43">
        <v>39</v>
      </c>
      <c r="I83" s="43">
        <v>12430822.27</v>
      </c>
      <c r="J83" s="43">
        <v>66</v>
      </c>
      <c r="K83" s="43">
        <v>18674182.359999999</v>
      </c>
      <c r="L83" s="43">
        <f t="shared" si="0"/>
        <v>112</v>
      </c>
      <c r="M83" s="43">
        <f t="shared" si="0"/>
        <v>31425372.599999998</v>
      </c>
      <c r="N83" s="43">
        <v>8</v>
      </c>
      <c r="O83" s="43">
        <v>16076473.1</v>
      </c>
      <c r="P83" s="43">
        <v>7</v>
      </c>
      <c r="Q83" s="43">
        <v>9553000</v>
      </c>
      <c r="R83" s="43">
        <f t="shared" si="2"/>
        <v>15</v>
      </c>
      <c r="S83" s="43">
        <f t="shared" si="2"/>
        <v>25629473.100000001</v>
      </c>
      <c r="T83" s="43">
        <f t="shared" si="1"/>
        <v>127</v>
      </c>
      <c r="U83" s="43">
        <f t="shared" si="1"/>
        <v>57054845.700000003</v>
      </c>
      <c r="V83" s="16"/>
    </row>
    <row r="84" spans="1:22" s="9" customFormat="1">
      <c r="A84" s="33">
        <v>77</v>
      </c>
      <c r="B84" s="54" t="s">
        <v>181</v>
      </c>
      <c r="C84" s="1" t="s">
        <v>182</v>
      </c>
      <c r="D84" s="44">
        <v>392</v>
      </c>
      <c r="E84" s="44">
        <v>13384952.73</v>
      </c>
      <c r="F84" s="44">
        <v>353</v>
      </c>
      <c r="G84" s="44">
        <v>17730487.440000001</v>
      </c>
      <c r="H84" s="44">
        <v>80</v>
      </c>
      <c r="I84" s="44">
        <v>363235.43</v>
      </c>
      <c r="J84" s="44">
        <v>532</v>
      </c>
      <c r="K84" s="44">
        <v>4219953.4000000004</v>
      </c>
      <c r="L84" s="42">
        <f t="shared" si="0"/>
        <v>1357</v>
      </c>
      <c r="M84" s="42">
        <f t="shared" si="0"/>
        <v>35698629</v>
      </c>
      <c r="N84" s="44">
        <v>52</v>
      </c>
      <c r="O84" s="44">
        <v>14842374</v>
      </c>
      <c r="P84" s="44">
        <v>19</v>
      </c>
      <c r="Q84" s="44">
        <v>5949076.3300000001</v>
      </c>
      <c r="R84" s="42">
        <f t="shared" si="2"/>
        <v>71</v>
      </c>
      <c r="S84" s="42">
        <f t="shared" si="2"/>
        <v>20791450.329999998</v>
      </c>
      <c r="T84" s="42">
        <f t="shared" si="1"/>
        <v>1428</v>
      </c>
      <c r="U84" s="42">
        <f t="shared" si="1"/>
        <v>56490079.329999998</v>
      </c>
      <c r="V84" s="16"/>
    </row>
    <row r="85" spans="1:22" s="9" customFormat="1">
      <c r="A85" s="30">
        <v>78</v>
      </c>
      <c r="B85" s="53" t="s">
        <v>251</v>
      </c>
      <c r="C85" s="32" t="s">
        <v>252</v>
      </c>
      <c r="D85" s="43"/>
      <c r="E85" s="43"/>
      <c r="F85" s="43">
        <v>2</v>
      </c>
      <c r="G85" s="43">
        <v>23685.01</v>
      </c>
      <c r="H85" s="43">
        <v>45</v>
      </c>
      <c r="I85" s="43">
        <v>1779225.64</v>
      </c>
      <c r="J85" s="43">
        <v>97</v>
      </c>
      <c r="K85" s="43">
        <v>25703607.02</v>
      </c>
      <c r="L85" s="43">
        <f t="shared" si="0"/>
        <v>144</v>
      </c>
      <c r="M85" s="43">
        <f t="shared" si="0"/>
        <v>27506517.670000002</v>
      </c>
      <c r="N85" s="43">
        <v>34</v>
      </c>
      <c r="O85" s="43">
        <v>25100648.98</v>
      </c>
      <c r="P85" s="43">
        <v>7</v>
      </c>
      <c r="Q85" s="43">
        <v>1116700</v>
      </c>
      <c r="R85" s="43">
        <f t="shared" si="2"/>
        <v>41</v>
      </c>
      <c r="S85" s="43">
        <f t="shared" si="2"/>
        <v>26217348.98</v>
      </c>
      <c r="T85" s="43">
        <f t="shared" si="1"/>
        <v>185</v>
      </c>
      <c r="U85" s="43">
        <f t="shared" si="1"/>
        <v>53723866.650000006</v>
      </c>
      <c r="V85" s="16"/>
    </row>
    <row r="86" spans="1:22" s="9" customFormat="1">
      <c r="A86" s="33">
        <v>79</v>
      </c>
      <c r="B86" s="54" t="s">
        <v>177</v>
      </c>
      <c r="C86" s="1" t="s">
        <v>178</v>
      </c>
      <c r="D86" s="44">
        <v>19</v>
      </c>
      <c r="E86" s="44">
        <v>230472.5</v>
      </c>
      <c r="F86" s="44">
        <v>708</v>
      </c>
      <c r="G86" s="44">
        <v>16459584.5</v>
      </c>
      <c r="H86" s="44">
        <v>193</v>
      </c>
      <c r="I86" s="44">
        <v>2159121.21</v>
      </c>
      <c r="J86" s="44">
        <v>1023</v>
      </c>
      <c r="K86" s="44">
        <v>9648116.6999999993</v>
      </c>
      <c r="L86" s="42">
        <f t="shared" si="0"/>
        <v>1943</v>
      </c>
      <c r="M86" s="42">
        <f t="shared" si="0"/>
        <v>28497294.91</v>
      </c>
      <c r="N86" s="44">
        <v>521</v>
      </c>
      <c r="O86" s="44">
        <v>23619925.059999999</v>
      </c>
      <c r="P86" s="44">
        <v>3</v>
      </c>
      <c r="Q86" s="44">
        <v>32611.56</v>
      </c>
      <c r="R86" s="42">
        <f t="shared" ref="R86:S102" si="7">N86+P86</f>
        <v>524</v>
      </c>
      <c r="S86" s="42">
        <f t="shared" si="7"/>
        <v>23652536.619999997</v>
      </c>
      <c r="T86" s="42">
        <f t="shared" si="1"/>
        <v>2467</v>
      </c>
      <c r="U86" s="42">
        <f t="shared" si="1"/>
        <v>52149831.530000001</v>
      </c>
      <c r="V86" s="16"/>
    </row>
    <row r="87" spans="1:22" s="9" customFormat="1">
      <c r="A87" s="30">
        <v>80</v>
      </c>
      <c r="B87" s="53" t="s">
        <v>207</v>
      </c>
      <c r="C87" s="32" t="s">
        <v>208</v>
      </c>
      <c r="D87" s="43">
        <v>172</v>
      </c>
      <c r="E87" s="43">
        <v>10687665.67</v>
      </c>
      <c r="F87" s="43">
        <v>233</v>
      </c>
      <c r="G87" s="43">
        <v>5574507.1299999999</v>
      </c>
      <c r="H87" s="43">
        <v>413</v>
      </c>
      <c r="I87" s="43">
        <v>2004168.17</v>
      </c>
      <c r="J87" s="43">
        <v>1122</v>
      </c>
      <c r="K87" s="43">
        <v>8399639.1600000001</v>
      </c>
      <c r="L87" s="43">
        <f t="shared" si="0"/>
        <v>1940</v>
      </c>
      <c r="M87" s="43">
        <f t="shared" si="0"/>
        <v>26665980.130000003</v>
      </c>
      <c r="N87" s="43">
        <v>423</v>
      </c>
      <c r="O87" s="43">
        <v>11282509.869999999</v>
      </c>
      <c r="P87" s="43">
        <v>73</v>
      </c>
      <c r="Q87" s="43">
        <v>9946414.2300000004</v>
      </c>
      <c r="R87" s="43">
        <f t="shared" si="7"/>
        <v>496</v>
      </c>
      <c r="S87" s="43">
        <f t="shared" si="7"/>
        <v>21228924.100000001</v>
      </c>
      <c r="T87" s="43">
        <f t="shared" si="1"/>
        <v>2436</v>
      </c>
      <c r="U87" s="43">
        <f t="shared" si="1"/>
        <v>47894904.230000004</v>
      </c>
      <c r="V87" s="16"/>
    </row>
    <row r="88" spans="1:22" s="9" customFormat="1">
      <c r="A88" s="33">
        <v>81</v>
      </c>
      <c r="B88" s="54" t="s">
        <v>293</v>
      </c>
      <c r="C88" s="1" t="s">
        <v>294</v>
      </c>
      <c r="D88" s="44">
        <v>17</v>
      </c>
      <c r="E88" s="44">
        <v>3005873.59</v>
      </c>
      <c r="F88" s="44">
        <v>11</v>
      </c>
      <c r="G88" s="44">
        <v>1362401.08</v>
      </c>
      <c r="H88" s="44">
        <v>5</v>
      </c>
      <c r="I88" s="44">
        <v>9267128.8399999999</v>
      </c>
      <c r="J88" s="44">
        <v>13</v>
      </c>
      <c r="K88" s="44">
        <v>16261465.039999999</v>
      </c>
      <c r="L88" s="42">
        <f t="shared" si="0"/>
        <v>46</v>
      </c>
      <c r="M88" s="42">
        <f t="shared" si="0"/>
        <v>29896868.550000001</v>
      </c>
      <c r="N88" s="44">
        <v>10</v>
      </c>
      <c r="O88" s="44">
        <v>11102385.74</v>
      </c>
      <c r="P88" s="44">
        <v>8</v>
      </c>
      <c r="Q88" s="44">
        <v>6495207.7300000004</v>
      </c>
      <c r="R88" s="42">
        <f t="shared" si="7"/>
        <v>18</v>
      </c>
      <c r="S88" s="42">
        <f t="shared" si="7"/>
        <v>17597593.469999999</v>
      </c>
      <c r="T88" s="42">
        <f t="shared" si="1"/>
        <v>64</v>
      </c>
      <c r="U88" s="42">
        <f t="shared" si="1"/>
        <v>47494462.019999996</v>
      </c>
      <c r="V88" s="16"/>
    </row>
    <row r="89" spans="1:22" s="9" customFormat="1">
      <c r="A89" s="30">
        <v>82</v>
      </c>
      <c r="B89" s="31" t="s">
        <v>195</v>
      </c>
      <c r="C89" s="32" t="s">
        <v>196</v>
      </c>
      <c r="D89" s="43">
        <v>19</v>
      </c>
      <c r="E89" s="43">
        <v>185192.44</v>
      </c>
      <c r="F89" s="43">
        <v>446</v>
      </c>
      <c r="G89" s="43">
        <v>10007367.07</v>
      </c>
      <c r="H89" s="43">
        <v>142</v>
      </c>
      <c r="I89" s="43">
        <v>2849482.99</v>
      </c>
      <c r="J89" s="43">
        <v>1007</v>
      </c>
      <c r="K89" s="43">
        <v>12713500.4</v>
      </c>
      <c r="L89" s="43">
        <f t="shared" si="0"/>
        <v>1614</v>
      </c>
      <c r="M89" s="43">
        <f t="shared" si="0"/>
        <v>25755542.900000002</v>
      </c>
      <c r="N89" s="43">
        <v>1248</v>
      </c>
      <c r="O89" s="43">
        <v>20295111.579999998</v>
      </c>
      <c r="P89" s="43">
        <v>18</v>
      </c>
      <c r="Q89" s="43">
        <v>607725.11</v>
      </c>
      <c r="R89" s="43">
        <f t="shared" si="7"/>
        <v>1266</v>
      </c>
      <c r="S89" s="43">
        <f t="shared" si="7"/>
        <v>20902836.689999998</v>
      </c>
      <c r="T89" s="43">
        <f t="shared" si="1"/>
        <v>2880</v>
      </c>
      <c r="U89" s="43">
        <f t="shared" si="1"/>
        <v>46658379.590000004</v>
      </c>
      <c r="V89" s="16"/>
    </row>
    <row r="90" spans="1:22" s="9" customFormat="1">
      <c r="A90" s="33">
        <v>83</v>
      </c>
      <c r="B90" s="54" t="s">
        <v>153</v>
      </c>
      <c r="C90" s="1" t="s">
        <v>154</v>
      </c>
      <c r="D90" s="44">
        <v>13</v>
      </c>
      <c r="E90" s="44">
        <v>23993523.670000002</v>
      </c>
      <c r="F90" s="44">
        <v>33</v>
      </c>
      <c r="G90" s="44">
        <v>1281209.8600000001</v>
      </c>
      <c r="H90" s="44">
        <v>48</v>
      </c>
      <c r="I90" s="44">
        <v>371202.26</v>
      </c>
      <c r="J90" s="44">
        <v>203</v>
      </c>
      <c r="K90" s="44">
        <v>3737116.19</v>
      </c>
      <c r="L90" s="42">
        <f t="shared" si="0"/>
        <v>297</v>
      </c>
      <c r="M90" s="42">
        <f t="shared" si="0"/>
        <v>29383051.980000004</v>
      </c>
      <c r="N90" s="44">
        <v>11</v>
      </c>
      <c r="O90" s="44">
        <v>3171887</v>
      </c>
      <c r="P90" s="44">
        <v>4</v>
      </c>
      <c r="Q90" s="44">
        <v>13000356.33</v>
      </c>
      <c r="R90" s="42">
        <f t="shared" si="7"/>
        <v>15</v>
      </c>
      <c r="S90" s="42">
        <f t="shared" si="7"/>
        <v>16172243.33</v>
      </c>
      <c r="T90" s="42">
        <f t="shared" si="1"/>
        <v>312</v>
      </c>
      <c r="U90" s="42">
        <f t="shared" si="1"/>
        <v>45555295.310000002</v>
      </c>
      <c r="V90" s="16"/>
    </row>
    <row r="91" spans="1:22" s="9" customFormat="1">
      <c r="A91" s="30">
        <v>84</v>
      </c>
      <c r="B91" s="53" t="s">
        <v>185</v>
      </c>
      <c r="C91" s="32" t="s">
        <v>186</v>
      </c>
      <c r="D91" s="43">
        <v>2</v>
      </c>
      <c r="E91" s="43">
        <v>115899.11</v>
      </c>
      <c r="F91" s="43">
        <v>23</v>
      </c>
      <c r="G91" s="43">
        <v>389597.12</v>
      </c>
      <c r="H91" s="43">
        <v>288</v>
      </c>
      <c r="I91" s="43">
        <v>1258814.03</v>
      </c>
      <c r="J91" s="43">
        <v>1673</v>
      </c>
      <c r="K91" s="43">
        <v>17263279.16</v>
      </c>
      <c r="L91" s="43">
        <f t="shared" si="0"/>
        <v>1986</v>
      </c>
      <c r="M91" s="43">
        <f t="shared" si="0"/>
        <v>19027589.420000002</v>
      </c>
      <c r="N91" s="43">
        <v>927</v>
      </c>
      <c r="O91" s="43">
        <v>20185066.370000001</v>
      </c>
      <c r="P91" s="43">
        <v>48</v>
      </c>
      <c r="Q91" s="43">
        <v>3572091.9</v>
      </c>
      <c r="R91" s="43">
        <f t="shared" si="7"/>
        <v>975</v>
      </c>
      <c r="S91" s="43">
        <f t="shared" si="7"/>
        <v>23757158.27</v>
      </c>
      <c r="T91" s="43">
        <f t="shared" si="1"/>
        <v>2961</v>
      </c>
      <c r="U91" s="43">
        <f t="shared" si="1"/>
        <v>42784747.689999998</v>
      </c>
      <c r="V91" s="16"/>
    </row>
    <row r="92" spans="1:22" s="9" customFormat="1">
      <c r="A92" s="33">
        <v>85</v>
      </c>
      <c r="B92" s="54" t="s">
        <v>237</v>
      </c>
      <c r="C92" s="1" t="s">
        <v>238</v>
      </c>
      <c r="D92" s="44"/>
      <c r="E92" s="44"/>
      <c r="F92" s="44"/>
      <c r="G92" s="44"/>
      <c r="H92" s="44">
        <v>30</v>
      </c>
      <c r="I92" s="44">
        <v>1070845.3799999999</v>
      </c>
      <c r="J92" s="44">
        <v>651</v>
      </c>
      <c r="K92" s="44">
        <v>20100846.289999999</v>
      </c>
      <c r="L92" s="42">
        <f t="shared" si="0"/>
        <v>681</v>
      </c>
      <c r="M92" s="42">
        <f t="shared" si="0"/>
        <v>21171691.669999998</v>
      </c>
      <c r="N92" s="44">
        <v>651</v>
      </c>
      <c r="O92" s="44">
        <v>20100315.370000001</v>
      </c>
      <c r="P92" s="44">
        <v>30</v>
      </c>
      <c r="Q92" s="44">
        <v>1070845.3799999999</v>
      </c>
      <c r="R92" s="42">
        <f t="shared" si="7"/>
        <v>681</v>
      </c>
      <c r="S92" s="42">
        <f t="shared" si="7"/>
        <v>21171160.75</v>
      </c>
      <c r="T92" s="42">
        <f t="shared" si="1"/>
        <v>1362</v>
      </c>
      <c r="U92" s="42">
        <f t="shared" si="1"/>
        <v>42342852.420000002</v>
      </c>
      <c r="V92" s="16"/>
    </row>
    <row r="93" spans="1:22" s="9" customFormat="1">
      <c r="A93" s="30">
        <v>86</v>
      </c>
      <c r="B93" s="53" t="s">
        <v>358</v>
      </c>
      <c r="C93" s="32" t="s">
        <v>359</v>
      </c>
      <c r="D93" s="43"/>
      <c r="E93" s="43"/>
      <c r="F93" s="43"/>
      <c r="G93" s="43"/>
      <c r="H93" s="43">
        <v>334</v>
      </c>
      <c r="I93" s="43">
        <v>1679261.54</v>
      </c>
      <c r="J93" s="43">
        <v>720</v>
      </c>
      <c r="K93" s="43">
        <v>20598867.170000002</v>
      </c>
      <c r="L93" s="43">
        <f t="shared" si="0"/>
        <v>1054</v>
      </c>
      <c r="M93" s="43">
        <f t="shared" si="0"/>
        <v>22278128.710000001</v>
      </c>
      <c r="N93" s="43">
        <v>851</v>
      </c>
      <c r="O93" s="43">
        <v>19817630.41</v>
      </c>
      <c r="P93" s="43">
        <v>11</v>
      </c>
      <c r="Q93" s="43">
        <v>99005.33</v>
      </c>
      <c r="R93" s="43">
        <f t="shared" si="7"/>
        <v>862</v>
      </c>
      <c r="S93" s="43">
        <f t="shared" si="7"/>
        <v>19916635.739999998</v>
      </c>
      <c r="T93" s="43">
        <f t="shared" si="1"/>
        <v>1916</v>
      </c>
      <c r="U93" s="43">
        <f t="shared" si="1"/>
        <v>42194764.450000003</v>
      </c>
      <c r="V93" s="16"/>
    </row>
    <row r="94" spans="1:22" s="9" customFormat="1">
      <c r="A94" s="33">
        <v>87</v>
      </c>
      <c r="B94" s="54" t="s">
        <v>209</v>
      </c>
      <c r="C94" s="1" t="s">
        <v>210</v>
      </c>
      <c r="D94" s="44">
        <v>24</v>
      </c>
      <c r="E94" s="44">
        <v>769565.41</v>
      </c>
      <c r="F94" s="44">
        <v>307</v>
      </c>
      <c r="G94" s="44">
        <v>4826836.7300000004</v>
      </c>
      <c r="H94" s="44">
        <v>166</v>
      </c>
      <c r="I94" s="44">
        <v>1105081.78</v>
      </c>
      <c r="J94" s="44">
        <v>765</v>
      </c>
      <c r="K94" s="44">
        <v>8113379.5899999999</v>
      </c>
      <c r="L94" s="42">
        <f t="shared" si="0"/>
        <v>1262</v>
      </c>
      <c r="M94" s="42">
        <f t="shared" si="0"/>
        <v>14814863.51</v>
      </c>
      <c r="N94" s="44">
        <v>593</v>
      </c>
      <c r="O94" s="44">
        <v>19021499.510000002</v>
      </c>
      <c r="P94" s="44">
        <v>70</v>
      </c>
      <c r="Q94" s="44">
        <v>7981919.9400000004</v>
      </c>
      <c r="R94" s="42">
        <f t="shared" si="7"/>
        <v>663</v>
      </c>
      <c r="S94" s="42">
        <f t="shared" si="7"/>
        <v>27003419.450000003</v>
      </c>
      <c r="T94" s="42">
        <f t="shared" si="1"/>
        <v>1925</v>
      </c>
      <c r="U94" s="42">
        <f t="shared" si="1"/>
        <v>41818282.960000001</v>
      </c>
      <c r="V94" s="16"/>
    </row>
    <row r="95" spans="1:22" s="9" customFormat="1">
      <c r="A95" s="30">
        <v>88</v>
      </c>
      <c r="B95" s="53" t="s">
        <v>171</v>
      </c>
      <c r="C95" s="32" t="s">
        <v>172</v>
      </c>
      <c r="D95" s="43">
        <v>5</v>
      </c>
      <c r="E95" s="43">
        <v>210063.21</v>
      </c>
      <c r="F95" s="43">
        <v>89</v>
      </c>
      <c r="G95" s="43">
        <v>2025728.13</v>
      </c>
      <c r="H95" s="43">
        <v>180</v>
      </c>
      <c r="I95" s="43">
        <v>1069042.7</v>
      </c>
      <c r="J95" s="43">
        <v>682</v>
      </c>
      <c r="K95" s="43">
        <v>16213656.41</v>
      </c>
      <c r="L95" s="43">
        <f t="shared" si="0"/>
        <v>956</v>
      </c>
      <c r="M95" s="43">
        <f t="shared" si="0"/>
        <v>19518490.449999999</v>
      </c>
      <c r="N95" s="43">
        <v>2400</v>
      </c>
      <c r="O95" s="43">
        <v>19498393.5</v>
      </c>
      <c r="P95" s="43">
        <v>38</v>
      </c>
      <c r="Q95" s="43">
        <v>2357846.33</v>
      </c>
      <c r="R95" s="43">
        <f t="shared" si="7"/>
        <v>2438</v>
      </c>
      <c r="S95" s="43">
        <f t="shared" si="7"/>
        <v>21856239.829999998</v>
      </c>
      <c r="T95" s="43">
        <f t="shared" si="1"/>
        <v>3394</v>
      </c>
      <c r="U95" s="43">
        <f t="shared" si="1"/>
        <v>41374730.280000001</v>
      </c>
      <c r="V95" s="16"/>
    </row>
    <row r="96" spans="1:22" s="9" customFormat="1">
      <c r="A96" s="33">
        <v>89</v>
      </c>
      <c r="B96" s="54" t="s">
        <v>217</v>
      </c>
      <c r="C96" s="1" t="s">
        <v>218</v>
      </c>
      <c r="D96" s="44">
        <v>4</v>
      </c>
      <c r="E96" s="44">
        <v>76839.06</v>
      </c>
      <c r="F96" s="44">
        <v>107</v>
      </c>
      <c r="G96" s="44">
        <v>2648998.39</v>
      </c>
      <c r="H96" s="44">
        <v>479</v>
      </c>
      <c r="I96" s="44">
        <v>2057087.69</v>
      </c>
      <c r="J96" s="44">
        <v>1288</v>
      </c>
      <c r="K96" s="44">
        <v>6901169.54</v>
      </c>
      <c r="L96" s="42">
        <f t="shared" si="0"/>
        <v>1878</v>
      </c>
      <c r="M96" s="42">
        <f t="shared" si="0"/>
        <v>11684094.680000002</v>
      </c>
      <c r="N96" s="44">
        <v>562</v>
      </c>
      <c r="O96" s="44">
        <v>16590183.57</v>
      </c>
      <c r="P96" s="44">
        <v>101</v>
      </c>
      <c r="Q96" s="44">
        <v>9111097.8300000001</v>
      </c>
      <c r="R96" s="42">
        <f t="shared" si="7"/>
        <v>663</v>
      </c>
      <c r="S96" s="42">
        <f t="shared" si="7"/>
        <v>25701281.399999999</v>
      </c>
      <c r="T96" s="42">
        <f t="shared" si="1"/>
        <v>2541</v>
      </c>
      <c r="U96" s="42">
        <f t="shared" si="1"/>
        <v>37385376.079999998</v>
      </c>
      <c r="V96" s="16"/>
    </row>
    <row r="97" spans="1:22" s="9" customFormat="1">
      <c r="A97" s="30">
        <v>90</v>
      </c>
      <c r="B97" s="31" t="s">
        <v>203</v>
      </c>
      <c r="C97" s="32" t="s">
        <v>204</v>
      </c>
      <c r="D97" s="43"/>
      <c r="E97" s="43"/>
      <c r="F97" s="43">
        <v>10</v>
      </c>
      <c r="G97" s="43">
        <v>102624.61</v>
      </c>
      <c r="H97" s="43">
        <v>219</v>
      </c>
      <c r="I97" s="43">
        <v>1760054.99</v>
      </c>
      <c r="J97" s="43">
        <v>639</v>
      </c>
      <c r="K97" s="43">
        <v>11432008.539999999</v>
      </c>
      <c r="L97" s="43">
        <f t="shared" si="0"/>
        <v>868</v>
      </c>
      <c r="M97" s="43">
        <f t="shared" si="0"/>
        <v>13294688.139999999</v>
      </c>
      <c r="N97" s="43">
        <v>983</v>
      </c>
      <c r="O97" s="43">
        <v>15870746.42</v>
      </c>
      <c r="P97" s="43">
        <v>74</v>
      </c>
      <c r="Q97" s="43">
        <v>6086592.3700000001</v>
      </c>
      <c r="R97" s="43">
        <f t="shared" si="7"/>
        <v>1057</v>
      </c>
      <c r="S97" s="43">
        <f t="shared" si="7"/>
        <v>21957338.789999999</v>
      </c>
      <c r="T97" s="43">
        <f t="shared" si="1"/>
        <v>1925</v>
      </c>
      <c r="U97" s="43">
        <f t="shared" si="1"/>
        <v>35252026.93</v>
      </c>
      <c r="V97" s="16"/>
    </row>
    <row r="98" spans="1:22" s="9" customFormat="1">
      <c r="A98" s="33">
        <v>91</v>
      </c>
      <c r="B98" s="54" t="s">
        <v>215</v>
      </c>
      <c r="C98" s="1" t="s">
        <v>216</v>
      </c>
      <c r="D98" s="44">
        <v>9</v>
      </c>
      <c r="E98" s="44">
        <v>240798.42</v>
      </c>
      <c r="F98" s="44">
        <v>44</v>
      </c>
      <c r="G98" s="44">
        <v>1489258.31</v>
      </c>
      <c r="H98" s="44">
        <v>160</v>
      </c>
      <c r="I98" s="44">
        <v>1321688.8500000001</v>
      </c>
      <c r="J98" s="44">
        <v>483</v>
      </c>
      <c r="K98" s="44">
        <v>6292751.6900000004</v>
      </c>
      <c r="L98" s="42">
        <f t="shared" si="0"/>
        <v>696</v>
      </c>
      <c r="M98" s="42">
        <f t="shared" si="0"/>
        <v>9344497.2700000014</v>
      </c>
      <c r="N98" s="44">
        <v>358</v>
      </c>
      <c r="O98" s="44">
        <v>15580159.98</v>
      </c>
      <c r="P98" s="44">
        <v>57</v>
      </c>
      <c r="Q98" s="44">
        <v>9363943.7400000002</v>
      </c>
      <c r="R98" s="42">
        <f t="shared" si="7"/>
        <v>415</v>
      </c>
      <c r="S98" s="42">
        <f t="shared" si="7"/>
        <v>24944103.719999999</v>
      </c>
      <c r="T98" s="42">
        <f t="shared" si="1"/>
        <v>1111</v>
      </c>
      <c r="U98" s="42">
        <f t="shared" si="1"/>
        <v>34288600.990000002</v>
      </c>
      <c r="V98" s="16"/>
    </row>
    <row r="99" spans="1:22" s="9" customFormat="1">
      <c r="A99" s="30">
        <v>92</v>
      </c>
      <c r="B99" s="53" t="s">
        <v>205</v>
      </c>
      <c r="C99" s="32" t="s">
        <v>206</v>
      </c>
      <c r="D99" s="43">
        <v>23</v>
      </c>
      <c r="E99" s="43">
        <v>1672115.18</v>
      </c>
      <c r="F99" s="43">
        <v>1</v>
      </c>
      <c r="G99" s="43">
        <v>1907.92</v>
      </c>
      <c r="H99" s="43">
        <v>1284</v>
      </c>
      <c r="I99" s="43">
        <v>14954657.08</v>
      </c>
      <c r="J99" s="43">
        <v>22</v>
      </c>
      <c r="K99" s="43">
        <v>246233.36</v>
      </c>
      <c r="L99" s="43">
        <f t="shared" si="0"/>
        <v>1330</v>
      </c>
      <c r="M99" s="43">
        <f t="shared" si="0"/>
        <v>16874913.539999999</v>
      </c>
      <c r="N99" s="43">
        <v>3</v>
      </c>
      <c r="O99" s="43">
        <v>4263.6000000000004</v>
      </c>
      <c r="P99" s="43">
        <v>60</v>
      </c>
      <c r="Q99" s="43">
        <v>16382788</v>
      </c>
      <c r="R99" s="43">
        <f t="shared" si="7"/>
        <v>63</v>
      </c>
      <c r="S99" s="43">
        <f t="shared" si="7"/>
        <v>16387051.6</v>
      </c>
      <c r="T99" s="43">
        <f t="shared" si="1"/>
        <v>1393</v>
      </c>
      <c r="U99" s="43">
        <f t="shared" si="1"/>
        <v>33261965.140000001</v>
      </c>
      <c r="V99" s="16"/>
    </row>
    <row r="100" spans="1:22" s="9" customFormat="1">
      <c r="A100" s="33">
        <v>93</v>
      </c>
      <c r="B100" s="54" t="s">
        <v>100</v>
      </c>
      <c r="C100" s="1" t="s">
        <v>101</v>
      </c>
      <c r="D100" s="44"/>
      <c r="E100" s="44"/>
      <c r="F100" s="44">
        <v>6</v>
      </c>
      <c r="G100" s="44">
        <v>143908.54999999999</v>
      </c>
      <c r="H100" s="44">
        <v>9</v>
      </c>
      <c r="I100" s="44">
        <v>6890291.3099999996</v>
      </c>
      <c r="J100" s="44">
        <v>25</v>
      </c>
      <c r="K100" s="44">
        <v>9642887.7400000002</v>
      </c>
      <c r="L100" s="42">
        <f t="shared" si="0"/>
        <v>40</v>
      </c>
      <c r="M100" s="42">
        <f t="shared" si="0"/>
        <v>16677087.600000001</v>
      </c>
      <c r="N100" s="44">
        <v>5</v>
      </c>
      <c r="O100" s="44">
        <v>9466699.5700000003</v>
      </c>
      <c r="P100" s="44">
        <v>7</v>
      </c>
      <c r="Q100" s="44">
        <v>6800000</v>
      </c>
      <c r="R100" s="42">
        <f t="shared" si="7"/>
        <v>12</v>
      </c>
      <c r="S100" s="42">
        <f t="shared" si="7"/>
        <v>16266699.57</v>
      </c>
      <c r="T100" s="42">
        <f t="shared" si="1"/>
        <v>52</v>
      </c>
      <c r="U100" s="42">
        <f t="shared" si="1"/>
        <v>32943787.170000002</v>
      </c>
      <c r="V100" s="16"/>
    </row>
    <row r="101" spans="1:22" s="9" customFormat="1">
      <c r="A101" s="30">
        <v>94</v>
      </c>
      <c r="B101" s="53" t="s">
        <v>165</v>
      </c>
      <c r="C101" s="32" t="s">
        <v>166</v>
      </c>
      <c r="D101" s="43">
        <v>40</v>
      </c>
      <c r="E101" s="43">
        <v>8858201.75</v>
      </c>
      <c r="F101" s="43">
        <v>48</v>
      </c>
      <c r="G101" s="43">
        <v>5624664.9100000001</v>
      </c>
      <c r="H101" s="43">
        <v>15</v>
      </c>
      <c r="I101" s="43">
        <v>322535.78000000003</v>
      </c>
      <c r="J101" s="43">
        <v>41</v>
      </c>
      <c r="K101" s="43">
        <v>1406372.46</v>
      </c>
      <c r="L101" s="43">
        <f t="shared" si="0"/>
        <v>144</v>
      </c>
      <c r="M101" s="43">
        <f t="shared" si="0"/>
        <v>16211774.9</v>
      </c>
      <c r="N101" s="43">
        <v>19</v>
      </c>
      <c r="O101" s="43">
        <v>6959927.6799999997</v>
      </c>
      <c r="P101" s="43">
        <v>20</v>
      </c>
      <c r="Q101" s="43">
        <v>9123724.6799999997</v>
      </c>
      <c r="R101" s="43">
        <f t="shared" si="7"/>
        <v>39</v>
      </c>
      <c r="S101" s="43">
        <f t="shared" si="7"/>
        <v>16083652.359999999</v>
      </c>
      <c r="T101" s="43">
        <f t="shared" si="1"/>
        <v>183</v>
      </c>
      <c r="U101" s="43">
        <f t="shared" si="1"/>
        <v>32295427.259999998</v>
      </c>
      <c r="V101" s="16"/>
    </row>
    <row r="102" spans="1:22" s="9" customFormat="1">
      <c r="A102" s="33">
        <v>95</v>
      </c>
      <c r="B102" s="54" t="s">
        <v>199</v>
      </c>
      <c r="C102" s="1" t="s">
        <v>200</v>
      </c>
      <c r="D102" s="44"/>
      <c r="E102" s="44"/>
      <c r="F102" s="44">
        <v>13</v>
      </c>
      <c r="G102" s="44">
        <v>488202.46</v>
      </c>
      <c r="H102" s="44">
        <v>424</v>
      </c>
      <c r="I102" s="44">
        <v>2154296.33</v>
      </c>
      <c r="J102" s="44">
        <v>836</v>
      </c>
      <c r="K102" s="44">
        <v>14883708.58</v>
      </c>
      <c r="L102" s="42">
        <f t="shared" si="0"/>
        <v>1273</v>
      </c>
      <c r="M102" s="42">
        <f t="shared" si="0"/>
        <v>17526207.370000001</v>
      </c>
      <c r="N102" s="44">
        <v>599</v>
      </c>
      <c r="O102" s="44">
        <v>13259510.609999999</v>
      </c>
      <c r="P102" s="44"/>
      <c r="Q102" s="44"/>
      <c r="R102" s="42">
        <f t="shared" si="7"/>
        <v>599</v>
      </c>
      <c r="S102" s="42">
        <f t="shared" si="7"/>
        <v>13259510.609999999</v>
      </c>
      <c r="T102" s="42">
        <f t="shared" si="1"/>
        <v>1872</v>
      </c>
      <c r="U102" s="42">
        <f t="shared" si="1"/>
        <v>30785717.98</v>
      </c>
      <c r="V102" s="16"/>
    </row>
    <row r="103" spans="1:22" s="9" customFormat="1">
      <c r="A103" s="30">
        <v>96</v>
      </c>
      <c r="B103" s="53" t="s">
        <v>179</v>
      </c>
      <c r="C103" s="32" t="s">
        <v>180</v>
      </c>
      <c r="D103" s="43"/>
      <c r="E103" s="43"/>
      <c r="F103" s="43">
        <v>185</v>
      </c>
      <c r="G103" s="43">
        <v>4159281.36</v>
      </c>
      <c r="H103" s="43">
        <v>3</v>
      </c>
      <c r="I103" s="43">
        <v>1175.72</v>
      </c>
      <c r="J103" s="43">
        <v>780</v>
      </c>
      <c r="K103" s="43">
        <v>10262873.380000001</v>
      </c>
      <c r="L103" s="43">
        <f t="shared" si="0"/>
        <v>968</v>
      </c>
      <c r="M103" s="43">
        <f t="shared" si="0"/>
        <v>14423330.460000001</v>
      </c>
      <c r="N103" s="43">
        <v>643</v>
      </c>
      <c r="O103" s="43">
        <v>14550441.92</v>
      </c>
      <c r="P103" s="43">
        <v>5</v>
      </c>
      <c r="Q103" s="43">
        <v>139800.69</v>
      </c>
      <c r="R103" s="43">
        <f t="shared" ref="R103:S118" si="8">N103+P103</f>
        <v>648</v>
      </c>
      <c r="S103" s="43">
        <f t="shared" si="8"/>
        <v>14690242.609999999</v>
      </c>
      <c r="T103" s="43">
        <f t="shared" si="1"/>
        <v>1616</v>
      </c>
      <c r="U103" s="43">
        <f t="shared" si="1"/>
        <v>29113573.07</v>
      </c>
      <c r="V103" s="16"/>
    </row>
    <row r="104" spans="1:22" s="9" customFormat="1">
      <c r="A104" s="33">
        <v>97</v>
      </c>
      <c r="B104" s="54" t="s">
        <v>213</v>
      </c>
      <c r="C104" s="1" t="s">
        <v>214</v>
      </c>
      <c r="D104" s="44">
        <v>2</v>
      </c>
      <c r="E104" s="44">
        <v>21340.76</v>
      </c>
      <c r="F104" s="44">
        <v>22</v>
      </c>
      <c r="G104" s="44">
        <v>707499.39</v>
      </c>
      <c r="H104" s="44">
        <v>1315</v>
      </c>
      <c r="I104" s="44">
        <v>2327139.4300000002</v>
      </c>
      <c r="J104" s="44">
        <v>2342</v>
      </c>
      <c r="K104" s="44">
        <v>12081925.65</v>
      </c>
      <c r="L104" s="42">
        <f t="shared" si="0"/>
        <v>3681</v>
      </c>
      <c r="M104" s="42">
        <f t="shared" si="0"/>
        <v>15137905.23</v>
      </c>
      <c r="N104" s="44">
        <v>676</v>
      </c>
      <c r="O104" s="44">
        <v>10976990</v>
      </c>
      <c r="P104" s="44">
        <v>9</v>
      </c>
      <c r="Q104" s="44">
        <v>477022.01</v>
      </c>
      <c r="R104" s="42">
        <f t="shared" si="8"/>
        <v>685</v>
      </c>
      <c r="S104" s="42">
        <f t="shared" si="8"/>
        <v>11454012.01</v>
      </c>
      <c r="T104" s="42">
        <f t="shared" si="1"/>
        <v>4366</v>
      </c>
      <c r="U104" s="42">
        <f t="shared" si="1"/>
        <v>26591917.240000002</v>
      </c>
      <c r="V104" s="16"/>
    </row>
    <row r="105" spans="1:22" s="9" customFormat="1">
      <c r="A105" s="30">
        <v>98</v>
      </c>
      <c r="B105" s="31" t="s">
        <v>117</v>
      </c>
      <c r="C105" s="32" t="s">
        <v>118</v>
      </c>
      <c r="D105" s="43">
        <v>3</v>
      </c>
      <c r="E105" s="43">
        <v>3531898.14</v>
      </c>
      <c r="F105" s="43">
        <v>4</v>
      </c>
      <c r="G105" s="43">
        <v>486462.53</v>
      </c>
      <c r="H105" s="43">
        <v>2</v>
      </c>
      <c r="I105" s="43">
        <v>152194.54999999999</v>
      </c>
      <c r="J105" s="43">
        <v>14</v>
      </c>
      <c r="K105" s="43">
        <v>1362275.92</v>
      </c>
      <c r="L105" s="43">
        <f t="shared" si="0"/>
        <v>23</v>
      </c>
      <c r="M105" s="43">
        <f t="shared" si="0"/>
        <v>5532831.1400000006</v>
      </c>
      <c r="N105" s="43">
        <v>2</v>
      </c>
      <c r="O105" s="43">
        <v>10500000</v>
      </c>
      <c r="P105" s="43">
        <v>2</v>
      </c>
      <c r="Q105" s="43">
        <v>9500000</v>
      </c>
      <c r="R105" s="43">
        <f t="shared" si="8"/>
        <v>4</v>
      </c>
      <c r="S105" s="43">
        <f t="shared" si="8"/>
        <v>20000000</v>
      </c>
      <c r="T105" s="43">
        <f t="shared" si="1"/>
        <v>27</v>
      </c>
      <c r="U105" s="43">
        <f t="shared" si="1"/>
        <v>25532831.140000001</v>
      </c>
      <c r="V105" s="16"/>
    </row>
    <row r="106" spans="1:22" s="9" customFormat="1">
      <c r="A106" s="33">
        <v>99</v>
      </c>
      <c r="B106" s="54" t="s">
        <v>254</v>
      </c>
      <c r="C106" s="1" t="s">
        <v>255</v>
      </c>
      <c r="D106" s="44"/>
      <c r="E106" s="44"/>
      <c r="F106" s="44">
        <v>1</v>
      </c>
      <c r="G106" s="44">
        <v>312.14999999999998</v>
      </c>
      <c r="H106" s="44">
        <v>127</v>
      </c>
      <c r="I106" s="44">
        <v>366555.73</v>
      </c>
      <c r="J106" s="44">
        <v>454</v>
      </c>
      <c r="K106" s="44">
        <v>11610291.890000001</v>
      </c>
      <c r="L106" s="42">
        <f t="shared" si="0"/>
        <v>582</v>
      </c>
      <c r="M106" s="42">
        <f t="shared" si="0"/>
        <v>11977159.770000001</v>
      </c>
      <c r="N106" s="44">
        <v>647</v>
      </c>
      <c r="O106" s="44">
        <v>11319370.43</v>
      </c>
      <c r="P106" s="44">
        <v>10</v>
      </c>
      <c r="Q106" s="44">
        <v>40370.03</v>
      </c>
      <c r="R106" s="42">
        <f t="shared" si="8"/>
        <v>657</v>
      </c>
      <c r="S106" s="42">
        <f t="shared" si="8"/>
        <v>11359740.459999999</v>
      </c>
      <c r="T106" s="42">
        <f t="shared" si="1"/>
        <v>1239</v>
      </c>
      <c r="U106" s="42">
        <f t="shared" si="1"/>
        <v>23336900.23</v>
      </c>
      <c r="V106" s="16"/>
    </row>
    <row r="107" spans="1:22" s="9" customFormat="1">
      <c r="A107" s="30">
        <v>100</v>
      </c>
      <c r="B107" s="53" t="s">
        <v>183</v>
      </c>
      <c r="C107" s="32" t="s">
        <v>184</v>
      </c>
      <c r="D107" s="43">
        <v>6</v>
      </c>
      <c r="E107" s="43">
        <v>690625.2</v>
      </c>
      <c r="F107" s="43">
        <v>9</v>
      </c>
      <c r="G107" s="43">
        <v>1290142.5</v>
      </c>
      <c r="H107" s="43">
        <v>8</v>
      </c>
      <c r="I107" s="43">
        <v>223838.24</v>
      </c>
      <c r="J107" s="43">
        <v>15</v>
      </c>
      <c r="K107" s="43">
        <v>50278.04</v>
      </c>
      <c r="L107" s="43">
        <f t="shared" si="0"/>
        <v>38</v>
      </c>
      <c r="M107" s="43">
        <f t="shared" si="0"/>
        <v>2254883.98</v>
      </c>
      <c r="N107" s="43">
        <v>8</v>
      </c>
      <c r="O107" s="43">
        <v>10750000</v>
      </c>
      <c r="P107" s="43">
        <v>7</v>
      </c>
      <c r="Q107" s="43">
        <v>10200000</v>
      </c>
      <c r="R107" s="43">
        <f t="shared" si="8"/>
        <v>15</v>
      </c>
      <c r="S107" s="43">
        <f t="shared" si="8"/>
        <v>20950000</v>
      </c>
      <c r="T107" s="43">
        <f t="shared" si="1"/>
        <v>53</v>
      </c>
      <c r="U107" s="43">
        <f t="shared" si="1"/>
        <v>23204883.98</v>
      </c>
      <c r="V107" s="16"/>
    </row>
    <row r="108" spans="1:22" s="9" customFormat="1">
      <c r="A108" s="33">
        <v>101</v>
      </c>
      <c r="B108" s="54" t="s">
        <v>62</v>
      </c>
      <c r="C108" s="1" t="s">
        <v>63</v>
      </c>
      <c r="D108" s="44"/>
      <c r="E108" s="44"/>
      <c r="F108" s="44"/>
      <c r="G108" s="44"/>
      <c r="H108" s="44">
        <v>8</v>
      </c>
      <c r="I108" s="44">
        <v>22611460.239999998</v>
      </c>
      <c r="J108" s="44"/>
      <c r="K108" s="44"/>
      <c r="L108" s="42">
        <f t="shared" si="0"/>
        <v>8</v>
      </c>
      <c r="M108" s="42">
        <f t="shared" si="0"/>
        <v>22611460.239999998</v>
      </c>
      <c r="N108" s="44"/>
      <c r="O108" s="44"/>
      <c r="P108" s="44"/>
      <c r="Q108" s="44"/>
      <c r="R108" s="42">
        <f t="shared" si="8"/>
        <v>0</v>
      </c>
      <c r="S108" s="42">
        <f t="shared" si="8"/>
        <v>0</v>
      </c>
      <c r="T108" s="42">
        <f t="shared" si="1"/>
        <v>8</v>
      </c>
      <c r="U108" s="42">
        <f t="shared" si="1"/>
        <v>22611460.239999998</v>
      </c>
      <c r="V108" s="16"/>
    </row>
    <row r="109" spans="1:22" s="9" customFormat="1">
      <c r="A109" s="30">
        <v>102</v>
      </c>
      <c r="B109" s="53" t="s">
        <v>233</v>
      </c>
      <c r="C109" s="32" t="s">
        <v>234</v>
      </c>
      <c r="D109" s="43"/>
      <c r="E109" s="43"/>
      <c r="F109" s="43">
        <v>62</v>
      </c>
      <c r="G109" s="43">
        <v>1080339.23</v>
      </c>
      <c r="H109" s="43">
        <v>193</v>
      </c>
      <c r="I109" s="43">
        <v>512021.4</v>
      </c>
      <c r="J109" s="43">
        <v>701</v>
      </c>
      <c r="K109" s="43">
        <v>4098613.96</v>
      </c>
      <c r="L109" s="43">
        <f t="shared" si="0"/>
        <v>956</v>
      </c>
      <c r="M109" s="43">
        <f t="shared" si="0"/>
        <v>5690974.5899999999</v>
      </c>
      <c r="N109" s="43">
        <v>306</v>
      </c>
      <c r="O109" s="43">
        <v>9686212.1500000004</v>
      </c>
      <c r="P109" s="43">
        <v>43</v>
      </c>
      <c r="Q109" s="43">
        <v>4950422.59</v>
      </c>
      <c r="R109" s="43">
        <f t="shared" si="8"/>
        <v>349</v>
      </c>
      <c r="S109" s="43">
        <f t="shared" si="8"/>
        <v>14636634.74</v>
      </c>
      <c r="T109" s="43">
        <f t="shared" si="1"/>
        <v>1305</v>
      </c>
      <c r="U109" s="43">
        <f t="shared" si="1"/>
        <v>20327609.329999998</v>
      </c>
      <c r="V109" s="16"/>
    </row>
    <row r="110" spans="1:22" s="9" customFormat="1">
      <c r="A110" s="33">
        <v>103</v>
      </c>
      <c r="B110" s="54" t="s">
        <v>227</v>
      </c>
      <c r="C110" s="1" t="s">
        <v>228</v>
      </c>
      <c r="D110" s="44"/>
      <c r="E110" s="44"/>
      <c r="F110" s="44">
        <v>5</v>
      </c>
      <c r="G110" s="44">
        <v>17695.64</v>
      </c>
      <c r="H110" s="44">
        <v>230</v>
      </c>
      <c r="I110" s="44">
        <v>712004.8</v>
      </c>
      <c r="J110" s="44">
        <v>981</v>
      </c>
      <c r="K110" s="44">
        <v>9754187.3800000008</v>
      </c>
      <c r="L110" s="42">
        <f t="shared" si="0"/>
        <v>1216</v>
      </c>
      <c r="M110" s="42">
        <f t="shared" si="0"/>
        <v>10483887.820000002</v>
      </c>
      <c r="N110" s="44">
        <v>511</v>
      </c>
      <c r="O110" s="44">
        <v>8960134.7699999996</v>
      </c>
      <c r="P110" s="44">
        <v>16</v>
      </c>
      <c r="Q110" s="44">
        <v>515721.77</v>
      </c>
      <c r="R110" s="42">
        <f t="shared" si="8"/>
        <v>527</v>
      </c>
      <c r="S110" s="42">
        <f t="shared" si="8"/>
        <v>9475856.5399999991</v>
      </c>
      <c r="T110" s="42">
        <f t="shared" si="1"/>
        <v>1743</v>
      </c>
      <c r="U110" s="42">
        <f t="shared" si="1"/>
        <v>19959744.359999999</v>
      </c>
      <c r="V110" s="16"/>
    </row>
    <row r="111" spans="1:22" s="9" customFormat="1">
      <c r="A111" s="30">
        <v>104</v>
      </c>
      <c r="B111" s="31" t="s">
        <v>277</v>
      </c>
      <c r="C111" s="32" t="s">
        <v>278</v>
      </c>
      <c r="D111" s="43"/>
      <c r="E111" s="43"/>
      <c r="F111" s="43"/>
      <c r="G111" s="43"/>
      <c r="H111" s="43">
        <v>19</v>
      </c>
      <c r="I111" s="43">
        <v>14270.76</v>
      </c>
      <c r="J111" s="43">
        <v>60</v>
      </c>
      <c r="K111" s="43">
        <v>9933419.8100000005</v>
      </c>
      <c r="L111" s="43">
        <f t="shared" si="0"/>
        <v>79</v>
      </c>
      <c r="M111" s="43">
        <f t="shared" si="0"/>
        <v>9947690.5700000003</v>
      </c>
      <c r="N111" s="43">
        <v>453</v>
      </c>
      <c r="O111" s="43">
        <v>9932997.3200000003</v>
      </c>
      <c r="P111" s="43"/>
      <c r="Q111" s="43"/>
      <c r="R111" s="43">
        <f t="shared" si="8"/>
        <v>453</v>
      </c>
      <c r="S111" s="43">
        <f t="shared" si="8"/>
        <v>9932997.3200000003</v>
      </c>
      <c r="T111" s="43">
        <f t="shared" si="1"/>
        <v>532</v>
      </c>
      <c r="U111" s="43">
        <f t="shared" si="1"/>
        <v>19880687.890000001</v>
      </c>
      <c r="V111" s="16"/>
    </row>
    <row r="112" spans="1:22" s="9" customFormat="1">
      <c r="A112" s="33">
        <v>105</v>
      </c>
      <c r="B112" s="54" t="s">
        <v>223</v>
      </c>
      <c r="C112" s="1" t="s">
        <v>224</v>
      </c>
      <c r="D112" s="44">
        <v>1</v>
      </c>
      <c r="E112" s="44">
        <v>18302.400000000001</v>
      </c>
      <c r="F112" s="44">
        <v>209</v>
      </c>
      <c r="G112" s="44">
        <v>5568065.2599999998</v>
      </c>
      <c r="H112" s="44">
        <v>79</v>
      </c>
      <c r="I112" s="44">
        <v>638308.07999999996</v>
      </c>
      <c r="J112" s="44">
        <v>418</v>
      </c>
      <c r="K112" s="44">
        <v>3580884.28</v>
      </c>
      <c r="L112" s="42">
        <f t="shared" si="0"/>
        <v>707</v>
      </c>
      <c r="M112" s="42">
        <f t="shared" si="0"/>
        <v>9805560.0199999996</v>
      </c>
      <c r="N112" s="44">
        <v>411</v>
      </c>
      <c r="O112" s="44">
        <v>9333752.6199999992</v>
      </c>
      <c r="P112" s="44">
        <v>47</v>
      </c>
      <c r="Q112" s="44">
        <v>687000.79</v>
      </c>
      <c r="R112" s="42">
        <f t="shared" si="8"/>
        <v>458</v>
      </c>
      <c r="S112" s="42">
        <f t="shared" si="8"/>
        <v>10020753.41</v>
      </c>
      <c r="T112" s="42">
        <f t="shared" si="1"/>
        <v>1165</v>
      </c>
      <c r="U112" s="42">
        <f t="shared" si="1"/>
        <v>19826313.43</v>
      </c>
      <c r="V112" s="16"/>
    </row>
    <row r="113" spans="1:22" s="9" customFormat="1">
      <c r="A113" s="30">
        <v>106</v>
      </c>
      <c r="B113" s="53" t="s">
        <v>221</v>
      </c>
      <c r="C113" s="32" t="s">
        <v>222</v>
      </c>
      <c r="D113" s="43">
        <v>11</v>
      </c>
      <c r="E113" s="43">
        <v>224504.59</v>
      </c>
      <c r="F113" s="43">
        <v>105</v>
      </c>
      <c r="G113" s="43">
        <v>3475168.04</v>
      </c>
      <c r="H113" s="43">
        <v>268</v>
      </c>
      <c r="I113" s="43">
        <v>1416350.42</v>
      </c>
      <c r="J113" s="43">
        <v>609</v>
      </c>
      <c r="K113" s="43">
        <v>5751153.8600000003</v>
      </c>
      <c r="L113" s="43">
        <f t="shared" si="0"/>
        <v>993</v>
      </c>
      <c r="M113" s="43">
        <f t="shared" si="0"/>
        <v>10867176.91</v>
      </c>
      <c r="N113" s="43">
        <v>558</v>
      </c>
      <c r="O113" s="43">
        <v>8275926.2199999997</v>
      </c>
      <c r="P113" s="43">
        <v>38</v>
      </c>
      <c r="Q113" s="43">
        <v>616129.67000000004</v>
      </c>
      <c r="R113" s="43">
        <f t="shared" si="8"/>
        <v>596</v>
      </c>
      <c r="S113" s="43">
        <f t="shared" si="8"/>
        <v>8892055.8900000006</v>
      </c>
      <c r="T113" s="43">
        <f t="shared" si="1"/>
        <v>1589</v>
      </c>
      <c r="U113" s="43">
        <f t="shared" si="1"/>
        <v>19759232.800000001</v>
      </c>
      <c r="V113" s="16"/>
    </row>
    <row r="114" spans="1:22" s="9" customFormat="1">
      <c r="A114" s="33">
        <v>107</v>
      </c>
      <c r="B114" s="54" t="s">
        <v>327</v>
      </c>
      <c r="C114" s="1" t="s">
        <v>328</v>
      </c>
      <c r="D114" s="44">
        <v>8</v>
      </c>
      <c r="E114" s="44">
        <v>294892.2</v>
      </c>
      <c r="F114" s="44">
        <v>81</v>
      </c>
      <c r="G114" s="44">
        <v>2535217.16</v>
      </c>
      <c r="H114" s="44">
        <v>92</v>
      </c>
      <c r="I114" s="44">
        <v>79932.42</v>
      </c>
      <c r="J114" s="44">
        <v>2351</v>
      </c>
      <c r="K114" s="44">
        <v>6723321.1200000001</v>
      </c>
      <c r="L114" s="42">
        <f t="shared" si="0"/>
        <v>2532</v>
      </c>
      <c r="M114" s="42">
        <f t="shared" si="0"/>
        <v>9633362.8999999985</v>
      </c>
      <c r="N114" s="44">
        <v>1064</v>
      </c>
      <c r="O114" s="44">
        <v>9230318.8699999992</v>
      </c>
      <c r="P114" s="44">
        <v>13</v>
      </c>
      <c r="Q114" s="44">
        <v>487669.48</v>
      </c>
      <c r="R114" s="42">
        <f t="shared" si="8"/>
        <v>1077</v>
      </c>
      <c r="S114" s="42">
        <f t="shared" si="8"/>
        <v>9717988.3499999996</v>
      </c>
      <c r="T114" s="42">
        <f t="shared" si="1"/>
        <v>3609</v>
      </c>
      <c r="U114" s="42">
        <f t="shared" si="1"/>
        <v>19351351.25</v>
      </c>
      <c r="V114" s="16"/>
    </row>
    <row r="115" spans="1:22" s="9" customFormat="1">
      <c r="A115" s="30">
        <v>108</v>
      </c>
      <c r="B115" s="53" t="s">
        <v>197</v>
      </c>
      <c r="C115" s="32" t="s">
        <v>198</v>
      </c>
      <c r="D115" s="43">
        <v>15</v>
      </c>
      <c r="E115" s="43">
        <v>2664989.0699999998</v>
      </c>
      <c r="F115" s="43">
        <v>33</v>
      </c>
      <c r="G115" s="43">
        <v>1270957.72</v>
      </c>
      <c r="H115" s="43">
        <v>25</v>
      </c>
      <c r="I115" s="43">
        <v>1426007.98</v>
      </c>
      <c r="J115" s="43">
        <v>69</v>
      </c>
      <c r="K115" s="43">
        <v>4599845.59</v>
      </c>
      <c r="L115" s="43">
        <f t="shared" si="0"/>
        <v>142</v>
      </c>
      <c r="M115" s="43">
        <f t="shared" si="0"/>
        <v>9961800.3599999994</v>
      </c>
      <c r="N115" s="43">
        <v>16</v>
      </c>
      <c r="O115" s="43">
        <v>4573386.78</v>
      </c>
      <c r="P115" s="43">
        <v>14</v>
      </c>
      <c r="Q115" s="43">
        <v>3550390.11</v>
      </c>
      <c r="R115" s="43">
        <f t="shared" si="8"/>
        <v>30</v>
      </c>
      <c r="S115" s="43">
        <f t="shared" si="8"/>
        <v>8123776.8900000006</v>
      </c>
      <c r="T115" s="43">
        <f t="shared" si="1"/>
        <v>172</v>
      </c>
      <c r="U115" s="43">
        <f t="shared" si="1"/>
        <v>18085577.25</v>
      </c>
      <c r="V115" s="16"/>
    </row>
    <row r="116" spans="1:22" s="9" customFormat="1">
      <c r="A116" s="33">
        <v>109</v>
      </c>
      <c r="B116" s="54" t="s">
        <v>123</v>
      </c>
      <c r="C116" s="1" t="s">
        <v>124</v>
      </c>
      <c r="D116" s="44">
        <v>8</v>
      </c>
      <c r="E116" s="44">
        <v>8347911.4699999997</v>
      </c>
      <c r="F116" s="44">
        <v>2</v>
      </c>
      <c r="G116" s="44">
        <v>1028081</v>
      </c>
      <c r="H116" s="44"/>
      <c r="I116" s="44"/>
      <c r="J116" s="44">
        <v>22</v>
      </c>
      <c r="K116" s="44">
        <v>6174085.2300000004</v>
      </c>
      <c r="L116" s="42">
        <f t="shared" si="0"/>
        <v>32</v>
      </c>
      <c r="M116" s="42">
        <f t="shared" si="0"/>
        <v>15550077.699999999</v>
      </c>
      <c r="N116" s="44">
        <v>2</v>
      </c>
      <c r="O116" s="44">
        <v>1681420</v>
      </c>
      <c r="P116" s="44">
        <v>1</v>
      </c>
      <c r="Q116" s="44">
        <v>81027.289999999994</v>
      </c>
      <c r="R116" s="42">
        <f t="shared" si="8"/>
        <v>3</v>
      </c>
      <c r="S116" s="42">
        <f t="shared" si="8"/>
        <v>1762447.29</v>
      </c>
      <c r="T116" s="42">
        <f t="shared" si="1"/>
        <v>35</v>
      </c>
      <c r="U116" s="42">
        <f t="shared" si="1"/>
        <v>17312524.989999998</v>
      </c>
      <c r="V116" s="16"/>
    </row>
    <row r="117" spans="1:22" s="9" customFormat="1">
      <c r="A117" s="30">
        <v>110</v>
      </c>
      <c r="B117" s="31" t="s">
        <v>267</v>
      </c>
      <c r="C117" s="32" t="s">
        <v>268</v>
      </c>
      <c r="D117" s="43"/>
      <c r="E117" s="43"/>
      <c r="F117" s="43"/>
      <c r="G117" s="43"/>
      <c r="H117" s="43">
        <v>360</v>
      </c>
      <c r="I117" s="43">
        <v>302479.09000000003</v>
      </c>
      <c r="J117" s="43">
        <v>2925</v>
      </c>
      <c r="K117" s="43">
        <v>8187841.2400000002</v>
      </c>
      <c r="L117" s="43">
        <f t="shared" si="0"/>
        <v>3285</v>
      </c>
      <c r="M117" s="43">
        <f t="shared" si="0"/>
        <v>8490320.3300000001</v>
      </c>
      <c r="N117" s="43">
        <v>126</v>
      </c>
      <c r="O117" s="43">
        <v>8314375.6699999999</v>
      </c>
      <c r="P117" s="43"/>
      <c r="Q117" s="43"/>
      <c r="R117" s="43">
        <f t="shared" si="8"/>
        <v>126</v>
      </c>
      <c r="S117" s="43">
        <f t="shared" si="8"/>
        <v>8314375.6699999999</v>
      </c>
      <c r="T117" s="43">
        <f t="shared" si="1"/>
        <v>3411</v>
      </c>
      <c r="U117" s="43">
        <f t="shared" si="1"/>
        <v>16804696</v>
      </c>
      <c r="V117" s="16"/>
    </row>
    <row r="118" spans="1:22" s="9" customFormat="1">
      <c r="A118" s="33">
        <v>111</v>
      </c>
      <c r="B118" s="54" t="s">
        <v>259</v>
      </c>
      <c r="C118" s="1" t="s">
        <v>260</v>
      </c>
      <c r="D118" s="44"/>
      <c r="E118" s="44"/>
      <c r="F118" s="44">
        <v>1</v>
      </c>
      <c r="G118" s="44">
        <v>34792.800000000003</v>
      </c>
      <c r="H118" s="44">
        <v>42</v>
      </c>
      <c r="I118" s="44">
        <v>26106.59</v>
      </c>
      <c r="J118" s="44">
        <v>68</v>
      </c>
      <c r="K118" s="44">
        <v>8216717.6299999999</v>
      </c>
      <c r="L118" s="42">
        <f t="shared" si="0"/>
        <v>111</v>
      </c>
      <c r="M118" s="42">
        <f t="shared" si="0"/>
        <v>8277617.0199999996</v>
      </c>
      <c r="N118" s="44">
        <v>13</v>
      </c>
      <c r="O118" s="44">
        <v>7855862.8700000001</v>
      </c>
      <c r="P118" s="44">
        <v>2</v>
      </c>
      <c r="Q118" s="44">
        <v>3234.45</v>
      </c>
      <c r="R118" s="42">
        <f t="shared" si="8"/>
        <v>15</v>
      </c>
      <c r="S118" s="42">
        <f t="shared" si="8"/>
        <v>7859097.3200000003</v>
      </c>
      <c r="T118" s="42">
        <f t="shared" si="1"/>
        <v>126</v>
      </c>
      <c r="U118" s="42">
        <f t="shared" si="1"/>
        <v>16136714.34</v>
      </c>
      <c r="V118" s="16"/>
    </row>
    <row r="119" spans="1:22" s="9" customFormat="1">
      <c r="A119" s="30">
        <v>112</v>
      </c>
      <c r="B119" s="53" t="s">
        <v>167</v>
      </c>
      <c r="C119" s="32" t="s">
        <v>168</v>
      </c>
      <c r="D119" s="43">
        <v>1</v>
      </c>
      <c r="E119" s="43">
        <v>370711.16</v>
      </c>
      <c r="F119" s="43">
        <v>9</v>
      </c>
      <c r="G119" s="43">
        <v>2896026.36</v>
      </c>
      <c r="H119" s="43">
        <v>12</v>
      </c>
      <c r="I119" s="43">
        <v>2070543.86</v>
      </c>
      <c r="J119" s="43">
        <v>90</v>
      </c>
      <c r="K119" s="43">
        <v>3061336.46</v>
      </c>
      <c r="L119" s="43">
        <f t="shared" si="0"/>
        <v>112</v>
      </c>
      <c r="M119" s="43">
        <f t="shared" si="0"/>
        <v>8398617.8399999999</v>
      </c>
      <c r="N119" s="43">
        <v>9</v>
      </c>
      <c r="O119" s="43">
        <v>3290365</v>
      </c>
      <c r="P119" s="43">
        <v>9</v>
      </c>
      <c r="Q119" s="43">
        <v>3300248</v>
      </c>
      <c r="R119" s="43">
        <f t="shared" ref="R119:S138" si="9">N119+P119</f>
        <v>18</v>
      </c>
      <c r="S119" s="43">
        <f t="shared" si="9"/>
        <v>6590613</v>
      </c>
      <c r="T119" s="43">
        <f t="shared" si="1"/>
        <v>130</v>
      </c>
      <c r="U119" s="43">
        <f t="shared" si="1"/>
        <v>14989230.84</v>
      </c>
      <c r="V119" s="16"/>
    </row>
    <row r="120" spans="1:22" s="9" customFormat="1">
      <c r="A120" s="33">
        <v>113</v>
      </c>
      <c r="B120" s="54" t="s">
        <v>211</v>
      </c>
      <c r="C120" s="1" t="s">
        <v>212</v>
      </c>
      <c r="D120" s="44"/>
      <c r="E120" s="44"/>
      <c r="F120" s="44">
        <v>96</v>
      </c>
      <c r="G120" s="44">
        <v>2429197.5299999998</v>
      </c>
      <c r="H120" s="44">
        <v>26</v>
      </c>
      <c r="I120" s="44">
        <v>288617.61</v>
      </c>
      <c r="J120" s="44">
        <v>835</v>
      </c>
      <c r="K120" s="44">
        <v>4048641.38</v>
      </c>
      <c r="L120" s="42">
        <f t="shared" si="0"/>
        <v>957</v>
      </c>
      <c r="M120" s="42">
        <f t="shared" si="0"/>
        <v>6766456.5199999996</v>
      </c>
      <c r="N120" s="44">
        <v>686</v>
      </c>
      <c r="O120" s="44">
        <v>6478474.4000000004</v>
      </c>
      <c r="P120" s="44">
        <v>17</v>
      </c>
      <c r="Q120" s="44">
        <v>288518.49</v>
      </c>
      <c r="R120" s="42">
        <f t="shared" si="9"/>
        <v>703</v>
      </c>
      <c r="S120" s="42">
        <f t="shared" si="9"/>
        <v>6766992.8900000006</v>
      </c>
      <c r="T120" s="42">
        <f t="shared" si="1"/>
        <v>1660</v>
      </c>
      <c r="U120" s="42">
        <f t="shared" si="1"/>
        <v>13533449.41</v>
      </c>
      <c r="V120" s="16"/>
    </row>
    <row r="121" spans="1:22" s="9" customFormat="1">
      <c r="A121" s="30">
        <v>114</v>
      </c>
      <c r="B121" s="53" t="s">
        <v>245</v>
      </c>
      <c r="C121" s="32" t="s">
        <v>246</v>
      </c>
      <c r="D121" s="43"/>
      <c r="E121" s="43"/>
      <c r="F121" s="43"/>
      <c r="G121" s="43"/>
      <c r="H121" s="43">
        <v>335</v>
      </c>
      <c r="I121" s="43">
        <v>1624644.41</v>
      </c>
      <c r="J121" s="43">
        <v>699</v>
      </c>
      <c r="K121" s="43">
        <v>6496358.8099999996</v>
      </c>
      <c r="L121" s="43">
        <f t="shared" si="0"/>
        <v>1034</v>
      </c>
      <c r="M121" s="43">
        <f t="shared" si="0"/>
        <v>8121003.2199999997</v>
      </c>
      <c r="N121" s="43">
        <v>138</v>
      </c>
      <c r="O121" s="43">
        <v>5022516.51</v>
      </c>
      <c r="P121" s="43"/>
      <c r="Q121" s="43"/>
      <c r="R121" s="43">
        <f t="shared" si="9"/>
        <v>138</v>
      </c>
      <c r="S121" s="43">
        <f t="shared" si="9"/>
        <v>5022516.51</v>
      </c>
      <c r="T121" s="43">
        <f t="shared" si="1"/>
        <v>1172</v>
      </c>
      <c r="U121" s="43">
        <f t="shared" si="1"/>
        <v>13143519.73</v>
      </c>
      <c r="V121" s="16"/>
    </row>
    <row r="122" spans="1:22" s="9" customFormat="1">
      <c r="A122" s="33">
        <v>115</v>
      </c>
      <c r="B122" s="54" t="s">
        <v>253</v>
      </c>
      <c r="C122" s="1" t="s">
        <v>356</v>
      </c>
      <c r="D122" s="44">
        <v>1</v>
      </c>
      <c r="E122" s="44">
        <v>4972.8</v>
      </c>
      <c r="F122" s="44">
        <v>54</v>
      </c>
      <c r="G122" s="44">
        <v>1444677.6</v>
      </c>
      <c r="H122" s="44">
        <v>138</v>
      </c>
      <c r="I122" s="44">
        <v>722026.55</v>
      </c>
      <c r="J122" s="44">
        <v>226</v>
      </c>
      <c r="K122" s="44">
        <v>4736555.47</v>
      </c>
      <c r="L122" s="42">
        <f t="shared" si="0"/>
        <v>419</v>
      </c>
      <c r="M122" s="42">
        <f t="shared" si="0"/>
        <v>6908232.419999999</v>
      </c>
      <c r="N122" s="44">
        <v>103</v>
      </c>
      <c r="O122" s="44">
        <v>5125142.95</v>
      </c>
      <c r="P122" s="44">
        <v>42</v>
      </c>
      <c r="Q122" s="44">
        <v>512258.71</v>
      </c>
      <c r="R122" s="42">
        <f t="shared" si="9"/>
        <v>145</v>
      </c>
      <c r="S122" s="42">
        <f t="shared" si="9"/>
        <v>5637401.6600000001</v>
      </c>
      <c r="T122" s="42">
        <f t="shared" si="1"/>
        <v>564</v>
      </c>
      <c r="U122" s="42">
        <f t="shared" si="1"/>
        <v>12545634.079999998</v>
      </c>
      <c r="V122" s="16"/>
    </row>
    <row r="123" spans="1:22" s="9" customFormat="1">
      <c r="A123" s="30">
        <v>116</v>
      </c>
      <c r="B123" s="53" t="s">
        <v>309</v>
      </c>
      <c r="C123" s="32" t="s">
        <v>310</v>
      </c>
      <c r="D123" s="43">
        <v>1</v>
      </c>
      <c r="E123" s="43">
        <v>89266.9</v>
      </c>
      <c r="F123" s="43">
        <v>13</v>
      </c>
      <c r="G123" s="43">
        <v>207804.33</v>
      </c>
      <c r="H123" s="43">
        <v>32</v>
      </c>
      <c r="I123" s="43">
        <v>84891.7</v>
      </c>
      <c r="J123" s="43">
        <v>575</v>
      </c>
      <c r="K123" s="43">
        <v>5152220.6100000003</v>
      </c>
      <c r="L123" s="43">
        <f t="shared" si="0"/>
        <v>621</v>
      </c>
      <c r="M123" s="43">
        <f t="shared" si="0"/>
        <v>5534183.540000001</v>
      </c>
      <c r="N123" s="43">
        <v>342</v>
      </c>
      <c r="O123" s="43">
        <v>5520774.75</v>
      </c>
      <c r="P123" s="43">
        <v>9</v>
      </c>
      <c r="Q123" s="43">
        <v>340180.21</v>
      </c>
      <c r="R123" s="43">
        <f t="shared" si="9"/>
        <v>351</v>
      </c>
      <c r="S123" s="43">
        <f t="shared" si="9"/>
        <v>5860954.96</v>
      </c>
      <c r="T123" s="43">
        <f t="shared" si="1"/>
        <v>972</v>
      </c>
      <c r="U123" s="43">
        <f t="shared" si="1"/>
        <v>11395138.5</v>
      </c>
      <c r="V123" s="16"/>
    </row>
    <row r="124" spans="1:22" s="9" customFormat="1">
      <c r="A124" s="33">
        <v>117</v>
      </c>
      <c r="B124" s="54" t="s">
        <v>243</v>
      </c>
      <c r="C124" s="1" t="s">
        <v>244</v>
      </c>
      <c r="D124" s="44">
        <v>3</v>
      </c>
      <c r="E124" s="44">
        <v>131560.60999999999</v>
      </c>
      <c r="F124" s="44">
        <v>142</v>
      </c>
      <c r="G124" s="44">
        <v>3584127.53</v>
      </c>
      <c r="H124" s="44">
        <v>54</v>
      </c>
      <c r="I124" s="44">
        <v>324929.45</v>
      </c>
      <c r="J124" s="44">
        <v>209</v>
      </c>
      <c r="K124" s="44">
        <v>1546722.92</v>
      </c>
      <c r="L124" s="42">
        <f t="shared" si="0"/>
        <v>408</v>
      </c>
      <c r="M124" s="42">
        <f t="shared" si="0"/>
        <v>5587340.5099999998</v>
      </c>
      <c r="N124" s="44">
        <v>382</v>
      </c>
      <c r="O124" s="44">
        <v>5074049.3499999996</v>
      </c>
      <c r="P124" s="44">
        <v>25</v>
      </c>
      <c r="Q124" s="44">
        <v>421051.26</v>
      </c>
      <c r="R124" s="42">
        <f t="shared" si="9"/>
        <v>407</v>
      </c>
      <c r="S124" s="42">
        <f t="shared" si="9"/>
        <v>5495100.6099999994</v>
      </c>
      <c r="T124" s="42">
        <f t="shared" si="1"/>
        <v>815</v>
      </c>
      <c r="U124" s="42">
        <f t="shared" si="1"/>
        <v>11082441.119999999</v>
      </c>
      <c r="V124" s="16"/>
    </row>
    <row r="125" spans="1:22" s="9" customFormat="1">
      <c r="A125" s="30">
        <v>118</v>
      </c>
      <c r="B125" s="31" t="s">
        <v>247</v>
      </c>
      <c r="C125" s="32" t="s">
        <v>248</v>
      </c>
      <c r="D125" s="43"/>
      <c r="E125" s="43"/>
      <c r="F125" s="43">
        <v>2</v>
      </c>
      <c r="G125" s="43">
        <v>68959.78</v>
      </c>
      <c r="H125" s="43">
        <v>54</v>
      </c>
      <c r="I125" s="43">
        <v>1958183.7</v>
      </c>
      <c r="J125" s="43">
        <v>522</v>
      </c>
      <c r="K125" s="43">
        <v>4356917.37</v>
      </c>
      <c r="L125" s="43">
        <f t="shared" si="0"/>
        <v>578</v>
      </c>
      <c r="M125" s="43">
        <f t="shared" si="0"/>
        <v>6384060.8500000006</v>
      </c>
      <c r="N125" s="43">
        <v>11</v>
      </c>
      <c r="O125" s="43">
        <v>4354505.7300000004</v>
      </c>
      <c r="P125" s="43">
        <v>1</v>
      </c>
      <c r="Q125" s="43">
        <v>2066.12</v>
      </c>
      <c r="R125" s="43">
        <f t="shared" si="9"/>
        <v>12</v>
      </c>
      <c r="S125" s="43">
        <f t="shared" si="9"/>
        <v>4356571.8500000006</v>
      </c>
      <c r="T125" s="43">
        <f t="shared" si="1"/>
        <v>590</v>
      </c>
      <c r="U125" s="43">
        <f t="shared" si="1"/>
        <v>10740632.700000001</v>
      </c>
      <c r="V125" s="16"/>
    </row>
    <row r="126" spans="1:22" s="9" customFormat="1">
      <c r="A126" s="33">
        <v>119</v>
      </c>
      <c r="B126" s="54" t="s">
        <v>261</v>
      </c>
      <c r="C126" s="1" t="s">
        <v>262</v>
      </c>
      <c r="D126" s="44">
        <v>5</v>
      </c>
      <c r="E126" s="44">
        <v>146455.26</v>
      </c>
      <c r="F126" s="44">
        <v>21</v>
      </c>
      <c r="G126" s="44">
        <v>262190.07</v>
      </c>
      <c r="H126" s="44">
        <v>45</v>
      </c>
      <c r="I126" s="44">
        <v>1007174.44</v>
      </c>
      <c r="J126" s="44">
        <v>333</v>
      </c>
      <c r="K126" s="44">
        <v>4510180.1500000004</v>
      </c>
      <c r="L126" s="42">
        <f t="shared" si="0"/>
        <v>404</v>
      </c>
      <c r="M126" s="42">
        <f t="shared" si="0"/>
        <v>5925999.9199999999</v>
      </c>
      <c r="N126" s="44">
        <v>139</v>
      </c>
      <c r="O126" s="44">
        <v>3944532.55</v>
      </c>
      <c r="P126" s="44">
        <v>15</v>
      </c>
      <c r="Q126" s="44">
        <v>328368.38</v>
      </c>
      <c r="R126" s="42">
        <f t="shared" si="9"/>
        <v>154</v>
      </c>
      <c r="S126" s="42">
        <f t="shared" si="9"/>
        <v>4272900.93</v>
      </c>
      <c r="T126" s="42">
        <f t="shared" si="1"/>
        <v>558</v>
      </c>
      <c r="U126" s="42">
        <f t="shared" si="1"/>
        <v>10198900.85</v>
      </c>
      <c r="V126" s="16"/>
    </row>
    <row r="127" spans="1:22" s="9" customFormat="1">
      <c r="A127" s="30">
        <v>120</v>
      </c>
      <c r="B127" s="53" t="s">
        <v>275</v>
      </c>
      <c r="C127" s="32" t="s">
        <v>276</v>
      </c>
      <c r="D127" s="43"/>
      <c r="E127" s="43"/>
      <c r="F127" s="43">
        <v>7</v>
      </c>
      <c r="G127" s="43">
        <v>191799.45</v>
      </c>
      <c r="H127" s="43">
        <v>18</v>
      </c>
      <c r="I127" s="43">
        <v>229510.24</v>
      </c>
      <c r="J127" s="43">
        <v>809</v>
      </c>
      <c r="K127" s="43">
        <v>4801237.26</v>
      </c>
      <c r="L127" s="43">
        <f t="shared" si="0"/>
        <v>834</v>
      </c>
      <c r="M127" s="43">
        <f t="shared" si="0"/>
        <v>5222546.95</v>
      </c>
      <c r="N127" s="43">
        <v>674</v>
      </c>
      <c r="O127" s="43">
        <v>4761868.87</v>
      </c>
      <c r="P127" s="43"/>
      <c r="Q127" s="43"/>
      <c r="R127" s="43">
        <f t="shared" si="9"/>
        <v>674</v>
      </c>
      <c r="S127" s="43">
        <f t="shared" si="9"/>
        <v>4761868.87</v>
      </c>
      <c r="T127" s="43">
        <f t="shared" si="1"/>
        <v>1508</v>
      </c>
      <c r="U127" s="43">
        <f t="shared" si="1"/>
        <v>9984415.8200000003</v>
      </c>
      <c r="V127" s="16"/>
    </row>
    <row r="128" spans="1:22" s="9" customFormat="1">
      <c r="A128" s="33">
        <v>121</v>
      </c>
      <c r="B128" s="54" t="s">
        <v>269</v>
      </c>
      <c r="C128" s="1" t="s">
        <v>270</v>
      </c>
      <c r="D128" s="44"/>
      <c r="E128" s="44"/>
      <c r="F128" s="44">
        <v>29</v>
      </c>
      <c r="G128" s="44">
        <v>417594.43</v>
      </c>
      <c r="H128" s="44">
        <v>178</v>
      </c>
      <c r="I128" s="44">
        <v>389166.84</v>
      </c>
      <c r="J128" s="44">
        <v>533</v>
      </c>
      <c r="K128" s="44">
        <v>4547080.45</v>
      </c>
      <c r="L128" s="42">
        <f t="shared" si="0"/>
        <v>740</v>
      </c>
      <c r="M128" s="42">
        <f t="shared" si="0"/>
        <v>5353841.72</v>
      </c>
      <c r="N128" s="44">
        <v>270</v>
      </c>
      <c r="O128" s="44">
        <v>4557289.4800000004</v>
      </c>
      <c r="P128" s="44">
        <v>1</v>
      </c>
      <c r="Q128" s="44">
        <v>106.14</v>
      </c>
      <c r="R128" s="42">
        <f t="shared" si="9"/>
        <v>271</v>
      </c>
      <c r="S128" s="42">
        <f t="shared" si="9"/>
        <v>4557395.62</v>
      </c>
      <c r="T128" s="42">
        <f t="shared" si="1"/>
        <v>1011</v>
      </c>
      <c r="U128" s="42">
        <f t="shared" si="1"/>
        <v>9911237.3399999999</v>
      </c>
      <c r="V128" s="16"/>
    </row>
    <row r="129" spans="1:22" s="9" customFormat="1">
      <c r="A129" s="30">
        <v>122</v>
      </c>
      <c r="B129" s="53" t="s">
        <v>279</v>
      </c>
      <c r="C129" s="32" t="s">
        <v>280</v>
      </c>
      <c r="D129" s="43"/>
      <c r="E129" s="43"/>
      <c r="F129" s="43"/>
      <c r="G129" s="43"/>
      <c r="H129" s="43">
        <v>138</v>
      </c>
      <c r="I129" s="43">
        <v>502911.25</v>
      </c>
      <c r="J129" s="43">
        <v>531</v>
      </c>
      <c r="K129" s="43">
        <v>4414957.0199999996</v>
      </c>
      <c r="L129" s="43">
        <f t="shared" si="0"/>
        <v>669</v>
      </c>
      <c r="M129" s="43">
        <f t="shared" si="0"/>
        <v>4917868.2699999996</v>
      </c>
      <c r="N129" s="43">
        <v>170</v>
      </c>
      <c r="O129" s="43">
        <v>3942732.53</v>
      </c>
      <c r="P129" s="43"/>
      <c r="Q129" s="43"/>
      <c r="R129" s="43">
        <f t="shared" si="9"/>
        <v>170</v>
      </c>
      <c r="S129" s="43">
        <f t="shared" si="9"/>
        <v>3942732.53</v>
      </c>
      <c r="T129" s="43">
        <f t="shared" si="1"/>
        <v>839</v>
      </c>
      <c r="U129" s="43">
        <f t="shared" si="1"/>
        <v>8860600.7999999989</v>
      </c>
      <c r="V129" s="16"/>
    </row>
    <row r="130" spans="1:22" s="9" customFormat="1">
      <c r="A130" s="33">
        <v>123</v>
      </c>
      <c r="B130" s="54" t="s">
        <v>235</v>
      </c>
      <c r="C130" s="1" t="s">
        <v>236</v>
      </c>
      <c r="D130" s="44"/>
      <c r="E130" s="44"/>
      <c r="F130" s="44">
        <v>32</v>
      </c>
      <c r="G130" s="44">
        <v>1153968.3400000001</v>
      </c>
      <c r="H130" s="44">
        <v>13</v>
      </c>
      <c r="I130" s="44">
        <v>11579.9</v>
      </c>
      <c r="J130" s="44">
        <v>320</v>
      </c>
      <c r="K130" s="44">
        <v>3088974.03</v>
      </c>
      <c r="L130" s="42">
        <f t="shared" si="0"/>
        <v>365</v>
      </c>
      <c r="M130" s="42">
        <f t="shared" si="0"/>
        <v>4254522.2699999996</v>
      </c>
      <c r="N130" s="44">
        <v>165</v>
      </c>
      <c r="O130" s="44">
        <v>4305354.49</v>
      </c>
      <c r="P130" s="44"/>
      <c r="Q130" s="44"/>
      <c r="R130" s="42">
        <f t="shared" si="9"/>
        <v>165</v>
      </c>
      <c r="S130" s="42">
        <f t="shared" si="9"/>
        <v>4305354.49</v>
      </c>
      <c r="T130" s="42">
        <f t="shared" si="1"/>
        <v>530</v>
      </c>
      <c r="U130" s="42">
        <f t="shared" si="1"/>
        <v>8559876.7599999998</v>
      </c>
      <c r="V130" s="16"/>
    </row>
    <row r="131" spans="1:22" s="9" customFormat="1">
      <c r="A131" s="30">
        <v>124</v>
      </c>
      <c r="B131" s="53" t="s">
        <v>239</v>
      </c>
      <c r="C131" s="32" t="s">
        <v>240</v>
      </c>
      <c r="D131" s="43">
        <v>5</v>
      </c>
      <c r="E131" s="43">
        <v>1494702.19</v>
      </c>
      <c r="F131" s="43">
        <v>7</v>
      </c>
      <c r="G131" s="43">
        <v>2426929.4700000002</v>
      </c>
      <c r="H131" s="43">
        <v>366</v>
      </c>
      <c r="I131" s="43">
        <v>363741.15</v>
      </c>
      <c r="J131" s="43">
        <v>85</v>
      </c>
      <c r="K131" s="43">
        <v>171449.87</v>
      </c>
      <c r="L131" s="43">
        <f t="shared" si="0"/>
        <v>463</v>
      </c>
      <c r="M131" s="43">
        <f t="shared" si="0"/>
        <v>4456822.68</v>
      </c>
      <c r="N131" s="43">
        <v>2</v>
      </c>
      <c r="O131" s="43">
        <v>2300306.85</v>
      </c>
      <c r="P131" s="43">
        <v>6</v>
      </c>
      <c r="Q131" s="43">
        <v>1650306.45</v>
      </c>
      <c r="R131" s="43">
        <f t="shared" si="9"/>
        <v>8</v>
      </c>
      <c r="S131" s="43">
        <f t="shared" si="9"/>
        <v>3950613.3</v>
      </c>
      <c r="T131" s="43">
        <f t="shared" si="1"/>
        <v>471</v>
      </c>
      <c r="U131" s="43">
        <f t="shared" si="1"/>
        <v>8407435.9800000004</v>
      </c>
      <c r="V131" s="16"/>
    </row>
    <row r="132" spans="1:22" s="9" customFormat="1">
      <c r="A132" s="33">
        <v>125</v>
      </c>
      <c r="B132" s="54" t="s">
        <v>273</v>
      </c>
      <c r="C132" s="1" t="s">
        <v>274</v>
      </c>
      <c r="D132" s="44"/>
      <c r="E132" s="44"/>
      <c r="F132" s="44">
        <v>2</v>
      </c>
      <c r="G132" s="44">
        <v>3428.88</v>
      </c>
      <c r="H132" s="44">
        <v>228</v>
      </c>
      <c r="I132" s="44">
        <v>2394248.92</v>
      </c>
      <c r="J132" s="44">
        <v>458</v>
      </c>
      <c r="K132" s="44">
        <v>4164854.69</v>
      </c>
      <c r="L132" s="42">
        <f t="shared" si="0"/>
        <v>688</v>
      </c>
      <c r="M132" s="42">
        <f t="shared" si="0"/>
        <v>6562532.4899999993</v>
      </c>
      <c r="N132" s="44">
        <v>191</v>
      </c>
      <c r="O132" s="44">
        <v>1725610.21</v>
      </c>
      <c r="P132" s="44">
        <v>12</v>
      </c>
      <c r="Q132" s="44">
        <v>33438.25</v>
      </c>
      <c r="R132" s="42">
        <f t="shared" si="9"/>
        <v>203</v>
      </c>
      <c r="S132" s="42">
        <f t="shared" si="9"/>
        <v>1759048.46</v>
      </c>
      <c r="T132" s="42">
        <f t="shared" si="1"/>
        <v>891</v>
      </c>
      <c r="U132" s="42">
        <f t="shared" si="1"/>
        <v>8321580.9499999993</v>
      </c>
      <c r="V132" s="16"/>
    </row>
    <row r="133" spans="1:22" s="9" customFormat="1">
      <c r="A133" s="30">
        <v>126</v>
      </c>
      <c r="B133" s="53" t="s">
        <v>351</v>
      </c>
      <c r="C133" s="32" t="s">
        <v>352</v>
      </c>
      <c r="D133" s="43"/>
      <c r="E133" s="43"/>
      <c r="F133" s="43"/>
      <c r="G133" s="43"/>
      <c r="H133" s="43">
        <v>40</v>
      </c>
      <c r="I133" s="43">
        <v>118430.11</v>
      </c>
      <c r="J133" s="43">
        <v>127</v>
      </c>
      <c r="K133" s="43">
        <v>2332891.9900000002</v>
      </c>
      <c r="L133" s="43">
        <f t="shared" si="0"/>
        <v>167</v>
      </c>
      <c r="M133" s="43">
        <f t="shared" si="0"/>
        <v>2451322.1</v>
      </c>
      <c r="N133" s="43">
        <v>140</v>
      </c>
      <c r="O133" s="43">
        <v>4038490.7</v>
      </c>
      <c r="P133" s="43">
        <v>25</v>
      </c>
      <c r="Q133" s="43">
        <v>1828091.5</v>
      </c>
      <c r="R133" s="43">
        <f t="shared" si="9"/>
        <v>165</v>
      </c>
      <c r="S133" s="43">
        <f t="shared" si="9"/>
        <v>5866582.2000000002</v>
      </c>
      <c r="T133" s="43">
        <f t="shared" si="1"/>
        <v>332</v>
      </c>
      <c r="U133" s="43">
        <f t="shared" si="1"/>
        <v>8317904.3000000007</v>
      </c>
      <c r="V133" s="16"/>
    </row>
    <row r="134" spans="1:22" s="9" customFormat="1">
      <c r="A134" s="33">
        <v>127</v>
      </c>
      <c r="B134" s="54" t="s">
        <v>281</v>
      </c>
      <c r="C134" s="1" t="s">
        <v>282</v>
      </c>
      <c r="D134" s="44"/>
      <c r="E134" s="44"/>
      <c r="F134" s="44"/>
      <c r="G134" s="44"/>
      <c r="H134" s="44">
        <v>180</v>
      </c>
      <c r="I134" s="44">
        <v>544570.89</v>
      </c>
      <c r="J134" s="44">
        <v>533</v>
      </c>
      <c r="K134" s="44">
        <v>4107318.23</v>
      </c>
      <c r="L134" s="42">
        <f t="shared" si="0"/>
        <v>713</v>
      </c>
      <c r="M134" s="42">
        <f t="shared" si="0"/>
        <v>4651889.12</v>
      </c>
      <c r="N134" s="44">
        <v>286</v>
      </c>
      <c r="O134" s="44">
        <v>3568554.23</v>
      </c>
      <c r="P134" s="44"/>
      <c r="Q134" s="44"/>
      <c r="R134" s="42">
        <f t="shared" si="9"/>
        <v>286</v>
      </c>
      <c r="S134" s="42">
        <f t="shared" si="9"/>
        <v>3568554.23</v>
      </c>
      <c r="T134" s="42">
        <f t="shared" si="1"/>
        <v>999</v>
      </c>
      <c r="U134" s="42">
        <f t="shared" si="1"/>
        <v>8220443.3499999996</v>
      </c>
      <c r="V134" s="16"/>
    </row>
    <row r="135" spans="1:22" s="9" customFormat="1">
      <c r="A135" s="30">
        <v>128</v>
      </c>
      <c r="B135" s="53" t="s">
        <v>229</v>
      </c>
      <c r="C135" s="32" t="s">
        <v>230</v>
      </c>
      <c r="D135" s="43">
        <v>54</v>
      </c>
      <c r="E135" s="43">
        <v>2310441.09</v>
      </c>
      <c r="F135" s="43">
        <v>4</v>
      </c>
      <c r="G135" s="43">
        <v>86349.71</v>
      </c>
      <c r="H135" s="43">
        <v>26</v>
      </c>
      <c r="I135" s="43">
        <v>438080.87</v>
      </c>
      <c r="J135" s="43">
        <v>185</v>
      </c>
      <c r="K135" s="43">
        <v>682052.52</v>
      </c>
      <c r="L135" s="43">
        <f t="shared" si="0"/>
        <v>269</v>
      </c>
      <c r="M135" s="43">
        <f t="shared" si="0"/>
        <v>3516924.19</v>
      </c>
      <c r="N135" s="43">
        <v>19</v>
      </c>
      <c r="O135" s="43">
        <v>836014.59</v>
      </c>
      <c r="P135" s="43">
        <v>43</v>
      </c>
      <c r="Q135" s="43">
        <v>2793391.24</v>
      </c>
      <c r="R135" s="43">
        <f t="shared" si="9"/>
        <v>62</v>
      </c>
      <c r="S135" s="43">
        <f t="shared" si="9"/>
        <v>3629405.83</v>
      </c>
      <c r="T135" s="43">
        <f t="shared" si="1"/>
        <v>331</v>
      </c>
      <c r="U135" s="43">
        <f t="shared" si="1"/>
        <v>7146330.0199999996</v>
      </c>
      <c r="V135" s="16"/>
    </row>
    <row r="136" spans="1:22" s="9" customFormat="1">
      <c r="A136" s="33">
        <v>129</v>
      </c>
      <c r="B136" s="54" t="s">
        <v>321</v>
      </c>
      <c r="C136" s="1" t="s">
        <v>322</v>
      </c>
      <c r="D136" s="44"/>
      <c r="E136" s="44"/>
      <c r="F136" s="44"/>
      <c r="G136" s="44"/>
      <c r="H136" s="44">
        <v>1</v>
      </c>
      <c r="I136" s="44">
        <v>1200</v>
      </c>
      <c r="J136" s="44">
        <v>3</v>
      </c>
      <c r="K136" s="44">
        <v>3123469.43</v>
      </c>
      <c r="L136" s="42">
        <f t="shared" si="0"/>
        <v>4</v>
      </c>
      <c r="M136" s="42">
        <f t="shared" si="0"/>
        <v>3124669.43</v>
      </c>
      <c r="N136" s="44">
        <v>1</v>
      </c>
      <c r="O136" s="44">
        <v>2930000</v>
      </c>
      <c r="P136" s="44">
        <v>1</v>
      </c>
      <c r="Q136" s="44">
        <v>561430.43999999994</v>
      </c>
      <c r="R136" s="42">
        <f t="shared" si="9"/>
        <v>2</v>
      </c>
      <c r="S136" s="42">
        <f t="shared" si="9"/>
        <v>3491430.44</v>
      </c>
      <c r="T136" s="42">
        <f t="shared" si="1"/>
        <v>6</v>
      </c>
      <c r="U136" s="42">
        <f t="shared" si="1"/>
        <v>6616099.8700000001</v>
      </c>
      <c r="V136" s="16"/>
    </row>
    <row r="137" spans="1:22" s="9" customFormat="1">
      <c r="A137" s="30">
        <v>130</v>
      </c>
      <c r="B137" s="53" t="s">
        <v>271</v>
      </c>
      <c r="C137" s="32" t="s">
        <v>272</v>
      </c>
      <c r="D137" s="43"/>
      <c r="E137" s="43"/>
      <c r="F137" s="43"/>
      <c r="G137" s="43"/>
      <c r="H137" s="43">
        <v>134</v>
      </c>
      <c r="I137" s="43">
        <v>740750.21</v>
      </c>
      <c r="J137" s="43">
        <v>328</v>
      </c>
      <c r="K137" s="43">
        <v>3177204.86</v>
      </c>
      <c r="L137" s="43">
        <f t="shared" si="0"/>
        <v>462</v>
      </c>
      <c r="M137" s="43">
        <f t="shared" si="0"/>
        <v>3917955.07</v>
      </c>
      <c r="N137" s="43">
        <v>268</v>
      </c>
      <c r="O137" s="43">
        <v>2427141.17</v>
      </c>
      <c r="P137" s="43">
        <v>1</v>
      </c>
      <c r="Q137" s="43">
        <v>5373.46</v>
      </c>
      <c r="R137" s="43">
        <f t="shared" si="9"/>
        <v>269</v>
      </c>
      <c r="S137" s="43">
        <f t="shared" si="9"/>
        <v>2432514.63</v>
      </c>
      <c r="T137" s="43">
        <f t="shared" si="1"/>
        <v>731</v>
      </c>
      <c r="U137" s="43">
        <f t="shared" si="1"/>
        <v>6350469.6999999993</v>
      </c>
      <c r="V137" s="16"/>
    </row>
    <row r="138" spans="1:22" s="9" customFormat="1">
      <c r="A138" s="33">
        <v>131</v>
      </c>
      <c r="B138" s="54" t="s">
        <v>219</v>
      </c>
      <c r="C138" s="1" t="s">
        <v>220</v>
      </c>
      <c r="D138" s="44">
        <v>3</v>
      </c>
      <c r="E138" s="44">
        <v>63952.35</v>
      </c>
      <c r="F138" s="44">
        <v>23</v>
      </c>
      <c r="G138" s="44">
        <v>331984.57</v>
      </c>
      <c r="H138" s="44">
        <v>40</v>
      </c>
      <c r="I138" s="44">
        <v>1132338.6399999999</v>
      </c>
      <c r="J138" s="44">
        <v>291</v>
      </c>
      <c r="K138" s="44">
        <v>1862672.2</v>
      </c>
      <c r="L138" s="42">
        <f t="shared" si="0"/>
        <v>357</v>
      </c>
      <c r="M138" s="42">
        <f t="shared" si="0"/>
        <v>3390947.76</v>
      </c>
      <c r="N138" s="44">
        <v>84</v>
      </c>
      <c r="O138" s="44">
        <v>1958702.12</v>
      </c>
      <c r="P138" s="44">
        <v>14</v>
      </c>
      <c r="Q138" s="44">
        <v>972457.73</v>
      </c>
      <c r="R138" s="42">
        <f t="shared" si="9"/>
        <v>98</v>
      </c>
      <c r="S138" s="42">
        <f t="shared" si="9"/>
        <v>2931159.85</v>
      </c>
      <c r="T138" s="42">
        <f t="shared" si="1"/>
        <v>455</v>
      </c>
      <c r="U138" s="42">
        <f t="shared" si="1"/>
        <v>6322107.6099999994</v>
      </c>
      <c r="V138" s="16"/>
    </row>
    <row r="139" spans="1:22" s="9" customFormat="1">
      <c r="A139" s="30">
        <v>132</v>
      </c>
      <c r="B139" s="53" t="s">
        <v>289</v>
      </c>
      <c r="C139" s="32" t="s">
        <v>290</v>
      </c>
      <c r="D139" s="43"/>
      <c r="E139" s="43"/>
      <c r="F139" s="43"/>
      <c r="G139" s="43"/>
      <c r="H139" s="43">
        <v>52</v>
      </c>
      <c r="I139" s="43">
        <v>115884.53</v>
      </c>
      <c r="J139" s="43">
        <v>421</v>
      </c>
      <c r="K139" s="43">
        <v>3096089.23</v>
      </c>
      <c r="L139" s="43">
        <f t="shared" si="0"/>
        <v>473</v>
      </c>
      <c r="M139" s="43">
        <f t="shared" si="0"/>
        <v>3211973.76</v>
      </c>
      <c r="N139" s="43">
        <v>467</v>
      </c>
      <c r="O139" s="43">
        <v>3025939.28</v>
      </c>
      <c r="P139" s="43">
        <v>9</v>
      </c>
      <c r="Q139" s="43">
        <v>43458.6</v>
      </c>
      <c r="R139" s="43">
        <f t="shared" ref="R139:S178" si="10">N139+P139</f>
        <v>476</v>
      </c>
      <c r="S139" s="43">
        <f t="shared" si="10"/>
        <v>3069397.88</v>
      </c>
      <c r="T139" s="43">
        <f t="shared" si="1"/>
        <v>949</v>
      </c>
      <c r="U139" s="43">
        <f t="shared" si="1"/>
        <v>6281371.6399999997</v>
      </c>
      <c r="V139" s="16"/>
    </row>
    <row r="140" spans="1:22" s="9" customFormat="1">
      <c r="A140" s="33">
        <v>133</v>
      </c>
      <c r="B140" s="54" t="s">
        <v>241</v>
      </c>
      <c r="C140" s="1" t="s">
        <v>242</v>
      </c>
      <c r="D140" s="44">
        <v>34</v>
      </c>
      <c r="E140" s="44">
        <v>2063037.05</v>
      </c>
      <c r="F140" s="44">
        <v>37</v>
      </c>
      <c r="G140" s="44">
        <v>1470191.98</v>
      </c>
      <c r="H140" s="44">
        <v>14</v>
      </c>
      <c r="I140" s="44">
        <v>194766.7</v>
      </c>
      <c r="J140" s="44">
        <v>53</v>
      </c>
      <c r="K140" s="44">
        <v>236580.2</v>
      </c>
      <c r="L140" s="42">
        <f t="shared" si="0"/>
        <v>138</v>
      </c>
      <c r="M140" s="42">
        <f t="shared" ref="M140:M178" si="11">K140+I140+G140+E140</f>
        <v>3964575.9299999997</v>
      </c>
      <c r="N140" s="44">
        <v>7</v>
      </c>
      <c r="O140" s="44">
        <v>790000</v>
      </c>
      <c r="P140" s="44">
        <v>6</v>
      </c>
      <c r="Q140" s="44">
        <v>1260000</v>
      </c>
      <c r="R140" s="42">
        <f t="shared" si="10"/>
        <v>13</v>
      </c>
      <c r="S140" s="42">
        <f t="shared" si="10"/>
        <v>2050000</v>
      </c>
      <c r="T140" s="42">
        <f t="shared" si="1"/>
        <v>151</v>
      </c>
      <c r="U140" s="42">
        <f t="shared" ref="U140:U178" si="12">S140+M140</f>
        <v>6014575.9299999997</v>
      </c>
      <c r="V140" s="16"/>
    </row>
    <row r="141" spans="1:22" s="9" customFormat="1">
      <c r="A141" s="30">
        <v>134</v>
      </c>
      <c r="B141" s="53" t="s">
        <v>263</v>
      </c>
      <c r="C141" s="32" t="s">
        <v>264</v>
      </c>
      <c r="D141" s="43">
        <v>3</v>
      </c>
      <c r="E141" s="43">
        <v>46482.22</v>
      </c>
      <c r="F141" s="43">
        <v>31</v>
      </c>
      <c r="G141" s="43">
        <v>368162.69</v>
      </c>
      <c r="H141" s="43">
        <v>34</v>
      </c>
      <c r="I141" s="43">
        <v>678073.17</v>
      </c>
      <c r="J141" s="43">
        <v>294</v>
      </c>
      <c r="K141" s="43">
        <v>2013962.51</v>
      </c>
      <c r="L141" s="43">
        <f t="shared" ref="L141:L178" si="13">J141+H141+F141+D141</f>
        <v>362</v>
      </c>
      <c r="M141" s="43">
        <f t="shared" si="11"/>
        <v>3106680.5900000003</v>
      </c>
      <c r="N141" s="43">
        <v>141</v>
      </c>
      <c r="O141" s="43">
        <v>2010901.22</v>
      </c>
      <c r="P141" s="43">
        <v>4</v>
      </c>
      <c r="Q141" s="43">
        <v>355676</v>
      </c>
      <c r="R141" s="43">
        <f t="shared" si="10"/>
        <v>145</v>
      </c>
      <c r="S141" s="43">
        <f t="shared" si="10"/>
        <v>2366577.2199999997</v>
      </c>
      <c r="T141" s="43">
        <f t="shared" ref="T141:T178" si="14">R141+L141</f>
        <v>507</v>
      </c>
      <c r="U141" s="43">
        <f t="shared" si="12"/>
        <v>5473257.8100000005</v>
      </c>
      <c r="V141" s="16"/>
    </row>
    <row r="142" spans="1:22" s="9" customFormat="1">
      <c r="A142" s="33">
        <v>135</v>
      </c>
      <c r="B142" s="54" t="s">
        <v>265</v>
      </c>
      <c r="C142" s="1" t="s">
        <v>266</v>
      </c>
      <c r="D142" s="44">
        <v>4</v>
      </c>
      <c r="E142" s="44">
        <v>12086.5</v>
      </c>
      <c r="F142" s="44">
        <v>17</v>
      </c>
      <c r="G142" s="44">
        <v>311173.17</v>
      </c>
      <c r="H142" s="44">
        <v>44</v>
      </c>
      <c r="I142" s="44">
        <v>1463823.72</v>
      </c>
      <c r="J142" s="44">
        <v>95</v>
      </c>
      <c r="K142" s="44">
        <v>969278.73</v>
      </c>
      <c r="L142" s="42">
        <f t="shared" si="13"/>
        <v>160</v>
      </c>
      <c r="M142" s="42">
        <f t="shared" si="11"/>
        <v>2756362.12</v>
      </c>
      <c r="N142" s="44">
        <v>87</v>
      </c>
      <c r="O142" s="44">
        <v>1214859.47</v>
      </c>
      <c r="P142" s="44">
        <v>33</v>
      </c>
      <c r="Q142" s="44">
        <v>1410263.43</v>
      </c>
      <c r="R142" s="42">
        <f t="shared" si="10"/>
        <v>120</v>
      </c>
      <c r="S142" s="42">
        <f t="shared" si="10"/>
        <v>2625122.9</v>
      </c>
      <c r="T142" s="42">
        <f t="shared" si="14"/>
        <v>280</v>
      </c>
      <c r="U142" s="42">
        <f t="shared" si="12"/>
        <v>5381485.0199999996</v>
      </c>
      <c r="V142" s="16"/>
    </row>
    <row r="143" spans="1:22" s="9" customFormat="1">
      <c r="A143" s="30">
        <v>136</v>
      </c>
      <c r="B143" s="53" t="s">
        <v>297</v>
      </c>
      <c r="C143" s="32" t="s">
        <v>298</v>
      </c>
      <c r="D143" s="43">
        <v>17</v>
      </c>
      <c r="E143" s="43">
        <v>404086.92</v>
      </c>
      <c r="F143" s="43">
        <v>12</v>
      </c>
      <c r="G143" s="43">
        <v>145812.57999999999</v>
      </c>
      <c r="H143" s="43">
        <v>105</v>
      </c>
      <c r="I143" s="43">
        <v>915738.64</v>
      </c>
      <c r="J143" s="43">
        <v>639</v>
      </c>
      <c r="K143" s="43">
        <v>2137474.81</v>
      </c>
      <c r="L143" s="43">
        <f t="shared" si="13"/>
        <v>773</v>
      </c>
      <c r="M143" s="43">
        <f t="shared" si="11"/>
        <v>3603112.95</v>
      </c>
      <c r="N143" s="43">
        <v>110</v>
      </c>
      <c r="O143" s="43">
        <v>1358820.92</v>
      </c>
      <c r="P143" s="43">
        <v>9</v>
      </c>
      <c r="Q143" s="43">
        <v>379990.44</v>
      </c>
      <c r="R143" s="43">
        <f t="shared" si="10"/>
        <v>119</v>
      </c>
      <c r="S143" s="43">
        <f t="shared" si="10"/>
        <v>1738811.3599999999</v>
      </c>
      <c r="T143" s="43">
        <f t="shared" si="14"/>
        <v>892</v>
      </c>
      <c r="U143" s="43">
        <f t="shared" si="12"/>
        <v>5341924.3100000005</v>
      </c>
      <c r="V143" s="16"/>
    </row>
    <row r="144" spans="1:22" s="9" customFormat="1">
      <c r="A144" s="33">
        <v>137</v>
      </c>
      <c r="B144" s="54" t="s">
        <v>258</v>
      </c>
      <c r="C144" s="1" t="s">
        <v>357</v>
      </c>
      <c r="D144" s="44"/>
      <c r="E144" s="44"/>
      <c r="F144" s="44">
        <v>47</v>
      </c>
      <c r="G144" s="44">
        <v>2159021.7999999998</v>
      </c>
      <c r="H144" s="44">
        <v>19</v>
      </c>
      <c r="I144" s="44">
        <v>587216.9</v>
      </c>
      <c r="J144" s="44">
        <v>10</v>
      </c>
      <c r="K144" s="44">
        <v>159617.4</v>
      </c>
      <c r="L144" s="42">
        <f t="shared" si="13"/>
        <v>76</v>
      </c>
      <c r="M144" s="42">
        <f t="shared" si="11"/>
        <v>2905856.0999999996</v>
      </c>
      <c r="N144" s="44">
        <v>9</v>
      </c>
      <c r="O144" s="44">
        <v>2070000</v>
      </c>
      <c r="P144" s="44">
        <v>2</v>
      </c>
      <c r="Q144" s="44">
        <v>365000</v>
      </c>
      <c r="R144" s="42">
        <f t="shared" si="10"/>
        <v>11</v>
      </c>
      <c r="S144" s="42">
        <f t="shared" si="10"/>
        <v>2435000</v>
      </c>
      <c r="T144" s="42">
        <f t="shared" si="14"/>
        <v>87</v>
      </c>
      <c r="U144" s="42">
        <f t="shared" si="12"/>
        <v>5340856.0999999996</v>
      </c>
      <c r="V144" s="16"/>
    </row>
    <row r="145" spans="1:22" s="9" customFormat="1">
      <c r="A145" s="30">
        <v>138</v>
      </c>
      <c r="B145" s="53" t="s">
        <v>307</v>
      </c>
      <c r="C145" s="32" t="s">
        <v>308</v>
      </c>
      <c r="D145" s="43">
        <v>4</v>
      </c>
      <c r="E145" s="43">
        <v>152877.21</v>
      </c>
      <c r="F145" s="43">
        <v>41</v>
      </c>
      <c r="G145" s="43">
        <v>708237.3</v>
      </c>
      <c r="H145" s="43">
        <v>37</v>
      </c>
      <c r="I145" s="43">
        <v>770707.77</v>
      </c>
      <c r="J145" s="43">
        <v>107</v>
      </c>
      <c r="K145" s="43">
        <v>1118161.78</v>
      </c>
      <c r="L145" s="43">
        <f t="shared" si="13"/>
        <v>189</v>
      </c>
      <c r="M145" s="43">
        <f t="shared" si="11"/>
        <v>2749984.06</v>
      </c>
      <c r="N145" s="43">
        <v>73</v>
      </c>
      <c r="O145" s="43">
        <v>1686697.07</v>
      </c>
      <c r="P145" s="43">
        <v>20</v>
      </c>
      <c r="Q145" s="43">
        <v>777757.48</v>
      </c>
      <c r="R145" s="43">
        <f t="shared" si="10"/>
        <v>93</v>
      </c>
      <c r="S145" s="43">
        <f t="shared" si="10"/>
        <v>2464454.5499999998</v>
      </c>
      <c r="T145" s="43">
        <f t="shared" si="14"/>
        <v>282</v>
      </c>
      <c r="U145" s="43">
        <f t="shared" si="12"/>
        <v>5214438.6099999994</v>
      </c>
      <c r="V145" s="16"/>
    </row>
    <row r="146" spans="1:22" s="9" customFormat="1">
      <c r="A146" s="33">
        <v>139</v>
      </c>
      <c r="B146" s="54" t="s">
        <v>291</v>
      </c>
      <c r="C146" s="1" t="s">
        <v>292</v>
      </c>
      <c r="D146" s="44"/>
      <c r="E146" s="44"/>
      <c r="F146" s="44"/>
      <c r="G146" s="44"/>
      <c r="H146" s="44">
        <v>336</v>
      </c>
      <c r="I146" s="44">
        <v>2390170.2400000002</v>
      </c>
      <c r="J146" s="44">
        <v>336</v>
      </c>
      <c r="K146" s="44">
        <v>2162870.88</v>
      </c>
      <c r="L146" s="44">
        <f t="shared" si="13"/>
        <v>672</v>
      </c>
      <c r="M146" s="44">
        <f t="shared" si="11"/>
        <v>4553041.12</v>
      </c>
      <c r="N146" s="44">
        <v>9</v>
      </c>
      <c r="O146" s="44">
        <v>23570</v>
      </c>
      <c r="P146" s="44">
        <v>5</v>
      </c>
      <c r="Q146" s="44">
        <v>357435</v>
      </c>
      <c r="R146" s="42">
        <f t="shared" si="10"/>
        <v>14</v>
      </c>
      <c r="S146" s="42">
        <f t="shared" si="10"/>
        <v>381005</v>
      </c>
      <c r="T146" s="44">
        <f t="shared" si="14"/>
        <v>686</v>
      </c>
      <c r="U146" s="44">
        <f t="shared" si="12"/>
        <v>4934046.12</v>
      </c>
      <c r="V146" s="16"/>
    </row>
    <row r="147" spans="1:22" s="9" customFormat="1">
      <c r="A147" s="30">
        <v>140</v>
      </c>
      <c r="B147" s="53" t="s">
        <v>299</v>
      </c>
      <c r="C147" s="32" t="s">
        <v>300</v>
      </c>
      <c r="D147" s="43"/>
      <c r="E147" s="43"/>
      <c r="F147" s="43"/>
      <c r="G147" s="43"/>
      <c r="H147" s="43">
        <v>140</v>
      </c>
      <c r="I147" s="43">
        <v>914329.89</v>
      </c>
      <c r="J147" s="43">
        <v>336</v>
      </c>
      <c r="K147" s="43">
        <v>2436953.59</v>
      </c>
      <c r="L147" s="43">
        <f t="shared" si="13"/>
        <v>476</v>
      </c>
      <c r="M147" s="43">
        <f t="shared" si="11"/>
        <v>3351283.48</v>
      </c>
      <c r="N147" s="43">
        <v>145</v>
      </c>
      <c r="O147" s="43">
        <v>1535910.47</v>
      </c>
      <c r="P147" s="43"/>
      <c r="Q147" s="43"/>
      <c r="R147" s="43">
        <f t="shared" si="10"/>
        <v>145</v>
      </c>
      <c r="S147" s="43">
        <f t="shared" si="10"/>
        <v>1535910.47</v>
      </c>
      <c r="T147" s="43">
        <f t="shared" si="14"/>
        <v>621</v>
      </c>
      <c r="U147" s="43">
        <f t="shared" si="12"/>
        <v>4887193.95</v>
      </c>
      <c r="V147" s="16"/>
    </row>
    <row r="148" spans="1:22" s="9" customFormat="1">
      <c r="A148" s="33">
        <v>141</v>
      </c>
      <c r="B148" s="54" t="s">
        <v>285</v>
      </c>
      <c r="C148" s="1" t="s">
        <v>286</v>
      </c>
      <c r="D148" s="44"/>
      <c r="E148" s="44"/>
      <c r="F148" s="44">
        <v>2</v>
      </c>
      <c r="G148" s="44">
        <v>38928.730000000003</v>
      </c>
      <c r="H148" s="44">
        <v>553</v>
      </c>
      <c r="I148" s="44">
        <v>273679.59999999998</v>
      </c>
      <c r="J148" s="44">
        <v>2335</v>
      </c>
      <c r="K148" s="44">
        <v>2322047.06</v>
      </c>
      <c r="L148" s="42">
        <f t="shared" si="13"/>
        <v>2890</v>
      </c>
      <c r="M148" s="42">
        <f t="shared" si="11"/>
        <v>2634655.39</v>
      </c>
      <c r="N148" s="44">
        <v>152</v>
      </c>
      <c r="O148" s="44">
        <v>2072457.58</v>
      </c>
      <c r="P148" s="44"/>
      <c r="Q148" s="44"/>
      <c r="R148" s="42">
        <f t="shared" si="10"/>
        <v>152</v>
      </c>
      <c r="S148" s="42">
        <f t="shared" si="10"/>
        <v>2072457.58</v>
      </c>
      <c r="T148" s="42">
        <f t="shared" si="14"/>
        <v>3042</v>
      </c>
      <c r="U148" s="42">
        <f t="shared" si="12"/>
        <v>4707112.9700000007</v>
      </c>
      <c r="V148" s="16"/>
    </row>
    <row r="149" spans="1:22" s="9" customFormat="1">
      <c r="A149" s="30">
        <v>142</v>
      </c>
      <c r="B149" s="31" t="s">
        <v>301</v>
      </c>
      <c r="C149" s="32" t="s">
        <v>302</v>
      </c>
      <c r="D149" s="43"/>
      <c r="E149" s="43"/>
      <c r="F149" s="43"/>
      <c r="G149" s="43"/>
      <c r="H149" s="43">
        <v>1036</v>
      </c>
      <c r="I149" s="43">
        <v>515759.99</v>
      </c>
      <c r="J149" s="43">
        <v>1177</v>
      </c>
      <c r="K149" s="43">
        <v>1140839.1499999999</v>
      </c>
      <c r="L149" s="43">
        <f t="shared" si="13"/>
        <v>2213</v>
      </c>
      <c r="M149" s="43">
        <f t="shared" si="11"/>
        <v>1656599.14</v>
      </c>
      <c r="N149" s="43">
        <v>71</v>
      </c>
      <c r="O149" s="43">
        <v>1786202.86</v>
      </c>
      <c r="P149" s="43">
        <v>45</v>
      </c>
      <c r="Q149" s="43">
        <v>1158160.2</v>
      </c>
      <c r="R149" s="43">
        <f t="shared" si="10"/>
        <v>116</v>
      </c>
      <c r="S149" s="43">
        <f t="shared" si="10"/>
        <v>2944363.06</v>
      </c>
      <c r="T149" s="43">
        <f t="shared" si="14"/>
        <v>2329</v>
      </c>
      <c r="U149" s="43">
        <f t="shared" si="12"/>
        <v>4600962.2</v>
      </c>
      <c r="V149" s="16"/>
    </row>
    <row r="150" spans="1:22" s="9" customFormat="1">
      <c r="A150" s="33">
        <v>143</v>
      </c>
      <c r="B150" s="54" t="s">
        <v>287</v>
      </c>
      <c r="C150" s="1" t="s">
        <v>288</v>
      </c>
      <c r="D150" s="44"/>
      <c r="E150" s="44"/>
      <c r="F150" s="44">
        <v>6</v>
      </c>
      <c r="G150" s="44">
        <v>59402.04</v>
      </c>
      <c r="H150" s="44">
        <v>89</v>
      </c>
      <c r="I150" s="44">
        <v>243588.61</v>
      </c>
      <c r="J150" s="44">
        <v>1064</v>
      </c>
      <c r="K150" s="44">
        <v>2155001.35</v>
      </c>
      <c r="L150" s="42">
        <f t="shared" ref="L150:L157" si="15">J150+H150+F150+D150</f>
        <v>1159</v>
      </c>
      <c r="M150" s="42">
        <f t="shared" ref="M150:M157" si="16">K150+I150+G150+E150</f>
        <v>2457992</v>
      </c>
      <c r="N150" s="44">
        <v>333</v>
      </c>
      <c r="O150" s="44">
        <v>1957819.3</v>
      </c>
      <c r="P150" s="44">
        <v>1</v>
      </c>
      <c r="Q150" s="44">
        <v>6006.5</v>
      </c>
      <c r="R150" s="42">
        <f t="shared" ref="R150:R157" si="17">N150+P150</f>
        <v>334</v>
      </c>
      <c r="S150" s="42">
        <f t="shared" ref="S150:S157" si="18">O150+Q150</f>
        <v>1963825.8</v>
      </c>
      <c r="T150" s="42">
        <f t="shared" ref="T150:T157" si="19">R150+L150</f>
        <v>1493</v>
      </c>
      <c r="U150" s="42">
        <f t="shared" ref="U150:U157" si="20">S150+M150</f>
        <v>4421817.8</v>
      </c>
      <c r="V150" s="16"/>
    </row>
    <row r="151" spans="1:22" s="9" customFormat="1">
      <c r="A151" s="30">
        <v>144</v>
      </c>
      <c r="B151" s="53" t="s">
        <v>303</v>
      </c>
      <c r="C151" s="32" t="s">
        <v>304</v>
      </c>
      <c r="D151" s="43"/>
      <c r="E151" s="43"/>
      <c r="F151" s="43"/>
      <c r="G151" s="43"/>
      <c r="H151" s="43">
        <v>35</v>
      </c>
      <c r="I151" s="43">
        <v>29090.69</v>
      </c>
      <c r="J151" s="43">
        <v>241</v>
      </c>
      <c r="K151" s="43">
        <v>1546072.58</v>
      </c>
      <c r="L151" s="43">
        <f t="shared" si="15"/>
        <v>276</v>
      </c>
      <c r="M151" s="43">
        <f t="shared" si="16"/>
        <v>1575163.27</v>
      </c>
      <c r="N151" s="43">
        <v>212</v>
      </c>
      <c r="O151" s="43">
        <v>1515496.89</v>
      </c>
      <c r="P151" s="43">
        <v>5</v>
      </c>
      <c r="Q151" s="43">
        <v>12361.55</v>
      </c>
      <c r="R151" s="43">
        <f t="shared" si="17"/>
        <v>217</v>
      </c>
      <c r="S151" s="43">
        <f t="shared" si="18"/>
        <v>1527858.44</v>
      </c>
      <c r="T151" s="43">
        <f t="shared" si="19"/>
        <v>493</v>
      </c>
      <c r="U151" s="43">
        <f t="shared" si="20"/>
        <v>3103021.71</v>
      </c>
      <c r="V151" s="16"/>
    </row>
    <row r="152" spans="1:22" s="9" customFormat="1">
      <c r="A152" s="33">
        <v>145</v>
      </c>
      <c r="B152" s="54" t="s">
        <v>311</v>
      </c>
      <c r="C152" s="1" t="s">
        <v>312</v>
      </c>
      <c r="D152" s="44"/>
      <c r="E152" s="44"/>
      <c r="F152" s="44">
        <v>1</v>
      </c>
      <c r="G152" s="44">
        <v>3370</v>
      </c>
      <c r="H152" s="44">
        <v>63</v>
      </c>
      <c r="I152" s="44">
        <v>32106.02</v>
      </c>
      <c r="J152" s="44">
        <v>920</v>
      </c>
      <c r="K152" s="44">
        <v>1358398.71</v>
      </c>
      <c r="L152" s="42">
        <f t="shared" si="15"/>
        <v>984</v>
      </c>
      <c r="M152" s="42">
        <f t="shared" si="16"/>
        <v>1393874.73</v>
      </c>
      <c r="N152" s="44">
        <v>125</v>
      </c>
      <c r="O152" s="44">
        <v>1332655.75</v>
      </c>
      <c r="P152" s="44"/>
      <c r="Q152" s="44"/>
      <c r="R152" s="42">
        <f t="shared" si="17"/>
        <v>125</v>
      </c>
      <c r="S152" s="42">
        <f t="shared" si="18"/>
        <v>1332655.75</v>
      </c>
      <c r="T152" s="42">
        <f t="shared" si="19"/>
        <v>1109</v>
      </c>
      <c r="U152" s="42">
        <f t="shared" si="20"/>
        <v>2726530.48</v>
      </c>
      <c r="V152" s="16"/>
    </row>
    <row r="153" spans="1:22" s="9" customFormat="1">
      <c r="A153" s="30">
        <v>146</v>
      </c>
      <c r="B153" s="53" t="s">
        <v>295</v>
      </c>
      <c r="C153" s="32" t="s">
        <v>296</v>
      </c>
      <c r="D153" s="43"/>
      <c r="E153" s="43"/>
      <c r="F153" s="43">
        <v>20</v>
      </c>
      <c r="G153" s="43">
        <v>751980.9</v>
      </c>
      <c r="H153" s="43">
        <v>6</v>
      </c>
      <c r="I153" s="43">
        <v>87896.68</v>
      </c>
      <c r="J153" s="43">
        <v>90</v>
      </c>
      <c r="K153" s="43">
        <v>493903.42</v>
      </c>
      <c r="L153" s="43">
        <f t="shared" si="15"/>
        <v>116</v>
      </c>
      <c r="M153" s="43">
        <f t="shared" si="16"/>
        <v>1333781</v>
      </c>
      <c r="N153" s="43">
        <v>95</v>
      </c>
      <c r="O153" s="43">
        <v>1253858.29</v>
      </c>
      <c r="P153" s="43">
        <v>1</v>
      </c>
      <c r="Q153" s="43">
        <v>5721.86</v>
      </c>
      <c r="R153" s="43">
        <f t="shared" si="17"/>
        <v>96</v>
      </c>
      <c r="S153" s="43">
        <f t="shared" si="18"/>
        <v>1259580.1500000001</v>
      </c>
      <c r="T153" s="43">
        <f t="shared" si="19"/>
        <v>212</v>
      </c>
      <c r="U153" s="43">
        <f t="shared" si="20"/>
        <v>2593361.1500000004</v>
      </c>
      <c r="V153" s="16"/>
    </row>
    <row r="154" spans="1:22" s="9" customFormat="1">
      <c r="A154" s="33">
        <v>147</v>
      </c>
      <c r="B154" s="54" t="s">
        <v>315</v>
      </c>
      <c r="C154" s="1" t="s">
        <v>316</v>
      </c>
      <c r="D154" s="44"/>
      <c r="E154" s="44"/>
      <c r="F154" s="44"/>
      <c r="G154" s="44"/>
      <c r="H154" s="44">
        <v>102</v>
      </c>
      <c r="I154" s="44">
        <v>303537.86</v>
      </c>
      <c r="J154" s="44">
        <v>228</v>
      </c>
      <c r="K154" s="44">
        <v>880013.38</v>
      </c>
      <c r="L154" s="44">
        <f t="shared" si="15"/>
        <v>330</v>
      </c>
      <c r="M154" s="44">
        <f t="shared" si="16"/>
        <v>1183551.24</v>
      </c>
      <c r="N154" s="44">
        <v>179</v>
      </c>
      <c r="O154" s="44">
        <v>909330.95</v>
      </c>
      <c r="P154" s="44">
        <v>34</v>
      </c>
      <c r="Q154" s="44">
        <v>349779.65</v>
      </c>
      <c r="R154" s="42">
        <f t="shared" si="17"/>
        <v>213</v>
      </c>
      <c r="S154" s="42">
        <f t="shared" si="18"/>
        <v>1259110.6000000001</v>
      </c>
      <c r="T154" s="44">
        <f t="shared" si="19"/>
        <v>543</v>
      </c>
      <c r="U154" s="44">
        <f t="shared" si="20"/>
        <v>2442661.84</v>
      </c>
      <c r="V154" s="16"/>
    </row>
    <row r="155" spans="1:22" s="9" customFormat="1">
      <c r="A155" s="30">
        <v>148</v>
      </c>
      <c r="B155" s="53" t="s">
        <v>319</v>
      </c>
      <c r="C155" s="32" t="s">
        <v>320</v>
      </c>
      <c r="D155" s="43"/>
      <c r="E155" s="43"/>
      <c r="F155" s="43"/>
      <c r="G155" s="43"/>
      <c r="H155" s="43">
        <v>48</v>
      </c>
      <c r="I155" s="43">
        <v>38332.92</v>
      </c>
      <c r="J155" s="43">
        <v>541</v>
      </c>
      <c r="K155" s="43">
        <v>1044774.28</v>
      </c>
      <c r="L155" s="43">
        <f t="shared" si="15"/>
        <v>589</v>
      </c>
      <c r="M155" s="43">
        <f t="shared" si="16"/>
        <v>1083107.2</v>
      </c>
      <c r="N155" s="43">
        <v>103</v>
      </c>
      <c r="O155" s="43">
        <v>1010955.32</v>
      </c>
      <c r="P155" s="43"/>
      <c r="Q155" s="43"/>
      <c r="R155" s="43">
        <f t="shared" si="17"/>
        <v>103</v>
      </c>
      <c r="S155" s="43">
        <f t="shared" si="18"/>
        <v>1010955.32</v>
      </c>
      <c r="T155" s="43">
        <f t="shared" si="19"/>
        <v>692</v>
      </c>
      <c r="U155" s="43">
        <f t="shared" si="20"/>
        <v>2094062.52</v>
      </c>
      <c r="V155" s="16"/>
    </row>
    <row r="156" spans="1:22" s="9" customFormat="1">
      <c r="A156" s="33">
        <v>149</v>
      </c>
      <c r="B156" s="54" t="s">
        <v>231</v>
      </c>
      <c r="C156" s="1" t="s">
        <v>232</v>
      </c>
      <c r="D156" s="44"/>
      <c r="E156" s="44"/>
      <c r="F156" s="44">
        <v>16</v>
      </c>
      <c r="G156" s="44">
        <v>401182.64</v>
      </c>
      <c r="H156" s="44">
        <v>10</v>
      </c>
      <c r="I156" s="44">
        <v>96753.9</v>
      </c>
      <c r="J156" s="44">
        <v>61</v>
      </c>
      <c r="K156" s="44">
        <v>468420.3</v>
      </c>
      <c r="L156" s="44">
        <f t="shared" si="15"/>
        <v>87</v>
      </c>
      <c r="M156" s="44">
        <f t="shared" si="16"/>
        <v>966356.84</v>
      </c>
      <c r="N156" s="44">
        <v>81</v>
      </c>
      <c r="O156" s="44">
        <v>875950.64</v>
      </c>
      <c r="P156" s="44">
        <v>6</v>
      </c>
      <c r="Q156" s="44">
        <v>85851.55</v>
      </c>
      <c r="R156" s="42">
        <f t="shared" si="17"/>
        <v>87</v>
      </c>
      <c r="S156" s="42">
        <f t="shared" si="18"/>
        <v>961802.19000000006</v>
      </c>
      <c r="T156" s="44">
        <f t="shared" si="19"/>
        <v>174</v>
      </c>
      <c r="U156" s="44">
        <f t="shared" si="20"/>
        <v>1928159.03</v>
      </c>
      <c r="V156" s="16"/>
    </row>
    <row r="157" spans="1:22" s="9" customFormat="1">
      <c r="A157" s="30">
        <v>150</v>
      </c>
      <c r="B157" s="53" t="s">
        <v>189</v>
      </c>
      <c r="C157" s="32" t="s">
        <v>190</v>
      </c>
      <c r="D157" s="43"/>
      <c r="E157" s="43"/>
      <c r="F157" s="43">
        <v>1</v>
      </c>
      <c r="G157" s="43">
        <v>2605</v>
      </c>
      <c r="H157" s="43">
        <v>14</v>
      </c>
      <c r="I157" s="43">
        <v>16762.91</v>
      </c>
      <c r="J157" s="43">
        <v>128</v>
      </c>
      <c r="K157" s="43">
        <v>622997.73</v>
      </c>
      <c r="L157" s="43">
        <f t="shared" si="15"/>
        <v>143</v>
      </c>
      <c r="M157" s="43">
        <f t="shared" si="16"/>
        <v>642365.64</v>
      </c>
      <c r="N157" s="43">
        <v>102</v>
      </c>
      <c r="O157" s="43">
        <v>657758.32999999996</v>
      </c>
      <c r="P157" s="43">
        <v>1</v>
      </c>
      <c r="Q157" s="43">
        <v>5460.21</v>
      </c>
      <c r="R157" s="43">
        <f t="shared" si="17"/>
        <v>103</v>
      </c>
      <c r="S157" s="43">
        <f t="shared" si="18"/>
        <v>663218.53999999992</v>
      </c>
      <c r="T157" s="43">
        <f t="shared" si="19"/>
        <v>246</v>
      </c>
      <c r="U157" s="43">
        <f t="shared" si="20"/>
        <v>1305584.18</v>
      </c>
      <c r="V157" s="16"/>
    </row>
    <row r="158" spans="1:22" s="9" customFormat="1">
      <c r="A158" s="33">
        <v>151</v>
      </c>
      <c r="B158" s="54" t="s">
        <v>333</v>
      </c>
      <c r="C158" s="1" t="s">
        <v>334</v>
      </c>
      <c r="D158" s="44"/>
      <c r="E158" s="44"/>
      <c r="F158" s="44">
        <v>1</v>
      </c>
      <c r="G158" s="44">
        <v>3360</v>
      </c>
      <c r="H158" s="44">
        <v>103</v>
      </c>
      <c r="I158" s="44">
        <v>60103.03</v>
      </c>
      <c r="J158" s="44">
        <v>344</v>
      </c>
      <c r="K158" s="44">
        <v>566157.97</v>
      </c>
      <c r="L158" s="42">
        <f t="shared" si="13"/>
        <v>448</v>
      </c>
      <c r="M158" s="42">
        <f t="shared" si="11"/>
        <v>629621</v>
      </c>
      <c r="N158" s="44">
        <v>46</v>
      </c>
      <c r="O158" s="44">
        <v>509274.13</v>
      </c>
      <c r="P158" s="44"/>
      <c r="Q158" s="44"/>
      <c r="R158" s="42">
        <f t="shared" si="10"/>
        <v>46</v>
      </c>
      <c r="S158" s="42">
        <f t="shared" si="10"/>
        <v>509274.13</v>
      </c>
      <c r="T158" s="42">
        <f t="shared" si="14"/>
        <v>494</v>
      </c>
      <c r="U158" s="42">
        <f t="shared" si="12"/>
        <v>1138895.1299999999</v>
      </c>
      <c r="V158" s="16"/>
    </row>
    <row r="159" spans="1:22" s="9" customFormat="1">
      <c r="A159" s="30">
        <v>152</v>
      </c>
      <c r="B159" s="53" t="s">
        <v>337</v>
      </c>
      <c r="C159" s="32" t="s">
        <v>338</v>
      </c>
      <c r="D159" s="43"/>
      <c r="E159" s="43"/>
      <c r="F159" s="43">
        <v>1</v>
      </c>
      <c r="G159" s="43">
        <v>9531.31</v>
      </c>
      <c r="H159" s="43">
        <v>2</v>
      </c>
      <c r="I159" s="43">
        <v>1531.64</v>
      </c>
      <c r="J159" s="43">
        <v>131</v>
      </c>
      <c r="K159" s="43">
        <v>541530.05000000005</v>
      </c>
      <c r="L159" s="43">
        <f t="shared" si="13"/>
        <v>134</v>
      </c>
      <c r="M159" s="43">
        <f t="shared" si="11"/>
        <v>552593.00000000012</v>
      </c>
      <c r="N159" s="43">
        <v>167</v>
      </c>
      <c r="O159" s="43">
        <v>561251.28</v>
      </c>
      <c r="P159" s="43"/>
      <c r="Q159" s="43"/>
      <c r="R159" s="43">
        <f t="shared" si="10"/>
        <v>167</v>
      </c>
      <c r="S159" s="43">
        <f t="shared" si="10"/>
        <v>561251.28</v>
      </c>
      <c r="T159" s="43">
        <f t="shared" si="14"/>
        <v>301</v>
      </c>
      <c r="U159" s="43">
        <f t="shared" si="12"/>
        <v>1113844.2800000003</v>
      </c>
      <c r="V159" s="16"/>
    </row>
    <row r="160" spans="1:22" s="9" customFormat="1">
      <c r="A160" s="33">
        <v>153</v>
      </c>
      <c r="B160" s="54" t="s">
        <v>323</v>
      </c>
      <c r="C160" s="1" t="s">
        <v>324</v>
      </c>
      <c r="D160" s="44"/>
      <c r="E160" s="44"/>
      <c r="F160" s="44"/>
      <c r="G160" s="44"/>
      <c r="H160" s="44">
        <v>88</v>
      </c>
      <c r="I160" s="44">
        <v>48353.42</v>
      </c>
      <c r="J160" s="44">
        <v>326</v>
      </c>
      <c r="K160" s="44">
        <v>496944.86</v>
      </c>
      <c r="L160" s="42">
        <f t="shared" si="13"/>
        <v>414</v>
      </c>
      <c r="M160" s="42">
        <f t="shared" si="11"/>
        <v>545298.28</v>
      </c>
      <c r="N160" s="44">
        <v>75</v>
      </c>
      <c r="O160" s="44">
        <v>479122.6</v>
      </c>
      <c r="P160" s="44"/>
      <c r="Q160" s="44"/>
      <c r="R160" s="42">
        <f t="shared" si="10"/>
        <v>75</v>
      </c>
      <c r="S160" s="42">
        <f t="shared" si="10"/>
        <v>479122.6</v>
      </c>
      <c r="T160" s="42">
        <f t="shared" si="14"/>
        <v>489</v>
      </c>
      <c r="U160" s="42">
        <f t="shared" si="12"/>
        <v>1024420.88</v>
      </c>
      <c r="V160" s="16"/>
    </row>
    <row r="161" spans="1:22" s="9" customFormat="1">
      <c r="A161" s="30">
        <v>154</v>
      </c>
      <c r="B161" s="53" t="s">
        <v>325</v>
      </c>
      <c r="C161" s="32" t="s">
        <v>326</v>
      </c>
      <c r="D161" s="43"/>
      <c r="E161" s="43"/>
      <c r="F161" s="43"/>
      <c r="G161" s="43"/>
      <c r="H161" s="43">
        <v>36</v>
      </c>
      <c r="I161" s="43">
        <v>38374.9</v>
      </c>
      <c r="J161" s="43">
        <v>260</v>
      </c>
      <c r="K161" s="43">
        <v>477475.91</v>
      </c>
      <c r="L161" s="43">
        <f t="shared" si="13"/>
        <v>296</v>
      </c>
      <c r="M161" s="43">
        <f t="shared" si="11"/>
        <v>515850.81</v>
      </c>
      <c r="N161" s="43">
        <v>87</v>
      </c>
      <c r="O161" s="43">
        <v>435192.42</v>
      </c>
      <c r="P161" s="43"/>
      <c r="Q161" s="43"/>
      <c r="R161" s="43">
        <f t="shared" si="10"/>
        <v>87</v>
      </c>
      <c r="S161" s="43">
        <f t="shared" si="10"/>
        <v>435192.42</v>
      </c>
      <c r="T161" s="43">
        <f t="shared" si="14"/>
        <v>383</v>
      </c>
      <c r="U161" s="43">
        <f t="shared" si="12"/>
        <v>951043.23</v>
      </c>
      <c r="V161" s="16"/>
    </row>
    <row r="162" spans="1:22" s="9" customFormat="1">
      <c r="A162" s="33">
        <v>155</v>
      </c>
      <c r="B162" s="54" t="s">
        <v>335</v>
      </c>
      <c r="C162" s="1" t="s">
        <v>336</v>
      </c>
      <c r="D162" s="44"/>
      <c r="E162" s="44"/>
      <c r="F162" s="44">
        <v>2</v>
      </c>
      <c r="G162" s="44">
        <v>63658.8</v>
      </c>
      <c r="H162" s="44"/>
      <c r="I162" s="44"/>
      <c r="J162" s="44">
        <v>16</v>
      </c>
      <c r="K162" s="44">
        <v>389306.45</v>
      </c>
      <c r="L162" s="44">
        <f t="shared" si="13"/>
        <v>18</v>
      </c>
      <c r="M162" s="44">
        <f t="shared" si="11"/>
        <v>452965.25</v>
      </c>
      <c r="N162" s="44">
        <v>17</v>
      </c>
      <c r="O162" s="44">
        <v>452965.25</v>
      </c>
      <c r="P162" s="44"/>
      <c r="Q162" s="44"/>
      <c r="R162" s="42">
        <f t="shared" si="10"/>
        <v>17</v>
      </c>
      <c r="S162" s="42">
        <f t="shared" si="10"/>
        <v>452965.25</v>
      </c>
      <c r="T162" s="44">
        <f t="shared" si="14"/>
        <v>35</v>
      </c>
      <c r="U162" s="44">
        <f t="shared" si="12"/>
        <v>905930.5</v>
      </c>
      <c r="V162" s="16"/>
    </row>
    <row r="163" spans="1:22" s="9" customFormat="1">
      <c r="A163" s="30">
        <v>156</v>
      </c>
      <c r="B163" s="53" t="s">
        <v>339</v>
      </c>
      <c r="C163" s="32" t="s">
        <v>340</v>
      </c>
      <c r="D163" s="43"/>
      <c r="E163" s="43"/>
      <c r="F163" s="43"/>
      <c r="G163" s="43"/>
      <c r="H163" s="43">
        <v>2</v>
      </c>
      <c r="I163" s="43">
        <v>695636.37</v>
      </c>
      <c r="J163" s="43">
        <v>1</v>
      </c>
      <c r="K163" s="43">
        <v>63.77</v>
      </c>
      <c r="L163" s="43">
        <f t="shared" si="13"/>
        <v>3</v>
      </c>
      <c r="M163" s="43">
        <f t="shared" si="11"/>
        <v>695700.14</v>
      </c>
      <c r="N163" s="43"/>
      <c r="O163" s="43"/>
      <c r="P163" s="43"/>
      <c r="Q163" s="43"/>
      <c r="R163" s="43">
        <f t="shared" si="10"/>
        <v>0</v>
      </c>
      <c r="S163" s="43">
        <f t="shared" si="10"/>
        <v>0</v>
      </c>
      <c r="T163" s="43">
        <f t="shared" si="14"/>
        <v>3</v>
      </c>
      <c r="U163" s="43">
        <f t="shared" si="12"/>
        <v>695700.14</v>
      </c>
      <c r="V163" s="16"/>
    </row>
    <row r="164" spans="1:22" s="9" customFormat="1">
      <c r="A164" s="33">
        <v>157</v>
      </c>
      <c r="B164" s="54" t="s">
        <v>331</v>
      </c>
      <c r="C164" s="1" t="s">
        <v>332</v>
      </c>
      <c r="D164" s="44"/>
      <c r="E164" s="44"/>
      <c r="F164" s="44"/>
      <c r="G164" s="44"/>
      <c r="H164" s="44">
        <v>32</v>
      </c>
      <c r="I164" s="44">
        <v>17519.02</v>
      </c>
      <c r="J164" s="44">
        <v>104</v>
      </c>
      <c r="K164" s="44">
        <v>313232.61</v>
      </c>
      <c r="L164" s="44">
        <f t="shared" si="13"/>
        <v>136</v>
      </c>
      <c r="M164" s="44">
        <f t="shared" si="11"/>
        <v>330751.63</v>
      </c>
      <c r="N164" s="44">
        <v>34</v>
      </c>
      <c r="O164" s="44">
        <v>293891.95</v>
      </c>
      <c r="P164" s="44"/>
      <c r="Q164" s="44"/>
      <c r="R164" s="42">
        <f t="shared" si="10"/>
        <v>34</v>
      </c>
      <c r="S164" s="42">
        <f t="shared" si="10"/>
        <v>293891.95</v>
      </c>
      <c r="T164" s="44">
        <f t="shared" si="14"/>
        <v>170</v>
      </c>
      <c r="U164" s="44">
        <f t="shared" si="12"/>
        <v>624643.58000000007</v>
      </c>
      <c r="V164" s="16"/>
    </row>
    <row r="165" spans="1:22" s="9" customFormat="1">
      <c r="A165" s="30">
        <v>158</v>
      </c>
      <c r="B165" s="53" t="s">
        <v>225</v>
      </c>
      <c r="C165" s="32" t="s">
        <v>226</v>
      </c>
      <c r="D165" s="43"/>
      <c r="E165" s="43"/>
      <c r="F165" s="43"/>
      <c r="G165" s="43"/>
      <c r="H165" s="43">
        <v>9</v>
      </c>
      <c r="I165" s="43">
        <v>52343.94</v>
      </c>
      <c r="J165" s="43">
        <v>28</v>
      </c>
      <c r="K165" s="43">
        <v>544235.13</v>
      </c>
      <c r="L165" s="43">
        <f t="shared" si="13"/>
        <v>37</v>
      </c>
      <c r="M165" s="43">
        <f t="shared" si="11"/>
        <v>596579.07000000007</v>
      </c>
      <c r="N165" s="43"/>
      <c r="O165" s="43"/>
      <c r="P165" s="43"/>
      <c r="Q165" s="43"/>
      <c r="R165" s="43">
        <f t="shared" si="10"/>
        <v>0</v>
      </c>
      <c r="S165" s="43">
        <f t="shared" si="10"/>
        <v>0</v>
      </c>
      <c r="T165" s="43">
        <f t="shared" si="14"/>
        <v>37</v>
      </c>
      <c r="U165" s="43">
        <f t="shared" si="12"/>
        <v>596579.07000000007</v>
      </c>
      <c r="V165" s="16"/>
    </row>
    <row r="166" spans="1:22" s="9" customFormat="1">
      <c r="A166" s="33">
        <v>159</v>
      </c>
      <c r="B166" s="54" t="s">
        <v>329</v>
      </c>
      <c r="C166" s="1" t="s">
        <v>330</v>
      </c>
      <c r="D166" s="44"/>
      <c r="E166" s="44"/>
      <c r="F166" s="44"/>
      <c r="G166" s="44"/>
      <c r="H166" s="44"/>
      <c r="I166" s="44"/>
      <c r="J166" s="44">
        <v>135</v>
      </c>
      <c r="K166" s="44">
        <v>225469.26</v>
      </c>
      <c r="L166" s="44">
        <f t="shared" si="13"/>
        <v>135</v>
      </c>
      <c r="M166" s="44">
        <f t="shared" si="11"/>
        <v>225469.26</v>
      </c>
      <c r="N166" s="44">
        <v>28</v>
      </c>
      <c r="O166" s="44">
        <v>226551.78</v>
      </c>
      <c r="P166" s="44"/>
      <c r="Q166" s="44"/>
      <c r="R166" s="42">
        <f t="shared" si="10"/>
        <v>28</v>
      </c>
      <c r="S166" s="42">
        <f t="shared" si="10"/>
        <v>226551.78</v>
      </c>
      <c r="T166" s="44">
        <f t="shared" si="14"/>
        <v>163</v>
      </c>
      <c r="U166" s="44">
        <f t="shared" si="12"/>
        <v>452021.04000000004</v>
      </c>
      <c r="V166" s="16"/>
    </row>
    <row r="167" spans="1:22" s="9" customFormat="1">
      <c r="A167" s="30">
        <v>160</v>
      </c>
      <c r="B167" s="53" t="s">
        <v>249</v>
      </c>
      <c r="C167" s="32" t="s">
        <v>250</v>
      </c>
      <c r="D167" s="43"/>
      <c r="E167" s="43"/>
      <c r="F167" s="43">
        <v>1</v>
      </c>
      <c r="G167" s="43">
        <v>14575.18</v>
      </c>
      <c r="H167" s="43">
        <v>12</v>
      </c>
      <c r="I167" s="43">
        <v>255487.27</v>
      </c>
      <c r="J167" s="43">
        <v>12</v>
      </c>
      <c r="K167" s="43">
        <v>37422.449999999997</v>
      </c>
      <c r="L167" s="43">
        <f t="shared" si="13"/>
        <v>25</v>
      </c>
      <c r="M167" s="43">
        <f t="shared" si="11"/>
        <v>307484.89999999997</v>
      </c>
      <c r="N167" s="43"/>
      <c r="O167" s="43"/>
      <c r="P167" s="43"/>
      <c r="Q167" s="43"/>
      <c r="R167" s="43">
        <f t="shared" si="10"/>
        <v>0</v>
      </c>
      <c r="S167" s="43">
        <f t="shared" si="10"/>
        <v>0</v>
      </c>
      <c r="T167" s="43">
        <f t="shared" si="14"/>
        <v>25</v>
      </c>
      <c r="U167" s="43">
        <f t="shared" si="12"/>
        <v>307484.89999999997</v>
      </c>
      <c r="V167" s="16"/>
    </row>
    <row r="168" spans="1:22" s="9" customFormat="1">
      <c r="A168" s="33">
        <v>161</v>
      </c>
      <c r="B168" s="54" t="s">
        <v>313</v>
      </c>
      <c r="C168" s="1" t="s">
        <v>314</v>
      </c>
      <c r="D168" s="44"/>
      <c r="E168" s="44"/>
      <c r="F168" s="44">
        <v>3</v>
      </c>
      <c r="G168" s="44">
        <v>34325.31</v>
      </c>
      <c r="H168" s="44"/>
      <c r="I168" s="44"/>
      <c r="J168" s="44">
        <v>42</v>
      </c>
      <c r="K168" s="44">
        <v>92674.35</v>
      </c>
      <c r="L168" s="44">
        <f t="shared" si="13"/>
        <v>45</v>
      </c>
      <c r="M168" s="44">
        <f t="shared" si="11"/>
        <v>126999.66</v>
      </c>
      <c r="N168" s="44">
        <v>7</v>
      </c>
      <c r="O168" s="44">
        <v>138359.81</v>
      </c>
      <c r="P168" s="44"/>
      <c r="Q168" s="44"/>
      <c r="R168" s="42">
        <f t="shared" si="10"/>
        <v>7</v>
      </c>
      <c r="S168" s="42">
        <f t="shared" si="10"/>
        <v>138359.81</v>
      </c>
      <c r="T168" s="44">
        <f t="shared" si="14"/>
        <v>52</v>
      </c>
      <c r="U168" s="44">
        <f t="shared" si="12"/>
        <v>265359.46999999997</v>
      </c>
      <c r="V168" s="16"/>
    </row>
    <row r="169" spans="1:22" s="9" customFormat="1">
      <c r="A169" s="30">
        <v>162</v>
      </c>
      <c r="B169" s="53" t="s">
        <v>343</v>
      </c>
      <c r="C169" s="32" t="s">
        <v>344</v>
      </c>
      <c r="D169" s="43"/>
      <c r="E169" s="43"/>
      <c r="F169" s="43"/>
      <c r="G169" s="43"/>
      <c r="H169" s="43">
        <v>80</v>
      </c>
      <c r="I169" s="43">
        <v>64225.279999999999</v>
      </c>
      <c r="J169" s="43">
        <v>86</v>
      </c>
      <c r="K169" s="43">
        <v>93125.89</v>
      </c>
      <c r="L169" s="43">
        <f t="shared" si="13"/>
        <v>166</v>
      </c>
      <c r="M169" s="43">
        <f t="shared" si="11"/>
        <v>157351.16999999998</v>
      </c>
      <c r="N169" s="43">
        <v>5</v>
      </c>
      <c r="O169" s="43">
        <v>56786</v>
      </c>
      <c r="P169" s="43"/>
      <c r="Q169" s="43"/>
      <c r="R169" s="43">
        <f t="shared" si="10"/>
        <v>5</v>
      </c>
      <c r="S169" s="43">
        <f t="shared" si="10"/>
        <v>56786</v>
      </c>
      <c r="T169" s="43">
        <f t="shared" si="14"/>
        <v>171</v>
      </c>
      <c r="U169" s="43">
        <f t="shared" si="12"/>
        <v>214137.16999999998</v>
      </c>
      <c r="V169" s="16"/>
    </row>
    <row r="170" spans="1:22" s="9" customFormat="1">
      <c r="A170" s="33">
        <v>163</v>
      </c>
      <c r="B170" s="54" t="s">
        <v>364</v>
      </c>
      <c r="C170" s="1" t="s">
        <v>365</v>
      </c>
      <c r="D170" s="44"/>
      <c r="E170" s="44"/>
      <c r="F170" s="44"/>
      <c r="G170" s="44"/>
      <c r="H170" s="44"/>
      <c r="I170" s="44"/>
      <c r="J170" s="44">
        <v>21</v>
      </c>
      <c r="K170" s="44">
        <v>85157.89</v>
      </c>
      <c r="L170" s="44">
        <f t="shared" si="13"/>
        <v>21</v>
      </c>
      <c r="M170" s="44">
        <f t="shared" si="11"/>
        <v>85157.89</v>
      </c>
      <c r="N170" s="44">
        <v>17</v>
      </c>
      <c r="O170" s="44">
        <v>85157.89</v>
      </c>
      <c r="P170" s="44"/>
      <c r="Q170" s="44"/>
      <c r="R170" s="42">
        <f t="shared" si="10"/>
        <v>17</v>
      </c>
      <c r="S170" s="42">
        <f t="shared" si="10"/>
        <v>85157.89</v>
      </c>
      <c r="T170" s="44">
        <f t="shared" si="14"/>
        <v>38</v>
      </c>
      <c r="U170" s="44">
        <f t="shared" si="12"/>
        <v>170315.78</v>
      </c>
      <c r="V170" s="16"/>
    </row>
    <row r="171" spans="1:22" s="9" customFormat="1">
      <c r="A171" s="30">
        <v>164</v>
      </c>
      <c r="B171" s="53" t="s">
        <v>345</v>
      </c>
      <c r="C171" s="32" t="s">
        <v>346</v>
      </c>
      <c r="D171" s="43"/>
      <c r="E171" s="43"/>
      <c r="F171" s="43"/>
      <c r="G171" s="43"/>
      <c r="H171" s="43"/>
      <c r="I171" s="43"/>
      <c r="J171" s="43">
        <v>7</v>
      </c>
      <c r="K171" s="43">
        <v>13442.62</v>
      </c>
      <c r="L171" s="43">
        <f t="shared" ref="L171:L174" si="21">J171+H171+F171+D171</f>
        <v>7</v>
      </c>
      <c r="M171" s="43">
        <f t="shared" ref="M171:M174" si="22">K171+I171+G171+E171</f>
        <v>13442.62</v>
      </c>
      <c r="N171" s="43">
        <v>2</v>
      </c>
      <c r="O171" s="43">
        <v>18583.400000000001</v>
      </c>
      <c r="P171" s="43"/>
      <c r="Q171" s="43"/>
      <c r="R171" s="43">
        <f t="shared" ref="R171:R174" si="23">N171+P171</f>
        <v>2</v>
      </c>
      <c r="S171" s="43">
        <f t="shared" ref="S171:S174" si="24">O171+Q171</f>
        <v>18583.400000000001</v>
      </c>
      <c r="T171" s="43">
        <f t="shared" ref="T171:T174" si="25">R171+L171</f>
        <v>9</v>
      </c>
      <c r="U171" s="43">
        <f t="shared" ref="U171:U174" si="26">S171+M171</f>
        <v>32026.020000000004</v>
      </c>
      <c r="V171" s="16"/>
    </row>
    <row r="172" spans="1:22" s="9" customFormat="1">
      <c r="A172" s="33">
        <v>165</v>
      </c>
      <c r="B172" s="54" t="s">
        <v>317</v>
      </c>
      <c r="C172" s="1" t="s">
        <v>318</v>
      </c>
      <c r="D172" s="44"/>
      <c r="E172" s="44"/>
      <c r="F172" s="44"/>
      <c r="G172" s="44"/>
      <c r="H172" s="44"/>
      <c r="I172" s="44"/>
      <c r="J172" s="44">
        <v>5</v>
      </c>
      <c r="K172" s="44">
        <v>8612.94</v>
      </c>
      <c r="L172" s="44">
        <f t="shared" si="21"/>
        <v>5</v>
      </c>
      <c r="M172" s="44">
        <f t="shared" si="22"/>
        <v>8612.94</v>
      </c>
      <c r="N172" s="44">
        <v>3</v>
      </c>
      <c r="O172" s="44">
        <v>8539.2000000000007</v>
      </c>
      <c r="P172" s="44">
        <v>3</v>
      </c>
      <c r="Q172" s="44">
        <v>8610.31</v>
      </c>
      <c r="R172" s="42">
        <f t="shared" si="23"/>
        <v>6</v>
      </c>
      <c r="S172" s="42">
        <f t="shared" si="24"/>
        <v>17149.510000000002</v>
      </c>
      <c r="T172" s="44">
        <f t="shared" si="25"/>
        <v>11</v>
      </c>
      <c r="U172" s="44">
        <f t="shared" si="26"/>
        <v>25762.450000000004</v>
      </c>
      <c r="V172" s="16"/>
    </row>
    <row r="173" spans="1:22" s="9" customFormat="1">
      <c r="A173" s="30">
        <v>166</v>
      </c>
      <c r="B173" s="53" t="s">
        <v>341</v>
      </c>
      <c r="C173" s="32" t="s">
        <v>342</v>
      </c>
      <c r="D173" s="43"/>
      <c r="E173" s="43"/>
      <c r="F173" s="43"/>
      <c r="G173" s="43"/>
      <c r="H173" s="43">
        <v>2</v>
      </c>
      <c r="I173" s="43">
        <v>4019.14</v>
      </c>
      <c r="J173" s="43">
        <v>6</v>
      </c>
      <c r="K173" s="43">
        <v>5643.58</v>
      </c>
      <c r="L173" s="43">
        <f t="shared" si="21"/>
        <v>8</v>
      </c>
      <c r="M173" s="43">
        <f t="shared" si="22"/>
        <v>9662.7199999999993</v>
      </c>
      <c r="N173" s="43"/>
      <c r="O173" s="43"/>
      <c r="P173" s="43"/>
      <c r="Q173" s="43"/>
      <c r="R173" s="43">
        <f t="shared" si="23"/>
        <v>0</v>
      </c>
      <c r="S173" s="43">
        <f t="shared" si="24"/>
        <v>0</v>
      </c>
      <c r="T173" s="43">
        <f t="shared" si="25"/>
        <v>8</v>
      </c>
      <c r="U173" s="43">
        <f t="shared" si="26"/>
        <v>9662.7199999999993</v>
      </c>
      <c r="V173" s="16"/>
    </row>
    <row r="174" spans="1:22" s="9" customFormat="1">
      <c r="A174" s="33">
        <v>167</v>
      </c>
      <c r="B174" s="54" t="s">
        <v>347</v>
      </c>
      <c r="C174" s="1" t="s">
        <v>348</v>
      </c>
      <c r="D174" s="44"/>
      <c r="E174" s="44"/>
      <c r="F174" s="44"/>
      <c r="G174" s="44"/>
      <c r="H174" s="44">
        <v>2</v>
      </c>
      <c r="I174" s="44">
        <v>5916.41</v>
      </c>
      <c r="J174" s="44">
        <v>2</v>
      </c>
      <c r="K174" s="44">
        <v>774.39</v>
      </c>
      <c r="L174" s="44">
        <f t="shared" si="21"/>
        <v>4</v>
      </c>
      <c r="M174" s="44">
        <f t="shared" si="22"/>
        <v>6690.8</v>
      </c>
      <c r="N174" s="44"/>
      <c r="O174" s="44"/>
      <c r="P174" s="44"/>
      <c r="Q174" s="44"/>
      <c r="R174" s="42">
        <f t="shared" si="23"/>
        <v>0</v>
      </c>
      <c r="S174" s="42">
        <f t="shared" si="24"/>
        <v>0</v>
      </c>
      <c r="T174" s="44">
        <f t="shared" si="25"/>
        <v>4</v>
      </c>
      <c r="U174" s="44">
        <f t="shared" si="26"/>
        <v>6690.8</v>
      </c>
      <c r="V174" s="16"/>
    </row>
    <row r="175" spans="1:22" s="9" customFormat="1">
      <c r="A175" s="30">
        <v>168</v>
      </c>
      <c r="B175" s="53" t="s">
        <v>283</v>
      </c>
      <c r="C175" s="32" t="s">
        <v>284</v>
      </c>
      <c r="D175" s="43"/>
      <c r="E175" s="43"/>
      <c r="F175" s="43"/>
      <c r="G175" s="43"/>
      <c r="H175" s="43"/>
      <c r="I175" s="43"/>
      <c r="J175" s="43">
        <v>5</v>
      </c>
      <c r="K175" s="43">
        <v>4955.7700000000004</v>
      </c>
      <c r="L175" s="43">
        <f t="shared" si="13"/>
        <v>5</v>
      </c>
      <c r="M175" s="43">
        <f t="shared" si="11"/>
        <v>4955.7700000000004</v>
      </c>
      <c r="N175" s="43"/>
      <c r="O175" s="43"/>
      <c r="P175" s="43"/>
      <c r="Q175" s="43"/>
      <c r="R175" s="43">
        <f t="shared" si="10"/>
        <v>0</v>
      </c>
      <c r="S175" s="43">
        <f t="shared" si="10"/>
        <v>0</v>
      </c>
      <c r="T175" s="43">
        <f t="shared" si="14"/>
        <v>5</v>
      </c>
      <c r="U175" s="43">
        <f t="shared" si="12"/>
        <v>4955.7700000000004</v>
      </c>
      <c r="V175" s="16"/>
    </row>
    <row r="176" spans="1:22" s="9" customFormat="1">
      <c r="A176" s="33">
        <v>169</v>
      </c>
      <c r="B176" s="54" t="s">
        <v>305</v>
      </c>
      <c r="C176" s="1" t="s">
        <v>306</v>
      </c>
      <c r="D176" s="44"/>
      <c r="E176" s="44"/>
      <c r="F176" s="44"/>
      <c r="G176" s="44"/>
      <c r="H176" s="44"/>
      <c r="I176" s="44"/>
      <c r="J176" s="44">
        <v>1</v>
      </c>
      <c r="K176" s="44">
        <v>1500</v>
      </c>
      <c r="L176" s="44">
        <f t="shared" si="13"/>
        <v>1</v>
      </c>
      <c r="M176" s="44">
        <f t="shared" si="11"/>
        <v>1500</v>
      </c>
      <c r="N176" s="44"/>
      <c r="O176" s="44"/>
      <c r="P176" s="44">
        <v>1</v>
      </c>
      <c r="Q176" s="44">
        <v>1362.73</v>
      </c>
      <c r="R176" s="42">
        <f t="shared" si="10"/>
        <v>1</v>
      </c>
      <c r="S176" s="42">
        <f t="shared" si="10"/>
        <v>1362.73</v>
      </c>
      <c r="T176" s="44">
        <f t="shared" si="14"/>
        <v>2</v>
      </c>
      <c r="U176" s="44">
        <f t="shared" si="12"/>
        <v>2862.73</v>
      </c>
      <c r="V176" s="16"/>
    </row>
    <row r="177" spans="1:25" s="9" customFormat="1">
      <c r="A177" s="30">
        <v>170</v>
      </c>
      <c r="B177" s="53" t="s">
        <v>353</v>
      </c>
      <c r="C177" s="32" t="s">
        <v>354</v>
      </c>
      <c r="D177" s="43"/>
      <c r="E177" s="43"/>
      <c r="F177" s="43"/>
      <c r="G177" s="43"/>
      <c r="H177" s="43"/>
      <c r="I177" s="43"/>
      <c r="J177" s="43">
        <v>1</v>
      </c>
      <c r="K177" s="43">
        <v>660.88</v>
      </c>
      <c r="L177" s="43">
        <f t="shared" si="13"/>
        <v>1</v>
      </c>
      <c r="M177" s="43">
        <f t="shared" si="11"/>
        <v>660.88</v>
      </c>
      <c r="N177" s="43"/>
      <c r="O177" s="43"/>
      <c r="P177" s="43"/>
      <c r="Q177" s="43"/>
      <c r="R177" s="43">
        <f t="shared" si="10"/>
        <v>0</v>
      </c>
      <c r="S177" s="43">
        <f t="shared" si="10"/>
        <v>0</v>
      </c>
      <c r="T177" s="43">
        <f t="shared" si="14"/>
        <v>1</v>
      </c>
      <c r="U177" s="43">
        <f t="shared" si="12"/>
        <v>660.88</v>
      </c>
      <c r="V177" s="16"/>
    </row>
    <row r="178" spans="1:25" s="9" customFormat="1">
      <c r="A178" s="33">
        <v>171</v>
      </c>
      <c r="B178" s="54" t="s">
        <v>349</v>
      </c>
      <c r="C178" s="1" t="s">
        <v>350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13"/>
        <v>0</v>
      </c>
      <c r="M178" s="44">
        <f t="shared" si="11"/>
        <v>0</v>
      </c>
      <c r="N178" s="44">
        <v>2</v>
      </c>
      <c r="O178" s="44">
        <v>356.33</v>
      </c>
      <c r="P178" s="44"/>
      <c r="Q178" s="44"/>
      <c r="R178" s="42">
        <f t="shared" si="10"/>
        <v>2</v>
      </c>
      <c r="S178" s="42">
        <f t="shared" si="10"/>
        <v>356.33</v>
      </c>
      <c r="T178" s="44">
        <f t="shared" si="14"/>
        <v>2</v>
      </c>
      <c r="U178" s="44">
        <f t="shared" si="12"/>
        <v>356.33</v>
      </c>
      <c r="V178" s="16"/>
    </row>
    <row r="179" spans="1:25" s="9" customFormat="1" ht="13.5" thickBot="1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16"/>
    </row>
    <row r="180" spans="1:25" s="9" customFormat="1" ht="14.25" thickTop="1" thickBot="1">
      <c r="A180" s="56" t="s">
        <v>0</v>
      </c>
      <c r="B180" s="56"/>
      <c r="C180" s="57"/>
      <c r="D180" s="50">
        <f t="shared" ref="D180:U180" si="27">SUM(D8:D179)</f>
        <v>32500</v>
      </c>
      <c r="E180" s="50">
        <f t="shared" si="27"/>
        <v>16102543762.060095</v>
      </c>
      <c r="F180" s="50">
        <f t="shared" si="27"/>
        <v>111096</v>
      </c>
      <c r="G180" s="50">
        <f t="shared" si="27"/>
        <v>13093631897.449493</v>
      </c>
      <c r="H180" s="50">
        <f t="shared" si="27"/>
        <v>236592</v>
      </c>
      <c r="I180" s="50">
        <f t="shared" si="27"/>
        <v>50320035728.074379</v>
      </c>
      <c r="J180" s="50">
        <f t="shared" si="27"/>
        <v>288970</v>
      </c>
      <c r="K180" s="50">
        <f t="shared" si="27"/>
        <v>45272831645.681686</v>
      </c>
      <c r="L180" s="50">
        <f t="shared" si="27"/>
        <v>669158</v>
      </c>
      <c r="M180" s="50">
        <f t="shared" si="27"/>
        <v>124789043033.26567</v>
      </c>
      <c r="N180" s="50">
        <f t="shared" si="27"/>
        <v>60289</v>
      </c>
      <c r="O180" s="50">
        <f t="shared" si="27"/>
        <v>51985745637.809998</v>
      </c>
      <c r="P180" s="50">
        <f t="shared" si="27"/>
        <v>60289</v>
      </c>
      <c r="Q180" s="50">
        <f t="shared" si="27"/>
        <v>52020003297.470009</v>
      </c>
      <c r="R180" s="50">
        <f t="shared" si="27"/>
        <v>120578</v>
      </c>
      <c r="S180" s="50">
        <f t="shared" si="27"/>
        <v>104005748935.28008</v>
      </c>
      <c r="T180" s="50">
        <f t="shared" si="27"/>
        <v>789736</v>
      </c>
      <c r="U180" s="50">
        <f t="shared" si="27"/>
        <v>228794791968.54572</v>
      </c>
    </row>
    <row r="181" spans="1:25" s="9" customFormat="1" ht="13.5" thickTop="1">
      <c r="A181" s="11" t="s">
        <v>361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>
      <c r="A182" s="11" t="s">
        <v>18</v>
      </c>
    </row>
    <row r="183" spans="1:25">
      <c r="A183" s="11" t="s">
        <v>19</v>
      </c>
      <c r="E183" s="12"/>
      <c r="F183" s="12"/>
      <c r="G183" s="12"/>
      <c r="H183" s="12"/>
    </row>
    <row r="184" spans="1:25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>
      <c r="C188" s="55"/>
    </row>
    <row r="189" spans="1:25">
      <c r="C189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80:C18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zoomScaleNormal="100" workbookViewId="0">
      <pane xSplit="3" topLeftCell="D1" activePane="topRight" state="frozen"/>
      <selection activeCell="C7" sqref="C7"/>
      <selection pane="topRight" activeCell="A5" sqref="A5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24</v>
      </c>
      <c r="C8" s="34" t="s">
        <v>25</v>
      </c>
      <c r="D8" s="42">
        <v>6822</v>
      </c>
      <c r="E8" s="42">
        <v>5260957299.2774</v>
      </c>
      <c r="F8" s="42">
        <v>22583</v>
      </c>
      <c r="G8" s="42">
        <v>2966938702.4836998</v>
      </c>
      <c r="H8" s="42">
        <v>34442</v>
      </c>
      <c r="I8" s="42">
        <v>5620835310.1339998</v>
      </c>
      <c r="J8" s="42">
        <v>30280</v>
      </c>
      <c r="K8" s="42">
        <v>8998612964.2008991</v>
      </c>
      <c r="L8" s="42">
        <f t="shared" ref="L8:M20" si="0">J8+H8+F8+D8</f>
        <v>94127</v>
      </c>
      <c r="M8" s="42">
        <f t="shared" si="0"/>
        <v>22847344276.096001</v>
      </c>
      <c r="N8" s="42">
        <v>851</v>
      </c>
      <c r="O8" s="42">
        <v>5361807150.21</v>
      </c>
      <c r="P8" s="42">
        <v>820</v>
      </c>
      <c r="Q8" s="42">
        <v>4175315792.4899998</v>
      </c>
      <c r="R8" s="42">
        <f>N8+P8</f>
        <v>1671</v>
      </c>
      <c r="S8" s="42">
        <f>O8+Q8</f>
        <v>9537122942.7000008</v>
      </c>
      <c r="T8" s="42">
        <f t="shared" ref="T8:U20" si="1">R8+L8</f>
        <v>95798</v>
      </c>
      <c r="U8" s="42">
        <f t="shared" si="1"/>
        <v>32384467218.796001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4940</v>
      </c>
      <c r="E9" s="43">
        <v>1734897429.8699999</v>
      </c>
      <c r="F9" s="43">
        <v>23644</v>
      </c>
      <c r="G9" s="43">
        <v>2285259338.4049001</v>
      </c>
      <c r="H9" s="43">
        <v>19921</v>
      </c>
      <c r="I9" s="43">
        <v>8335665812.7799997</v>
      </c>
      <c r="J9" s="43">
        <v>33494</v>
      </c>
      <c r="K9" s="43">
        <v>5272786154.9308996</v>
      </c>
      <c r="L9" s="43">
        <f t="shared" si="0"/>
        <v>81999</v>
      </c>
      <c r="M9" s="43">
        <f t="shared" si="0"/>
        <v>17628608735.985798</v>
      </c>
      <c r="N9" s="43">
        <v>657</v>
      </c>
      <c r="O9" s="43">
        <v>6150767005.1400003</v>
      </c>
      <c r="P9" s="43">
        <v>643</v>
      </c>
      <c r="Q9" s="43">
        <v>5811821292.7600002</v>
      </c>
      <c r="R9" s="43">
        <f>N9+P9</f>
        <v>1300</v>
      </c>
      <c r="S9" s="43">
        <f>O9+Q9</f>
        <v>11962588297.900002</v>
      </c>
      <c r="T9" s="43">
        <f t="shared" si="1"/>
        <v>83299</v>
      </c>
      <c r="U9" s="43">
        <f t="shared" si="1"/>
        <v>29591197033.885799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1286</v>
      </c>
      <c r="E10" s="44">
        <v>1197628220.5237</v>
      </c>
      <c r="F10" s="44">
        <v>6956</v>
      </c>
      <c r="G10" s="44">
        <v>1541546009.0534999</v>
      </c>
      <c r="H10" s="44">
        <v>7338</v>
      </c>
      <c r="I10" s="44">
        <v>8748867854.2800007</v>
      </c>
      <c r="J10" s="44">
        <v>10754</v>
      </c>
      <c r="K10" s="44">
        <v>6862633222.1899996</v>
      </c>
      <c r="L10" s="42">
        <f t="shared" si="0"/>
        <v>26334</v>
      </c>
      <c r="M10" s="42">
        <f t="shared" si="0"/>
        <v>18350675306.047199</v>
      </c>
      <c r="N10" s="44">
        <v>298</v>
      </c>
      <c r="O10" s="44">
        <v>2643579004.9899998</v>
      </c>
      <c r="P10" s="44">
        <v>333</v>
      </c>
      <c r="Q10" s="44">
        <v>2515166038.71</v>
      </c>
      <c r="R10" s="42">
        <f t="shared" ref="R10:R93" si="2">N10+P10</f>
        <v>631</v>
      </c>
      <c r="S10" s="42">
        <f t="shared" ref="S10:S93" si="3">O10+Q10</f>
        <v>5158745043.6999998</v>
      </c>
      <c r="T10" s="42">
        <f t="shared" si="1"/>
        <v>26965</v>
      </c>
      <c r="U10" s="42">
        <f t="shared" si="1"/>
        <v>23509420349.7472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6694</v>
      </c>
      <c r="E11" s="43">
        <v>1162088520.71</v>
      </c>
      <c r="F11" s="43">
        <v>18318</v>
      </c>
      <c r="G11" s="43">
        <v>1675418670.6587</v>
      </c>
      <c r="H11" s="43">
        <v>42598</v>
      </c>
      <c r="I11" s="43">
        <v>4736330611.8699999</v>
      </c>
      <c r="J11" s="43">
        <v>34438</v>
      </c>
      <c r="K11" s="43">
        <v>4162800945.7470999</v>
      </c>
      <c r="L11" s="43">
        <f t="shared" si="0"/>
        <v>102048</v>
      </c>
      <c r="M11" s="43">
        <f t="shared" si="0"/>
        <v>11736638748.985798</v>
      </c>
      <c r="N11" s="43">
        <v>294</v>
      </c>
      <c r="O11" s="43">
        <v>3974031313.6300001</v>
      </c>
      <c r="P11" s="43">
        <v>306</v>
      </c>
      <c r="Q11" s="43">
        <v>3931104073.3899999</v>
      </c>
      <c r="R11" s="43">
        <f t="shared" si="2"/>
        <v>600</v>
      </c>
      <c r="S11" s="43">
        <f t="shared" si="3"/>
        <v>7905135387.0200005</v>
      </c>
      <c r="T11" s="43">
        <f t="shared" si="1"/>
        <v>102648</v>
      </c>
      <c r="U11" s="43">
        <f t="shared" si="1"/>
        <v>19641774136.005798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251</v>
      </c>
      <c r="E12" s="44">
        <v>268983952.73000002</v>
      </c>
      <c r="F12" s="44">
        <v>2660</v>
      </c>
      <c r="G12" s="44">
        <v>754754747.87</v>
      </c>
      <c r="H12" s="44">
        <v>996</v>
      </c>
      <c r="I12" s="44">
        <v>5049767587.0900002</v>
      </c>
      <c r="J12" s="44">
        <v>2007</v>
      </c>
      <c r="K12" s="44">
        <v>3278819754.3800001</v>
      </c>
      <c r="L12" s="42">
        <f t="shared" si="0"/>
        <v>5914</v>
      </c>
      <c r="M12" s="42">
        <f t="shared" si="0"/>
        <v>9352326042.0699997</v>
      </c>
      <c r="N12" s="44">
        <v>275</v>
      </c>
      <c r="O12" s="44">
        <v>3268429127.0599999</v>
      </c>
      <c r="P12" s="44">
        <v>289</v>
      </c>
      <c r="Q12" s="44">
        <v>3151013230.02</v>
      </c>
      <c r="R12" s="42">
        <f t="shared" si="2"/>
        <v>564</v>
      </c>
      <c r="S12" s="42">
        <f t="shared" si="3"/>
        <v>6419442357.0799999</v>
      </c>
      <c r="T12" s="42">
        <f t="shared" si="1"/>
        <v>6478</v>
      </c>
      <c r="U12" s="42">
        <f t="shared" si="1"/>
        <v>15771768399.15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6426</v>
      </c>
      <c r="E13" s="43">
        <v>2840869003.3699999</v>
      </c>
      <c r="F13" s="43">
        <v>10224</v>
      </c>
      <c r="G13" s="43">
        <v>1552054804.6800001</v>
      </c>
      <c r="H13" s="43">
        <v>18221</v>
      </c>
      <c r="I13" s="43">
        <v>2687832149.0599999</v>
      </c>
      <c r="J13" s="43">
        <v>46412</v>
      </c>
      <c r="K13" s="43">
        <v>3400165134.9699998</v>
      </c>
      <c r="L13" s="43">
        <f t="shared" si="0"/>
        <v>81283</v>
      </c>
      <c r="M13" s="43">
        <f t="shared" si="0"/>
        <v>10480921092.08</v>
      </c>
      <c r="N13" s="43">
        <v>365</v>
      </c>
      <c r="O13" s="43">
        <v>969368897.01999998</v>
      </c>
      <c r="P13" s="43">
        <v>393</v>
      </c>
      <c r="Q13" s="43">
        <v>1649325059.27</v>
      </c>
      <c r="R13" s="43">
        <f t="shared" si="2"/>
        <v>758</v>
      </c>
      <c r="S13" s="43">
        <f t="shared" si="3"/>
        <v>2618693956.29</v>
      </c>
      <c r="T13" s="43">
        <f t="shared" si="1"/>
        <v>82041</v>
      </c>
      <c r="U13" s="43">
        <f t="shared" si="1"/>
        <v>13099615048.369999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21</v>
      </c>
      <c r="E14" s="44">
        <v>34812174.299999997</v>
      </c>
      <c r="F14" s="44">
        <v>428</v>
      </c>
      <c r="G14" s="44">
        <v>66765366.18</v>
      </c>
      <c r="H14" s="44">
        <v>181</v>
      </c>
      <c r="I14" s="44">
        <v>1206053046.23</v>
      </c>
      <c r="J14" s="44">
        <v>424</v>
      </c>
      <c r="K14" s="44">
        <v>1109024594.1500001</v>
      </c>
      <c r="L14" s="42">
        <f t="shared" si="0"/>
        <v>1054</v>
      </c>
      <c r="M14" s="42">
        <f t="shared" si="0"/>
        <v>2416655180.8600001</v>
      </c>
      <c r="N14" s="44">
        <v>126</v>
      </c>
      <c r="O14" s="44">
        <v>4500252173.8000002</v>
      </c>
      <c r="P14" s="44">
        <v>118</v>
      </c>
      <c r="Q14" s="44">
        <v>3874581813.6399999</v>
      </c>
      <c r="R14" s="42">
        <f t="shared" si="2"/>
        <v>244</v>
      </c>
      <c r="S14" s="42">
        <f t="shared" si="3"/>
        <v>8374833987.4400005</v>
      </c>
      <c r="T14" s="42">
        <f t="shared" si="1"/>
        <v>1298</v>
      </c>
      <c r="U14" s="42">
        <f t="shared" si="1"/>
        <v>10791489168.300001</v>
      </c>
      <c r="V14" s="16"/>
    </row>
    <row r="15" spans="1:22" s="9" customFormat="1">
      <c r="A15" s="30">
        <v>8</v>
      </c>
      <c r="B15" s="53" t="s">
        <v>42</v>
      </c>
      <c r="C15" s="32" t="s">
        <v>43</v>
      </c>
      <c r="D15" s="43">
        <v>227</v>
      </c>
      <c r="E15" s="43">
        <v>424324522.98000002</v>
      </c>
      <c r="F15" s="43">
        <v>1000</v>
      </c>
      <c r="G15" s="43">
        <v>394768940.77079999</v>
      </c>
      <c r="H15" s="43">
        <v>932</v>
      </c>
      <c r="I15" s="43">
        <v>2399993317.3899999</v>
      </c>
      <c r="J15" s="43">
        <v>1732</v>
      </c>
      <c r="K15" s="43">
        <v>1513829321.8299999</v>
      </c>
      <c r="L15" s="43">
        <f t="shared" si="0"/>
        <v>3891</v>
      </c>
      <c r="M15" s="43">
        <f t="shared" si="0"/>
        <v>4732916102.9708004</v>
      </c>
      <c r="N15" s="43">
        <v>477</v>
      </c>
      <c r="O15" s="43">
        <v>1544697300.4000001</v>
      </c>
      <c r="P15" s="43">
        <v>506</v>
      </c>
      <c r="Q15" s="43">
        <v>2654969321.6300001</v>
      </c>
      <c r="R15" s="43">
        <f t="shared" si="2"/>
        <v>983</v>
      </c>
      <c r="S15" s="43">
        <f t="shared" si="3"/>
        <v>4199666622.0300002</v>
      </c>
      <c r="T15" s="43">
        <f t="shared" si="1"/>
        <v>4874</v>
      </c>
      <c r="U15" s="43">
        <f t="shared" si="1"/>
        <v>8932582725.0008011</v>
      </c>
      <c r="V15" s="16"/>
    </row>
    <row r="16" spans="1:22" s="9" customFormat="1">
      <c r="A16" s="33">
        <v>9</v>
      </c>
      <c r="B16" s="54" t="s">
        <v>40</v>
      </c>
      <c r="C16" s="1" t="s">
        <v>41</v>
      </c>
      <c r="D16" s="44">
        <v>173</v>
      </c>
      <c r="E16" s="44">
        <v>98370947.129999995</v>
      </c>
      <c r="F16" s="44">
        <v>488</v>
      </c>
      <c r="G16" s="44">
        <v>65496914.240000002</v>
      </c>
      <c r="H16" s="44">
        <v>481</v>
      </c>
      <c r="I16" s="44">
        <v>253351615.52000001</v>
      </c>
      <c r="J16" s="44">
        <v>505</v>
      </c>
      <c r="K16" s="44">
        <v>430737971.14999998</v>
      </c>
      <c r="L16" s="42">
        <f t="shared" si="0"/>
        <v>1647</v>
      </c>
      <c r="M16" s="42">
        <f t="shared" si="0"/>
        <v>847957448.03999996</v>
      </c>
      <c r="N16" s="44">
        <v>557</v>
      </c>
      <c r="O16" s="44">
        <v>3216837910.6900001</v>
      </c>
      <c r="P16" s="44">
        <v>525</v>
      </c>
      <c r="Q16" s="44">
        <v>3073857581.5900002</v>
      </c>
      <c r="R16" s="42">
        <f t="shared" si="2"/>
        <v>1082</v>
      </c>
      <c r="S16" s="42">
        <f t="shared" si="3"/>
        <v>6290695492.2800007</v>
      </c>
      <c r="T16" s="42">
        <f t="shared" si="1"/>
        <v>2729</v>
      </c>
      <c r="U16" s="42">
        <f t="shared" si="1"/>
        <v>7138652940.3200006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137</v>
      </c>
      <c r="E17" s="43">
        <v>550263930.05999994</v>
      </c>
      <c r="F17" s="43">
        <v>340</v>
      </c>
      <c r="G17" s="43">
        <v>208790605.22</v>
      </c>
      <c r="H17" s="43">
        <v>417</v>
      </c>
      <c r="I17" s="43">
        <v>1328987411.51</v>
      </c>
      <c r="J17" s="43">
        <v>2016</v>
      </c>
      <c r="K17" s="43">
        <v>1477256546.1700001</v>
      </c>
      <c r="L17" s="43">
        <f t="shared" si="0"/>
        <v>2910</v>
      </c>
      <c r="M17" s="43">
        <f t="shared" si="0"/>
        <v>3565298492.96</v>
      </c>
      <c r="N17" s="43">
        <v>32</v>
      </c>
      <c r="O17" s="43">
        <v>996765683.25999999</v>
      </c>
      <c r="P17" s="43">
        <v>101</v>
      </c>
      <c r="Q17" s="43">
        <v>1434246108.3199999</v>
      </c>
      <c r="R17" s="43">
        <f t="shared" si="2"/>
        <v>133</v>
      </c>
      <c r="S17" s="43">
        <f t="shared" si="3"/>
        <v>2431011791.5799999</v>
      </c>
      <c r="T17" s="43">
        <f t="shared" si="1"/>
        <v>3043</v>
      </c>
      <c r="U17" s="43">
        <f t="shared" si="1"/>
        <v>5996310284.54</v>
      </c>
      <c r="V17" s="16"/>
    </row>
    <row r="18" spans="1:22" s="9" customFormat="1">
      <c r="A18" s="33">
        <v>11</v>
      </c>
      <c r="B18" s="54" t="s">
        <v>34</v>
      </c>
      <c r="C18" s="1" t="s">
        <v>35</v>
      </c>
      <c r="D18" s="44">
        <v>20</v>
      </c>
      <c r="E18" s="44">
        <v>224715259.90000001</v>
      </c>
      <c r="F18" s="44">
        <v>37</v>
      </c>
      <c r="G18" s="44">
        <v>24990060.129999999</v>
      </c>
      <c r="H18" s="44">
        <v>255</v>
      </c>
      <c r="I18" s="44">
        <v>784511153.45000005</v>
      </c>
      <c r="J18" s="44">
        <v>648</v>
      </c>
      <c r="K18" s="44">
        <v>497950084.87</v>
      </c>
      <c r="L18" s="42">
        <f t="shared" si="0"/>
        <v>960</v>
      </c>
      <c r="M18" s="42">
        <f t="shared" si="0"/>
        <v>1532166558.3500004</v>
      </c>
      <c r="N18" s="44">
        <v>75</v>
      </c>
      <c r="O18" s="44">
        <v>2051266756.27</v>
      </c>
      <c r="P18" s="44">
        <v>74</v>
      </c>
      <c r="Q18" s="44">
        <v>2250643180.7600002</v>
      </c>
      <c r="R18" s="42">
        <f t="shared" si="2"/>
        <v>149</v>
      </c>
      <c r="S18" s="42">
        <f t="shared" si="3"/>
        <v>4301909937.0300007</v>
      </c>
      <c r="T18" s="42">
        <f t="shared" si="1"/>
        <v>1109</v>
      </c>
      <c r="U18" s="42">
        <f t="shared" si="1"/>
        <v>5834076495.3800011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/>
      <c r="E19" s="43"/>
      <c r="F19" s="43"/>
      <c r="G19" s="43"/>
      <c r="H19" s="43">
        <v>294</v>
      </c>
      <c r="I19" s="43">
        <v>749041962.80739999</v>
      </c>
      <c r="J19" s="43">
        <v>263</v>
      </c>
      <c r="K19" s="43">
        <v>416861779.77999997</v>
      </c>
      <c r="L19" s="43">
        <f t="shared" si="0"/>
        <v>557</v>
      </c>
      <c r="M19" s="43">
        <f t="shared" si="0"/>
        <v>1165903742.5874</v>
      </c>
      <c r="N19" s="43">
        <v>107</v>
      </c>
      <c r="O19" s="43">
        <v>2170435760.4699998</v>
      </c>
      <c r="P19" s="43">
        <v>163</v>
      </c>
      <c r="Q19" s="43">
        <v>2384952548.6300001</v>
      </c>
      <c r="R19" s="43">
        <f t="shared" si="2"/>
        <v>270</v>
      </c>
      <c r="S19" s="43">
        <f t="shared" si="3"/>
        <v>4555388309.1000004</v>
      </c>
      <c r="T19" s="43">
        <f t="shared" si="1"/>
        <v>827</v>
      </c>
      <c r="U19" s="43">
        <f t="shared" si="1"/>
        <v>5721292051.6874008</v>
      </c>
      <c r="V19" s="16"/>
    </row>
    <row r="20" spans="1:22" s="9" customFormat="1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386</v>
      </c>
      <c r="I20" s="44">
        <v>1579645059.01</v>
      </c>
      <c r="J20" s="44">
        <v>197</v>
      </c>
      <c r="K20" s="44">
        <v>958981395.74000001</v>
      </c>
      <c r="L20" s="42">
        <f t="shared" si="0"/>
        <v>583</v>
      </c>
      <c r="M20" s="42">
        <f t="shared" si="0"/>
        <v>2538626454.75</v>
      </c>
      <c r="N20" s="44">
        <v>22</v>
      </c>
      <c r="O20" s="44">
        <v>877606361.01999998</v>
      </c>
      <c r="P20" s="44">
        <v>50</v>
      </c>
      <c r="Q20" s="44">
        <v>2061103595.5699999</v>
      </c>
      <c r="R20" s="42">
        <f t="shared" si="2"/>
        <v>72</v>
      </c>
      <c r="S20" s="42">
        <f t="shared" si="3"/>
        <v>2938709956.5900002</v>
      </c>
      <c r="T20" s="42">
        <f t="shared" si="1"/>
        <v>655</v>
      </c>
      <c r="U20" s="42">
        <f t="shared" si="1"/>
        <v>5477336411.3400002</v>
      </c>
      <c r="V20" s="16"/>
    </row>
    <row r="21" spans="1:22" s="9" customFormat="1">
      <c r="A21" s="30">
        <v>14</v>
      </c>
      <c r="B21" s="31" t="s">
        <v>54</v>
      </c>
      <c r="C21" s="32" t="s">
        <v>55</v>
      </c>
      <c r="D21" s="43">
        <v>21</v>
      </c>
      <c r="E21" s="43">
        <v>45331040.990000002</v>
      </c>
      <c r="F21" s="43">
        <v>10</v>
      </c>
      <c r="G21" s="43">
        <v>9216606.4499999993</v>
      </c>
      <c r="H21" s="43">
        <v>34</v>
      </c>
      <c r="I21" s="43">
        <v>248396644.19999999</v>
      </c>
      <c r="J21" s="43">
        <v>51</v>
      </c>
      <c r="K21" s="43">
        <v>41688910.979999997</v>
      </c>
      <c r="L21" s="43">
        <f t="shared" ref="L21:L32" si="4">J21+H21+F21+D21</f>
        <v>116</v>
      </c>
      <c r="M21" s="43">
        <f t="shared" ref="M21:M32" si="5">K21+I21+G21+E21</f>
        <v>344633202.62</v>
      </c>
      <c r="N21" s="43">
        <v>117</v>
      </c>
      <c r="O21" s="43">
        <v>1781287770.76</v>
      </c>
      <c r="P21" s="43">
        <v>133</v>
      </c>
      <c r="Q21" s="43">
        <v>2041751186.23</v>
      </c>
      <c r="R21" s="43">
        <f t="shared" ref="R21:R32" si="6">N21+P21</f>
        <v>250</v>
      </c>
      <c r="S21" s="43">
        <f t="shared" ref="S21:S32" si="7">O21+Q21</f>
        <v>3823038956.9899998</v>
      </c>
      <c r="T21" s="43">
        <f t="shared" ref="T21:T32" si="8">R21+L21</f>
        <v>366</v>
      </c>
      <c r="U21" s="43">
        <f t="shared" ref="U21:U32" si="9">S21+M21</f>
        <v>4167672159.6099997</v>
      </c>
      <c r="V21" s="16"/>
    </row>
    <row r="22" spans="1:22" s="9" customFormat="1">
      <c r="A22" s="33">
        <v>15</v>
      </c>
      <c r="B22" s="54" t="s">
        <v>46</v>
      </c>
      <c r="C22" s="1" t="s">
        <v>47</v>
      </c>
      <c r="D22" s="44"/>
      <c r="E22" s="44"/>
      <c r="F22" s="44"/>
      <c r="G22" s="44"/>
      <c r="H22" s="44">
        <v>862</v>
      </c>
      <c r="I22" s="44">
        <v>1159804918.2</v>
      </c>
      <c r="J22" s="44">
        <v>673</v>
      </c>
      <c r="K22" s="44">
        <v>896347944.90999997</v>
      </c>
      <c r="L22" s="42">
        <f t="shared" si="4"/>
        <v>1535</v>
      </c>
      <c r="M22" s="42">
        <f t="shared" si="5"/>
        <v>2056152863.1100001</v>
      </c>
      <c r="N22" s="44">
        <v>45</v>
      </c>
      <c r="O22" s="44">
        <v>1032827609.99</v>
      </c>
      <c r="P22" s="44">
        <v>36</v>
      </c>
      <c r="Q22" s="44">
        <v>693840815.79999995</v>
      </c>
      <c r="R22" s="42">
        <f t="shared" si="6"/>
        <v>81</v>
      </c>
      <c r="S22" s="42">
        <f t="shared" si="7"/>
        <v>1726668425.79</v>
      </c>
      <c r="T22" s="42">
        <f t="shared" si="8"/>
        <v>1616</v>
      </c>
      <c r="U22" s="42">
        <f t="shared" si="9"/>
        <v>3782821288.9000001</v>
      </c>
      <c r="V22" s="16"/>
    </row>
    <row r="23" spans="1:22" s="9" customFormat="1">
      <c r="A23" s="30">
        <v>16</v>
      </c>
      <c r="B23" s="53" t="s">
        <v>50</v>
      </c>
      <c r="C23" s="32" t="s">
        <v>51</v>
      </c>
      <c r="D23" s="43">
        <v>137</v>
      </c>
      <c r="E23" s="43">
        <v>304033552.38700002</v>
      </c>
      <c r="F23" s="43">
        <v>493</v>
      </c>
      <c r="G23" s="43">
        <v>133728854.8858</v>
      </c>
      <c r="H23" s="43">
        <v>388</v>
      </c>
      <c r="I23" s="43">
        <v>778043479.01300001</v>
      </c>
      <c r="J23" s="43">
        <v>918</v>
      </c>
      <c r="K23" s="43">
        <v>839985070.22000003</v>
      </c>
      <c r="L23" s="43">
        <f t="shared" si="4"/>
        <v>1936</v>
      </c>
      <c r="M23" s="43">
        <f t="shared" si="5"/>
        <v>2055790956.5058002</v>
      </c>
      <c r="N23" s="43">
        <v>102</v>
      </c>
      <c r="O23" s="43">
        <v>1232071352.02</v>
      </c>
      <c r="P23" s="43">
        <v>77</v>
      </c>
      <c r="Q23" s="43">
        <v>442404658.79000002</v>
      </c>
      <c r="R23" s="43">
        <f t="shared" si="6"/>
        <v>179</v>
      </c>
      <c r="S23" s="43">
        <f t="shared" si="7"/>
        <v>1674476010.8099999</v>
      </c>
      <c r="T23" s="43">
        <f t="shared" si="8"/>
        <v>2115</v>
      </c>
      <c r="U23" s="43">
        <f t="shared" si="9"/>
        <v>3730266967.3158002</v>
      </c>
      <c r="V23" s="16"/>
    </row>
    <row r="24" spans="1:22" s="9" customFormat="1">
      <c r="A24" s="33">
        <v>17</v>
      </c>
      <c r="B24" s="54" t="s">
        <v>48</v>
      </c>
      <c r="C24" s="1" t="s">
        <v>49</v>
      </c>
      <c r="D24" s="44">
        <v>122</v>
      </c>
      <c r="E24" s="44">
        <v>213223406.41</v>
      </c>
      <c r="F24" s="44">
        <v>676</v>
      </c>
      <c r="G24" s="44">
        <v>164246838.37</v>
      </c>
      <c r="H24" s="44">
        <v>251</v>
      </c>
      <c r="I24" s="44">
        <v>229190646.94999999</v>
      </c>
      <c r="J24" s="44">
        <v>741</v>
      </c>
      <c r="K24" s="44">
        <v>425117242.62</v>
      </c>
      <c r="L24" s="42">
        <f t="shared" si="4"/>
        <v>1790</v>
      </c>
      <c r="M24" s="42">
        <f t="shared" si="5"/>
        <v>1031778134.3499999</v>
      </c>
      <c r="N24" s="44">
        <v>266</v>
      </c>
      <c r="O24" s="44">
        <v>979484766.91999996</v>
      </c>
      <c r="P24" s="44">
        <v>1041</v>
      </c>
      <c r="Q24" s="44">
        <v>883418245.98000002</v>
      </c>
      <c r="R24" s="42">
        <f t="shared" si="6"/>
        <v>1307</v>
      </c>
      <c r="S24" s="42">
        <f t="shared" si="7"/>
        <v>1862903012.9000001</v>
      </c>
      <c r="T24" s="42">
        <f t="shared" si="8"/>
        <v>3097</v>
      </c>
      <c r="U24" s="42">
        <f t="shared" si="9"/>
        <v>2894681147.25</v>
      </c>
      <c r="V24" s="16"/>
    </row>
    <row r="25" spans="1:22" s="9" customFormat="1">
      <c r="A25" s="30">
        <v>18</v>
      </c>
      <c r="B25" s="53" t="s">
        <v>52</v>
      </c>
      <c r="C25" s="32" t="s">
        <v>53</v>
      </c>
      <c r="D25" s="43">
        <v>24</v>
      </c>
      <c r="E25" s="43">
        <v>103467327.34999999</v>
      </c>
      <c r="F25" s="43">
        <v>83</v>
      </c>
      <c r="G25" s="43">
        <v>83418435.359999999</v>
      </c>
      <c r="H25" s="43">
        <v>112</v>
      </c>
      <c r="I25" s="43">
        <v>233541385.61000001</v>
      </c>
      <c r="J25" s="43">
        <v>184</v>
      </c>
      <c r="K25" s="43">
        <v>288748269.38999999</v>
      </c>
      <c r="L25" s="43">
        <f t="shared" ref="L25:L28" si="10">J25+H25+F25+D25</f>
        <v>403</v>
      </c>
      <c r="M25" s="43">
        <f t="shared" ref="M25:M28" si="11">K25+I25+G25+E25</f>
        <v>709175417.71000004</v>
      </c>
      <c r="N25" s="43">
        <v>194</v>
      </c>
      <c r="O25" s="43">
        <v>1137424877.53</v>
      </c>
      <c r="P25" s="43">
        <v>306</v>
      </c>
      <c r="Q25" s="43">
        <v>1044077685.89</v>
      </c>
      <c r="R25" s="43">
        <f t="shared" ref="R25:R28" si="12">N25+P25</f>
        <v>500</v>
      </c>
      <c r="S25" s="43">
        <f t="shared" ref="S25:S28" si="13">O25+Q25</f>
        <v>2181502563.4200001</v>
      </c>
      <c r="T25" s="43">
        <f t="shared" ref="T25:T28" si="14">R25+L25</f>
        <v>903</v>
      </c>
      <c r="U25" s="43">
        <f t="shared" ref="U25:U28" si="15">S25+M25</f>
        <v>2890677981.1300001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179</v>
      </c>
      <c r="E26" s="44">
        <v>149269491.53</v>
      </c>
      <c r="F26" s="44">
        <v>598</v>
      </c>
      <c r="G26" s="44">
        <v>44437301.770000003</v>
      </c>
      <c r="H26" s="44">
        <v>736</v>
      </c>
      <c r="I26" s="44">
        <v>420159675.48000002</v>
      </c>
      <c r="J26" s="44">
        <v>1950</v>
      </c>
      <c r="K26" s="44">
        <v>257238311.71000001</v>
      </c>
      <c r="L26" s="42">
        <f t="shared" si="10"/>
        <v>3463</v>
      </c>
      <c r="M26" s="42">
        <f t="shared" si="11"/>
        <v>871104780.49000001</v>
      </c>
      <c r="N26" s="44">
        <v>1583</v>
      </c>
      <c r="O26" s="44">
        <v>786539506.83000004</v>
      </c>
      <c r="P26" s="44">
        <v>13669</v>
      </c>
      <c r="Q26" s="44">
        <v>1051489994.15</v>
      </c>
      <c r="R26" s="42">
        <f t="shared" si="12"/>
        <v>15252</v>
      </c>
      <c r="S26" s="42">
        <f t="shared" si="13"/>
        <v>1838029500.98</v>
      </c>
      <c r="T26" s="42">
        <f t="shared" si="14"/>
        <v>18715</v>
      </c>
      <c r="U26" s="42">
        <f t="shared" si="15"/>
        <v>2709134281.4700003</v>
      </c>
      <c r="V26" s="16"/>
    </row>
    <row r="27" spans="1:22" s="9" customFormat="1">
      <c r="A27" s="30">
        <v>20</v>
      </c>
      <c r="B27" s="53" t="s">
        <v>76</v>
      </c>
      <c r="C27" s="32" t="s">
        <v>77</v>
      </c>
      <c r="D27" s="43">
        <v>19</v>
      </c>
      <c r="E27" s="43">
        <v>2789974</v>
      </c>
      <c r="F27" s="43">
        <v>103</v>
      </c>
      <c r="G27" s="43">
        <v>7445349.54</v>
      </c>
      <c r="H27" s="43">
        <v>68484</v>
      </c>
      <c r="I27" s="43">
        <v>173827647.52000001</v>
      </c>
      <c r="J27" s="43">
        <v>740</v>
      </c>
      <c r="K27" s="43">
        <v>241240505.80000001</v>
      </c>
      <c r="L27" s="43">
        <f t="shared" si="10"/>
        <v>69346</v>
      </c>
      <c r="M27" s="43">
        <f t="shared" si="11"/>
        <v>425303476.86000007</v>
      </c>
      <c r="N27" s="43">
        <v>563</v>
      </c>
      <c r="O27" s="43">
        <v>477645492.36000001</v>
      </c>
      <c r="P27" s="43">
        <v>10291</v>
      </c>
      <c r="Q27" s="43">
        <v>424281553.26999998</v>
      </c>
      <c r="R27" s="43">
        <f t="shared" si="12"/>
        <v>10854</v>
      </c>
      <c r="S27" s="43">
        <f t="shared" si="13"/>
        <v>901927045.63</v>
      </c>
      <c r="T27" s="43">
        <f t="shared" si="14"/>
        <v>80200</v>
      </c>
      <c r="U27" s="43">
        <f t="shared" si="15"/>
        <v>1327230522.49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153</v>
      </c>
      <c r="E28" s="44">
        <v>151492062.44999999</v>
      </c>
      <c r="F28" s="44">
        <v>1077</v>
      </c>
      <c r="G28" s="44">
        <v>100417966.89040001</v>
      </c>
      <c r="H28" s="44">
        <v>857</v>
      </c>
      <c r="I28" s="44">
        <v>291536448.08999997</v>
      </c>
      <c r="J28" s="44">
        <v>2560</v>
      </c>
      <c r="K28" s="44">
        <v>218348826.06999999</v>
      </c>
      <c r="L28" s="42">
        <f t="shared" si="10"/>
        <v>4647</v>
      </c>
      <c r="M28" s="42">
        <f t="shared" si="11"/>
        <v>761795303.50040007</v>
      </c>
      <c r="N28" s="44">
        <v>175</v>
      </c>
      <c r="O28" s="44">
        <v>192126437.15000001</v>
      </c>
      <c r="P28" s="44">
        <v>172</v>
      </c>
      <c r="Q28" s="44">
        <v>311607446.38</v>
      </c>
      <c r="R28" s="42">
        <f t="shared" si="12"/>
        <v>347</v>
      </c>
      <c r="S28" s="42">
        <f t="shared" si="13"/>
        <v>503733883.52999997</v>
      </c>
      <c r="T28" s="42">
        <f t="shared" si="14"/>
        <v>4994</v>
      </c>
      <c r="U28" s="42">
        <f t="shared" si="15"/>
        <v>1265529187.0304</v>
      </c>
      <c r="V28" s="16"/>
    </row>
    <row r="29" spans="1:22" s="9" customFormat="1">
      <c r="A29" s="30">
        <v>22</v>
      </c>
      <c r="B29" s="53" t="s">
        <v>96</v>
      </c>
      <c r="C29" s="32" t="s">
        <v>97</v>
      </c>
      <c r="D29" s="43"/>
      <c r="E29" s="43"/>
      <c r="F29" s="43"/>
      <c r="G29" s="43"/>
      <c r="H29" s="43">
        <v>14</v>
      </c>
      <c r="I29" s="43">
        <v>306009925.31999999</v>
      </c>
      <c r="J29" s="43">
        <v>25</v>
      </c>
      <c r="K29" s="43">
        <v>148110036.55000001</v>
      </c>
      <c r="L29" s="43">
        <f t="shared" si="4"/>
        <v>39</v>
      </c>
      <c r="M29" s="43">
        <f t="shared" si="5"/>
        <v>454119961.87</v>
      </c>
      <c r="N29" s="43">
        <v>10</v>
      </c>
      <c r="O29" s="43">
        <v>300815979.50999999</v>
      </c>
      <c r="P29" s="43">
        <v>15</v>
      </c>
      <c r="Q29" s="43">
        <v>456998183.93000001</v>
      </c>
      <c r="R29" s="43">
        <f t="shared" si="6"/>
        <v>25</v>
      </c>
      <c r="S29" s="43">
        <f t="shared" si="7"/>
        <v>757814163.44000006</v>
      </c>
      <c r="T29" s="43">
        <f t="shared" si="8"/>
        <v>64</v>
      </c>
      <c r="U29" s="43">
        <f t="shared" si="9"/>
        <v>1211934125.3099999</v>
      </c>
      <c r="V29" s="16"/>
    </row>
    <row r="30" spans="1:22" s="9" customFormat="1">
      <c r="A30" s="33">
        <v>23</v>
      </c>
      <c r="B30" s="23" t="s">
        <v>72</v>
      </c>
      <c r="C30" s="1" t="s">
        <v>73</v>
      </c>
      <c r="D30" s="44">
        <v>63</v>
      </c>
      <c r="E30" s="44">
        <v>100834370.86</v>
      </c>
      <c r="F30" s="44">
        <v>44</v>
      </c>
      <c r="G30" s="44">
        <v>55250824.990000002</v>
      </c>
      <c r="H30" s="44">
        <v>80</v>
      </c>
      <c r="I30" s="44">
        <v>369983943.04000002</v>
      </c>
      <c r="J30" s="44">
        <v>272</v>
      </c>
      <c r="K30" s="44">
        <v>207781864.91999999</v>
      </c>
      <c r="L30" s="42">
        <f t="shared" si="4"/>
        <v>459</v>
      </c>
      <c r="M30" s="42">
        <f t="shared" si="5"/>
        <v>733851003.81000006</v>
      </c>
      <c r="N30" s="44">
        <v>17</v>
      </c>
      <c r="O30" s="44">
        <v>142103474.25</v>
      </c>
      <c r="P30" s="44">
        <v>21</v>
      </c>
      <c r="Q30" s="44">
        <v>302100029.80000001</v>
      </c>
      <c r="R30" s="42">
        <f t="shared" si="6"/>
        <v>38</v>
      </c>
      <c r="S30" s="42">
        <f t="shared" si="7"/>
        <v>444203504.05000001</v>
      </c>
      <c r="T30" s="42">
        <f t="shared" si="8"/>
        <v>497</v>
      </c>
      <c r="U30" s="42">
        <f t="shared" si="9"/>
        <v>1178054507.8600001</v>
      </c>
      <c r="V30" s="16"/>
    </row>
    <row r="31" spans="1:22" s="9" customFormat="1">
      <c r="A31" s="30">
        <v>24</v>
      </c>
      <c r="B31" s="31" t="s">
        <v>78</v>
      </c>
      <c r="C31" s="32" t="s">
        <v>79</v>
      </c>
      <c r="D31" s="43">
        <v>196</v>
      </c>
      <c r="E31" s="43">
        <v>10183373.869999999</v>
      </c>
      <c r="F31" s="43">
        <v>1771</v>
      </c>
      <c r="G31" s="43">
        <v>80560804.829999998</v>
      </c>
      <c r="H31" s="43">
        <v>849</v>
      </c>
      <c r="I31" s="43">
        <v>67951344.900000006</v>
      </c>
      <c r="J31" s="43">
        <v>3411</v>
      </c>
      <c r="K31" s="43">
        <v>130776904.39</v>
      </c>
      <c r="L31" s="43">
        <f t="shared" si="4"/>
        <v>6227</v>
      </c>
      <c r="M31" s="43">
        <f t="shared" si="5"/>
        <v>289472427.99000001</v>
      </c>
      <c r="N31" s="43">
        <v>950</v>
      </c>
      <c r="O31" s="43">
        <v>503777970.64999998</v>
      </c>
      <c r="P31" s="43">
        <v>9147</v>
      </c>
      <c r="Q31" s="43">
        <v>376091883.25</v>
      </c>
      <c r="R31" s="43">
        <f t="shared" si="6"/>
        <v>10097</v>
      </c>
      <c r="S31" s="43">
        <f t="shared" si="7"/>
        <v>879869853.89999998</v>
      </c>
      <c r="T31" s="43">
        <f t="shared" si="8"/>
        <v>16324</v>
      </c>
      <c r="U31" s="43">
        <f t="shared" si="9"/>
        <v>1169342281.8899999</v>
      </c>
      <c r="V31" s="16"/>
    </row>
    <row r="32" spans="1:22" s="9" customFormat="1">
      <c r="A32" s="33">
        <v>25</v>
      </c>
      <c r="B32" s="54" t="s">
        <v>66</v>
      </c>
      <c r="C32" s="1" t="s">
        <v>67</v>
      </c>
      <c r="D32" s="44">
        <v>9</v>
      </c>
      <c r="E32" s="44">
        <v>34886076.859999999</v>
      </c>
      <c r="F32" s="44">
        <v>6</v>
      </c>
      <c r="G32" s="44">
        <v>7106881.3099999996</v>
      </c>
      <c r="H32" s="44">
        <v>17</v>
      </c>
      <c r="I32" s="44">
        <v>39722836.530000001</v>
      </c>
      <c r="J32" s="44">
        <v>55</v>
      </c>
      <c r="K32" s="44">
        <v>7992995.5</v>
      </c>
      <c r="L32" s="42">
        <f t="shared" si="4"/>
        <v>87</v>
      </c>
      <c r="M32" s="42">
        <f t="shared" si="5"/>
        <v>89708790.200000003</v>
      </c>
      <c r="N32" s="44">
        <v>24</v>
      </c>
      <c r="O32" s="44">
        <v>491604762</v>
      </c>
      <c r="P32" s="44">
        <v>27</v>
      </c>
      <c r="Q32" s="44">
        <v>572019089.60000002</v>
      </c>
      <c r="R32" s="42">
        <f t="shared" si="6"/>
        <v>51</v>
      </c>
      <c r="S32" s="42">
        <f t="shared" si="7"/>
        <v>1063623851.6</v>
      </c>
      <c r="T32" s="42">
        <f t="shared" si="8"/>
        <v>138</v>
      </c>
      <c r="U32" s="42">
        <f t="shared" si="9"/>
        <v>1153332641.8</v>
      </c>
      <c r="V32" s="16"/>
    </row>
    <row r="33" spans="1:22" s="9" customFormat="1">
      <c r="A33" s="30">
        <v>26</v>
      </c>
      <c r="B33" s="53" t="s">
        <v>82</v>
      </c>
      <c r="C33" s="32" t="s">
        <v>83</v>
      </c>
      <c r="D33" s="43">
        <v>58</v>
      </c>
      <c r="E33" s="43">
        <v>7661081.1200000001</v>
      </c>
      <c r="F33" s="43">
        <v>752</v>
      </c>
      <c r="G33" s="43">
        <v>54328743.030000001</v>
      </c>
      <c r="H33" s="43">
        <v>346</v>
      </c>
      <c r="I33" s="43">
        <v>44820971.82</v>
      </c>
      <c r="J33" s="43">
        <v>1231</v>
      </c>
      <c r="K33" s="43">
        <v>110705659.58</v>
      </c>
      <c r="L33" s="43">
        <f t="shared" ref="L33:M40" si="16">J33+H33+F33+D33</f>
        <v>2387</v>
      </c>
      <c r="M33" s="43">
        <f t="shared" si="16"/>
        <v>217516455.55000001</v>
      </c>
      <c r="N33" s="43">
        <v>588</v>
      </c>
      <c r="O33" s="43">
        <v>474681272.27999997</v>
      </c>
      <c r="P33" s="43">
        <v>10977</v>
      </c>
      <c r="Q33" s="43">
        <v>366707396.19999999</v>
      </c>
      <c r="R33" s="43">
        <f t="shared" si="2"/>
        <v>11565</v>
      </c>
      <c r="S33" s="43">
        <f t="shared" si="3"/>
        <v>841388668.48000002</v>
      </c>
      <c r="T33" s="43">
        <f t="shared" ref="T33:U40" si="17">R33+L33</f>
        <v>13952</v>
      </c>
      <c r="U33" s="43">
        <f t="shared" si="17"/>
        <v>1058905124.03</v>
      </c>
      <c r="V33" s="16"/>
    </row>
    <row r="34" spans="1:22" s="9" customFormat="1">
      <c r="A34" s="33">
        <v>27</v>
      </c>
      <c r="B34" s="54" t="s">
        <v>70</v>
      </c>
      <c r="C34" s="1" t="s">
        <v>71</v>
      </c>
      <c r="D34" s="44">
        <v>373</v>
      </c>
      <c r="E34" s="44">
        <v>48550463.579999998</v>
      </c>
      <c r="F34" s="44">
        <v>637</v>
      </c>
      <c r="G34" s="44">
        <v>43319111.960000001</v>
      </c>
      <c r="H34" s="44">
        <v>637</v>
      </c>
      <c r="I34" s="44">
        <v>31245916.300000001</v>
      </c>
      <c r="J34" s="44">
        <v>3057</v>
      </c>
      <c r="K34" s="44">
        <v>150279946.40000001</v>
      </c>
      <c r="L34" s="42">
        <f t="shared" si="16"/>
        <v>4704</v>
      </c>
      <c r="M34" s="42">
        <f t="shared" si="16"/>
        <v>273395438.24000001</v>
      </c>
      <c r="N34" s="44">
        <v>574</v>
      </c>
      <c r="O34" s="44">
        <v>382406777.25</v>
      </c>
      <c r="P34" s="44">
        <v>2287</v>
      </c>
      <c r="Q34" s="44">
        <v>311247206.77999997</v>
      </c>
      <c r="R34" s="42">
        <f t="shared" si="2"/>
        <v>2861</v>
      </c>
      <c r="S34" s="42">
        <f t="shared" si="3"/>
        <v>693653984.02999997</v>
      </c>
      <c r="T34" s="42">
        <f t="shared" si="17"/>
        <v>7565</v>
      </c>
      <c r="U34" s="42">
        <f t="shared" si="17"/>
        <v>967049422.26999998</v>
      </c>
      <c r="V34" s="16"/>
    </row>
    <row r="35" spans="1:22" s="9" customFormat="1">
      <c r="A35" s="30">
        <v>28</v>
      </c>
      <c r="B35" s="53" t="s">
        <v>86</v>
      </c>
      <c r="C35" s="32" t="s">
        <v>87</v>
      </c>
      <c r="D35" s="43"/>
      <c r="E35" s="43"/>
      <c r="F35" s="43"/>
      <c r="G35" s="43"/>
      <c r="H35" s="43">
        <v>35</v>
      </c>
      <c r="I35" s="43">
        <v>411447365.30000001</v>
      </c>
      <c r="J35" s="43">
        <v>16</v>
      </c>
      <c r="K35" s="43">
        <v>63066492.850000001</v>
      </c>
      <c r="L35" s="43">
        <f t="shared" si="16"/>
        <v>51</v>
      </c>
      <c r="M35" s="43">
        <f t="shared" si="16"/>
        <v>474513858.15000004</v>
      </c>
      <c r="N35" s="43">
        <v>8</v>
      </c>
      <c r="O35" s="43">
        <v>48999973.659999996</v>
      </c>
      <c r="P35" s="43">
        <v>15</v>
      </c>
      <c r="Q35" s="43">
        <v>396661000</v>
      </c>
      <c r="R35" s="43">
        <f t="shared" si="2"/>
        <v>23</v>
      </c>
      <c r="S35" s="43">
        <f t="shared" si="3"/>
        <v>445660973.65999997</v>
      </c>
      <c r="T35" s="43">
        <f t="shared" si="17"/>
        <v>74</v>
      </c>
      <c r="U35" s="43">
        <f t="shared" si="17"/>
        <v>920174831.80999994</v>
      </c>
      <c r="V35" s="16"/>
    </row>
    <row r="36" spans="1:22" s="9" customFormat="1">
      <c r="A36" s="33">
        <v>29</v>
      </c>
      <c r="B36" s="54" t="s">
        <v>90</v>
      </c>
      <c r="C36" s="1" t="s">
        <v>91</v>
      </c>
      <c r="D36" s="44">
        <v>61</v>
      </c>
      <c r="E36" s="44">
        <v>16545700.970000001</v>
      </c>
      <c r="F36" s="44">
        <v>157</v>
      </c>
      <c r="G36" s="44">
        <v>23478944</v>
      </c>
      <c r="H36" s="44">
        <v>32</v>
      </c>
      <c r="I36" s="44">
        <v>94591442.310000002</v>
      </c>
      <c r="J36" s="44">
        <v>194</v>
      </c>
      <c r="K36" s="44">
        <v>20296447.620000001</v>
      </c>
      <c r="L36" s="42">
        <f t="shared" si="16"/>
        <v>444</v>
      </c>
      <c r="M36" s="42">
        <f t="shared" si="16"/>
        <v>154912534.90000001</v>
      </c>
      <c r="N36" s="44">
        <v>131</v>
      </c>
      <c r="O36" s="44">
        <v>360932800.74000001</v>
      </c>
      <c r="P36" s="44">
        <v>196</v>
      </c>
      <c r="Q36" s="44">
        <v>301722794.43000001</v>
      </c>
      <c r="R36" s="42">
        <f t="shared" si="2"/>
        <v>327</v>
      </c>
      <c r="S36" s="42">
        <f t="shared" si="3"/>
        <v>662655595.17000008</v>
      </c>
      <c r="T36" s="42">
        <f t="shared" si="17"/>
        <v>771</v>
      </c>
      <c r="U36" s="42">
        <f t="shared" si="17"/>
        <v>817568130.07000005</v>
      </c>
      <c r="V36" s="16"/>
    </row>
    <row r="37" spans="1:22" s="9" customFormat="1">
      <c r="A37" s="30">
        <v>30</v>
      </c>
      <c r="B37" s="53" t="s">
        <v>64</v>
      </c>
      <c r="C37" s="32" t="s">
        <v>65</v>
      </c>
      <c r="D37" s="43"/>
      <c r="E37" s="43"/>
      <c r="F37" s="43"/>
      <c r="G37" s="43"/>
      <c r="H37" s="43">
        <v>217</v>
      </c>
      <c r="I37" s="43">
        <v>124966088.61</v>
      </c>
      <c r="J37" s="43">
        <v>297</v>
      </c>
      <c r="K37" s="43">
        <v>297045407.63999999</v>
      </c>
      <c r="L37" s="43">
        <f t="shared" si="16"/>
        <v>514</v>
      </c>
      <c r="M37" s="43">
        <f t="shared" si="16"/>
        <v>422011496.25</v>
      </c>
      <c r="N37" s="43">
        <v>27</v>
      </c>
      <c r="O37" s="43">
        <v>281928545.61000001</v>
      </c>
      <c r="P37" s="43">
        <v>56</v>
      </c>
      <c r="Q37" s="43">
        <v>109700000</v>
      </c>
      <c r="R37" s="43">
        <f t="shared" si="2"/>
        <v>83</v>
      </c>
      <c r="S37" s="43">
        <f t="shared" si="3"/>
        <v>391628545.61000001</v>
      </c>
      <c r="T37" s="43">
        <f t="shared" si="17"/>
        <v>597</v>
      </c>
      <c r="U37" s="43">
        <f t="shared" si="17"/>
        <v>813640041.86000001</v>
      </c>
      <c r="V37" s="16"/>
    </row>
    <row r="38" spans="1:22" s="9" customFormat="1">
      <c r="A38" s="33">
        <v>31</v>
      </c>
      <c r="B38" s="54" t="s">
        <v>68</v>
      </c>
      <c r="C38" s="1" t="s">
        <v>69</v>
      </c>
      <c r="D38" s="44">
        <v>133</v>
      </c>
      <c r="E38" s="44">
        <v>29294760.539999999</v>
      </c>
      <c r="F38" s="44">
        <v>677</v>
      </c>
      <c r="G38" s="44">
        <v>124575000.91</v>
      </c>
      <c r="H38" s="44">
        <v>346</v>
      </c>
      <c r="I38" s="44">
        <v>153054659.28</v>
      </c>
      <c r="J38" s="44">
        <v>578</v>
      </c>
      <c r="K38" s="44">
        <v>105289246.52</v>
      </c>
      <c r="L38" s="42">
        <f t="shared" si="16"/>
        <v>1734</v>
      </c>
      <c r="M38" s="42">
        <f t="shared" si="16"/>
        <v>412213667.25000006</v>
      </c>
      <c r="N38" s="44">
        <v>84</v>
      </c>
      <c r="O38" s="44">
        <v>223031811.15000001</v>
      </c>
      <c r="P38" s="44">
        <v>80</v>
      </c>
      <c r="Q38" s="44">
        <v>174524734.52000001</v>
      </c>
      <c r="R38" s="42">
        <f t="shared" si="2"/>
        <v>164</v>
      </c>
      <c r="S38" s="42">
        <f t="shared" si="3"/>
        <v>397556545.67000002</v>
      </c>
      <c r="T38" s="42">
        <f t="shared" si="17"/>
        <v>1898</v>
      </c>
      <c r="U38" s="42">
        <f t="shared" si="17"/>
        <v>809770212.92000008</v>
      </c>
      <c r="V38" s="16"/>
    </row>
    <row r="39" spans="1:22" s="9" customFormat="1">
      <c r="A39" s="30">
        <v>32</v>
      </c>
      <c r="B39" s="53" t="s">
        <v>92</v>
      </c>
      <c r="C39" s="32" t="s">
        <v>93</v>
      </c>
      <c r="D39" s="43">
        <v>36</v>
      </c>
      <c r="E39" s="43">
        <v>213391688</v>
      </c>
      <c r="F39" s="43">
        <v>51</v>
      </c>
      <c r="G39" s="43">
        <v>1986553.54</v>
      </c>
      <c r="H39" s="43">
        <v>132</v>
      </c>
      <c r="I39" s="43">
        <v>28830269.059999999</v>
      </c>
      <c r="J39" s="43">
        <v>463</v>
      </c>
      <c r="K39" s="43">
        <v>144884256.72</v>
      </c>
      <c r="L39" s="43">
        <f t="shared" si="16"/>
        <v>682</v>
      </c>
      <c r="M39" s="43">
        <f t="shared" si="16"/>
        <v>389092767.31999999</v>
      </c>
      <c r="N39" s="43">
        <v>229</v>
      </c>
      <c r="O39" s="43">
        <v>153894134.43000001</v>
      </c>
      <c r="P39" s="43">
        <v>115</v>
      </c>
      <c r="Q39" s="43">
        <v>250803619.66999999</v>
      </c>
      <c r="R39" s="43">
        <f t="shared" si="2"/>
        <v>344</v>
      </c>
      <c r="S39" s="43">
        <f t="shared" si="3"/>
        <v>404697754.10000002</v>
      </c>
      <c r="T39" s="43">
        <f t="shared" si="17"/>
        <v>1026</v>
      </c>
      <c r="U39" s="43">
        <f t="shared" si="17"/>
        <v>793790521.42000008</v>
      </c>
      <c r="V39" s="16"/>
    </row>
    <row r="40" spans="1:22" s="9" customFormat="1">
      <c r="A40" s="33">
        <v>33</v>
      </c>
      <c r="B40" s="23" t="s">
        <v>98</v>
      </c>
      <c r="C40" s="1" t="s">
        <v>99</v>
      </c>
      <c r="D40" s="44">
        <v>25</v>
      </c>
      <c r="E40" s="44">
        <v>45560217.719999999</v>
      </c>
      <c r="F40" s="44">
        <v>22</v>
      </c>
      <c r="G40" s="44">
        <v>5018860</v>
      </c>
      <c r="H40" s="44">
        <v>12</v>
      </c>
      <c r="I40" s="44">
        <v>291345196.75999999</v>
      </c>
      <c r="J40" s="44">
        <v>70</v>
      </c>
      <c r="K40" s="44">
        <v>59834020.060000002</v>
      </c>
      <c r="L40" s="42">
        <f t="shared" si="16"/>
        <v>129</v>
      </c>
      <c r="M40" s="42">
        <f t="shared" si="16"/>
        <v>401758294.53999996</v>
      </c>
      <c r="N40" s="44">
        <v>5</v>
      </c>
      <c r="O40" s="44">
        <v>100792354</v>
      </c>
      <c r="P40" s="44">
        <v>8</v>
      </c>
      <c r="Q40" s="44">
        <v>215790700.80000001</v>
      </c>
      <c r="R40" s="42">
        <f t="shared" si="2"/>
        <v>13</v>
      </c>
      <c r="S40" s="42">
        <f t="shared" si="3"/>
        <v>316583054.80000001</v>
      </c>
      <c r="T40" s="42">
        <f t="shared" si="17"/>
        <v>142</v>
      </c>
      <c r="U40" s="42">
        <f t="shared" si="17"/>
        <v>718341349.33999991</v>
      </c>
      <c r="V40" s="16"/>
    </row>
    <row r="41" spans="1:22" s="9" customFormat="1">
      <c r="A41" s="30">
        <v>34</v>
      </c>
      <c r="B41" s="31" t="s">
        <v>58</v>
      </c>
      <c r="C41" s="32" t="s">
        <v>59</v>
      </c>
      <c r="D41" s="43">
        <v>54</v>
      </c>
      <c r="E41" s="43">
        <v>210709739.90000001</v>
      </c>
      <c r="F41" s="43"/>
      <c r="G41" s="43"/>
      <c r="H41" s="43">
        <v>93</v>
      </c>
      <c r="I41" s="43">
        <v>41207735.57</v>
      </c>
      <c r="J41" s="43">
        <v>33</v>
      </c>
      <c r="K41" s="43">
        <v>47479659.630000003</v>
      </c>
      <c r="L41" s="43">
        <f t="shared" ref="L41:L48" si="18">J41+H41+F41+D41</f>
        <v>180</v>
      </c>
      <c r="M41" s="43">
        <f t="shared" ref="M41:M48" si="19">K41+I41+G41+E41</f>
        <v>299397135.10000002</v>
      </c>
      <c r="N41" s="43">
        <v>8</v>
      </c>
      <c r="O41" s="43">
        <v>125644235.75</v>
      </c>
      <c r="P41" s="43">
        <v>11</v>
      </c>
      <c r="Q41" s="43">
        <v>236694226</v>
      </c>
      <c r="R41" s="43">
        <f t="shared" si="2"/>
        <v>19</v>
      </c>
      <c r="S41" s="43">
        <f t="shared" si="3"/>
        <v>362338461.75</v>
      </c>
      <c r="T41" s="43">
        <f t="shared" ref="T41:T48" si="20">R41+L41</f>
        <v>199</v>
      </c>
      <c r="U41" s="43">
        <f t="shared" ref="U41:U48" si="21">S41+M41</f>
        <v>661735596.85000002</v>
      </c>
      <c r="V41" s="16"/>
    </row>
    <row r="42" spans="1:22" s="9" customFormat="1">
      <c r="A42" s="33">
        <v>35</v>
      </c>
      <c r="B42" s="54" t="s">
        <v>94</v>
      </c>
      <c r="C42" s="1" t="s">
        <v>95</v>
      </c>
      <c r="D42" s="44">
        <v>6</v>
      </c>
      <c r="E42" s="44">
        <v>12738244.43</v>
      </c>
      <c r="F42" s="44"/>
      <c r="G42" s="44"/>
      <c r="H42" s="44">
        <v>17</v>
      </c>
      <c r="I42" s="44">
        <v>275995059.5</v>
      </c>
      <c r="J42" s="44">
        <v>36</v>
      </c>
      <c r="K42" s="44">
        <v>276132456.12</v>
      </c>
      <c r="L42" s="42">
        <f t="shared" si="18"/>
        <v>59</v>
      </c>
      <c r="M42" s="42">
        <f t="shared" si="19"/>
        <v>564865760.04999995</v>
      </c>
      <c r="N42" s="44">
        <v>2</v>
      </c>
      <c r="O42" s="44">
        <v>5421532.0999999996</v>
      </c>
      <c r="P42" s="44">
        <v>7</v>
      </c>
      <c r="Q42" s="44">
        <v>17991626.93</v>
      </c>
      <c r="R42" s="42">
        <f t="shared" si="2"/>
        <v>9</v>
      </c>
      <c r="S42" s="42">
        <f t="shared" si="3"/>
        <v>23413159.030000001</v>
      </c>
      <c r="T42" s="42">
        <f t="shared" si="20"/>
        <v>68</v>
      </c>
      <c r="U42" s="42">
        <f t="shared" si="21"/>
        <v>588278919.07999992</v>
      </c>
      <c r="V42" s="16"/>
    </row>
    <row r="43" spans="1:22" s="9" customFormat="1">
      <c r="A43" s="30">
        <v>36</v>
      </c>
      <c r="B43" s="53" t="s">
        <v>74</v>
      </c>
      <c r="C43" s="32" t="s">
        <v>75</v>
      </c>
      <c r="D43" s="43">
        <v>208</v>
      </c>
      <c r="E43" s="43">
        <v>57689967.299999997</v>
      </c>
      <c r="F43" s="43">
        <v>178</v>
      </c>
      <c r="G43" s="43">
        <v>5194543.8899999997</v>
      </c>
      <c r="H43" s="43">
        <v>8814</v>
      </c>
      <c r="I43" s="43">
        <v>48370688.439999998</v>
      </c>
      <c r="J43" s="43">
        <v>2188</v>
      </c>
      <c r="K43" s="43">
        <v>108982656.63</v>
      </c>
      <c r="L43" s="43">
        <f t="shared" si="18"/>
        <v>11388</v>
      </c>
      <c r="M43" s="43">
        <f t="shared" si="19"/>
        <v>220237856.25999999</v>
      </c>
      <c r="N43" s="43">
        <v>163</v>
      </c>
      <c r="O43" s="43">
        <v>181020752.13</v>
      </c>
      <c r="P43" s="43">
        <v>144</v>
      </c>
      <c r="Q43" s="43">
        <v>158939421.99000001</v>
      </c>
      <c r="R43" s="43">
        <f t="shared" si="2"/>
        <v>307</v>
      </c>
      <c r="S43" s="43">
        <f t="shared" si="3"/>
        <v>339960174.12</v>
      </c>
      <c r="T43" s="43">
        <f t="shared" si="20"/>
        <v>11695</v>
      </c>
      <c r="U43" s="43">
        <f t="shared" si="21"/>
        <v>560198030.38</v>
      </c>
      <c r="V43" s="16"/>
    </row>
    <row r="44" spans="1:22" s="9" customFormat="1">
      <c r="A44" s="33">
        <v>37</v>
      </c>
      <c r="B44" s="54" t="s">
        <v>113</v>
      </c>
      <c r="C44" s="1" t="s">
        <v>114</v>
      </c>
      <c r="D44" s="44">
        <v>50</v>
      </c>
      <c r="E44" s="44">
        <v>3617335.9019999998</v>
      </c>
      <c r="F44" s="44">
        <v>551</v>
      </c>
      <c r="G44" s="44">
        <v>21287862.620000001</v>
      </c>
      <c r="H44" s="44">
        <v>150</v>
      </c>
      <c r="I44" s="44">
        <v>24300450.48</v>
      </c>
      <c r="J44" s="44">
        <v>18316</v>
      </c>
      <c r="K44" s="44">
        <v>110610813.45999999</v>
      </c>
      <c r="L44" s="42">
        <f t="shared" si="18"/>
        <v>19067</v>
      </c>
      <c r="M44" s="42">
        <f t="shared" si="19"/>
        <v>159816462.46200001</v>
      </c>
      <c r="N44" s="44">
        <v>228</v>
      </c>
      <c r="O44" s="44">
        <v>243679780.69</v>
      </c>
      <c r="P44" s="44">
        <v>289</v>
      </c>
      <c r="Q44" s="44">
        <v>131549455.72</v>
      </c>
      <c r="R44" s="42">
        <f t="shared" si="2"/>
        <v>517</v>
      </c>
      <c r="S44" s="42">
        <f t="shared" si="3"/>
        <v>375229236.40999997</v>
      </c>
      <c r="T44" s="42">
        <f t="shared" si="20"/>
        <v>19584</v>
      </c>
      <c r="U44" s="42">
        <f t="shared" si="21"/>
        <v>535045698.87199998</v>
      </c>
      <c r="V44" s="16"/>
    </row>
    <row r="45" spans="1:22" s="9" customFormat="1">
      <c r="A45" s="30">
        <v>38</v>
      </c>
      <c r="B45" s="53" t="s">
        <v>80</v>
      </c>
      <c r="C45" s="32" t="s">
        <v>81</v>
      </c>
      <c r="D45" s="43">
        <v>70</v>
      </c>
      <c r="E45" s="43">
        <v>6921398.6299999999</v>
      </c>
      <c r="F45" s="43">
        <v>198</v>
      </c>
      <c r="G45" s="43">
        <v>11584592.77</v>
      </c>
      <c r="H45" s="43">
        <v>443</v>
      </c>
      <c r="I45" s="43">
        <v>47199243.579999998</v>
      </c>
      <c r="J45" s="43">
        <v>1112</v>
      </c>
      <c r="K45" s="43">
        <v>83428208.790000007</v>
      </c>
      <c r="L45" s="43">
        <f t="shared" si="18"/>
        <v>1823</v>
      </c>
      <c r="M45" s="43">
        <f t="shared" si="19"/>
        <v>149133443.77000001</v>
      </c>
      <c r="N45" s="43">
        <v>674</v>
      </c>
      <c r="O45" s="43">
        <v>214935638.88</v>
      </c>
      <c r="P45" s="43">
        <v>2423</v>
      </c>
      <c r="Q45" s="43">
        <v>169103229.21000001</v>
      </c>
      <c r="R45" s="43">
        <f t="shared" si="2"/>
        <v>3097</v>
      </c>
      <c r="S45" s="43">
        <f t="shared" si="3"/>
        <v>384038868.09000003</v>
      </c>
      <c r="T45" s="43">
        <f t="shared" si="20"/>
        <v>4920</v>
      </c>
      <c r="U45" s="43">
        <f t="shared" si="21"/>
        <v>533172311.86000001</v>
      </c>
      <c r="V45" s="16"/>
    </row>
    <row r="46" spans="1:22" s="9" customFormat="1">
      <c r="A46" s="33">
        <v>39</v>
      </c>
      <c r="B46" s="54" t="s">
        <v>104</v>
      </c>
      <c r="C46" s="1" t="s">
        <v>105</v>
      </c>
      <c r="D46" s="44">
        <v>8</v>
      </c>
      <c r="E46" s="44">
        <v>11966926.550000001</v>
      </c>
      <c r="F46" s="44">
        <v>47</v>
      </c>
      <c r="G46" s="44">
        <v>5842882.9800000004</v>
      </c>
      <c r="H46" s="44">
        <v>87</v>
      </c>
      <c r="I46" s="44">
        <v>192385156.03</v>
      </c>
      <c r="J46" s="44">
        <v>112</v>
      </c>
      <c r="K46" s="44">
        <v>11831368.51</v>
      </c>
      <c r="L46" s="42">
        <f t="shared" si="18"/>
        <v>254</v>
      </c>
      <c r="M46" s="42">
        <f t="shared" si="19"/>
        <v>222026334.06999999</v>
      </c>
      <c r="N46" s="44">
        <v>9</v>
      </c>
      <c r="O46" s="44">
        <v>20117200</v>
      </c>
      <c r="P46" s="44">
        <v>17</v>
      </c>
      <c r="Q46" s="44">
        <v>211000000</v>
      </c>
      <c r="R46" s="42">
        <f t="shared" si="2"/>
        <v>26</v>
      </c>
      <c r="S46" s="42">
        <f t="shared" si="3"/>
        <v>231117200</v>
      </c>
      <c r="T46" s="42">
        <f t="shared" si="20"/>
        <v>280</v>
      </c>
      <c r="U46" s="42">
        <f t="shared" si="21"/>
        <v>453143534.06999999</v>
      </c>
      <c r="V46" s="16"/>
    </row>
    <row r="47" spans="1:22" s="9" customFormat="1">
      <c r="A47" s="30">
        <v>40</v>
      </c>
      <c r="B47" s="53" t="s">
        <v>88</v>
      </c>
      <c r="C47" s="32" t="s">
        <v>89</v>
      </c>
      <c r="D47" s="43">
        <v>69</v>
      </c>
      <c r="E47" s="43">
        <v>64915211.75</v>
      </c>
      <c r="F47" s="43">
        <v>234</v>
      </c>
      <c r="G47" s="43">
        <v>24597172.09</v>
      </c>
      <c r="H47" s="43">
        <v>55</v>
      </c>
      <c r="I47" s="43">
        <v>54900950.990000002</v>
      </c>
      <c r="J47" s="43">
        <v>108</v>
      </c>
      <c r="K47" s="43">
        <v>16295042.359999999</v>
      </c>
      <c r="L47" s="43">
        <f t="shared" si="18"/>
        <v>466</v>
      </c>
      <c r="M47" s="43">
        <f t="shared" si="19"/>
        <v>160708377.19</v>
      </c>
      <c r="N47" s="43">
        <v>95</v>
      </c>
      <c r="O47" s="43">
        <v>105082527.63</v>
      </c>
      <c r="P47" s="43">
        <v>100</v>
      </c>
      <c r="Q47" s="43">
        <v>181418009.63</v>
      </c>
      <c r="R47" s="43">
        <f t="shared" si="2"/>
        <v>195</v>
      </c>
      <c r="S47" s="43">
        <f t="shared" si="3"/>
        <v>286500537.25999999</v>
      </c>
      <c r="T47" s="43">
        <f t="shared" si="20"/>
        <v>661</v>
      </c>
      <c r="U47" s="43">
        <f t="shared" si="21"/>
        <v>447208914.44999999</v>
      </c>
      <c r="V47" s="16"/>
    </row>
    <row r="48" spans="1:22" s="9" customFormat="1">
      <c r="A48" s="33">
        <v>41</v>
      </c>
      <c r="B48" s="54" t="s">
        <v>145</v>
      </c>
      <c r="C48" s="1" t="s">
        <v>146</v>
      </c>
      <c r="D48" s="44">
        <v>31</v>
      </c>
      <c r="E48" s="44">
        <v>23534163.859999999</v>
      </c>
      <c r="F48" s="44">
        <v>6</v>
      </c>
      <c r="G48" s="44">
        <v>734425.32</v>
      </c>
      <c r="H48" s="44">
        <v>12</v>
      </c>
      <c r="I48" s="44">
        <v>104903125.41</v>
      </c>
      <c r="J48" s="44">
        <v>110</v>
      </c>
      <c r="K48" s="44">
        <v>7340565.5</v>
      </c>
      <c r="L48" s="42">
        <f t="shared" si="18"/>
        <v>159</v>
      </c>
      <c r="M48" s="42">
        <f t="shared" si="19"/>
        <v>136512280.08999997</v>
      </c>
      <c r="N48" s="44">
        <v>9</v>
      </c>
      <c r="O48" s="44">
        <v>104241366.59999999</v>
      </c>
      <c r="P48" s="44">
        <v>14</v>
      </c>
      <c r="Q48" s="44">
        <v>169558206.06999999</v>
      </c>
      <c r="R48" s="42">
        <f t="shared" si="2"/>
        <v>23</v>
      </c>
      <c r="S48" s="42">
        <f t="shared" si="3"/>
        <v>273799572.66999996</v>
      </c>
      <c r="T48" s="42">
        <f t="shared" si="20"/>
        <v>182</v>
      </c>
      <c r="U48" s="42">
        <f t="shared" si="21"/>
        <v>410311852.75999993</v>
      </c>
      <c r="V48" s="16"/>
    </row>
    <row r="49" spans="1:22" s="9" customFormat="1">
      <c r="A49" s="30">
        <v>42</v>
      </c>
      <c r="B49" s="53" t="s">
        <v>163</v>
      </c>
      <c r="C49" s="32" t="s">
        <v>164</v>
      </c>
      <c r="D49" s="43">
        <v>52</v>
      </c>
      <c r="E49" s="43">
        <v>31299436.030000001</v>
      </c>
      <c r="F49" s="43">
        <v>95</v>
      </c>
      <c r="G49" s="43">
        <v>5222554.26</v>
      </c>
      <c r="H49" s="43">
        <v>71</v>
      </c>
      <c r="I49" s="43">
        <v>1471930.41</v>
      </c>
      <c r="J49" s="43">
        <v>66</v>
      </c>
      <c r="K49" s="43">
        <v>4338824.5199999996</v>
      </c>
      <c r="L49" s="43">
        <f t="shared" ref="L49:M56" si="22">J49+H49+F49+D49</f>
        <v>284</v>
      </c>
      <c r="M49" s="43">
        <f t="shared" si="22"/>
        <v>42332745.219999999</v>
      </c>
      <c r="N49" s="43">
        <v>69</v>
      </c>
      <c r="O49" s="43">
        <v>112300513.18000001</v>
      </c>
      <c r="P49" s="43">
        <v>58</v>
      </c>
      <c r="Q49" s="43">
        <v>135076550.52000001</v>
      </c>
      <c r="R49" s="43">
        <f t="shared" si="2"/>
        <v>127</v>
      </c>
      <c r="S49" s="43">
        <f t="shared" si="3"/>
        <v>247377063.70000002</v>
      </c>
      <c r="T49" s="43">
        <f t="shared" ref="T49:U56" si="23">R49+L49</f>
        <v>411</v>
      </c>
      <c r="U49" s="43">
        <f t="shared" si="23"/>
        <v>289709808.92000002</v>
      </c>
      <c r="V49" s="16"/>
    </row>
    <row r="50" spans="1:22" s="9" customFormat="1">
      <c r="A50" s="33">
        <v>43</v>
      </c>
      <c r="B50" s="23" t="s">
        <v>102</v>
      </c>
      <c r="C50" s="1" t="s">
        <v>103</v>
      </c>
      <c r="D50" s="44">
        <v>23</v>
      </c>
      <c r="E50" s="44">
        <v>37200081.57</v>
      </c>
      <c r="F50" s="44">
        <v>3</v>
      </c>
      <c r="G50" s="44">
        <v>2871956</v>
      </c>
      <c r="H50" s="44">
        <v>2</v>
      </c>
      <c r="I50" s="44">
        <v>165629.19</v>
      </c>
      <c r="J50" s="44">
        <v>13</v>
      </c>
      <c r="K50" s="44">
        <v>32665801.98</v>
      </c>
      <c r="L50" s="42">
        <f t="shared" si="22"/>
        <v>41</v>
      </c>
      <c r="M50" s="42">
        <f t="shared" si="22"/>
        <v>72903468.74000001</v>
      </c>
      <c r="N50" s="44">
        <v>3</v>
      </c>
      <c r="O50" s="44">
        <v>115000000</v>
      </c>
      <c r="P50" s="44">
        <v>4</v>
      </c>
      <c r="Q50" s="44">
        <v>84500000</v>
      </c>
      <c r="R50" s="42">
        <f t="shared" si="2"/>
        <v>7</v>
      </c>
      <c r="S50" s="42">
        <f t="shared" si="3"/>
        <v>199500000</v>
      </c>
      <c r="T50" s="42">
        <f t="shared" si="23"/>
        <v>48</v>
      </c>
      <c r="U50" s="42">
        <f t="shared" si="23"/>
        <v>272403468.74000001</v>
      </c>
      <c r="V50" s="16"/>
    </row>
    <row r="51" spans="1:22" s="9" customFormat="1">
      <c r="A51" s="30">
        <v>44</v>
      </c>
      <c r="B51" s="31" t="s">
        <v>108</v>
      </c>
      <c r="C51" s="32" t="s">
        <v>355</v>
      </c>
      <c r="D51" s="43">
        <v>120</v>
      </c>
      <c r="E51" s="43">
        <v>2561612.2400000002</v>
      </c>
      <c r="F51" s="43">
        <v>782</v>
      </c>
      <c r="G51" s="43">
        <v>19513974.649999999</v>
      </c>
      <c r="H51" s="43">
        <v>1418</v>
      </c>
      <c r="I51" s="43">
        <v>15932085.67</v>
      </c>
      <c r="J51" s="43">
        <v>3059</v>
      </c>
      <c r="K51" s="43">
        <v>69442278.725400001</v>
      </c>
      <c r="L51" s="43">
        <f t="shared" si="22"/>
        <v>5379</v>
      </c>
      <c r="M51" s="43">
        <f t="shared" si="22"/>
        <v>107449951.28539999</v>
      </c>
      <c r="N51" s="43">
        <v>3281</v>
      </c>
      <c r="O51" s="43">
        <v>116739582.70999999</v>
      </c>
      <c r="P51" s="43">
        <v>182</v>
      </c>
      <c r="Q51" s="43">
        <v>46199576.380000003</v>
      </c>
      <c r="R51" s="43">
        <f t="shared" si="2"/>
        <v>3463</v>
      </c>
      <c r="S51" s="43">
        <f t="shared" si="3"/>
        <v>162939159.09</v>
      </c>
      <c r="T51" s="43">
        <f t="shared" si="23"/>
        <v>8842</v>
      </c>
      <c r="U51" s="43">
        <f t="shared" si="23"/>
        <v>270389110.37540001</v>
      </c>
      <c r="V51" s="16"/>
    </row>
    <row r="52" spans="1:22" s="9" customFormat="1">
      <c r="A52" s="33">
        <v>45</v>
      </c>
      <c r="B52" s="54" t="s">
        <v>109</v>
      </c>
      <c r="C52" s="1" t="s">
        <v>110</v>
      </c>
      <c r="D52" s="44">
        <v>740</v>
      </c>
      <c r="E52" s="44">
        <v>55725183.979999997</v>
      </c>
      <c r="F52" s="44">
        <v>1182</v>
      </c>
      <c r="G52" s="44">
        <v>47162921.052299999</v>
      </c>
      <c r="H52" s="44">
        <v>408</v>
      </c>
      <c r="I52" s="44">
        <v>28649357.84</v>
      </c>
      <c r="J52" s="44">
        <v>1310</v>
      </c>
      <c r="K52" s="44">
        <v>43849484.030000001</v>
      </c>
      <c r="L52" s="42">
        <f t="shared" si="22"/>
        <v>3640</v>
      </c>
      <c r="M52" s="42">
        <f t="shared" si="22"/>
        <v>175386946.9023</v>
      </c>
      <c r="N52" s="44">
        <v>50</v>
      </c>
      <c r="O52" s="44">
        <v>46929153.18</v>
      </c>
      <c r="P52" s="44">
        <v>26</v>
      </c>
      <c r="Q52" s="44">
        <v>40399980.960000001</v>
      </c>
      <c r="R52" s="42">
        <f t="shared" si="2"/>
        <v>76</v>
      </c>
      <c r="S52" s="42">
        <f t="shared" si="3"/>
        <v>87329134.140000001</v>
      </c>
      <c r="T52" s="42">
        <f t="shared" si="23"/>
        <v>3716</v>
      </c>
      <c r="U52" s="42">
        <f t="shared" si="23"/>
        <v>262716081.04229999</v>
      </c>
      <c r="V52" s="16"/>
    </row>
    <row r="53" spans="1:22" s="9" customFormat="1">
      <c r="A53" s="30">
        <v>46</v>
      </c>
      <c r="B53" s="53" t="s">
        <v>106</v>
      </c>
      <c r="C53" s="32" t="s">
        <v>107</v>
      </c>
      <c r="D53" s="43">
        <v>4</v>
      </c>
      <c r="E53" s="43">
        <v>473156</v>
      </c>
      <c r="F53" s="43">
        <v>67</v>
      </c>
      <c r="G53" s="43">
        <v>20019455.120000001</v>
      </c>
      <c r="H53" s="43">
        <v>73</v>
      </c>
      <c r="I53" s="43">
        <v>104467461.34999999</v>
      </c>
      <c r="J53" s="43">
        <v>167</v>
      </c>
      <c r="K53" s="43">
        <v>105168095.93000001</v>
      </c>
      <c r="L53" s="43">
        <f t="shared" si="22"/>
        <v>311</v>
      </c>
      <c r="M53" s="43">
        <f t="shared" si="22"/>
        <v>230128168.40000001</v>
      </c>
      <c r="N53" s="43">
        <v>37</v>
      </c>
      <c r="O53" s="43">
        <v>21164344</v>
      </c>
      <c r="P53" s="43">
        <v>2</v>
      </c>
      <c r="Q53" s="43">
        <v>466000</v>
      </c>
      <c r="R53" s="43">
        <f t="shared" si="2"/>
        <v>39</v>
      </c>
      <c r="S53" s="43">
        <f t="shared" si="3"/>
        <v>21630344</v>
      </c>
      <c r="T53" s="43">
        <f t="shared" si="23"/>
        <v>350</v>
      </c>
      <c r="U53" s="43">
        <f t="shared" si="23"/>
        <v>251758512.40000001</v>
      </c>
      <c r="V53" s="16"/>
    </row>
    <row r="54" spans="1:22" s="9" customFormat="1">
      <c r="A54" s="33">
        <v>47</v>
      </c>
      <c r="B54" s="54" t="s">
        <v>84</v>
      </c>
      <c r="C54" s="1" t="s">
        <v>85</v>
      </c>
      <c r="D54" s="44">
        <v>77</v>
      </c>
      <c r="E54" s="44">
        <v>62125372.649999999</v>
      </c>
      <c r="F54" s="44">
        <v>182</v>
      </c>
      <c r="G54" s="44">
        <v>11850152.1</v>
      </c>
      <c r="H54" s="44">
        <v>12</v>
      </c>
      <c r="I54" s="44">
        <v>6891625.9000000004</v>
      </c>
      <c r="J54" s="44">
        <v>258</v>
      </c>
      <c r="K54" s="44">
        <v>28802385.059999999</v>
      </c>
      <c r="L54" s="42">
        <f t="shared" si="22"/>
        <v>529</v>
      </c>
      <c r="M54" s="42">
        <f t="shared" si="22"/>
        <v>109669535.71000001</v>
      </c>
      <c r="N54" s="44">
        <v>21</v>
      </c>
      <c r="O54" s="44">
        <v>15465997.720000001</v>
      </c>
      <c r="P54" s="44">
        <v>20</v>
      </c>
      <c r="Q54" s="44">
        <v>114057534.37</v>
      </c>
      <c r="R54" s="42">
        <f t="shared" si="2"/>
        <v>41</v>
      </c>
      <c r="S54" s="42">
        <f t="shared" si="3"/>
        <v>129523532.09</v>
      </c>
      <c r="T54" s="42">
        <f t="shared" si="23"/>
        <v>570</v>
      </c>
      <c r="U54" s="42">
        <f t="shared" si="23"/>
        <v>239193067.80000001</v>
      </c>
      <c r="V54" s="16"/>
    </row>
    <row r="55" spans="1:22" s="9" customFormat="1">
      <c r="A55" s="30">
        <v>48</v>
      </c>
      <c r="B55" s="53" t="s">
        <v>115</v>
      </c>
      <c r="C55" s="32" t="s">
        <v>116</v>
      </c>
      <c r="D55" s="43">
        <v>7</v>
      </c>
      <c r="E55" s="43">
        <v>77037.77</v>
      </c>
      <c r="F55" s="43">
        <v>52</v>
      </c>
      <c r="G55" s="43">
        <v>1543437.63</v>
      </c>
      <c r="H55" s="43">
        <v>749</v>
      </c>
      <c r="I55" s="43">
        <v>37586516.439999998</v>
      </c>
      <c r="J55" s="43">
        <v>1829</v>
      </c>
      <c r="K55" s="43">
        <v>109251109.66</v>
      </c>
      <c r="L55" s="43">
        <f t="shared" si="22"/>
        <v>2637</v>
      </c>
      <c r="M55" s="43">
        <f t="shared" si="22"/>
        <v>148458101.5</v>
      </c>
      <c r="N55" s="43">
        <v>1094</v>
      </c>
      <c r="O55" s="43">
        <v>79127308.379999995</v>
      </c>
      <c r="P55" s="43">
        <v>389</v>
      </c>
      <c r="Q55" s="43">
        <v>5646208.9699999997</v>
      </c>
      <c r="R55" s="43">
        <f t="shared" si="2"/>
        <v>1483</v>
      </c>
      <c r="S55" s="43">
        <f t="shared" si="3"/>
        <v>84773517.349999994</v>
      </c>
      <c r="T55" s="43">
        <f t="shared" si="23"/>
        <v>4120</v>
      </c>
      <c r="U55" s="43">
        <f t="shared" si="23"/>
        <v>233231618.84999999</v>
      </c>
      <c r="V55" s="16"/>
    </row>
    <row r="56" spans="1:22" s="9" customFormat="1">
      <c r="A56" s="33">
        <v>49</v>
      </c>
      <c r="B56" s="54" t="s">
        <v>111</v>
      </c>
      <c r="C56" s="1" t="s">
        <v>112</v>
      </c>
      <c r="D56" s="44">
        <v>107</v>
      </c>
      <c r="E56" s="44">
        <v>26310385.789999999</v>
      </c>
      <c r="F56" s="44">
        <v>450</v>
      </c>
      <c r="G56" s="44">
        <v>59757916.640000001</v>
      </c>
      <c r="H56" s="44">
        <v>53</v>
      </c>
      <c r="I56" s="44">
        <v>19805166.390000001</v>
      </c>
      <c r="J56" s="44">
        <v>280</v>
      </c>
      <c r="K56" s="44">
        <v>24213479.140000001</v>
      </c>
      <c r="L56" s="42">
        <f t="shared" si="22"/>
        <v>890</v>
      </c>
      <c r="M56" s="42">
        <f t="shared" si="22"/>
        <v>130086947.96000001</v>
      </c>
      <c r="N56" s="44">
        <v>37</v>
      </c>
      <c r="O56" s="44">
        <v>68177347.719999999</v>
      </c>
      <c r="P56" s="44">
        <v>6</v>
      </c>
      <c r="Q56" s="44">
        <v>15396478.08</v>
      </c>
      <c r="R56" s="42">
        <f t="shared" si="2"/>
        <v>43</v>
      </c>
      <c r="S56" s="42">
        <f t="shared" si="3"/>
        <v>83573825.799999997</v>
      </c>
      <c r="T56" s="42">
        <f t="shared" si="23"/>
        <v>933</v>
      </c>
      <c r="U56" s="42">
        <f t="shared" si="23"/>
        <v>213660773.75999999</v>
      </c>
      <c r="V56" s="16"/>
    </row>
    <row r="57" spans="1:22" s="9" customFormat="1">
      <c r="A57" s="30">
        <v>50</v>
      </c>
      <c r="B57" s="53" t="s">
        <v>119</v>
      </c>
      <c r="C57" s="32" t="s">
        <v>120</v>
      </c>
      <c r="D57" s="43">
        <v>189</v>
      </c>
      <c r="E57" s="43">
        <v>4265218.4400000004</v>
      </c>
      <c r="F57" s="43">
        <v>1869</v>
      </c>
      <c r="G57" s="43">
        <v>38403399.039999999</v>
      </c>
      <c r="H57" s="43">
        <v>1594</v>
      </c>
      <c r="I57" s="43">
        <v>12947849.76</v>
      </c>
      <c r="J57" s="43">
        <v>4814</v>
      </c>
      <c r="K57" s="43">
        <v>47744070.630000003</v>
      </c>
      <c r="L57" s="43">
        <f t="shared" ref="L57:L72" si="24">J57+H57+F57+D57</f>
        <v>8466</v>
      </c>
      <c r="M57" s="43">
        <f t="shared" ref="M57:M72" si="25">K57+I57+G57+E57</f>
        <v>103360537.87</v>
      </c>
      <c r="N57" s="43">
        <v>528</v>
      </c>
      <c r="O57" s="43">
        <v>72478932.390000001</v>
      </c>
      <c r="P57" s="43">
        <v>63</v>
      </c>
      <c r="Q57" s="43">
        <v>4053136.86</v>
      </c>
      <c r="R57" s="43">
        <f t="shared" si="2"/>
        <v>591</v>
      </c>
      <c r="S57" s="43">
        <f t="shared" si="3"/>
        <v>76532069.25</v>
      </c>
      <c r="T57" s="43">
        <f t="shared" ref="T57:T72" si="26">R57+L57</f>
        <v>9057</v>
      </c>
      <c r="U57" s="43">
        <f t="shared" ref="U57:U72" si="27">S57+M57</f>
        <v>179892607.12</v>
      </c>
      <c r="V57" s="16"/>
    </row>
    <row r="58" spans="1:22" s="9" customFormat="1">
      <c r="A58" s="33">
        <v>51</v>
      </c>
      <c r="B58" s="54" t="s">
        <v>139</v>
      </c>
      <c r="C58" s="1" t="s">
        <v>140</v>
      </c>
      <c r="D58" s="44">
        <v>4</v>
      </c>
      <c r="E58" s="44">
        <v>5609613.8799999999</v>
      </c>
      <c r="F58" s="44">
        <v>113</v>
      </c>
      <c r="G58" s="44">
        <v>4842190.83</v>
      </c>
      <c r="H58" s="44">
        <v>80</v>
      </c>
      <c r="I58" s="44">
        <v>40747601.710000001</v>
      </c>
      <c r="J58" s="44">
        <v>177</v>
      </c>
      <c r="K58" s="44">
        <v>34051931.539999999</v>
      </c>
      <c r="L58" s="42">
        <f t="shared" si="24"/>
        <v>374</v>
      </c>
      <c r="M58" s="42">
        <f t="shared" si="25"/>
        <v>85251337.959999993</v>
      </c>
      <c r="N58" s="44">
        <v>170</v>
      </c>
      <c r="O58" s="44">
        <v>37155007.140000001</v>
      </c>
      <c r="P58" s="44">
        <v>53</v>
      </c>
      <c r="Q58" s="44">
        <v>44621129</v>
      </c>
      <c r="R58" s="42">
        <f t="shared" si="2"/>
        <v>223</v>
      </c>
      <c r="S58" s="42">
        <f t="shared" si="3"/>
        <v>81776136.140000001</v>
      </c>
      <c r="T58" s="42">
        <f t="shared" si="26"/>
        <v>597</v>
      </c>
      <c r="U58" s="42">
        <f t="shared" si="27"/>
        <v>167027474.09999999</v>
      </c>
      <c r="V58" s="16"/>
    </row>
    <row r="59" spans="1:22" s="9" customFormat="1">
      <c r="A59" s="30">
        <v>52</v>
      </c>
      <c r="B59" s="53" t="s">
        <v>129</v>
      </c>
      <c r="C59" s="32" t="s">
        <v>130</v>
      </c>
      <c r="D59" s="43"/>
      <c r="E59" s="43"/>
      <c r="F59" s="43"/>
      <c r="G59" s="43"/>
      <c r="H59" s="43">
        <v>1001</v>
      </c>
      <c r="I59" s="43">
        <v>11122020.98</v>
      </c>
      <c r="J59" s="43">
        <v>5139</v>
      </c>
      <c r="K59" s="43">
        <v>78386171.420000002</v>
      </c>
      <c r="L59" s="43">
        <f t="shared" si="24"/>
        <v>6140</v>
      </c>
      <c r="M59" s="43">
        <f t="shared" si="25"/>
        <v>89508192.400000006</v>
      </c>
      <c r="N59" s="43">
        <v>2362</v>
      </c>
      <c r="O59" s="43">
        <v>68085977.310000002</v>
      </c>
      <c r="P59" s="43">
        <v>70</v>
      </c>
      <c r="Q59" s="43">
        <v>1499879.06</v>
      </c>
      <c r="R59" s="43">
        <f t="shared" si="2"/>
        <v>2432</v>
      </c>
      <c r="S59" s="43">
        <f t="shared" si="3"/>
        <v>69585856.370000005</v>
      </c>
      <c r="T59" s="43">
        <f t="shared" si="26"/>
        <v>8572</v>
      </c>
      <c r="U59" s="43">
        <f t="shared" si="27"/>
        <v>159094048.77000001</v>
      </c>
      <c r="V59" s="16"/>
    </row>
    <row r="60" spans="1:22" s="9" customFormat="1">
      <c r="A60" s="33">
        <v>53</v>
      </c>
      <c r="B60" s="23" t="s">
        <v>135</v>
      </c>
      <c r="C60" s="1" t="s">
        <v>136</v>
      </c>
      <c r="D60" s="44">
        <v>26</v>
      </c>
      <c r="E60" s="44">
        <v>704138.07</v>
      </c>
      <c r="F60" s="44">
        <v>269</v>
      </c>
      <c r="G60" s="44">
        <v>3362681.01</v>
      </c>
      <c r="H60" s="44">
        <v>1450</v>
      </c>
      <c r="I60" s="44">
        <v>9460833.8599999994</v>
      </c>
      <c r="J60" s="44">
        <v>6323</v>
      </c>
      <c r="K60" s="44">
        <v>75583376.590000004</v>
      </c>
      <c r="L60" s="42">
        <f t="shared" si="24"/>
        <v>8068</v>
      </c>
      <c r="M60" s="42">
        <f t="shared" si="25"/>
        <v>89111029.530000001</v>
      </c>
      <c r="N60" s="44">
        <v>1260</v>
      </c>
      <c r="O60" s="44">
        <v>69191986.640000001</v>
      </c>
      <c r="P60" s="44">
        <v>7</v>
      </c>
      <c r="Q60" s="44">
        <v>175021.44</v>
      </c>
      <c r="R60" s="42">
        <f t="shared" si="2"/>
        <v>1267</v>
      </c>
      <c r="S60" s="42">
        <f t="shared" si="3"/>
        <v>69367008.079999998</v>
      </c>
      <c r="T60" s="42">
        <f t="shared" si="26"/>
        <v>9335</v>
      </c>
      <c r="U60" s="42">
        <f t="shared" si="27"/>
        <v>158478037.61000001</v>
      </c>
      <c r="V60" s="16"/>
    </row>
    <row r="61" spans="1:22" s="9" customFormat="1">
      <c r="A61" s="30">
        <v>54</v>
      </c>
      <c r="B61" s="31" t="s">
        <v>149</v>
      </c>
      <c r="C61" s="32" t="s">
        <v>150</v>
      </c>
      <c r="D61" s="43">
        <v>47</v>
      </c>
      <c r="E61" s="43">
        <v>615530.42000000004</v>
      </c>
      <c r="F61" s="43">
        <v>530</v>
      </c>
      <c r="G61" s="43">
        <v>13262453.380000001</v>
      </c>
      <c r="H61" s="43">
        <v>1637</v>
      </c>
      <c r="I61" s="43">
        <v>5612289.1799999997</v>
      </c>
      <c r="J61" s="43">
        <v>2102</v>
      </c>
      <c r="K61" s="43">
        <v>27163373.07</v>
      </c>
      <c r="L61" s="43">
        <f t="shared" si="24"/>
        <v>4316</v>
      </c>
      <c r="M61" s="43">
        <f t="shared" si="25"/>
        <v>46653646.050000004</v>
      </c>
      <c r="N61" s="43">
        <v>2507</v>
      </c>
      <c r="O61" s="43">
        <v>68535619.799999997</v>
      </c>
      <c r="P61" s="43">
        <v>854</v>
      </c>
      <c r="Q61" s="43">
        <v>34337934.030000001</v>
      </c>
      <c r="R61" s="43">
        <f t="shared" si="2"/>
        <v>3361</v>
      </c>
      <c r="S61" s="43">
        <f t="shared" si="3"/>
        <v>102873553.83</v>
      </c>
      <c r="T61" s="43">
        <f t="shared" si="26"/>
        <v>7677</v>
      </c>
      <c r="U61" s="43">
        <f t="shared" si="27"/>
        <v>149527199.88</v>
      </c>
      <c r="V61" s="16"/>
    </row>
    <row r="62" spans="1:22" s="9" customFormat="1">
      <c r="A62" s="33">
        <v>55</v>
      </c>
      <c r="B62" s="54" t="s">
        <v>121</v>
      </c>
      <c r="C62" s="1" t="s">
        <v>122</v>
      </c>
      <c r="D62" s="44"/>
      <c r="E62" s="44"/>
      <c r="F62" s="44"/>
      <c r="G62" s="44"/>
      <c r="H62" s="44">
        <v>90</v>
      </c>
      <c r="I62" s="44">
        <v>30284612.780000001</v>
      </c>
      <c r="J62" s="44">
        <v>100</v>
      </c>
      <c r="K62" s="44">
        <v>60956853.969999999</v>
      </c>
      <c r="L62" s="42">
        <f t="shared" si="24"/>
        <v>190</v>
      </c>
      <c r="M62" s="42">
        <f t="shared" si="25"/>
        <v>91241466.75</v>
      </c>
      <c r="N62" s="44">
        <v>36</v>
      </c>
      <c r="O62" s="44">
        <v>42251000</v>
      </c>
      <c r="P62" s="44">
        <v>14</v>
      </c>
      <c r="Q62" s="44">
        <v>11513000</v>
      </c>
      <c r="R62" s="42">
        <f t="shared" si="2"/>
        <v>50</v>
      </c>
      <c r="S62" s="42">
        <f t="shared" si="3"/>
        <v>53764000</v>
      </c>
      <c r="T62" s="42">
        <f t="shared" si="26"/>
        <v>240</v>
      </c>
      <c r="U62" s="42">
        <f t="shared" si="27"/>
        <v>145005466.75</v>
      </c>
      <c r="V62" s="16"/>
    </row>
    <row r="63" spans="1:22" s="9" customFormat="1">
      <c r="A63" s="30">
        <v>56</v>
      </c>
      <c r="B63" s="53" t="s">
        <v>125</v>
      </c>
      <c r="C63" s="32" t="s">
        <v>126</v>
      </c>
      <c r="D63" s="43"/>
      <c r="E63" s="43"/>
      <c r="F63" s="43"/>
      <c r="G63" s="43"/>
      <c r="H63" s="43">
        <v>125</v>
      </c>
      <c r="I63" s="43">
        <v>181956.41</v>
      </c>
      <c r="J63" s="43">
        <v>307</v>
      </c>
      <c r="K63" s="43">
        <v>2396082.04</v>
      </c>
      <c r="L63" s="43">
        <f t="shared" si="24"/>
        <v>432</v>
      </c>
      <c r="M63" s="43">
        <f t="shared" si="25"/>
        <v>2578038.4500000002</v>
      </c>
      <c r="N63" s="43">
        <v>712</v>
      </c>
      <c r="O63" s="43">
        <v>72256658.040000007</v>
      </c>
      <c r="P63" s="43">
        <v>367</v>
      </c>
      <c r="Q63" s="43">
        <v>70041100.769999996</v>
      </c>
      <c r="R63" s="43">
        <f t="shared" si="2"/>
        <v>1079</v>
      </c>
      <c r="S63" s="43">
        <f t="shared" si="3"/>
        <v>142297758.81</v>
      </c>
      <c r="T63" s="43">
        <f t="shared" si="26"/>
        <v>1511</v>
      </c>
      <c r="U63" s="43">
        <f t="shared" si="27"/>
        <v>144875797.25999999</v>
      </c>
      <c r="V63" s="16"/>
    </row>
    <row r="64" spans="1:22" s="9" customFormat="1">
      <c r="A64" s="33">
        <v>57</v>
      </c>
      <c r="B64" s="54" t="s">
        <v>137</v>
      </c>
      <c r="C64" s="1" t="s">
        <v>138</v>
      </c>
      <c r="D64" s="44">
        <v>66</v>
      </c>
      <c r="E64" s="44">
        <v>1306257.23</v>
      </c>
      <c r="F64" s="44">
        <v>1390</v>
      </c>
      <c r="G64" s="44">
        <v>32518912.41</v>
      </c>
      <c r="H64" s="44">
        <v>632</v>
      </c>
      <c r="I64" s="44">
        <v>7523936.6399999997</v>
      </c>
      <c r="J64" s="44">
        <v>2742</v>
      </c>
      <c r="K64" s="44">
        <v>36799119.670000002</v>
      </c>
      <c r="L64" s="42">
        <f t="shared" ref="L64:L71" si="28">J64+H64+F64+D64</f>
        <v>4830</v>
      </c>
      <c r="M64" s="42">
        <f t="shared" ref="M64:M71" si="29">K64+I64+G64+E64</f>
        <v>78148225.950000003</v>
      </c>
      <c r="N64" s="44">
        <v>1563</v>
      </c>
      <c r="O64" s="44">
        <v>62426270.340000004</v>
      </c>
      <c r="P64" s="44">
        <v>8</v>
      </c>
      <c r="Q64" s="44">
        <v>1923427.99</v>
      </c>
      <c r="R64" s="42">
        <f t="shared" si="2"/>
        <v>1571</v>
      </c>
      <c r="S64" s="42">
        <f t="shared" si="3"/>
        <v>64349698.330000006</v>
      </c>
      <c r="T64" s="42">
        <f t="shared" ref="T64:T71" si="30">R64+L64</f>
        <v>6401</v>
      </c>
      <c r="U64" s="42">
        <f t="shared" ref="U64:U71" si="31">S64+M64</f>
        <v>142497924.28</v>
      </c>
      <c r="V64" s="16"/>
    </row>
    <row r="65" spans="1:22" s="9" customFormat="1">
      <c r="A65" s="30">
        <v>58</v>
      </c>
      <c r="B65" s="53" t="s">
        <v>131</v>
      </c>
      <c r="C65" s="32" t="s">
        <v>132</v>
      </c>
      <c r="D65" s="43">
        <v>111</v>
      </c>
      <c r="E65" s="43">
        <v>21832488.399999999</v>
      </c>
      <c r="F65" s="43">
        <v>398</v>
      </c>
      <c r="G65" s="43">
        <v>36413690.109399997</v>
      </c>
      <c r="H65" s="43">
        <v>52</v>
      </c>
      <c r="I65" s="43">
        <v>7216518.0300000003</v>
      </c>
      <c r="J65" s="43">
        <v>135</v>
      </c>
      <c r="K65" s="43">
        <v>5045817.09</v>
      </c>
      <c r="L65" s="43">
        <f t="shared" si="28"/>
        <v>696</v>
      </c>
      <c r="M65" s="43">
        <f t="shared" si="29"/>
        <v>70508513.629399985</v>
      </c>
      <c r="N65" s="43">
        <v>289</v>
      </c>
      <c r="O65" s="43">
        <v>41556280.659999996</v>
      </c>
      <c r="P65" s="43">
        <v>139</v>
      </c>
      <c r="Q65" s="43">
        <v>29587955.75</v>
      </c>
      <c r="R65" s="43">
        <f t="shared" si="2"/>
        <v>428</v>
      </c>
      <c r="S65" s="43">
        <f t="shared" si="3"/>
        <v>71144236.409999996</v>
      </c>
      <c r="T65" s="43">
        <f t="shared" si="30"/>
        <v>1124</v>
      </c>
      <c r="U65" s="43">
        <f t="shared" si="31"/>
        <v>141652750.03939998</v>
      </c>
      <c r="V65" s="16"/>
    </row>
    <row r="66" spans="1:22" s="9" customFormat="1">
      <c r="A66" s="33">
        <v>59</v>
      </c>
      <c r="B66" s="54" t="s">
        <v>157</v>
      </c>
      <c r="C66" s="1" t="s">
        <v>158</v>
      </c>
      <c r="D66" s="44"/>
      <c r="E66" s="44"/>
      <c r="F66" s="44"/>
      <c r="G66" s="44"/>
      <c r="H66" s="44">
        <v>13</v>
      </c>
      <c r="I66" s="44">
        <v>4056291.33</v>
      </c>
      <c r="J66" s="44">
        <v>26</v>
      </c>
      <c r="K66" s="44">
        <v>3096685.04</v>
      </c>
      <c r="L66" s="42">
        <f t="shared" si="28"/>
        <v>39</v>
      </c>
      <c r="M66" s="42">
        <f t="shared" si="29"/>
        <v>7152976.3700000001</v>
      </c>
      <c r="N66" s="44">
        <v>5</v>
      </c>
      <c r="O66" s="44">
        <v>62107958</v>
      </c>
      <c r="P66" s="44">
        <v>5</v>
      </c>
      <c r="Q66" s="44">
        <v>62113820</v>
      </c>
      <c r="R66" s="42">
        <f t="shared" si="2"/>
        <v>10</v>
      </c>
      <c r="S66" s="42">
        <f t="shared" si="3"/>
        <v>124221778</v>
      </c>
      <c r="T66" s="42">
        <f t="shared" si="30"/>
        <v>49</v>
      </c>
      <c r="U66" s="42">
        <f t="shared" si="31"/>
        <v>131374754.37</v>
      </c>
      <c r="V66" s="16"/>
    </row>
    <row r="67" spans="1:22" s="9" customFormat="1">
      <c r="A67" s="30">
        <v>60</v>
      </c>
      <c r="B67" s="53" t="s">
        <v>151</v>
      </c>
      <c r="C67" s="32" t="s">
        <v>152</v>
      </c>
      <c r="D67" s="43">
        <v>13</v>
      </c>
      <c r="E67" s="43">
        <v>181302.59</v>
      </c>
      <c r="F67" s="43">
        <v>292</v>
      </c>
      <c r="G67" s="43">
        <v>5357473.4400000004</v>
      </c>
      <c r="H67" s="43">
        <v>548</v>
      </c>
      <c r="I67" s="43">
        <v>6923952.5599999996</v>
      </c>
      <c r="J67" s="43">
        <v>2250</v>
      </c>
      <c r="K67" s="43">
        <v>30075694.57</v>
      </c>
      <c r="L67" s="43">
        <f t="shared" si="28"/>
        <v>3103</v>
      </c>
      <c r="M67" s="43">
        <f t="shared" si="29"/>
        <v>42538423.160000004</v>
      </c>
      <c r="N67" s="43">
        <v>2315</v>
      </c>
      <c r="O67" s="43">
        <v>54490087.450000003</v>
      </c>
      <c r="P67" s="43">
        <v>348</v>
      </c>
      <c r="Q67" s="43">
        <v>25553501.399999999</v>
      </c>
      <c r="R67" s="43">
        <f t="shared" si="2"/>
        <v>2663</v>
      </c>
      <c r="S67" s="43">
        <f t="shared" si="3"/>
        <v>80043588.849999994</v>
      </c>
      <c r="T67" s="43">
        <f t="shared" si="30"/>
        <v>5766</v>
      </c>
      <c r="U67" s="43">
        <f t="shared" si="31"/>
        <v>122582012.00999999</v>
      </c>
      <c r="V67" s="16"/>
    </row>
    <row r="68" spans="1:22" s="9" customFormat="1">
      <c r="A68" s="33">
        <v>61</v>
      </c>
      <c r="B68" s="54" t="s">
        <v>161</v>
      </c>
      <c r="C68" s="1" t="s">
        <v>162</v>
      </c>
      <c r="D68" s="44">
        <v>11</v>
      </c>
      <c r="E68" s="44">
        <v>29422113.59</v>
      </c>
      <c r="F68" s="44">
        <v>41</v>
      </c>
      <c r="G68" s="44">
        <v>3193389.73</v>
      </c>
      <c r="H68" s="44">
        <v>37</v>
      </c>
      <c r="I68" s="44">
        <v>1146687.05</v>
      </c>
      <c r="J68" s="44">
        <v>35</v>
      </c>
      <c r="K68" s="44">
        <v>22115805.52</v>
      </c>
      <c r="L68" s="42">
        <f t="shared" si="28"/>
        <v>124</v>
      </c>
      <c r="M68" s="42">
        <f t="shared" si="29"/>
        <v>55877995.890000001</v>
      </c>
      <c r="N68" s="44">
        <v>19</v>
      </c>
      <c r="O68" s="44">
        <v>24759630.920000002</v>
      </c>
      <c r="P68" s="44">
        <v>11</v>
      </c>
      <c r="Q68" s="44">
        <v>35358609.210000001</v>
      </c>
      <c r="R68" s="42">
        <f t="shared" si="2"/>
        <v>30</v>
      </c>
      <c r="S68" s="42">
        <f t="shared" si="3"/>
        <v>60118240.130000003</v>
      </c>
      <c r="T68" s="42">
        <f t="shared" si="30"/>
        <v>154</v>
      </c>
      <c r="U68" s="42">
        <f t="shared" si="31"/>
        <v>115996236.02000001</v>
      </c>
      <c r="V68" s="16"/>
    </row>
    <row r="69" spans="1:22" s="9" customFormat="1">
      <c r="A69" s="30">
        <v>62</v>
      </c>
      <c r="B69" s="53" t="s">
        <v>193</v>
      </c>
      <c r="C69" s="32" t="s">
        <v>194</v>
      </c>
      <c r="D69" s="43">
        <v>29</v>
      </c>
      <c r="E69" s="43">
        <v>6128806.5199999996</v>
      </c>
      <c r="F69" s="43">
        <v>23</v>
      </c>
      <c r="G69" s="43">
        <v>311145.59000000003</v>
      </c>
      <c r="H69" s="43">
        <v>6</v>
      </c>
      <c r="I69" s="43">
        <v>2609798.9300000002</v>
      </c>
      <c r="J69" s="43">
        <v>54</v>
      </c>
      <c r="K69" s="43">
        <v>44663720.100000001</v>
      </c>
      <c r="L69" s="43">
        <f t="shared" si="28"/>
        <v>112</v>
      </c>
      <c r="M69" s="43">
        <f t="shared" si="29"/>
        <v>53713471.140000001</v>
      </c>
      <c r="N69" s="43">
        <v>7</v>
      </c>
      <c r="O69" s="43">
        <v>39000000</v>
      </c>
      <c r="P69" s="43">
        <v>4</v>
      </c>
      <c r="Q69" s="43">
        <v>8600000</v>
      </c>
      <c r="R69" s="43">
        <f t="shared" si="2"/>
        <v>11</v>
      </c>
      <c r="S69" s="43">
        <f t="shared" si="3"/>
        <v>47600000</v>
      </c>
      <c r="T69" s="43">
        <f t="shared" si="30"/>
        <v>123</v>
      </c>
      <c r="U69" s="43">
        <f t="shared" si="31"/>
        <v>101313471.14</v>
      </c>
      <c r="V69" s="16"/>
    </row>
    <row r="70" spans="1:22" s="9" customFormat="1">
      <c r="A70" s="33">
        <v>63</v>
      </c>
      <c r="B70" s="23" t="s">
        <v>141</v>
      </c>
      <c r="C70" s="1" t="s">
        <v>142</v>
      </c>
      <c r="D70" s="44">
        <v>144</v>
      </c>
      <c r="E70" s="44">
        <v>3536876.04</v>
      </c>
      <c r="F70" s="44">
        <v>1148</v>
      </c>
      <c r="G70" s="44">
        <v>34472717.020000003</v>
      </c>
      <c r="H70" s="44">
        <v>328</v>
      </c>
      <c r="I70" s="44">
        <v>4450384.93</v>
      </c>
      <c r="J70" s="44">
        <v>927</v>
      </c>
      <c r="K70" s="44">
        <v>13996078.68</v>
      </c>
      <c r="L70" s="42">
        <f t="shared" si="28"/>
        <v>2547</v>
      </c>
      <c r="M70" s="42">
        <f t="shared" si="29"/>
        <v>56456056.670000002</v>
      </c>
      <c r="N70" s="44">
        <v>526</v>
      </c>
      <c r="O70" s="44">
        <v>42450581.340000004</v>
      </c>
      <c r="P70" s="44">
        <v>16</v>
      </c>
      <c r="Q70" s="44">
        <v>1919913.6</v>
      </c>
      <c r="R70" s="42">
        <f t="shared" si="2"/>
        <v>542</v>
      </c>
      <c r="S70" s="42">
        <f t="shared" si="3"/>
        <v>44370494.940000005</v>
      </c>
      <c r="T70" s="42">
        <f t="shared" si="30"/>
        <v>3089</v>
      </c>
      <c r="U70" s="42">
        <f t="shared" si="31"/>
        <v>100826551.61000001</v>
      </c>
      <c r="V70" s="16"/>
    </row>
    <row r="71" spans="1:22" s="9" customFormat="1">
      <c r="A71" s="30">
        <v>64</v>
      </c>
      <c r="B71" s="31" t="s">
        <v>133</v>
      </c>
      <c r="C71" s="32" t="s">
        <v>134</v>
      </c>
      <c r="D71" s="43">
        <v>105</v>
      </c>
      <c r="E71" s="43">
        <v>17799004.989999998</v>
      </c>
      <c r="F71" s="43">
        <v>144</v>
      </c>
      <c r="G71" s="43">
        <v>10638616.949999999</v>
      </c>
      <c r="H71" s="43">
        <v>17</v>
      </c>
      <c r="I71" s="43">
        <v>1454401.56</v>
      </c>
      <c r="J71" s="43">
        <v>129</v>
      </c>
      <c r="K71" s="43">
        <v>26278036.870000001</v>
      </c>
      <c r="L71" s="43">
        <f t="shared" si="28"/>
        <v>395</v>
      </c>
      <c r="M71" s="43">
        <f t="shared" si="29"/>
        <v>56170060.36999999</v>
      </c>
      <c r="N71" s="43">
        <v>14</v>
      </c>
      <c r="O71" s="43">
        <v>25925987.02</v>
      </c>
      <c r="P71" s="43">
        <v>7</v>
      </c>
      <c r="Q71" s="43">
        <v>12049081.390000001</v>
      </c>
      <c r="R71" s="43">
        <f t="shared" si="2"/>
        <v>21</v>
      </c>
      <c r="S71" s="43">
        <f t="shared" si="3"/>
        <v>37975068.409999996</v>
      </c>
      <c r="T71" s="43">
        <f t="shared" si="30"/>
        <v>416</v>
      </c>
      <c r="U71" s="43">
        <f t="shared" si="31"/>
        <v>94145128.779999986</v>
      </c>
      <c r="V71" s="16"/>
    </row>
    <row r="72" spans="1:22" s="9" customFormat="1">
      <c r="A72" s="33">
        <v>65</v>
      </c>
      <c r="B72" s="54" t="s">
        <v>147</v>
      </c>
      <c r="C72" s="1" t="s">
        <v>148</v>
      </c>
      <c r="D72" s="44">
        <v>432</v>
      </c>
      <c r="E72" s="44">
        <v>18696676.600000001</v>
      </c>
      <c r="F72" s="44">
        <v>444</v>
      </c>
      <c r="G72" s="44">
        <v>12725638.710000001</v>
      </c>
      <c r="H72" s="44">
        <v>227</v>
      </c>
      <c r="I72" s="44">
        <v>7683330.9299999997</v>
      </c>
      <c r="J72" s="44">
        <v>251</v>
      </c>
      <c r="K72" s="44">
        <v>24681100.8935</v>
      </c>
      <c r="L72" s="42">
        <f t="shared" si="24"/>
        <v>1354</v>
      </c>
      <c r="M72" s="42">
        <f t="shared" si="25"/>
        <v>63786747.133500002</v>
      </c>
      <c r="N72" s="44">
        <v>22</v>
      </c>
      <c r="O72" s="44">
        <v>17343878.18</v>
      </c>
      <c r="P72" s="44">
        <v>10</v>
      </c>
      <c r="Q72" s="44">
        <v>6603318.1799999997</v>
      </c>
      <c r="R72" s="42">
        <f t="shared" si="2"/>
        <v>32</v>
      </c>
      <c r="S72" s="42">
        <f t="shared" si="3"/>
        <v>23947196.359999999</v>
      </c>
      <c r="T72" s="42">
        <f t="shared" si="26"/>
        <v>1386</v>
      </c>
      <c r="U72" s="42">
        <f t="shared" si="27"/>
        <v>87733943.493499994</v>
      </c>
      <c r="V72" s="16"/>
    </row>
    <row r="73" spans="1:22" s="9" customFormat="1">
      <c r="A73" s="30">
        <v>66</v>
      </c>
      <c r="B73" s="53" t="s">
        <v>173</v>
      </c>
      <c r="C73" s="32" t="s">
        <v>174</v>
      </c>
      <c r="D73" s="43">
        <v>63</v>
      </c>
      <c r="E73" s="43">
        <v>1509375.55</v>
      </c>
      <c r="F73" s="43">
        <v>1169</v>
      </c>
      <c r="G73" s="43">
        <v>29399168.5</v>
      </c>
      <c r="H73" s="43">
        <v>206</v>
      </c>
      <c r="I73" s="43">
        <v>4281183.6500000004</v>
      </c>
      <c r="J73" s="43">
        <v>1063</v>
      </c>
      <c r="K73" s="43">
        <v>12493945.59</v>
      </c>
      <c r="L73" s="43">
        <f t="shared" ref="L73:M79" si="32">J73+H73+F73+D73</f>
        <v>2501</v>
      </c>
      <c r="M73" s="43">
        <f t="shared" si="32"/>
        <v>47683673.289999999</v>
      </c>
      <c r="N73" s="43">
        <v>486</v>
      </c>
      <c r="O73" s="43">
        <v>36230946.869999997</v>
      </c>
      <c r="P73" s="43">
        <v>2</v>
      </c>
      <c r="Q73" s="43">
        <v>123886</v>
      </c>
      <c r="R73" s="43">
        <f t="shared" si="2"/>
        <v>488</v>
      </c>
      <c r="S73" s="43">
        <f t="shared" si="3"/>
        <v>36354832.869999997</v>
      </c>
      <c r="T73" s="43">
        <f t="shared" ref="T73:U79" si="33">R73+L73</f>
        <v>2989</v>
      </c>
      <c r="U73" s="43">
        <f t="shared" si="33"/>
        <v>84038506.159999996</v>
      </c>
      <c r="V73" s="16"/>
    </row>
    <row r="74" spans="1:22" s="9" customFormat="1">
      <c r="A74" s="33">
        <v>67</v>
      </c>
      <c r="B74" s="54" t="s">
        <v>201</v>
      </c>
      <c r="C74" s="1" t="s">
        <v>202</v>
      </c>
      <c r="D74" s="44">
        <v>8</v>
      </c>
      <c r="E74" s="44">
        <v>14635044.98</v>
      </c>
      <c r="F74" s="44">
        <v>14</v>
      </c>
      <c r="G74" s="44">
        <v>5466484.0499999998</v>
      </c>
      <c r="H74" s="44">
        <v>1</v>
      </c>
      <c r="I74" s="44">
        <v>4252.6000000000004</v>
      </c>
      <c r="J74" s="44">
        <v>25</v>
      </c>
      <c r="K74" s="44">
        <v>10753009.960000001</v>
      </c>
      <c r="L74" s="42">
        <f t="shared" si="32"/>
        <v>48</v>
      </c>
      <c r="M74" s="42">
        <f t="shared" si="32"/>
        <v>30858791.59</v>
      </c>
      <c r="N74" s="44">
        <v>5</v>
      </c>
      <c r="O74" s="44">
        <v>24030000</v>
      </c>
      <c r="P74" s="44">
        <v>4</v>
      </c>
      <c r="Q74" s="44">
        <v>21836153</v>
      </c>
      <c r="R74" s="42">
        <f t="shared" si="2"/>
        <v>9</v>
      </c>
      <c r="S74" s="42">
        <f t="shared" si="3"/>
        <v>45866153</v>
      </c>
      <c r="T74" s="42">
        <f t="shared" si="33"/>
        <v>57</v>
      </c>
      <c r="U74" s="42">
        <f t="shared" si="33"/>
        <v>76724944.590000004</v>
      </c>
      <c r="V74" s="16"/>
    </row>
    <row r="75" spans="1:22" s="9" customFormat="1">
      <c r="A75" s="30">
        <v>68</v>
      </c>
      <c r="B75" s="53" t="s">
        <v>159</v>
      </c>
      <c r="C75" s="32" t="s">
        <v>160</v>
      </c>
      <c r="D75" s="43">
        <v>40</v>
      </c>
      <c r="E75" s="43">
        <v>827524.12</v>
      </c>
      <c r="F75" s="43">
        <v>1065</v>
      </c>
      <c r="G75" s="43">
        <v>24799429.510000002</v>
      </c>
      <c r="H75" s="43">
        <v>458</v>
      </c>
      <c r="I75" s="43">
        <v>3233487.75</v>
      </c>
      <c r="J75" s="43">
        <v>1025</v>
      </c>
      <c r="K75" s="43">
        <v>9542048.4838999994</v>
      </c>
      <c r="L75" s="43">
        <f t="shared" si="32"/>
        <v>2588</v>
      </c>
      <c r="M75" s="43">
        <f t="shared" si="32"/>
        <v>38402489.863899998</v>
      </c>
      <c r="N75" s="43">
        <v>1503</v>
      </c>
      <c r="O75" s="43">
        <v>33423535.07</v>
      </c>
      <c r="P75" s="43">
        <v>154</v>
      </c>
      <c r="Q75" s="43">
        <v>3168288.17</v>
      </c>
      <c r="R75" s="43">
        <f t="shared" si="2"/>
        <v>1657</v>
      </c>
      <c r="S75" s="43">
        <f t="shared" si="3"/>
        <v>36591823.240000002</v>
      </c>
      <c r="T75" s="43">
        <f t="shared" si="33"/>
        <v>4245</v>
      </c>
      <c r="U75" s="43">
        <f t="shared" si="33"/>
        <v>74994313.1039</v>
      </c>
      <c r="V75" s="16"/>
    </row>
    <row r="76" spans="1:22" s="9" customFormat="1">
      <c r="A76" s="33">
        <v>69</v>
      </c>
      <c r="B76" s="54" t="s">
        <v>169</v>
      </c>
      <c r="C76" s="1" t="s">
        <v>170</v>
      </c>
      <c r="D76" s="44">
        <v>9</v>
      </c>
      <c r="E76" s="44">
        <v>3156456.66</v>
      </c>
      <c r="F76" s="44">
        <v>11</v>
      </c>
      <c r="G76" s="44">
        <v>1846920.02</v>
      </c>
      <c r="H76" s="44">
        <v>19</v>
      </c>
      <c r="I76" s="44">
        <v>28372206.920000002</v>
      </c>
      <c r="J76" s="44">
        <v>53</v>
      </c>
      <c r="K76" s="44">
        <v>15273443.32</v>
      </c>
      <c r="L76" s="42">
        <f t="shared" si="32"/>
        <v>92</v>
      </c>
      <c r="M76" s="42">
        <f t="shared" si="32"/>
        <v>48649026.920000002</v>
      </c>
      <c r="N76" s="44">
        <v>4</v>
      </c>
      <c r="O76" s="44">
        <v>1049935.42</v>
      </c>
      <c r="P76" s="44">
        <v>6</v>
      </c>
      <c r="Q76" s="44">
        <v>24300061.859999999</v>
      </c>
      <c r="R76" s="42">
        <f t="shared" si="2"/>
        <v>10</v>
      </c>
      <c r="S76" s="42">
        <f t="shared" si="3"/>
        <v>25349997.280000001</v>
      </c>
      <c r="T76" s="42">
        <f t="shared" si="33"/>
        <v>102</v>
      </c>
      <c r="U76" s="42">
        <f t="shared" si="33"/>
        <v>73999024.200000003</v>
      </c>
      <c r="V76" s="16"/>
    </row>
    <row r="77" spans="1:22" s="9" customFormat="1">
      <c r="A77" s="30">
        <v>70</v>
      </c>
      <c r="B77" s="53" t="s">
        <v>187</v>
      </c>
      <c r="C77" s="32" t="s">
        <v>188</v>
      </c>
      <c r="D77" s="43">
        <v>16</v>
      </c>
      <c r="E77" s="43">
        <v>251549.22</v>
      </c>
      <c r="F77" s="43">
        <v>367</v>
      </c>
      <c r="G77" s="43">
        <v>7852654.8700000001</v>
      </c>
      <c r="H77" s="43">
        <v>358</v>
      </c>
      <c r="I77" s="43">
        <v>3125612.86</v>
      </c>
      <c r="J77" s="43">
        <v>4367</v>
      </c>
      <c r="K77" s="43">
        <v>25916505.219999999</v>
      </c>
      <c r="L77" s="43">
        <f t="shared" si="32"/>
        <v>5108</v>
      </c>
      <c r="M77" s="43">
        <f t="shared" si="32"/>
        <v>37146322.169999994</v>
      </c>
      <c r="N77" s="43">
        <v>2091</v>
      </c>
      <c r="O77" s="43">
        <v>30223446.760000002</v>
      </c>
      <c r="P77" s="43">
        <v>11</v>
      </c>
      <c r="Q77" s="43">
        <v>62657.95</v>
      </c>
      <c r="R77" s="43">
        <f t="shared" si="2"/>
        <v>2102</v>
      </c>
      <c r="S77" s="43">
        <f t="shared" si="3"/>
        <v>30286104.710000001</v>
      </c>
      <c r="T77" s="43">
        <f t="shared" si="33"/>
        <v>7210</v>
      </c>
      <c r="U77" s="43">
        <f t="shared" si="33"/>
        <v>67432426.879999995</v>
      </c>
      <c r="V77" s="16"/>
    </row>
    <row r="78" spans="1:22" s="9" customFormat="1">
      <c r="A78" s="33">
        <v>71</v>
      </c>
      <c r="B78" s="54" t="s">
        <v>127</v>
      </c>
      <c r="C78" s="1" t="s">
        <v>128</v>
      </c>
      <c r="D78" s="44"/>
      <c r="E78" s="44"/>
      <c r="F78" s="44">
        <v>16</v>
      </c>
      <c r="G78" s="44">
        <v>276812.21000000002</v>
      </c>
      <c r="H78" s="44">
        <v>99</v>
      </c>
      <c r="I78" s="44">
        <v>409511.32</v>
      </c>
      <c r="J78" s="44">
        <v>645</v>
      </c>
      <c r="K78" s="44">
        <v>32540173.859999999</v>
      </c>
      <c r="L78" s="42">
        <f t="shared" si="32"/>
        <v>760</v>
      </c>
      <c r="M78" s="42">
        <f t="shared" si="32"/>
        <v>33226497.390000001</v>
      </c>
      <c r="N78" s="44">
        <v>1890</v>
      </c>
      <c r="O78" s="44">
        <v>32656056.210000001</v>
      </c>
      <c r="P78" s="44">
        <v>13</v>
      </c>
      <c r="Q78" s="44">
        <v>160252.4</v>
      </c>
      <c r="R78" s="42">
        <f t="shared" si="2"/>
        <v>1903</v>
      </c>
      <c r="S78" s="42">
        <f t="shared" si="3"/>
        <v>32816308.609999999</v>
      </c>
      <c r="T78" s="42">
        <f t="shared" si="33"/>
        <v>2663</v>
      </c>
      <c r="U78" s="42">
        <f t="shared" si="33"/>
        <v>66042806</v>
      </c>
      <c r="V78" s="16"/>
    </row>
    <row r="79" spans="1:22" s="9" customFormat="1">
      <c r="A79" s="30">
        <v>72</v>
      </c>
      <c r="B79" s="53" t="s">
        <v>256</v>
      </c>
      <c r="C79" s="32" t="s">
        <v>257</v>
      </c>
      <c r="D79" s="43"/>
      <c r="E79" s="43"/>
      <c r="F79" s="43"/>
      <c r="G79" s="43"/>
      <c r="H79" s="43">
        <v>444</v>
      </c>
      <c r="I79" s="43">
        <v>6548513.7199999997</v>
      </c>
      <c r="J79" s="43">
        <v>521</v>
      </c>
      <c r="K79" s="43">
        <v>14722296.689999999</v>
      </c>
      <c r="L79" s="43">
        <f t="shared" si="32"/>
        <v>965</v>
      </c>
      <c r="M79" s="43">
        <f t="shared" si="32"/>
        <v>21270810.41</v>
      </c>
      <c r="N79" s="43">
        <v>743</v>
      </c>
      <c r="O79" s="43">
        <v>25487635.440000001</v>
      </c>
      <c r="P79" s="43">
        <v>90</v>
      </c>
      <c r="Q79" s="43">
        <v>17305154.149999999</v>
      </c>
      <c r="R79" s="43">
        <f t="shared" si="2"/>
        <v>833</v>
      </c>
      <c r="S79" s="43">
        <f t="shared" si="3"/>
        <v>42792789.590000004</v>
      </c>
      <c r="T79" s="43">
        <f t="shared" si="33"/>
        <v>1798</v>
      </c>
      <c r="U79" s="43">
        <f t="shared" si="33"/>
        <v>64063600</v>
      </c>
      <c r="V79" s="16"/>
    </row>
    <row r="80" spans="1:22" s="9" customFormat="1">
      <c r="A80" s="33">
        <v>73</v>
      </c>
      <c r="B80" s="23" t="s">
        <v>191</v>
      </c>
      <c r="C80" s="1" t="s">
        <v>192</v>
      </c>
      <c r="D80" s="44">
        <v>19</v>
      </c>
      <c r="E80" s="44">
        <v>512156.55</v>
      </c>
      <c r="F80" s="44">
        <v>72</v>
      </c>
      <c r="G80" s="44">
        <v>1254236.3999999999</v>
      </c>
      <c r="H80" s="44">
        <v>341</v>
      </c>
      <c r="I80" s="44">
        <v>768602.27</v>
      </c>
      <c r="J80" s="44">
        <v>1841</v>
      </c>
      <c r="K80" s="44">
        <v>28096841.420000002</v>
      </c>
      <c r="L80" s="42">
        <f t="shared" ref="L80:L87" si="34">J80+H80+F80+D80</f>
        <v>2273</v>
      </c>
      <c r="M80" s="42">
        <f t="shared" ref="M80:M87" si="35">K80+I80+G80+E80</f>
        <v>30631836.640000001</v>
      </c>
      <c r="N80" s="44">
        <v>1276</v>
      </c>
      <c r="O80" s="44">
        <v>29105895.93</v>
      </c>
      <c r="P80" s="44">
        <v>26</v>
      </c>
      <c r="Q80" s="44">
        <v>1369682.55</v>
      </c>
      <c r="R80" s="42">
        <f t="shared" si="2"/>
        <v>1302</v>
      </c>
      <c r="S80" s="42">
        <f t="shared" si="3"/>
        <v>30475578.48</v>
      </c>
      <c r="T80" s="42">
        <f t="shared" ref="T80:T87" si="36">R80+L80</f>
        <v>3575</v>
      </c>
      <c r="U80" s="42">
        <f t="shared" ref="U80:U87" si="37">S80+M80</f>
        <v>61107415.120000005</v>
      </c>
      <c r="V80" s="16"/>
    </row>
    <row r="81" spans="1:22" s="9" customFormat="1">
      <c r="A81" s="30">
        <v>74</v>
      </c>
      <c r="B81" s="31" t="s">
        <v>143</v>
      </c>
      <c r="C81" s="32" t="s">
        <v>144</v>
      </c>
      <c r="D81" s="43">
        <v>7</v>
      </c>
      <c r="E81" s="43">
        <v>2725865.54</v>
      </c>
      <c r="F81" s="43">
        <v>7</v>
      </c>
      <c r="G81" s="43">
        <v>291780.36</v>
      </c>
      <c r="H81" s="43">
        <v>14</v>
      </c>
      <c r="I81" s="43">
        <v>9734308.7200000007</v>
      </c>
      <c r="J81" s="43">
        <v>52</v>
      </c>
      <c r="K81" s="43">
        <v>18502055.52</v>
      </c>
      <c r="L81" s="43">
        <f t="shared" si="34"/>
        <v>80</v>
      </c>
      <c r="M81" s="43">
        <f t="shared" si="35"/>
        <v>31254010.140000001</v>
      </c>
      <c r="N81" s="43">
        <v>15</v>
      </c>
      <c r="O81" s="43">
        <v>17530000</v>
      </c>
      <c r="P81" s="43">
        <v>10</v>
      </c>
      <c r="Q81" s="43">
        <v>11300000</v>
      </c>
      <c r="R81" s="43">
        <f t="shared" si="2"/>
        <v>25</v>
      </c>
      <c r="S81" s="43">
        <f t="shared" si="3"/>
        <v>28830000</v>
      </c>
      <c r="T81" s="43">
        <f t="shared" si="36"/>
        <v>105</v>
      </c>
      <c r="U81" s="43">
        <f t="shared" si="37"/>
        <v>60084010.140000001</v>
      </c>
      <c r="V81" s="16"/>
    </row>
    <row r="82" spans="1:22" s="9" customFormat="1">
      <c r="A82" s="33">
        <v>75</v>
      </c>
      <c r="B82" s="54" t="s">
        <v>175</v>
      </c>
      <c r="C82" s="1" t="s">
        <v>176</v>
      </c>
      <c r="D82" s="44"/>
      <c r="E82" s="44"/>
      <c r="F82" s="44">
        <v>13</v>
      </c>
      <c r="G82" s="44">
        <v>251509.21</v>
      </c>
      <c r="H82" s="44">
        <v>968</v>
      </c>
      <c r="I82" s="44">
        <v>3012541.39</v>
      </c>
      <c r="J82" s="44">
        <v>2216</v>
      </c>
      <c r="K82" s="44">
        <v>21401551.960000001</v>
      </c>
      <c r="L82" s="42">
        <f t="shared" si="34"/>
        <v>3197</v>
      </c>
      <c r="M82" s="42">
        <f t="shared" si="35"/>
        <v>24665602.560000002</v>
      </c>
      <c r="N82" s="44">
        <v>1568</v>
      </c>
      <c r="O82" s="44">
        <v>26418392.760000002</v>
      </c>
      <c r="P82" s="44">
        <v>47</v>
      </c>
      <c r="Q82" s="44">
        <v>7572048.0700000003</v>
      </c>
      <c r="R82" s="42">
        <f t="shared" si="2"/>
        <v>1615</v>
      </c>
      <c r="S82" s="42">
        <f t="shared" si="3"/>
        <v>33990440.829999998</v>
      </c>
      <c r="T82" s="42">
        <f t="shared" si="36"/>
        <v>4812</v>
      </c>
      <c r="U82" s="42">
        <f t="shared" si="37"/>
        <v>58656043.390000001</v>
      </c>
      <c r="V82" s="16"/>
    </row>
    <row r="83" spans="1:22" s="9" customFormat="1">
      <c r="A83" s="30">
        <v>76</v>
      </c>
      <c r="B83" s="53" t="s">
        <v>155</v>
      </c>
      <c r="C83" s="32" t="s">
        <v>156</v>
      </c>
      <c r="D83" s="43">
        <v>1</v>
      </c>
      <c r="E83" s="43">
        <v>20400</v>
      </c>
      <c r="F83" s="43">
        <v>6</v>
      </c>
      <c r="G83" s="43">
        <v>299967.96999999997</v>
      </c>
      <c r="H83" s="43">
        <v>39</v>
      </c>
      <c r="I83" s="43">
        <v>12430822.27</v>
      </c>
      <c r="J83" s="43">
        <v>66</v>
      </c>
      <c r="K83" s="43">
        <v>18674182.359999999</v>
      </c>
      <c r="L83" s="43">
        <f t="shared" si="34"/>
        <v>112</v>
      </c>
      <c r="M83" s="43">
        <f t="shared" si="35"/>
        <v>31425372.599999998</v>
      </c>
      <c r="N83" s="43">
        <v>8</v>
      </c>
      <c r="O83" s="43">
        <v>16076473.1</v>
      </c>
      <c r="P83" s="43">
        <v>7</v>
      </c>
      <c r="Q83" s="43">
        <v>9553000</v>
      </c>
      <c r="R83" s="43">
        <f t="shared" si="2"/>
        <v>15</v>
      </c>
      <c r="S83" s="43">
        <f t="shared" si="3"/>
        <v>25629473.100000001</v>
      </c>
      <c r="T83" s="43">
        <f t="shared" si="36"/>
        <v>127</v>
      </c>
      <c r="U83" s="43">
        <f t="shared" si="37"/>
        <v>57054845.700000003</v>
      </c>
      <c r="V83" s="16"/>
    </row>
    <row r="84" spans="1:22" s="9" customFormat="1">
      <c r="A84" s="33">
        <v>77</v>
      </c>
      <c r="B84" s="54" t="s">
        <v>181</v>
      </c>
      <c r="C84" s="1" t="s">
        <v>182</v>
      </c>
      <c r="D84" s="44">
        <v>392</v>
      </c>
      <c r="E84" s="44">
        <v>13384952.73</v>
      </c>
      <c r="F84" s="44">
        <v>353</v>
      </c>
      <c r="G84" s="44">
        <v>17730487.440000001</v>
      </c>
      <c r="H84" s="44">
        <v>80</v>
      </c>
      <c r="I84" s="44">
        <v>363235.43</v>
      </c>
      <c r="J84" s="44">
        <v>532</v>
      </c>
      <c r="K84" s="44">
        <v>4219953.4000000004</v>
      </c>
      <c r="L84" s="42">
        <f t="shared" si="34"/>
        <v>1357</v>
      </c>
      <c r="M84" s="42">
        <f t="shared" si="35"/>
        <v>35698629</v>
      </c>
      <c r="N84" s="44">
        <v>52</v>
      </c>
      <c r="O84" s="44">
        <v>14842374</v>
      </c>
      <c r="P84" s="44">
        <v>19</v>
      </c>
      <c r="Q84" s="44">
        <v>5949076.3300000001</v>
      </c>
      <c r="R84" s="42">
        <f t="shared" si="2"/>
        <v>71</v>
      </c>
      <c r="S84" s="42">
        <f t="shared" si="3"/>
        <v>20791450.329999998</v>
      </c>
      <c r="T84" s="42">
        <f t="shared" si="36"/>
        <v>1428</v>
      </c>
      <c r="U84" s="42">
        <f t="shared" si="37"/>
        <v>56490079.329999998</v>
      </c>
      <c r="V84" s="16"/>
    </row>
    <row r="85" spans="1:22" s="9" customFormat="1">
      <c r="A85" s="30">
        <v>78</v>
      </c>
      <c r="B85" s="53" t="s">
        <v>251</v>
      </c>
      <c r="C85" s="32" t="s">
        <v>252</v>
      </c>
      <c r="D85" s="43"/>
      <c r="E85" s="43"/>
      <c r="F85" s="43">
        <v>2</v>
      </c>
      <c r="G85" s="43">
        <v>23685.01</v>
      </c>
      <c r="H85" s="43">
        <v>45</v>
      </c>
      <c r="I85" s="43">
        <v>1779225.64</v>
      </c>
      <c r="J85" s="43">
        <v>97</v>
      </c>
      <c r="K85" s="43">
        <v>25703607.02</v>
      </c>
      <c r="L85" s="43">
        <f t="shared" si="34"/>
        <v>144</v>
      </c>
      <c r="M85" s="43">
        <f t="shared" si="35"/>
        <v>27506517.670000002</v>
      </c>
      <c r="N85" s="43">
        <v>34</v>
      </c>
      <c r="O85" s="43">
        <v>25100648.98</v>
      </c>
      <c r="P85" s="43">
        <v>7</v>
      </c>
      <c r="Q85" s="43">
        <v>1116700</v>
      </c>
      <c r="R85" s="43">
        <f t="shared" si="2"/>
        <v>41</v>
      </c>
      <c r="S85" s="43">
        <f t="shared" si="3"/>
        <v>26217348.98</v>
      </c>
      <c r="T85" s="43">
        <f t="shared" si="36"/>
        <v>185</v>
      </c>
      <c r="U85" s="43">
        <f t="shared" si="37"/>
        <v>53723866.650000006</v>
      </c>
      <c r="V85" s="16"/>
    </row>
    <row r="86" spans="1:22" s="9" customFormat="1">
      <c r="A86" s="33">
        <v>79</v>
      </c>
      <c r="B86" s="54" t="s">
        <v>177</v>
      </c>
      <c r="C86" s="1" t="s">
        <v>178</v>
      </c>
      <c r="D86" s="44">
        <v>19</v>
      </c>
      <c r="E86" s="44">
        <v>230472.5</v>
      </c>
      <c r="F86" s="44">
        <v>708</v>
      </c>
      <c r="G86" s="44">
        <v>16459584.5</v>
      </c>
      <c r="H86" s="44">
        <v>193</v>
      </c>
      <c r="I86" s="44">
        <v>2159121.21</v>
      </c>
      <c r="J86" s="44">
        <v>1023</v>
      </c>
      <c r="K86" s="44">
        <v>9648116.6999999993</v>
      </c>
      <c r="L86" s="42">
        <f t="shared" si="34"/>
        <v>1943</v>
      </c>
      <c r="M86" s="42">
        <f t="shared" si="35"/>
        <v>28497294.91</v>
      </c>
      <c r="N86" s="44">
        <v>521</v>
      </c>
      <c r="O86" s="44">
        <v>23619925.059999999</v>
      </c>
      <c r="P86" s="44">
        <v>3</v>
      </c>
      <c r="Q86" s="44">
        <v>32611.56</v>
      </c>
      <c r="R86" s="42">
        <f t="shared" si="2"/>
        <v>524</v>
      </c>
      <c r="S86" s="42">
        <f t="shared" si="3"/>
        <v>23652536.619999997</v>
      </c>
      <c r="T86" s="42">
        <f t="shared" si="36"/>
        <v>2467</v>
      </c>
      <c r="U86" s="42">
        <f t="shared" si="37"/>
        <v>52149831.530000001</v>
      </c>
      <c r="V86" s="16"/>
    </row>
    <row r="87" spans="1:22" s="9" customFormat="1">
      <c r="A87" s="30">
        <v>80</v>
      </c>
      <c r="B87" s="53" t="s">
        <v>207</v>
      </c>
      <c r="C87" s="32" t="s">
        <v>208</v>
      </c>
      <c r="D87" s="43">
        <v>172</v>
      </c>
      <c r="E87" s="43">
        <v>10687665.67</v>
      </c>
      <c r="F87" s="43">
        <v>233</v>
      </c>
      <c r="G87" s="43">
        <v>5574507.1299999999</v>
      </c>
      <c r="H87" s="43">
        <v>413</v>
      </c>
      <c r="I87" s="43">
        <v>2004168.17</v>
      </c>
      <c r="J87" s="43">
        <v>1122</v>
      </c>
      <c r="K87" s="43">
        <v>8399639.1600000001</v>
      </c>
      <c r="L87" s="43">
        <f t="shared" si="34"/>
        <v>1940</v>
      </c>
      <c r="M87" s="43">
        <f t="shared" si="35"/>
        <v>26665980.130000003</v>
      </c>
      <c r="N87" s="43">
        <v>423</v>
      </c>
      <c r="O87" s="43">
        <v>11282509.869999999</v>
      </c>
      <c r="P87" s="43">
        <v>73</v>
      </c>
      <c r="Q87" s="43">
        <v>9946414.2300000004</v>
      </c>
      <c r="R87" s="43">
        <f t="shared" si="2"/>
        <v>496</v>
      </c>
      <c r="S87" s="43">
        <f t="shared" si="3"/>
        <v>21228924.100000001</v>
      </c>
      <c r="T87" s="43">
        <f t="shared" si="36"/>
        <v>2436</v>
      </c>
      <c r="U87" s="43">
        <f t="shared" si="37"/>
        <v>47894904.230000004</v>
      </c>
      <c r="V87" s="16"/>
    </row>
    <row r="88" spans="1:22" s="9" customFormat="1">
      <c r="A88" s="33">
        <v>81</v>
      </c>
      <c r="B88" s="54" t="s">
        <v>293</v>
      </c>
      <c r="C88" s="1" t="s">
        <v>294</v>
      </c>
      <c r="D88" s="44">
        <v>17</v>
      </c>
      <c r="E88" s="44">
        <v>3005873.59</v>
      </c>
      <c r="F88" s="44">
        <v>11</v>
      </c>
      <c r="G88" s="44">
        <v>1362401.08</v>
      </c>
      <c r="H88" s="44">
        <v>5</v>
      </c>
      <c r="I88" s="44">
        <v>9267128.8399999999</v>
      </c>
      <c r="J88" s="44">
        <v>13</v>
      </c>
      <c r="K88" s="44">
        <v>16261465.039999999</v>
      </c>
      <c r="L88" s="42">
        <f>J88+H88+F88+D88</f>
        <v>46</v>
      </c>
      <c r="M88" s="42">
        <f>K88+I88+G88+E88</f>
        <v>29896868.550000001</v>
      </c>
      <c r="N88" s="44">
        <v>10</v>
      </c>
      <c r="O88" s="44">
        <v>11102385.74</v>
      </c>
      <c r="P88" s="44">
        <v>8</v>
      </c>
      <c r="Q88" s="44">
        <v>6495207.7300000004</v>
      </c>
      <c r="R88" s="42">
        <f t="shared" si="2"/>
        <v>18</v>
      </c>
      <c r="S88" s="42">
        <f t="shared" si="3"/>
        <v>17597593.469999999</v>
      </c>
      <c r="T88" s="42">
        <f>R88+L88</f>
        <v>64</v>
      </c>
      <c r="U88" s="42">
        <f>S88+M88</f>
        <v>47494462.019999996</v>
      </c>
      <c r="V88" s="16"/>
    </row>
    <row r="89" spans="1:22" s="9" customFormat="1">
      <c r="A89" s="30">
        <v>82</v>
      </c>
      <c r="B89" s="53" t="s">
        <v>195</v>
      </c>
      <c r="C89" s="32" t="s">
        <v>196</v>
      </c>
      <c r="D89" s="43">
        <v>19</v>
      </c>
      <c r="E89" s="43">
        <v>185192.44</v>
      </c>
      <c r="F89" s="43">
        <v>446</v>
      </c>
      <c r="G89" s="43">
        <v>10007367.07</v>
      </c>
      <c r="H89" s="43">
        <v>142</v>
      </c>
      <c r="I89" s="43">
        <v>2849482.99</v>
      </c>
      <c r="J89" s="43">
        <v>1007</v>
      </c>
      <c r="K89" s="43">
        <v>12713500.4</v>
      </c>
      <c r="L89" s="43">
        <f t="shared" ref="L89:L96" si="38">J89+H89+F89+D89</f>
        <v>1614</v>
      </c>
      <c r="M89" s="43">
        <f t="shared" ref="M89:M96" si="39">K89+I89+G89+E89</f>
        <v>25755542.900000002</v>
      </c>
      <c r="N89" s="43">
        <v>1248</v>
      </c>
      <c r="O89" s="43">
        <v>20295111.579999998</v>
      </c>
      <c r="P89" s="43">
        <v>18</v>
      </c>
      <c r="Q89" s="43">
        <v>607725.11</v>
      </c>
      <c r="R89" s="43">
        <f t="shared" si="2"/>
        <v>1266</v>
      </c>
      <c r="S89" s="43">
        <f t="shared" si="3"/>
        <v>20902836.689999998</v>
      </c>
      <c r="T89" s="43">
        <f t="shared" ref="T89:T96" si="40">R89+L89</f>
        <v>2880</v>
      </c>
      <c r="U89" s="43">
        <f t="shared" ref="U89:U96" si="41">S89+M89</f>
        <v>46658379.590000004</v>
      </c>
      <c r="V89" s="16"/>
    </row>
    <row r="90" spans="1:22" s="9" customFormat="1">
      <c r="A90" s="33">
        <v>83</v>
      </c>
      <c r="B90" s="23" t="s">
        <v>153</v>
      </c>
      <c r="C90" s="1" t="s">
        <v>154</v>
      </c>
      <c r="D90" s="44">
        <v>13</v>
      </c>
      <c r="E90" s="44">
        <v>23993523.670000002</v>
      </c>
      <c r="F90" s="44">
        <v>33</v>
      </c>
      <c r="G90" s="44">
        <v>1281209.8600000001</v>
      </c>
      <c r="H90" s="44">
        <v>48</v>
      </c>
      <c r="I90" s="44">
        <v>371202.26</v>
      </c>
      <c r="J90" s="44">
        <v>203</v>
      </c>
      <c r="K90" s="44">
        <v>3737116.19</v>
      </c>
      <c r="L90" s="42">
        <f t="shared" si="38"/>
        <v>297</v>
      </c>
      <c r="M90" s="42">
        <f t="shared" si="39"/>
        <v>29383051.980000004</v>
      </c>
      <c r="N90" s="44">
        <v>11</v>
      </c>
      <c r="O90" s="44">
        <v>3171887</v>
      </c>
      <c r="P90" s="44">
        <v>4</v>
      </c>
      <c r="Q90" s="44">
        <v>13000356.33</v>
      </c>
      <c r="R90" s="42">
        <f t="shared" si="2"/>
        <v>15</v>
      </c>
      <c r="S90" s="42">
        <f t="shared" si="3"/>
        <v>16172243.33</v>
      </c>
      <c r="T90" s="42">
        <f t="shared" si="40"/>
        <v>312</v>
      </c>
      <c r="U90" s="42">
        <f t="shared" si="41"/>
        <v>45555295.310000002</v>
      </c>
      <c r="V90" s="16"/>
    </row>
    <row r="91" spans="1:22" s="9" customFormat="1">
      <c r="A91" s="30">
        <v>84</v>
      </c>
      <c r="B91" s="31" t="s">
        <v>185</v>
      </c>
      <c r="C91" s="32" t="s">
        <v>186</v>
      </c>
      <c r="D91" s="43">
        <v>2</v>
      </c>
      <c r="E91" s="43">
        <v>115899.11</v>
      </c>
      <c r="F91" s="43">
        <v>23</v>
      </c>
      <c r="G91" s="43">
        <v>389597.12</v>
      </c>
      <c r="H91" s="43">
        <v>288</v>
      </c>
      <c r="I91" s="43">
        <v>1258814.03</v>
      </c>
      <c r="J91" s="43">
        <v>1673</v>
      </c>
      <c r="K91" s="43">
        <v>17263279.16</v>
      </c>
      <c r="L91" s="43">
        <f t="shared" si="38"/>
        <v>1986</v>
      </c>
      <c r="M91" s="43">
        <f t="shared" si="39"/>
        <v>19027589.420000002</v>
      </c>
      <c r="N91" s="43">
        <v>927</v>
      </c>
      <c r="O91" s="43">
        <v>20185066.370000001</v>
      </c>
      <c r="P91" s="43">
        <v>48</v>
      </c>
      <c r="Q91" s="43">
        <v>3572091.9</v>
      </c>
      <c r="R91" s="43">
        <f t="shared" si="2"/>
        <v>975</v>
      </c>
      <c r="S91" s="43">
        <f t="shared" si="3"/>
        <v>23757158.27</v>
      </c>
      <c r="T91" s="43">
        <f t="shared" si="40"/>
        <v>2961</v>
      </c>
      <c r="U91" s="43">
        <f t="shared" si="41"/>
        <v>42784747.689999998</v>
      </c>
      <c r="V91" s="16"/>
    </row>
    <row r="92" spans="1:22" s="9" customFormat="1">
      <c r="A92" s="33">
        <v>85</v>
      </c>
      <c r="B92" s="54" t="s">
        <v>237</v>
      </c>
      <c r="C92" s="1" t="s">
        <v>238</v>
      </c>
      <c r="D92" s="44"/>
      <c r="E92" s="44"/>
      <c r="F92" s="44"/>
      <c r="G92" s="44"/>
      <c r="H92" s="44">
        <v>30</v>
      </c>
      <c r="I92" s="44">
        <v>1070845.3799999999</v>
      </c>
      <c r="J92" s="44">
        <v>651</v>
      </c>
      <c r="K92" s="44">
        <v>20100846.289999999</v>
      </c>
      <c r="L92" s="42">
        <f t="shared" si="38"/>
        <v>681</v>
      </c>
      <c r="M92" s="42">
        <f t="shared" si="39"/>
        <v>21171691.669999998</v>
      </c>
      <c r="N92" s="44">
        <v>651</v>
      </c>
      <c r="O92" s="44">
        <v>20100315.370000001</v>
      </c>
      <c r="P92" s="44">
        <v>30</v>
      </c>
      <c r="Q92" s="44">
        <v>1070845.3799999999</v>
      </c>
      <c r="R92" s="42">
        <f t="shared" si="2"/>
        <v>681</v>
      </c>
      <c r="S92" s="42">
        <f t="shared" si="3"/>
        <v>21171160.75</v>
      </c>
      <c r="T92" s="42">
        <f t="shared" si="40"/>
        <v>1362</v>
      </c>
      <c r="U92" s="42">
        <f t="shared" si="41"/>
        <v>42342852.420000002</v>
      </c>
      <c r="V92" s="16"/>
    </row>
    <row r="93" spans="1:22" s="9" customFormat="1">
      <c r="A93" s="30">
        <v>86</v>
      </c>
      <c r="B93" s="53" t="s">
        <v>358</v>
      </c>
      <c r="C93" s="32" t="s">
        <v>359</v>
      </c>
      <c r="D93" s="43"/>
      <c r="E93" s="43"/>
      <c r="F93" s="43"/>
      <c r="G93" s="43"/>
      <c r="H93" s="43">
        <v>334</v>
      </c>
      <c r="I93" s="43">
        <v>1679261.54</v>
      </c>
      <c r="J93" s="43">
        <v>720</v>
      </c>
      <c r="K93" s="43">
        <v>20598867.170000002</v>
      </c>
      <c r="L93" s="43">
        <f t="shared" si="38"/>
        <v>1054</v>
      </c>
      <c r="M93" s="43">
        <f t="shared" si="39"/>
        <v>22278128.710000001</v>
      </c>
      <c r="N93" s="43">
        <v>851</v>
      </c>
      <c r="O93" s="43">
        <v>19817630.41</v>
      </c>
      <c r="P93" s="43">
        <v>11</v>
      </c>
      <c r="Q93" s="43">
        <v>99005.33</v>
      </c>
      <c r="R93" s="43">
        <f t="shared" si="2"/>
        <v>862</v>
      </c>
      <c r="S93" s="43">
        <f t="shared" si="3"/>
        <v>19916635.739999998</v>
      </c>
      <c r="T93" s="43">
        <f t="shared" si="40"/>
        <v>1916</v>
      </c>
      <c r="U93" s="43">
        <f t="shared" si="41"/>
        <v>42194764.450000003</v>
      </c>
      <c r="V93" s="16"/>
    </row>
    <row r="94" spans="1:22" s="9" customFormat="1">
      <c r="A94" s="33">
        <v>87</v>
      </c>
      <c r="B94" s="54" t="s">
        <v>209</v>
      </c>
      <c r="C94" s="1" t="s">
        <v>210</v>
      </c>
      <c r="D94" s="44">
        <v>24</v>
      </c>
      <c r="E94" s="44">
        <v>769565.41</v>
      </c>
      <c r="F94" s="44">
        <v>307</v>
      </c>
      <c r="G94" s="44">
        <v>4826836.7300000004</v>
      </c>
      <c r="H94" s="44">
        <v>166</v>
      </c>
      <c r="I94" s="44">
        <v>1105081.78</v>
      </c>
      <c r="J94" s="44">
        <v>765</v>
      </c>
      <c r="K94" s="44">
        <v>8113379.5899999999</v>
      </c>
      <c r="L94" s="42">
        <f t="shared" si="38"/>
        <v>1262</v>
      </c>
      <c r="M94" s="42">
        <f t="shared" si="39"/>
        <v>14814863.51</v>
      </c>
      <c r="N94" s="44">
        <v>593</v>
      </c>
      <c r="O94" s="44">
        <v>19021499.510000002</v>
      </c>
      <c r="P94" s="44">
        <v>70</v>
      </c>
      <c r="Q94" s="44">
        <v>7981919.9400000004</v>
      </c>
      <c r="R94" s="42">
        <f t="shared" ref="R94:R110" si="42">N94+P94</f>
        <v>663</v>
      </c>
      <c r="S94" s="42">
        <f t="shared" ref="S94:S110" si="43">O94+Q94</f>
        <v>27003419.450000003</v>
      </c>
      <c r="T94" s="42">
        <f t="shared" si="40"/>
        <v>1925</v>
      </c>
      <c r="U94" s="42">
        <f t="shared" si="41"/>
        <v>41818282.960000001</v>
      </c>
      <c r="V94" s="16"/>
    </row>
    <row r="95" spans="1:22" s="9" customFormat="1">
      <c r="A95" s="30">
        <v>88</v>
      </c>
      <c r="B95" s="53" t="s">
        <v>171</v>
      </c>
      <c r="C95" s="32" t="s">
        <v>172</v>
      </c>
      <c r="D95" s="43">
        <v>5</v>
      </c>
      <c r="E95" s="43">
        <v>210063.21</v>
      </c>
      <c r="F95" s="43">
        <v>89</v>
      </c>
      <c r="G95" s="43">
        <v>2025728.13</v>
      </c>
      <c r="H95" s="43">
        <v>180</v>
      </c>
      <c r="I95" s="43">
        <v>1069042.7</v>
      </c>
      <c r="J95" s="43">
        <v>682</v>
      </c>
      <c r="K95" s="43">
        <v>16213656.41</v>
      </c>
      <c r="L95" s="43">
        <f t="shared" si="38"/>
        <v>956</v>
      </c>
      <c r="M95" s="43">
        <f t="shared" si="39"/>
        <v>19518490.449999999</v>
      </c>
      <c r="N95" s="43">
        <v>2400</v>
      </c>
      <c r="O95" s="43">
        <v>19498393.5</v>
      </c>
      <c r="P95" s="43">
        <v>38</v>
      </c>
      <c r="Q95" s="43">
        <v>2357846.33</v>
      </c>
      <c r="R95" s="43">
        <f t="shared" si="42"/>
        <v>2438</v>
      </c>
      <c r="S95" s="43">
        <f t="shared" si="43"/>
        <v>21856239.829999998</v>
      </c>
      <c r="T95" s="43">
        <f t="shared" si="40"/>
        <v>3394</v>
      </c>
      <c r="U95" s="43">
        <f t="shared" si="41"/>
        <v>41374730.280000001</v>
      </c>
      <c r="V95" s="16"/>
    </row>
    <row r="96" spans="1:22" s="9" customFormat="1">
      <c r="A96" s="33">
        <v>89</v>
      </c>
      <c r="B96" s="54" t="s">
        <v>217</v>
      </c>
      <c r="C96" s="1" t="s">
        <v>218</v>
      </c>
      <c r="D96" s="44">
        <v>4</v>
      </c>
      <c r="E96" s="44">
        <v>76839.06</v>
      </c>
      <c r="F96" s="44">
        <v>107</v>
      </c>
      <c r="G96" s="44">
        <v>2648998.39</v>
      </c>
      <c r="H96" s="44">
        <v>479</v>
      </c>
      <c r="I96" s="44">
        <v>2057087.69</v>
      </c>
      <c r="J96" s="44">
        <v>1288</v>
      </c>
      <c r="K96" s="44">
        <v>6901169.54</v>
      </c>
      <c r="L96" s="42">
        <f t="shared" si="38"/>
        <v>1878</v>
      </c>
      <c r="M96" s="42">
        <f t="shared" si="39"/>
        <v>11684094.680000002</v>
      </c>
      <c r="N96" s="44">
        <v>562</v>
      </c>
      <c r="O96" s="44">
        <v>16590183.57</v>
      </c>
      <c r="P96" s="44">
        <v>101</v>
      </c>
      <c r="Q96" s="44">
        <v>9111097.8300000001</v>
      </c>
      <c r="R96" s="42">
        <f t="shared" si="42"/>
        <v>663</v>
      </c>
      <c r="S96" s="42">
        <f t="shared" si="43"/>
        <v>25701281.399999999</v>
      </c>
      <c r="T96" s="42">
        <f t="shared" si="40"/>
        <v>2541</v>
      </c>
      <c r="U96" s="42">
        <f t="shared" si="41"/>
        <v>37385376.079999998</v>
      </c>
      <c r="V96" s="16"/>
    </row>
    <row r="97" spans="1:22" s="9" customFormat="1">
      <c r="A97" s="30">
        <v>90</v>
      </c>
      <c r="B97" s="53" t="s">
        <v>203</v>
      </c>
      <c r="C97" s="32" t="s">
        <v>204</v>
      </c>
      <c r="D97" s="43"/>
      <c r="E97" s="43"/>
      <c r="F97" s="43">
        <v>10</v>
      </c>
      <c r="G97" s="43">
        <v>102624.61</v>
      </c>
      <c r="H97" s="43">
        <v>219</v>
      </c>
      <c r="I97" s="43">
        <v>1760054.99</v>
      </c>
      <c r="J97" s="43">
        <v>639</v>
      </c>
      <c r="K97" s="43">
        <v>11432008.539999999</v>
      </c>
      <c r="L97" s="43">
        <f t="shared" ref="L97:M104" si="44">J97+H97+F97+D97</f>
        <v>868</v>
      </c>
      <c r="M97" s="43">
        <f t="shared" si="44"/>
        <v>13294688.139999999</v>
      </c>
      <c r="N97" s="43">
        <v>983</v>
      </c>
      <c r="O97" s="43">
        <v>15870746.42</v>
      </c>
      <c r="P97" s="43">
        <v>74</v>
      </c>
      <c r="Q97" s="43">
        <v>6086592.3700000001</v>
      </c>
      <c r="R97" s="43">
        <f t="shared" si="42"/>
        <v>1057</v>
      </c>
      <c r="S97" s="43">
        <f t="shared" si="43"/>
        <v>21957338.789999999</v>
      </c>
      <c r="T97" s="43">
        <f t="shared" ref="T97:U104" si="45">R97+L97</f>
        <v>1925</v>
      </c>
      <c r="U97" s="43">
        <f t="shared" si="45"/>
        <v>35252026.93</v>
      </c>
      <c r="V97" s="16"/>
    </row>
    <row r="98" spans="1:22" s="9" customFormat="1">
      <c r="A98" s="33">
        <v>91</v>
      </c>
      <c r="B98" s="54" t="s">
        <v>215</v>
      </c>
      <c r="C98" s="1" t="s">
        <v>216</v>
      </c>
      <c r="D98" s="44">
        <v>9</v>
      </c>
      <c r="E98" s="44">
        <v>240798.42</v>
      </c>
      <c r="F98" s="44">
        <v>44</v>
      </c>
      <c r="G98" s="44">
        <v>1489258.31</v>
      </c>
      <c r="H98" s="44">
        <v>160</v>
      </c>
      <c r="I98" s="44">
        <v>1321688.8500000001</v>
      </c>
      <c r="J98" s="44">
        <v>483</v>
      </c>
      <c r="K98" s="44">
        <v>6292751.6900000004</v>
      </c>
      <c r="L98" s="42">
        <f t="shared" si="44"/>
        <v>696</v>
      </c>
      <c r="M98" s="42">
        <f t="shared" si="44"/>
        <v>9344497.2700000014</v>
      </c>
      <c r="N98" s="44">
        <v>358</v>
      </c>
      <c r="O98" s="44">
        <v>15580159.98</v>
      </c>
      <c r="P98" s="44">
        <v>57</v>
      </c>
      <c r="Q98" s="44">
        <v>9363943.7400000002</v>
      </c>
      <c r="R98" s="42">
        <f t="shared" si="42"/>
        <v>415</v>
      </c>
      <c r="S98" s="42">
        <f t="shared" si="43"/>
        <v>24944103.719999999</v>
      </c>
      <c r="T98" s="42">
        <f t="shared" si="45"/>
        <v>1111</v>
      </c>
      <c r="U98" s="42">
        <f t="shared" si="45"/>
        <v>34288600.990000002</v>
      </c>
      <c r="V98" s="16"/>
    </row>
    <row r="99" spans="1:22" s="9" customFormat="1">
      <c r="A99" s="30">
        <v>92</v>
      </c>
      <c r="B99" s="53" t="s">
        <v>205</v>
      </c>
      <c r="C99" s="32" t="s">
        <v>206</v>
      </c>
      <c r="D99" s="43">
        <v>23</v>
      </c>
      <c r="E99" s="43">
        <v>1672115.18</v>
      </c>
      <c r="F99" s="43">
        <v>1</v>
      </c>
      <c r="G99" s="43">
        <v>1907.92</v>
      </c>
      <c r="H99" s="43">
        <v>1284</v>
      </c>
      <c r="I99" s="43">
        <v>14954657.08</v>
      </c>
      <c r="J99" s="43">
        <v>22</v>
      </c>
      <c r="K99" s="43">
        <v>246233.36</v>
      </c>
      <c r="L99" s="43">
        <f t="shared" si="44"/>
        <v>1330</v>
      </c>
      <c r="M99" s="43">
        <f t="shared" si="44"/>
        <v>16874913.539999999</v>
      </c>
      <c r="N99" s="43">
        <v>3</v>
      </c>
      <c r="O99" s="43">
        <v>4263.6000000000004</v>
      </c>
      <c r="P99" s="43">
        <v>60</v>
      </c>
      <c r="Q99" s="43">
        <v>16382788</v>
      </c>
      <c r="R99" s="43">
        <f t="shared" si="42"/>
        <v>63</v>
      </c>
      <c r="S99" s="43">
        <f t="shared" si="43"/>
        <v>16387051.6</v>
      </c>
      <c r="T99" s="43">
        <f t="shared" si="45"/>
        <v>1393</v>
      </c>
      <c r="U99" s="43">
        <f t="shared" si="45"/>
        <v>33261965.140000001</v>
      </c>
      <c r="V99" s="16"/>
    </row>
    <row r="100" spans="1:22" s="9" customFormat="1">
      <c r="A100" s="33">
        <v>93</v>
      </c>
      <c r="B100" s="23" t="s">
        <v>100</v>
      </c>
      <c r="C100" s="1" t="s">
        <v>101</v>
      </c>
      <c r="D100" s="44"/>
      <c r="E100" s="44"/>
      <c r="F100" s="44">
        <v>6</v>
      </c>
      <c r="G100" s="44">
        <v>143908.54999999999</v>
      </c>
      <c r="H100" s="44">
        <v>9</v>
      </c>
      <c r="I100" s="44">
        <v>6890291.3099999996</v>
      </c>
      <c r="J100" s="44">
        <v>25</v>
      </c>
      <c r="K100" s="44">
        <v>9642887.7400000002</v>
      </c>
      <c r="L100" s="42">
        <f t="shared" si="44"/>
        <v>40</v>
      </c>
      <c r="M100" s="42">
        <f t="shared" si="44"/>
        <v>16677087.600000001</v>
      </c>
      <c r="N100" s="44">
        <v>5</v>
      </c>
      <c r="O100" s="44">
        <v>9466699.5700000003</v>
      </c>
      <c r="P100" s="44">
        <v>7</v>
      </c>
      <c r="Q100" s="44">
        <v>6800000</v>
      </c>
      <c r="R100" s="42">
        <f t="shared" si="42"/>
        <v>12</v>
      </c>
      <c r="S100" s="42">
        <f t="shared" si="43"/>
        <v>16266699.57</v>
      </c>
      <c r="T100" s="42">
        <f t="shared" si="45"/>
        <v>52</v>
      </c>
      <c r="U100" s="42">
        <f t="shared" si="45"/>
        <v>32943787.170000002</v>
      </c>
      <c r="V100" s="16"/>
    </row>
    <row r="101" spans="1:22" s="9" customFormat="1">
      <c r="A101" s="30">
        <v>94</v>
      </c>
      <c r="B101" s="31" t="s">
        <v>165</v>
      </c>
      <c r="C101" s="32" t="s">
        <v>166</v>
      </c>
      <c r="D101" s="43">
        <v>40</v>
      </c>
      <c r="E101" s="43">
        <v>8858201.75</v>
      </c>
      <c r="F101" s="43">
        <v>48</v>
      </c>
      <c r="G101" s="43">
        <v>5624664.9100000001</v>
      </c>
      <c r="H101" s="43">
        <v>15</v>
      </c>
      <c r="I101" s="43">
        <v>322535.78000000003</v>
      </c>
      <c r="J101" s="43">
        <v>41</v>
      </c>
      <c r="K101" s="43">
        <v>1406372.46</v>
      </c>
      <c r="L101" s="43">
        <f t="shared" si="44"/>
        <v>144</v>
      </c>
      <c r="M101" s="43">
        <f t="shared" si="44"/>
        <v>16211774.9</v>
      </c>
      <c r="N101" s="43">
        <v>19</v>
      </c>
      <c r="O101" s="43">
        <v>6959927.6799999997</v>
      </c>
      <c r="P101" s="43">
        <v>20</v>
      </c>
      <c r="Q101" s="43">
        <v>9123724.6799999997</v>
      </c>
      <c r="R101" s="43">
        <f t="shared" si="42"/>
        <v>39</v>
      </c>
      <c r="S101" s="43">
        <f t="shared" si="43"/>
        <v>16083652.359999999</v>
      </c>
      <c r="T101" s="43">
        <f t="shared" si="45"/>
        <v>183</v>
      </c>
      <c r="U101" s="43">
        <f t="shared" si="45"/>
        <v>32295427.259999998</v>
      </c>
      <c r="V101" s="16"/>
    </row>
    <row r="102" spans="1:22" s="9" customFormat="1">
      <c r="A102" s="33">
        <v>95</v>
      </c>
      <c r="B102" s="54" t="s">
        <v>199</v>
      </c>
      <c r="C102" s="1" t="s">
        <v>200</v>
      </c>
      <c r="D102" s="44"/>
      <c r="E102" s="44"/>
      <c r="F102" s="44">
        <v>13</v>
      </c>
      <c r="G102" s="44">
        <v>488202.46</v>
      </c>
      <c r="H102" s="44">
        <v>424</v>
      </c>
      <c r="I102" s="44">
        <v>2154296.33</v>
      </c>
      <c r="J102" s="44">
        <v>836</v>
      </c>
      <c r="K102" s="44">
        <v>14883708.58</v>
      </c>
      <c r="L102" s="42">
        <f t="shared" si="44"/>
        <v>1273</v>
      </c>
      <c r="M102" s="42">
        <f t="shared" si="44"/>
        <v>17526207.370000001</v>
      </c>
      <c r="N102" s="44">
        <v>599</v>
      </c>
      <c r="O102" s="44">
        <v>13259510.609999999</v>
      </c>
      <c r="P102" s="44"/>
      <c r="Q102" s="44"/>
      <c r="R102" s="42">
        <f t="shared" si="42"/>
        <v>599</v>
      </c>
      <c r="S102" s="42">
        <f t="shared" si="43"/>
        <v>13259510.609999999</v>
      </c>
      <c r="T102" s="42">
        <f t="shared" si="45"/>
        <v>1872</v>
      </c>
      <c r="U102" s="42">
        <f t="shared" si="45"/>
        <v>30785717.98</v>
      </c>
      <c r="V102" s="16"/>
    </row>
    <row r="103" spans="1:22" s="9" customFormat="1">
      <c r="A103" s="30">
        <v>96</v>
      </c>
      <c r="B103" s="53" t="s">
        <v>179</v>
      </c>
      <c r="C103" s="32" t="s">
        <v>180</v>
      </c>
      <c r="D103" s="43"/>
      <c r="E103" s="43"/>
      <c r="F103" s="43">
        <v>185</v>
      </c>
      <c r="G103" s="43">
        <v>4159281.36</v>
      </c>
      <c r="H103" s="43">
        <v>3</v>
      </c>
      <c r="I103" s="43">
        <v>1175.72</v>
      </c>
      <c r="J103" s="43">
        <v>780</v>
      </c>
      <c r="K103" s="43">
        <v>10262873.380000001</v>
      </c>
      <c r="L103" s="43">
        <f t="shared" si="44"/>
        <v>968</v>
      </c>
      <c r="M103" s="43">
        <f t="shared" si="44"/>
        <v>14423330.460000001</v>
      </c>
      <c r="N103" s="43">
        <v>643</v>
      </c>
      <c r="O103" s="43">
        <v>14550441.92</v>
      </c>
      <c r="P103" s="43">
        <v>5</v>
      </c>
      <c r="Q103" s="43">
        <v>139800.69</v>
      </c>
      <c r="R103" s="43">
        <f t="shared" si="42"/>
        <v>648</v>
      </c>
      <c r="S103" s="43">
        <f t="shared" si="43"/>
        <v>14690242.609999999</v>
      </c>
      <c r="T103" s="43">
        <f t="shared" si="45"/>
        <v>1616</v>
      </c>
      <c r="U103" s="43">
        <f t="shared" si="45"/>
        <v>29113573.07</v>
      </c>
      <c r="V103" s="16"/>
    </row>
    <row r="104" spans="1:22" s="9" customFormat="1">
      <c r="A104" s="33">
        <v>97</v>
      </c>
      <c r="B104" s="54" t="s">
        <v>213</v>
      </c>
      <c r="C104" s="1" t="s">
        <v>214</v>
      </c>
      <c r="D104" s="44">
        <v>2</v>
      </c>
      <c r="E104" s="44">
        <v>21340.76</v>
      </c>
      <c r="F104" s="44">
        <v>22</v>
      </c>
      <c r="G104" s="44">
        <v>707499.39</v>
      </c>
      <c r="H104" s="44">
        <v>1315</v>
      </c>
      <c r="I104" s="44">
        <v>2327139.4300000002</v>
      </c>
      <c r="J104" s="44">
        <v>2342</v>
      </c>
      <c r="K104" s="44">
        <v>12081925.65</v>
      </c>
      <c r="L104" s="42">
        <f t="shared" si="44"/>
        <v>3681</v>
      </c>
      <c r="M104" s="42">
        <f t="shared" si="44"/>
        <v>15137905.23</v>
      </c>
      <c r="N104" s="44">
        <v>676</v>
      </c>
      <c r="O104" s="44">
        <v>10976990</v>
      </c>
      <c r="P104" s="44">
        <v>9</v>
      </c>
      <c r="Q104" s="44">
        <v>477022.01</v>
      </c>
      <c r="R104" s="42">
        <f t="shared" si="42"/>
        <v>685</v>
      </c>
      <c r="S104" s="42">
        <f t="shared" si="43"/>
        <v>11454012.01</v>
      </c>
      <c r="T104" s="42">
        <f t="shared" si="45"/>
        <v>4366</v>
      </c>
      <c r="U104" s="42">
        <f t="shared" si="45"/>
        <v>26591917.240000002</v>
      </c>
      <c r="V104" s="16"/>
    </row>
    <row r="105" spans="1:22" s="9" customFormat="1">
      <c r="A105" s="30">
        <v>98</v>
      </c>
      <c r="B105" s="53" t="s">
        <v>117</v>
      </c>
      <c r="C105" s="32" t="s">
        <v>118</v>
      </c>
      <c r="D105" s="43">
        <v>3</v>
      </c>
      <c r="E105" s="43">
        <v>3531898.14</v>
      </c>
      <c r="F105" s="43">
        <v>4</v>
      </c>
      <c r="G105" s="43">
        <v>486462.53</v>
      </c>
      <c r="H105" s="43">
        <v>2</v>
      </c>
      <c r="I105" s="43">
        <v>152194.54999999999</v>
      </c>
      <c r="J105" s="43">
        <v>14</v>
      </c>
      <c r="K105" s="43">
        <v>1362275.92</v>
      </c>
      <c r="L105" s="43">
        <f t="shared" ref="L105:L124" si="46">J105+H105+F105+D105</f>
        <v>23</v>
      </c>
      <c r="M105" s="43">
        <f t="shared" ref="M105:M124" si="47">K105+I105+G105+E105</f>
        <v>5532831.1400000006</v>
      </c>
      <c r="N105" s="43">
        <v>2</v>
      </c>
      <c r="O105" s="43">
        <v>10500000</v>
      </c>
      <c r="P105" s="43">
        <v>2</v>
      </c>
      <c r="Q105" s="43">
        <v>9500000</v>
      </c>
      <c r="R105" s="43">
        <f t="shared" si="42"/>
        <v>4</v>
      </c>
      <c r="S105" s="43">
        <f t="shared" si="43"/>
        <v>20000000</v>
      </c>
      <c r="T105" s="43">
        <f t="shared" ref="T105:T124" si="48">R105+L105</f>
        <v>27</v>
      </c>
      <c r="U105" s="43">
        <f t="shared" ref="U105:U124" si="49">S105+M105</f>
        <v>25532831.140000001</v>
      </c>
      <c r="V105" s="16"/>
    </row>
    <row r="106" spans="1:22" s="9" customFormat="1">
      <c r="A106" s="33">
        <v>99</v>
      </c>
      <c r="B106" s="54" t="s">
        <v>254</v>
      </c>
      <c r="C106" s="1" t="s">
        <v>255</v>
      </c>
      <c r="D106" s="44"/>
      <c r="E106" s="44"/>
      <c r="F106" s="44">
        <v>1</v>
      </c>
      <c r="G106" s="44">
        <v>312.14999999999998</v>
      </c>
      <c r="H106" s="44">
        <v>127</v>
      </c>
      <c r="I106" s="44">
        <v>366555.73</v>
      </c>
      <c r="J106" s="44">
        <v>454</v>
      </c>
      <c r="K106" s="44">
        <v>11610291.890000001</v>
      </c>
      <c r="L106" s="42">
        <f t="shared" si="46"/>
        <v>582</v>
      </c>
      <c r="M106" s="42">
        <f t="shared" si="47"/>
        <v>11977159.770000001</v>
      </c>
      <c r="N106" s="44">
        <v>647</v>
      </c>
      <c r="O106" s="44">
        <v>11319370.43</v>
      </c>
      <c r="P106" s="44">
        <v>10</v>
      </c>
      <c r="Q106" s="44">
        <v>40370.03</v>
      </c>
      <c r="R106" s="42">
        <f t="shared" si="42"/>
        <v>657</v>
      </c>
      <c r="S106" s="42">
        <f t="shared" si="43"/>
        <v>11359740.459999999</v>
      </c>
      <c r="T106" s="42">
        <f t="shared" si="48"/>
        <v>1239</v>
      </c>
      <c r="U106" s="42">
        <f t="shared" si="49"/>
        <v>23336900.23</v>
      </c>
      <c r="V106" s="16"/>
    </row>
    <row r="107" spans="1:22" s="9" customFormat="1">
      <c r="A107" s="30">
        <v>100</v>
      </c>
      <c r="B107" s="53" t="s">
        <v>183</v>
      </c>
      <c r="C107" s="32" t="s">
        <v>184</v>
      </c>
      <c r="D107" s="43">
        <v>6</v>
      </c>
      <c r="E107" s="43">
        <v>690625.2</v>
      </c>
      <c r="F107" s="43">
        <v>9</v>
      </c>
      <c r="G107" s="43">
        <v>1290142.5</v>
      </c>
      <c r="H107" s="43">
        <v>8</v>
      </c>
      <c r="I107" s="43">
        <v>223838.24</v>
      </c>
      <c r="J107" s="43">
        <v>15</v>
      </c>
      <c r="K107" s="43">
        <v>50278.04</v>
      </c>
      <c r="L107" s="43">
        <f t="shared" si="46"/>
        <v>38</v>
      </c>
      <c r="M107" s="43">
        <f t="shared" si="47"/>
        <v>2254883.98</v>
      </c>
      <c r="N107" s="43">
        <v>8</v>
      </c>
      <c r="O107" s="43">
        <v>10750000</v>
      </c>
      <c r="P107" s="43">
        <v>7</v>
      </c>
      <c r="Q107" s="43">
        <v>10200000</v>
      </c>
      <c r="R107" s="43">
        <f t="shared" si="42"/>
        <v>15</v>
      </c>
      <c r="S107" s="43">
        <f t="shared" si="43"/>
        <v>20950000</v>
      </c>
      <c r="T107" s="43">
        <f t="shared" si="48"/>
        <v>53</v>
      </c>
      <c r="U107" s="43">
        <f t="shared" si="49"/>
        <v>23204883.98</v>
      </c>
      <c r="V107" s="16"/>
    </row>
    <row r="108" spans="1:22" s="9" customFormat="1">
      <c r="A108" s="33">
        <v>101</v>
      </c>
      <c r="B108" s="54" t="s">
        <v>62</v>
      </c>
      <c r="C108" s="1" t="s">
        <v>63</v>
      </c>
      <c r="D108" s="44"/>
      <c r="E108" s="44"/>
      <c r="F108" s="44"/>
      <c r="G108" s="44"/>
      <c r="H108" s="44">
        <v>8</v>
      </c>
      <c r="I108" s="44">
        <v>22611460.239999998</v>
      </c>
      <c r="J108" s="44"/>
      <c r="K108" s="44"/>
      <c r="L108" s="42">
        <f t="shared" si="46"/>
        <v>8</v>
      </c>
      <c r="M108" s="42">
        <f t="shared" si="47"/>
        <v>22611460.239999998</v>
      </c>
      <c r="N108" s="44"/>
      <c r="O108" s="44"/>
      <c r="P108" s="44"/>
      <c r="Q108" s="44"/>
      <c r="R108" s="42">
        <f t="shared" si="42"/>
        <v>0</v>
      </c>
      <c r="S108" s="42">
        <f t="shared" si="43"/>
        <v>0</v>
      </c>
      <c r="T108" s="42">
        <f t="shared" si="48"/>
        <v>8</v>
      </c>
      <c r="U108" s="42">
        <f t="shared" si="49"/>
        <v>22611460.239999998</v>
      </c>
      <c r="V108" s="16"/>
    </row>
    <row r="109" spans="1:22" s="9" customFormat="1">
      <c r="A109" s="30">
        <v>102</v>
      </c>
      <c r="B109" s="53" t="s">
        <v>233</v>
      </c>
      <c r="C109" s="32" t="s">
        <v>234</v>
      </c>
      <c r="D109" s="43"/>
      <c r="E109" s="43"/>
      <c r="F109" s="43">
        <v>62</v>
      </c>
      <c r="G109" s="43">
        <v>1080339.23</v>
      </c>
      <c r="H109" s="43">
        <v>193</v>
      </c>
      <c r="I109" s="43">
        <v>512021.4</v>
      </c>
      <c r="J109" s="43">
        <v>701</v>
      </c>
      <c r="K109" s="43">
        <v>4098613.96</v>
      </c>
      <c r="L109" s="43">
        <f t="shared" si="46"/>
        <v>956</v>
      </c>
      <c r="M109" s="43">
        <f t="shared" si="47"/>
        <v>5690974.5899999999</v>
      </c>
      <c r="N109" s="43">
        <v>306</v>
      </c>
      <c r="O109" s="43">
        <v>9686212.1500000004</v>
      </c>
      <c r="P109" s="43">
        <v>43</v>
      </c>
      <c r="Q109" s="43">
        <v>4950422.59</v>
      </c>
      <c r="R109" s="43">
        <f t="shared" si="42"/>
        <v>349</v>
      </c>
      <c r="S109" s="43">
        <f t="shared" si="43"/>
        <v>14636634.74</v>
      </c>
      <c r="T109" s="43">
        <f t="shared" si="48"/>
        <v>1305</v>
      </c>
      <c r="U109" s="43">
        <f t="shared" si="49"/>
        <v>20327609.329999998</v>
      </c>
      <c r="V109" s="16"/>
    </row>
    <row r="110" spans="1:22" s="9" customFormat="1">
      <c r="A110" s="33">
        <v>103</v>
      </c>
      <c r="B110" s="23" t="s">
        <v>227</v>
      </c>
      <c r="C110" s="1" t="s">
        <v>228</v>
      </c>
      <c r="D110" s="44"/>
      <c r="E110" s="44"/>
      <c r="F110" s="44">
        <v>5</v>
      </c>
      <c r="G110" s="44">
        <v>17695.64</v>
      </c>
      <c r="H110" s="44">
        <v>230</v>
      </c>
      <c r="I110" s="44">
        <v>712004.8</v>
      </c>
      <c r="J110" s="44">
        <v>981</v>
      </c>
      <c r="K110" s="44">
        <v>9754187.3800000008</v>
      </c>
      <c r="L110" s="42">
        <f t="shared" si="46"/>
        <v>1216</v>
      </c>
      <c r="M110" s="42">
        <f t="shared" si="47"/>
        <v>10483887.820000002</v>
      </c>
      <c r="N110" s="44">
        <v>511</v>
      </c>
      <c r="O110" s="44">
        <v>8960134.7699999996</v>
      </c>
      <c r="P110" s="44">
        <v>16</v>
      </c>
      <c r="Q110" s="44">
        <v>515721.77</v>
      </c>
      <c r="R110" s="42">
        <f t="shared" si="42"/>
        <v>527</v>
      </c>
      <c r="S110" s="42">
        <f t="shared" si="43"/>
        <v>9475856.5399999991</v>
      </c>
      <c r="T110" s="42">
        <f t="shared" si="48"/>
        <v>1743</v>
      </c>
      <c r="U110" s="42">
        <f t="shared" si="49"/>
        <v>19959744.359999999</v>
      </c>
      <c r="V110" s="16"/>
    </row>
    <row r="111" spans="1:22" s="9" customFormat="1">
      <c r="A111" s="30">
        <v>104</v>
      </c>
      <c r="B111" s="31" t="s">
        <v>277</v>
      </c>
      <c r="C111" s="32" t="s">
        <v>278</v>
      </c>
      <c r="D111" s="43"/>
      <c r="E111" s="43"/>
      <c r="F111" s="43"/>
      <c r="G111" s="43"/>
      <c r="H111" s="43">
        <v>19</v>
      </c>
      <c r="I111" s="43">
        <v>14270.76</v>
      </c>
      <c r="J111" s="43">
        <v>60</v>
      </c>
      <c r="K111" s="43">
        <v>9933419.8100000005</v>
      </c>
      <c r="L111" s="43">
        <f t="shared" si="46"/>
        <v>79</v>
      </c>
      <c r="M111" s="43">
        <f t="shared" si="47"/>
        <v>9947690.5700000003</v>
      </c>
      <c r="N111" s="43">
        <v>453</v>
      </c>
      <c r="O111" s="43">
        <v>9932997.3200000003</v>
      </c>
      <c r="P111" s="43"/>
      <c r="Q111" s="43"/>
      <c r="R111" s="43">
        <f t="shared" ref="R111:R120" si="50">N111+P111</f>
        <v>453</v>
      </c>
      <c r="S111" s="43">
        <f t="shared" ref="S111:S120" si="51">O111+Q111</f>
        <v>9932997.3200000003</v>
      </c>
      <c r="T111" s="43">
        <f t="shared" si="48"/>
        <v>532</v>
      </c>
      <c r="U111" s="43">
        <f t="shared" si="49"/>
        <v>19880687.890000001</v>
      </c>
      <c r="V111" s="16"/>
    </row>
    <row r="112" spans="1:22" s="9" customFormat="1">
      <c r="A112" s="33">
        <v>105</v>
      </c>
      <c r="B112" s="54" t="s">
        <v>223</v>
      </c>
      <c r="C112" s="1" t="s">
        <v>224</v>
      </c>
      <c r="D112" s="44">
        <v>1</v>
      </c>
      <c r="E112" s="44">
        <v>18302.400000000001</v>
      </c>
      <c r="F112" s="44">
        <v>209</v>
      </c>
      <c r="G112" s="44">
        <v>5568065.2599999998</v>
      </c>
      <c r="H112" s="44">
        <v>79</v>
      </c>
      <c r="I112" s="44">
        <v>638308.07999999996</v>
      </c>
      <c r="J112" s="44">
        <v>418</v>
      </c>
      <c r="K112" s="44">
        <v>3580884.28</v>
      </c>
      <c r="L112" s="42">
        <f t="shared" si="46"/>
        <v>707</v>
      </c>
      <c r="M112" s="42">
        <f t="shared" si="47"/>
        <v>9805560.0199999996</v>
      </c>
      <c r="N112" s="44">
        <v>411</v>
      </c>
      <c r="O112" s="44">
        <v>9333752.6199999992</v>
      </c>
      <c r="P112" s="44">
        <v>47</v>
      </c>
      <c r="Q112" s="44">
        <v>687000.79</v>
      </c>
      <c r="R112" s="42">
        <f t="shared" si="50"/>
        <v>458</v>
      </c>
      <c r="S112" s="42">
        <f t="shared" si="51"/>
        <v>10020753.41</v>
      </c>
      <c r="T112" s="42">
        <f t="shared" si="48"/>
        <v>1165</v>
      </c>
      <c r="U112" s="42">
        <f t="shared" si="49"/>
        <v>19826313.43</v>
      </c>
      <c r="V112" s="16"/>
    </row>
    <row r="113" spans="1:22" s="9" customFormat="1">
      <c r="A113" s="30">
        <v>106</v>
      </c>
      <c r="B113" s="53" t="s">
        <v>221</v>
      </c>
      <c r="C113" s="32" t="s">
        <v>222</v>
      </c>
      <c r="D113" s="43">
        <v>11</v>
      </c>
      <c r="E113" s="43">
        <v>224504.59</v>
      </c>
      <c r="F113" s="43">
        <v>105</v>
      </c>
      <c r="G113" s="43">
        <v>3475168.04</v>
      </c>
      <c r="H113" s="43">
        <v>268</v>
      </c>
      <c r="I113" s="43">
        <v>1416350.42</v>
      </c>
      <c r="J113" s="43">
        <v>609</v>
      </c>
      <c r="K113" s="43">
        <v>5751153.8600000003</v>
      </c>
      <c r="L113" s="43">
        <f t="shared" si="46"/>
        <v>993</v>
      </c>
      <c r="M113" s="43">
        <f t="shared" si="47"/>
        <v>10867176.91</v>
      </c>
      <c r="N113" s="43">
        <v>558</v>
      </c>
      <c r="O113" s="43">
        <v>8275926.2199999997</v>
      </c>
      <c r="P113" s="43">
        <v>38</v>
      </c>
      <c r="Q113" s="43">
        <v>616129.67000000004</v>
      </c>
      <c r="R113" s="43">
        <f t="shared" si="50"/>
        <v>596</v>
      </c>
      <c r="S113" s="43">
        <f t="shared" si="51"/>
        <v>8892055.8900000006</v>
      </c>
      <c r="T113" s="43">
        <f t="shared" si="48"/>
        <v>1589</v>
      </c>
      <c r="U113" s="43">
        <f t="shared" si="49"/>
        <v>19759232.800000001</v>
      </c>
      <c r="V113" s="16"/>
    </row>
    <row r="114" spans="1:22" s="9" customFormat="1">
      <c r="A114" s="33">
        <v>107</v>
      </c>
      <c r="B114" s="54" t="s">
        <v>327</v>
      </c>
      <c r="C114" s="1" t="s">
        <v>328</v>
      </c>
      <c r="D114" s="44">
        <v>8</v>
      </c>
      <c r="E114" s="44">
        <v>294892.2</v>
      </c>
      <c r="F114" s="44">
        <v>81</v>
      </c>
      <c r="G114" s="44">
        <v>2535217.16</v>
      </c>
      <c r="H114" s="44">
        <v>92</v>
      </c>
      <c r="I114" s="44">
        <v>79932.42</v>
      </c>
      <c r="J114" s="44">
        <v>2351</v>
      </c>
      <c r="K114" s="44">
        <v>6723321.1200000001</v>
      </c>
      <c r="L114" s="42">
        <f t="shared" si="46"/>
        <v>2532</v>
      </c>
      <c r="M114" s="42">
        <f t="shared" si="47"/>
        <v>9633362.8999999985</v>
      </c>
      <c r="N114" s="44">
        <v>1064</v>
      </c>
      <c r="O114" s="44">
        <v>9230318.8699999992</v>
      </c>
      <c r="P114" s="44">
        <v>13</v>
      </c>
      <c r="Q114" s="44">
        <v>487669.48</v>
      </c>
      <c r="R114" s="42">
        <f t="shared" si="50"/>
        <v>1077</v>
      </c>
      <c r="S114" s="42">
        <f t="shared" si="51"/>
        <v>9717988.3499999996</v>
      </c>
      <c r="T114" s="42">
        <f t="shared" si="48"/>
        <v>3609</v>
      </c>
      <c r="U114" s="42">
        <f t="shared" si="49"/>
        <v>19351351.25</v>
      </c>
      <c r="V114" s="16"/>
    </row>
    <row r="115" spans="1:22" s="9" customFormat="1">
      <c r="A115" s="30">
        <v>108</v>
      </c>
      <c r="B115" s="53" t="s">
        <v>197</v>
      </c>
      <c r="C115" s="32" t="s">
        <v>198</v>
      </c>
      <c r="D115" s="43">
        <v>15</v>
      </c>
      <c r="E115" s="43">
        <v>2664989.0699999998</v>
      </c>
      <c r="F115" s="43">
        <v>33</v>
      </c>
      <c r="G115" s="43">
        <v>1270957.72</v>
      </c>
      <c r="H115" s="43">
        <v>25</v>
      </c>
      <c r="I115" s="43">
        <v>1426007.98</v>
      </c>
      <c r="J115" s="43">
        <v>69</v>
      </c>
      <c r="K115" s="43">
        <v>4599845.59</v>
      </c>
      <c r="L115" s="43">
        <f t="shared" si="46"/>
        <v>142</v>
      </c>
      <c r="M115" s="43">
        <f t="shared" si="47"/>
        <v>9961800.3599999994</v>
      </c>
      <c r="N115" s="43">
        <v>16</v>
      </c>
      <c r="O115" s="43">
        <v>4573386.78</v>
      </c>
      <c r="P115" s="43">
        <v>14</v>
      </c>
      <c r="Q115" s="43">
        <v>3550390.11</v>
      </c>
      <c r="R115" s="43">
        <f t="shared" si="50"/>
        <v>30</v>
      </c>
      <c r="S115" s="43">
        <f t="shared" si="51"/>
        <v>8123776.8900000006</v>
      </c>
      <c r="T115" s="43">
        <f t="shared" si="48"/>
        <v>172</v>
      </c>
      <c r="U115" s="43">
        <f t="shared" si="49"/>
        <v>18085577.25</v>
      </c>
      <c r="V115" s="16"/>
    </row>
    <row r="116" spans="1:22" s="9" customFormat="1">
      <c r="A116" s="33">
        <v>109</v>
      </c>
      <c r="B116" s="54" t="s">
        <v>123</v>
      </c>
      <c r="C116" s="1" t="s">
        <v>124</v>
      </c>
      <c r="D116" s="44">
        <v>8</v>
      </c>
      <c r="E116" s="44">
        <v>8347911.4699999997</v>
      </c>
      <c r="F116" s="44">
        <v>2</v>
      </c>
      <c r="G116" s="44">
        <v>1028081</v>
      </c>
      <c r="H116" s="44"/>
      <c r="I116" s="44"/>
      <c r="J116" s="44">
        <v>22</v>
      </c>
      <c r="K116" s="44">
        <v>6174085.2300000004</v>
      </c>
      <c r="L116" s="42">
        <f t="shared" si="46"/>
        <v>32</v>
      </c>
      <c r="M116" s="42">
        <f t="shared" si="47"/>
        <v>15550077.699999999</v>
      </c>
      <c r="N116" s="44">
        <v>2</v>
      </c>
      <c r="O116" s="44">
        <v>1681420</v>
      </c>
      <c r="P116" s="44">
        <v>1</v>
      </c>
      <c r="Q116" s="44">
        <v>81027.289999999994</v>
      </c>
      <c r="R116" s="42">
        <f t="shared" si="50"/>
        <v>3</v>
      </c>
      <c r="S116" s="42">
        <f t="shared" si="51"/>
        <v>1762447.29</v>
      </c>
      <c r="T116" s="42">
        <f t="shared" si="48"/>
        <v>35</v>
      </c>
      <c r="U116" s="42">
        <f t="shared" si="49"/>
        <v>17312524.989999998</v>
      </c>
      <c r="V116" s="16"/>
    </row>
    <row r="117" spans="1:22" s="9" customFormat="1">
      <c r="A117" s="30">
        <v>110</v>
      </c>
      <c r="B117" s="53" t="s">
        <v>267</v>
      </c>
      <c r="C117" s="32" t="s">
        <v>268</v>
      </c>
      <c r="D117" s="43"/>
      <c r="E117" s="43"/>
      <c r="F117" s="43"/>
      <c r="G117" s="43"/>
      <c r="H117" s="43">
        <v>360</v>
      </c>
      <c r="I117" s="43">
        <v>302479.09000000003</v>
      </c>
      <c r="J117" s="43">
        <v>2925</v>
      </c>
      <c r="K117" s="43">
        <v>8187841.2400000002</v>
      </c>
      <c r="L117" s="43">
        <f t="shared" si="46"/>
        <v>3285</v>
      </c>
      <c r="M117" s="43">
        <f t="shared" si="47"/>
        <v>8490320.3300000001</v>
      </c>
      <c r="N117" s="43">
        <v>126</v>
      </c>
      <c r="O117" s="43">
        <v>8314375.6699999999</v>
      </c>
      <c r="P117" s="43"/>
      <c r="Q117" s="43"/>
      <c r="R117" s="43">
        <f t="shared" si="50"/>
        <v>126</v>
      </c>
      <c r="S117" s="43">
        <f t="shared" si="51"/>
        <v>8314375.6699999999</v>
      </c>
      <c r="T117" s="43">
        <f t="shared" si="48"/>
        <v>3411</v>
      </c>
      <c r="U117" s="43">
        <f t="shared" si="49"/>
        <v>16804696</v>
      </c>
      <c r="V117" s="16"/>
    </row>
    <row r="118" spans="1:22" s="9" customFormat="1">
      <c r="A118" s="33">
        <v>111</v>
      </c>
      <c r="B118" s="54" t="s">
        <v>259</v>
      </c>
      <c r="C118" s="1" t="s">
        <v>260</v>
      </c>
      <c r="D118" s="44"/>
      <c r="E118" s="44"/>
      <c r="F118" s="44">
        <v>1</v>
      </c>
      <c r="G118" s="44">
        <v>34792.800000000003</v>
      </c>
      <c r="H118" s="44">
        <v>42</v>
      </c>
      <c r="I118" s="44">
        <v>26106.59</v>
      </c>
      <c r="J118" s="44">
        <v>68</v>
      </c>
      <c r="K118" s="44">
        <v>8216717.6299999999</v>
      </c>
      <c r="L118" s="42">
        <f t="shared" ref="L118:L123" si="52">J118+H118+F118+D118</f>
        <v>111</v>
      </c>
      <c r="M118" s="42">
        <f t="shared" ref="M118:M123" si="53">K118+I118+G118+E118</f>
        <v>8277617.0199999996</v>
      </c>
      <c r="N118" s="44">
        <v>13</v>
      </c>
      <c r="O118" s="44">
        <v>7855862.8700000001</v>
      </c>
      <c r="P118" s="44">
        <v>2</v>
      </c>
      <c r="Q118" s="44">
        <v>3234.45</v>
      </c>
      <c r="R118" s="42">
        <f t="shared" si="50"/>
        <v>15</v>
      </c>
      <c r="S118" s="42">
        <f t="shared" si="51"/>
        <v>7859097.3200000003</v>
      </c>
      <c r="T118" s="42">
        <f t="shared" ref="T118:T123" si="54">R118+L118</f>
        <v>126</v>
      </c>
      <c r="U118" s="42">
        <f t="shared" ref="U118:U123" si="55">S118+M118</f>
        <v>16136714.34</v>
      </c>
      <c r="V118" s="16"/>
    </row>
    <row r="119" spans="1:22" s="9" customFormat="1">
      <c r="A119" s="30">
        <v>112</v>
      </c>
      <c r="B119" s="53" t="s">
        <v>167</v>
      </c>
      <c r="C119" s="32" t="s">
        <v>168</v>
      </c>
      <c r="D119" s="43">
        <v>1</v>
      </c>
      <c r="E119" s="43">
        <v>370711.16</v>
      </c>
      <c r="F119" s="43">
        <v>9</v>
      </c>
      <c r="G119" s="43">
        <v>2896026.36</v>
      </c>
      <c r="H119" s="43">
        <v>12</v>
      </c>
      <c r="I119" s="43">
        <v>2070543.86</v>
      </c>
      <c r="J119" s="43">
        <v>90</v>
      </c>
      <c r="K119" s="43">
        <v>3061336.46</v>
      </c>
      <c r="L119" s="43">
        <f t="shared" si="52"/>
        <v>112</v>
      </c>
      <c r="M119" s="43">
        <f t="shared" si="53"/>
        <v>8398617.8399999999</v>
      </c>
      <c r="N119" s="43">
        <v>9</v>
      </c>
      <c r="O119" s="43">
        <v>3290365</v>
      </c>
      <c r="P119" s="43">
        <v>9</v>
      </c>
      <c r="Q119" s="43">
        <v>3300248</v>
      </c>
      <c r="R119" s="43">
        <f t="shared" si="50"/>
        <v>18</v>
      </c>
      <c r="S119" s="43">
        <f t="shared" si="51"/>
        <v>6590613</v>
      </c>
      <c r="T119" s="43">
        <f t="shared" si="54"/>
        <v>130</v>
      </c>
      <c r="U119" s="43">
        <f t="shared" si="55"/>
        <v>14989230.84</v>
      </c>
      <c r="V119" s="16"/>
    </row>
    <row r="120" spans="1:22" s="9" customFormat="1">
      <c r="A120" s="33">
        <v>113</v>
      </c>
      <c r="B120" s="23" t="s">
        <v>211</v>
      </c>
      <c r="C120" s="1" t="s">
        <v>212</v>
      </c>
      <c r="D120" s="44"/>
      <c r="E120" s="44"/>
      <c r="F120" s="44">
        <v>96</v>
      </c>
      <c r="G120" s="44">
        <v>2429197.5299999998</v>
      </c>
      <c r="H120" s="44">
        <v>26</v>
      </c>
      <c r="I120" s="44">
        <v>288617.61</v>
      </c>
      <c r="J120" s="44">
        <v>835</v>
      </c>
      <c r="K120" s="44">
        <v>4048641.38</v>
      </c>
      <c r="L120" s="42">
        <f t="shared" si="52"/>
        <v>957</v>
      </c>
      <c r="M120" s="42">
        <f t="shared" si="53"/>
        <v>6766456.5199999996</v>
      </c>
      <c r="N120" s="44">
        <v>686</v>
      </c>
      <c r="O120" s="44">
        <v>6478474.4000000004</v>
      </c>
      <c r="P120" s="44">
        <v>17</v>
      </c>
      <c r="Q120" s="44">
        <v>288518.49</v>
      </c>
      <c r="R120" s="42">
        <f t="shared" si="50"/>
        <v>703</v>
      </c>
      <c r="S120" s="42">
        <f t="shared" si="51"/>
        <v>6766992.8900000006</v>
      </c>
      <c r="T120" s="42">
        <f t="shared" si="54"/>
        <v>1660</v>
      </c>
      <c r="U120" s="42">
        <f t="shared" si="55"/>
        <v>13533449.41</v>
      </c>
      <c r="V120" s="16"/>
    </row>
    <row r="121" spans="1:22" s="9" customFormat="1">
      <c r="A121" s="30">
        <v>114</v>
      </c>
      <c r="B121" s="31" t="s">
        <v>245</v>
      </c>
      <c r="C121" s="32" t="s">
        <v>246</v>
      </c>
      <c r="D121" s="43"/>
      <c r="E121" s="43"/>
      <c r="F121" s="43"/>
      <c r="G121" s="43"/>
      <c r="H121" s="43">
        <v>335</v>
      </c>
      <c r="I121" s="43">
        <v>1624644.41</v>
      </c>
      <c r="J121" s="43">
        <v>699</v>
      </c>
      <c r="K121" s="43">
        <v>6496358.8099999996</v>
      </c>
      <c r="L121" s="43">
        <f t="shared" si="52"/>
        <v>1034</v>
      </c>
      <c r="M121" s="43">
        <f t="shared" si="53"/>
        <v>8121003.2199999997</v>
      </c>
      <c r="N121" s="43">
        <v>138</v>
      </c>
      <c r="O121" s="43">
        <v>5022516.51</v>
      </c>
      <c r="P121" s="43"/>
      <c r="Q121" s="43"/>
      <c r="R121" s="43">
        <f t="shared" ref="R121:R140" si="56">N121+P121</f>
        <v>138</v>
      </c>
      <c r="S121" s="43">
        <f t="shared" ref="S121:S140" si="57">O121+Q121</f>
        <v>5022516.51</v>
      </c>
      <c r="T121" s="43">
        <f t="shared" si="54"/>
        <v>1172</v>
      </c>
      <c r="U121" s="43">
        <f t="shared" si="55"/>
        <v>13143519.73</v>
      </c>
      <c r="V121" s="16"/>
    </row>
    <row r="122" spans="1:22" s="9" customFormat="1">
      <c r="A122" s="33">
        <v>115</v>
      </c>
      <c r="B122" s="54" t="s">
        <v>253</v>
      </c>
      <c r="C122" s="1" t="s">
        <v>356</v>
      </c>
      <c r="D122" s="44">
        <v>1</v>
      </c>
      <c r="E122" s="44">
        <v>4972.8</v>
      </c>
      <c r="F122" s="44">
        <v>54</v>
      </c>
      <c r="G122" s="44">
        <v>1444677.6</v>
      </c>
      <c r="H122" s="44">
        <v>138</v>
      </c>
      <c r="I122" s="44">
        <v>722026.55</v>
      </c>
      <c r="J122" s="44">
        <v>226</v>
      </c>
      <c r="K122" s="44">
        <v>4736555.47</v>
      </c>
      <c r="L122" s="42">
        <f t="shared" si="52"/>
        <v>419</v>
      </c>
      <c r="M122" s="42">
        <f t="shared" si="53"/>
        <v>6908232.419999999</v>
      </c>
      <c r="N122" s="44">
        <v>103</v>
      </c>
      <c r="O122" s="44">
        <v>5125142.95</v>
      </c>
      <c r="P122" s="44">
        <v>42</v>
      </c>
      <c r="Q122" s="44">
        <v>512258.71</v>
      </c>
      <c r="R122" s="42">
        <f t="shared" si="56"/>
        <v>145</v>
      </c>
      <c r="S122" s="42">
        <f t="shared" si="57"/>
        <v>5637401.6600000001</v>
      </c>
      <c r="T122" s="42">
        <f t="shared" si="54"/>
        <v>564</v>
      </c>
      <c r="U122" s="42">
        <f t="shared" si="55"/>
        <v>12545634.079999998</v>
      </c>
      <c r="V122" s="16"/>
    </row>
    <row r="123" spans="1:22" s="9" customFormat="1">
      <c r="A123" s="30">
        <v>116</v>
      </c>
      <c r="B123" s="53" t="s">
        <v>309</v>
      </c>
      <c r="C123" s="32" t="s">
        <v>310</v>
      </c>
      <c r="D123" s="43">
        <v>1</v>
      </c>
      <c r="E123" s="43">
        <v>89266.9</v>
      </c>
      <c r="F123" s="43">
        <v>13</v>
      </c>
      <c r="G123" s="43">
        <v>207804.33</v>
      </c>
      <c r="H123" s="43">
        <v>32</v>
      </c>
      <c r="I123" s="43">
        <v>84891.7</v>
      </c>
      <c r="J123" s="43">
        <v>575</v>
      </c>
      <c r="K123" s="43">
        <v>5152220.6100000003</v>
      </c>
      <c r="L123" s="43">
        <f t="shared" si="52"/>
        <v>621</v>
      </c>
      <c r="M123" s="43">
        <f t="shared" si="53"/>
        <v>5534183.540000001</v>
      </c>
      <c r="N123" s="43">
        <v>342</v>
      </c>
      <c r="O123" s="43">
        <v>5520774.75</v>
      </c>
      <c r="P123" s="43">
        <v>9</v>
      </c>
      <c r="Q123" s="43">
        <v>340180.21</v>
      </c>
      <c r="R123" s="43">
        <f t="shared" si="56"/>
        <v>351</v>
      </c>
      <c r="S123" s="43">
        <f t="shared" si="57"/>
        <v>5860954.96</v>
      </c>
      <c r="T123" s="43">
        <f t="shared" si="54"/>
        <v>972</v>
      </c>
      <c r="U123" s="43">
        <f t="shared" si="55"/>
        <v>11395138.5</v>
      </c>
      <c r="V123" s="16"/>
    </row>
    <row r="124" spans="1:22" s="9" customFormat="1">
      <c r="A124" s="33">
        <v>117</v>
      </c>
      <c r="B124" s="54" t="s">
        <v>243</v>
      </c>
      <c r="C124" s="1" t="s">
        <v>244</v>
      </c>
      <c r="D124" s="44">
        <v>3</v>
      </c>
      <c r="E124" s="44">
        <v>131560.60999999999</v>
      </c>
      <c r="F124" s="44">
        <v>142</v>
      </c>
      <c r="G124" s="44">
        <v>3584127.53</v>
      </c>
      <c r="H124" s="44">
        <v>54</v>
      </c>
      <c r="I124" s="44">
        <v>324929.45</v>
      </c>
      <c r="J124" s="44">
        <v>209</v>
      </c>
      <c r="K124" s="44">
        <v>1546722.92</v>
      </c>
      <c r="L124" s="42">
        <f t="shared" si="46"/>
        <v>408</v>
      </c>
      <c r="M124" s="42">
        <f t="shared" si="47"/>
        <v>5587340.5099999998</v>
      </c>
      <c r="N124" s="44">
        <v>382</v>
      </c>
      <c r="O124" s="44">
        <v>5074049.3499999996</v>
      </c>
      <c r="P124" s="44">
        <v>25</v>
      </c>
      <c r="Q124" s="44">
        <v>421051.26</v>
      </c>
      <c r="R124" s="42">
        <f t="shared" si="56"/>
        <v>407</v>
      </c>
      <c r="S124" s="42">
        <f t="shared" si="57"/>
        <v>5495100.6099999994</v>
      </c>
      <c r="T124" s="42">
        <f t="shared" si="48"/>
        <v>815</v>
      </c>
      <c r="U124" s="42">
        <f t="shared" si="49"/>
        <v>11082441.119999999</v>
      </c>
      <c r="V124" s="16"/>
    </row>
    <row r="125" spans="1:22" s="9" customFormat="1">
      <c r="A125" s="30">
        <v>118</v>
      </c>
      <c r="B125" s="53" t="s">
        <v>247</v>
      </c>
      <c r="C125" s="32" t="s">
        <v>248</v>
      </c>
      <c r="D125" s="43"/>
      <c r="E125" s="43"/>
      <c r="F125" s="43">
        <v>2</v>
      </c>
      <c r="G125" s="43">
        <v>68959.78</v>
      </c>
      <c r="H125" s="43">
        <v>54</v>
      </c>
      <c r="I125" s="43">
        <v>1958183.7</v>
      </c>
      <c r="J125" s="43">
        <v>522</v>
      </c>
      <c r="K125" s="43">
        <v>4356917.37</v>
      </c>
      <c r="L125" s="43">
        <f t="shared" ref="L125:M132" si="58">J125+H125+F125+D125</f>
        <v>578</v>
      </c>
      <c r="M125" s="43">
        <f t="shared" si="58"/>
        <v>6384060.8500000006</v>
      </c>
      <c r="N125" s="43">
        <v>11</v>
      </c>
      <c r="O125" s="43">
        <v>4354505.7300000004</v>
      </c>
      <c r="P125" s="43">
        <v>1</v>
      </c>
      <c r="Q125" s="43">
        <v>2066.12</v>
      </c>
      <c r="R125" s="43">
        <f t="shared" si="56"/>
        <v>12</v>
      </c>
      <c r="S125" s="43">
        <f t="shared" si="57"/>
        <v>4356571.8500000006</v>
      </c>
      <c r="T125" s="43">
        <f t="shared" ref="T125:U132" si="59">R125+L125</f>
        <v>590</v>
      </c>
      <c r="U125" s="43">
        <f t="shared" si="59"/>
        <v>10740632.700000001</v>
      </c>
      <c r="V125" s="16"/>
    </row>
    <row r="126" spans="1:22" s="9" customFormat="1">
      <c r="A126" s="33">
        <v>119</v>
      </c>
      <c r="B126" s="54" t="s">
        <v>261</v>
      </c>
      <c r="C126" s="1" t="s">
        <v>262</v>
      </c>
      <c r="D126" s="44">
        <v>5</v>
      </c>
      <c r="E126" s="44">
        <v>146455.26</v>
      </c>
      <c r="F126" s="44">
        <v>21</v>
      </c>
      <c r="G126" s="44">
        <v>262190.07</v>
      </c>
      <c r="H126" s="44">
        <v>45</v>
      </c>
      <c r="I126" s="44">
        <v>1007174.44</v>
      </c>
      <c r="J126" s="44">
        <v>333</v>
      </c>
      <c r="K126" s="44">
        <v>4510180.1500000004</v>
      </c>
      <c r="L126" s="42">
        <f t="shared" si="58"/>
        <v>404</v>
      </c>
      <c r="M126" s="42">
        <f t="shared" si="58"/>
        <v>5925999.9199999999</v>
      </c>
      <c r="N126" s="44">
        <v>139</v>
      </c>
      <c r="O126" s="44">
        <v>3944532.55</v>
      </c>
      <c r="P126" s="44">
        <v>15</v>
      </c>
      <c r="Q126" s="44">
        <v>328368.38</v>
      </c>
      <c r="R126" s="42">
        <f t="shared" si="56"/>
        <v>154</v>
      </c>
      <c r="S126" s="42">
        <f t="shared" si="57"/>
        <v>4272900.93</v>
      </c>
      <c r="T126" s="42">
        <f t="shared" si="59"/>
        <v>558</v>
      </c>
      <c r="U126" s="42">
        <f t="shared" si="59"/>
        <v>10198900.85</v>
      </c>
      <c r="V126" s="16"/>
    </row>
    <row r="127" spans="1:22" s="9" customFormat="1">
      <c r="A127" s="30">
        <v>120</v>
      </c>
      <c r="B127" s="53" t="s">
        <v>275</v>
      </c>
      <c r="C127" s="32" t="s">
        <v>276</v>
      </c>
      <c r="D127" s="43"/>
      <c r="E127" s="43"/>
      <c r="F127" s="43">
        <v>7</v>
      </c>
      <c r="G127" s="43">
        <v>191799.45</v>
      </c>
      <c r="H127" s="43">
        <v>18</v>
      </c>
      <c r="I127" s="43">
        <v>229510.24</v>
      </c>
      <c r="J127" s="43">
        <v>809</v>
      </c>
      <c r="K127" s="43">
        <v>4801237.26</v>
      </c>
      <c r="L127" s="43">
        <f t="shared" si="58"/>
        <v>834</v>
      </c>
      <c r="M127" s="43">
        <f t="shared" si="58"/>
        <v>5222546.95</v>
      </c>
      <c r="N127" s="43">
        <v>674</v>
      </c>
      <c r="O127" s="43">
        <v>4761868.87</v>
      </c>
      <c r="P127" s="43"/>
      <c r="Q127" s="43"/>
      <c r="R127" s="43">
        <f t="shared" si="56"/>
        <v>674</v>
      </c>
      <c r="S127" s="43">
        <f t="shared" si="57"/>
        <v>4761868.87</v>
      </c>
      <c r="T127" s="43">
        <f t="shared" si="59"/>
        <v>1508</v>
      </c>
      <c r="U127" s="43">
        <f t="shared" si="59"/>
        <v>9984415.8200000003</v>
      </c>
      <c r="V127" s="16"/>
    </row>
    <row r="128" spans="1:22" s="9" customFormat="1">
      <c r="A128" s="33">
        <v>121</v>
      </c>
      <c r="B128" s="54" t="s">
        <v>269</v>
      </c>
      <c r="C128" s="1" t="s">
        <v>270</v>
      </c>
      <c r="D128" s="44"/>
      <c r="E128" s="44"/>
      <c r="F128" s="44">
        <v>29</v>
      </c>
      <c r="G128" s="44">
        <v>417594.43</v>
      </c>
      <c r="H128" s="44">
        <v>178</v>
      </c>
      <c r="I128" s="44">
        <v>389166.84</v>
      </c>
      <c r="J128" s="44">
        <v>533</v>
      </c>
      <c r="K128" s="44">
        <v>4547080.45</v>
      </c>
      <c r="L128" s="42">
        <f t="shared" si="58"/>
        <v>740</v>
      </c>
      <c r="M128" s="42">
        <f t="shared" si="58"/>
        <v>5353841.72</v>
      </c>
      <c r="N128" s="44">
        <v>270</v>
      </c>
      <c r="O128" s="44">
        <v>4557289.4800000004</v>
      </c>
      <c r="P128" s="44">
        <v>1</v>
      </c>
      <c r="Q128" s="44">
        <v>106.14</v>
      </c>
      <c r="R128" s="42">
        <f t="shared" si="56"/>
        <v>271</v>
      </c>
      <c r="S128" s="42">
        <f t="shared" si="57"/>
        <v>4557395.62</v>
      </c>
      <c r="T128" s="42">
        <f t="shared" si="59"/>
        <v>1011</v>
      </c>
      <c r="U128" s="42">
        <f t="shared" si="59"/>
        <v>9911237.3399999999</v>
      </c>
      <c r="V128" s="16"/>
    </row>
    <row r="129" spans="1:22" s="9" customFormat="1">
      <c r="A129" s="30">
        <v>122</v>
      </c>
      <c r="B129" s="53" t="s">
        <v>279</v>
      </c>
      <c r="C129" s="32" t="s">
        <v>280</v>
      </c>
      <c r="D129" s="43"/>
      <c r="E129" s="43"/>
      <c r="F129" s="43"/>
      <c r="G129" s="43"/>
      <c r="H129" s="43">
        <v>138</v>
      </c>
      <c r="I129" s="43">
        <v>502911.25</v>
      </c>
      <c r="J129" s="43">
        <v>531</v>
      </c>
      <c r="K129" s="43">
        <v>4414957.0199999996</v>
      </c>
      <c r="L129" s="43">
        <f t="shared" si="58"/>
        <v>669</v>
      </c>
      <c r="M129" s="43">
        <f t="shared" si="58"/>
        <v>4917868.2699999996</v>
      </c>
      <c r="N129" s="43">
        <v>170</v>
      </c>
      <c r="O129" s="43">
        <v>3942732.53</v>
      </c>
      <c r="P129" s="43"/>
      <c r="Q129" s="43"/>
      <c r="R129" s="43">
        <f t="shared" si="56"/>
        <v>170</v>
      </c>
      <c r="S129" s="43">
        <f t="shared" si="57"/>
        <v>3942732.53</v>
      </c>
      <c r="T129" s="43">
        <f t="shared" si="59"/>
        <v>839</v>
      </c>
      <c r="U129" s="43">
        <f t="shared" si="59"/>
        <v>8860600.7999999989</v>
      </c>
      <c r="V129" s="16"/>
    </row>
    <row r="130" spans="1:22" s="9" customFormat="1">
      <c r="A130" s="33">
        <v>123</v>
      </c>
      <c r="B130" s="23" t="s">
        <v>235</v>
      </c>
      <c r="C130" s="1" t="s">
        <v>236</v>
      </c>
      <c r="D130" s="44"/>
      <c r="E130" s="44"/>
      <c r="F130" s="44">
        <v>32</v>
      </c>
      <c r="G130" s="44">
        <v>1153968.3400000001</v>
      </c>
      <c r="H130" s="44">
        <v>13</v>
      </c>
      <c r="I130" s="44">
        <v>11579.9</v>
      </c>
      <c r="J130" s="44">
        <v>320</v>
      </c>
      <c r="K130" s="44">
        <v>3088974.03</v>
      </c>
      <c r="L130" s="42">
        <f t="shared" si="58"/>
        <v>365</v>
      </c>
      <c r="M130" s="42">
        <f t="shared" si="58"/>
        <v>4254522.2699999996</v>
      </c>
      <c r="N130" s="44">
        <v>165</v>
      </c>
      <c r="O130" s="44">
        <v>4305354.49</v>
      </c>
      <c r="P130" s="44"/>
      <c r="Q130" s="44"/>
      <c r="R130" s="42">
        <f t="shared" si="56"/>
        <v>165</v>
      </c>
      <c r="S130" s="42">
        <f t="shared" si="57"/>
        <v>4305354.49</v>
      </c>
      <c r="T130" s="42">
        <f t="shared" si="59"/>
        <v>530</v>
      </c>
      <c r="U130" s="42">
        <f t="shared" si="59"/>
        <v>8559876.7599999998</v>
      </c>
      <c r="V130" s="16"/>
    </row>
    <row r="131" spans="1:22" s="9" customFormat="1">
      <c r="A131" s="30">
        <v>124</v>
      </c>
      <c r="B131" s="31" t="s">
        <v>239</v>
      </c>
      <c r="C131" s="32" t="s">
        <v>240</v>
      </c>
      <c r="D131" s="43">
        <v>5</v>
      </c>
      <c r="E131" s="43">
        <v>1494702.19</v>
      </c>
      <c r="F131" s="43">
        <v>7</v>
      </c>
      <c r="G131" s="43">
        <v>2426929.4700000002</v>
      </c>
      <c r="H131" s="43">
        <v>366</v>
      </c>
      <c r="I131" s="43">
        <v>363741.15</v>
      </c>
      <c r="J131" s="43">
        <v>85</v>
      </c>
      <c r="K131" s="43">
        <v>171449.87</v>
      </c>
      <c r="L131" s="43">
        <f t="shared" si="58"/>
        <v>463</v>
      </c>
      <c r="M131" s="43">
        <f t="shared" si="58"/>
        <v>4456822.68</v>
      </c>
      <c r="N131" s="43">
        <v>2</v>
      </c>
      <c r="O131" s="43">
        <v>2300306.85</v>
      </c>
      <c r="P131" s="43">
        <v>6</v>
      </c>
      <c r="Q131" s="43">
        <v>1650306.45</v>
      </c>
      <c r="R131" s="43">
        <f t="shared" si="56"/>
        <v>8</v>
      </c>
      <c r="S131" s="43">
        <f t="shared" si="57"/>
        <v>3950613.3</v>
      </c>
      <c r="T131" s="43">
        <f t="shared" si="59"/>
        <v>471</v>
      </c>
      <c r="U131" s="43">
        <f t="shared" si="59"/>
        <v>8407435.9800000004</v>
      </c>
      <c r="V131" s="16"/>
    </row>
    <row r="132" spans="1:22" s="9" customFormat="1">
      <c r="A132" s="33">
        <v>125</v>
      </c>
      <c r="B132" s="54" t="s">
        <v>273</v>
      </c>
      <c r="C132" s="1" t="s">
        <v>274</v>
      </c>
      <c r="D132" s="44"/>
      <c r="E132" s="44"/>
      <c r="F132" s="44">
        <v>2</v>
      </c>
      <c r="G132" s="44">
        <v>3428.88</v>
      </c>
      <c r="H132" s="44">
        <v>228</v>
      </c>
      <c r="I132" s="44">
        <v>2394248.92</v>
      </c>
      <c r="J132" s="44">
        <v>458</v>
      </c>
      <c r="K132" s="44">
        <v>4164854.69</v>
      </c>
      <c r="L132" s="42">
        <f t="shared" si="58"/>
        <v>688</v>
      </c>
      <c r="M132" s="42">
        <f t="shared" si="58"/>
        <v>6562532.4899999993</v>
      </c>
      <c r="N132" s="44">
        <v>191</v>
      </c>
      <c r="O132" s="44">
        <v>1725610.21</v>
      </c>
      <c r="P132" s="44">
        <v>12</v>
      </c>
      <c r="Q132" s="44">
        <v>33438.25</v>
      </c>
      <c r="R132" s="42">
        <f t="shared" si="56"/>
        <v>203</v>
      </c>
      <c r="S132" s="42">
        <f t="shared" si="57"/>
        <v>1759048.46</v>
      </c>
      <c r="T132" s="42">
        <f t="shared" si="59"/>
        <v>891</v>
      </c>
      <c r="U132" s="42">
        <f t="shared" si="59"/>
        <v>8321580.9499999993</v>
      </c>
      <c r="V132" s="16"/>
    </row>
    <row r="133" spans="1:22" s="9" customFormat="1">
      <c r="A133" s="30">
        <v>126</v>
      </c>
      <c r="B133" s="53" t="s">
        <v>351</v>
      </c>
      <c r="C133" s="32" t="s">
        <v>352</v>
      </c>
      <c r="D133" s="43"/>
      <c r="E133" s="43"/>
      <c r="F133" s="43"/>
      <c r="G133" s="43"/>
      <c r="H133" s="43">
        <v>40</v>
      </c>
      <c r="I133" s="43">
        <v>118430.11</v>
      </c>
      <c r="J133" s="43">
        <v>127</v>
      </c>
      <c r="K133" s="43">
        <v>2332891.9900000002</v>
      </c>
      <c r="L133" s="43">
        <f t="shared" ref="L133:L140" si="60">J133+H133+F133+D133</f>
        <v>167</v>
      </c>
      <c r="M133" s="43">
        <f t="shared" ref="M133:M140" si="61">K133+I133+G133+E133</f>
        <v>2451322.1</v>
      </c>
      <c r="N133" s="43">
        <v>140</v>
      </c>
      <c r="O133" s="43">
        <v>4038490.7</v>
      </c>
      <c r="P133" s="43">
        <v>25</v>
      </c>
      <c r="Q133" s="43">
        <v>1828091.5</v>
      </c>
      <c r="R133" s="43">
        <f t="shared" si="56"/>
        <v>165</v>
      </c>
      <c r="S133" s="43">
        <f t="shared" si="57"/>
        <v>5866582.2000000002</v>
      </c>
      <c r="T133" s="43">
        <f t="shared" ref="T133:T140" si="62">R133+L133</f>
        <v>332</v>
      </c>
      <c r="U133" s="43">
        <f t="shared" ref="U133:U140" si="63">S133+M133</f>
        <v>8317904.3000000007</v>
      </c>
      <c r="V133" s="16"/>
    </row>
    <row r="134" spans="1:22" s="9" customFormat="1">
      <c r="A134" s="33">
        <v>127</v>
      </c>
      <c r="B134" s="54" t="s">
        <v>281</v>
      </c>
      <c r="C134" s="1" t="s">
        <v>282</v>
      </c>
      <c r="D134" s="44"/>
      <c r="E134" s="44"/>
      <c r="F134" s="44"/>
      <c r="G134" s="44"/>
      <c r="H134" s="44">
        <v>180</v>
      </c>
      <c r="I134" s="44">
        <v>544570.89</v>
      </c>
      <c r="J134" s="44">
        <v>533</v>
      </c>
      <c r="K134" s="44">
        <v>4107318.23</v>
      </c>
      <c r="L134" s="42">
        <f t="shared" si="60"/>
        <v>713</v>
      </c>
      <c r="M134" s="42">
        <f t="shared" si="61"/>
        <v>4651889.12</v>
      </c>
      <c r="N134" s="44">
        <v>286</v>
      </c>
      <c r="O134" s="44">
        <v>3568554.23</v>
      </c>
      <c r="P134" s="44"/>
      <c r="Q134" s="44"/>
      <c r="R134" s="42">
        <f t="shared" si="56"/>
        <v>286</v>
      </c>
      <c r="S134" s="42">
        <f t="shared" si="57"/>
        <v>3568554.23</v>
      </c>
      <c r="T134" s="42">
        <f t="shared" si="62"/>
        <v>999</v>
      </c>
      <c r="U134" s="42">
        <f t="shared" si="63"/>
        <v>8220443.3499999996</v>
      </c>
      <c r="V134" s="16"/>
    </row>
    <row r="135" spans="1:22" s="9" customFormat="1">
      <c r="A135" s="30">
        <v>128</v>
      </c>
      <c r="B135" s="53" t="s">
        <v>229</v>
      </c>
      <c r="C135" s="32" t="s">
        <v>230</v>
      </c>
      <c r="D135" s="43">
        <v>54</v>
      </c>
      <c r="E135" s="43">
        <v>2310441.09</v>
      </c>
      <c r="F135" s="43">
        <v>4</v>
      </c>
      <c r="G135" s="43">
        <v>86349.71</v>
      </c>
      <c r="H135" s="43">
        <v>26</v>
      </c>
      <c r="I135" s="43">
        <v>438080.87</v>
      </c>
      <c r="J135" s="43">
        <v>185</v>
      </c>
      <c r="K135" s="43">
        <v>682052.52</v>
      </c>
      <c r="L135" s="43">
        <f t="shared" si="60"/>
        <v>269</v>
      </c>
      <c r="M135" s="43">
        <f t="shared" si="61"/>
        <v>3516924.19</v>
      </c>
      <c r="N135" s="43">
        <v>19</v>
      </c>
      <c r="O135" s="43">
        <v>836014.59</v>
      </c>
      <c r="P135" s="43">
        <v>43</v>
      </c>
      <c r="Q135" s="43">
        <v>2793391.24</v>
      </c>
      <c r="R135" s="43">
        <f t="shared" si="56"/>
        <v>62</v>
      </c>
      <c r="S135" s="43">
        <f t="shared" si="57"/>
        <v>3629405.83</v>
      </c>
      <c r="T135" s="43">
        <f t="shared" si="62"/>
        <v>331</v>
      </c>
      <c r="U135" s="43">
        <f t="shared" si="63"/>
        <v>7146330.0199999996</v>
      </c>
      <c r="V135" s="16"/>
    </row>
    <row r="136" spans="1:22" s="9" customFormat="1">
      <c r="A136" s="33">
        <v>129</v>
      </c>
      <c r="B136" s="54" t="s">
        <v>321</v>
      </c>
      <c r="C136" s="1" t="s">
        <v>322</v>
      </c>
      <c r="D136" s="44"/>
      <c r="E136" s="44"/>
      <c r="F136" s="44"/>
      <c r="G136" s="44"/>
      <c r="H136" s="44">
        <v>1</v>
      </c>
      <c r="I136" s="44">
        <v>1200</v>
      </c>
      <c r="J136" s="44">
        <v>3</v>
      </c>
      <c r="K136" s="44">
        <v>3123469.43</v>
      </c>
      <c r="L136" s="42">
        <f t="shared" si="60"/>
        <v>4</v>
      </c>
      <c r="M136" s="42">
        <f t="shared" si="61"/>
        <v>3124669.43</v>
      </c>
      <c r="N136" s="44">
        <v>1</v>
      </c>
      <c r="O136" s="44">
        <v>2930000</v>
      </c>
      <c r="P136" s="44">
        <v>1</v>
      </c>
      <c r="Q136" s="44">
        <v>561430.43999999994</v>
      </c>
      <c r="R136" s="42">
        <f t="shared" si="56"/>
        <v>2</v>
      </c>
      <c r="S136" s="42">
        <f t="shared" si="57"/>
        <v>3491430.44</v>
      </c>
      <c r="T136" s="42">
        <f t="shared" si="62"/>
        <v>6</v>
      </c>
      <c r="U136" s="42">
        <f t="shared" si="63"/>
        <v>6616099.8700000001</v>
      </c>
      <c r="V136" s="16"/>
    </row>
    <row r="137" spans="1:22" s="9" customFormat="1">
      <c r="A137" s="30">
        <v>130</v>
      </c>
      <c r="B137" s="53" t="s">
        <v>271</v>
      </c>
      <c r="C137" s="32" t="s">
        <v>272</v>
      </c>
      <c r="D137" s="43"/>
      <c r="E137" s="43"/>
      <c r="F137" s="43"/>
      <c r="G137" s="43"/>
      <c r="H137" s="43">
        <v>134</v>
      </c>
      <c r="I137" s="43">
        <v>740750.21</v>
      </c>
      <c r="J137" s="43">
        <v>328</v>
      </c>
      <c r="K137" s="43">
        <v>3177204.86</v>
      </c>
      <c r="L137" s="43">
        <f t="shared" si="60"/>
        <v>462</v>
      </c>
      <c r="M137" s="43">
        <f t="shared" si="61"/>
        <v>3917955.07</v>
      </c>
      <c r="N137" s="43">
        <v>268</v>
      </c>
      <c r="O137" s="43">
        <v>2427141.17</v>
      </c>
      <c r="P137" s="43">
        <v>1</v>
      </c>
      <c r="Q137" s="43">
        <v>5373.46</v>
      </c>
      <c r="R137" s="43">
        <f t="shared" si="56"/>
        <v>269</v>
      </c>
      <c r="S137" s="43">
        <f t="shared" si="57"/>
        <v>2432514.63</v>
      </c>
      <c r="T137" s="43">
        <f t="shared" si="62"/>
        <v>731</v>
      </c>
      <c r="U137" s="43">
        <f t="shared" si="63"/>
        <v>6350469.6999999993</v>
      </c>
      <c r="V137" s="16"/>
    </row>
    <row r="138" spans="1:22" s="9" customFormat="1">
      <c r="A138" s="33">
        <v>131</v>
      </c>
      <c r="B138" s="54" t="s">
        <v>219</v>
      </c>
      <c r="C138" s="1" t="s">
        <v>220</v>
      </c>
      <c r="D138" s="44">
        <v>3</v>
      </c>
      <c r="E138" s="44">
        <v>63952.35</v>
      </c>
      <c r="F138" s="44">
        <v>23</v>
      </c>
      <c r="G138" s="44">
        <v>331984.57</v>
      </c>
      <c r="H138" s="44">
        <v>40</v>
      </c>
      <c r="I138" s="44">
        <v>1132338.6399999999</v>
      </c>
      <c r="J138" s="44">
        <v>291</v>
      </c>
      <c r="K138" s="44">
        <v>1862672.2</v>
      </c>
      <c r="L138" s="42">
        <f t="shared" si="60"/>
        <v>357</v>
      </c>
      <c r="M138" s="42">
        <f t="shared" si="61"/>
        <v>3390947.76</v>
      </c>
      <c r="N138" s="44">
        <v>84</v>
      </c>
      <c r="O138" s="44">
        <v>1958702.12</v>
      </c>
      <c r="P138" s="44">
        <v>14</v>
      </c>
      <c r="Q138" s="44">
        <v>972457.73</v>
      </c>
      <c r="R138" s="42">
        <f t="shared" si="56"/>
        <v>98</v>
      </c>
      <c r="S138" s="42">
        <f t="shared" si="57"/>
        <v>2931159.85</v>
      </c>
      <c r="T138" s="42">
        <f t="shared" si="62"/>
        <v>455</v>
      </c>
      <c r="U138" s="42">
        <f t="shared" si="63"/>
        <v>6322107.6099999994</v>
      </c>
      <c r="V138" s="16"/>
    </row>
    <row r="139" spans="1:22" s="9" customFormat="1">
      <c r="A139" s="30">
        <v>132</v>
      </c>
      <c r="B139" s="53" t="s">
        <v>289</v>
      </c>
      <c r="C139" s="32" t="s">
        <v>290</v>
      </c>
      <c r="D139" s="43"/>
      <c r="E139" s="43"/>
      <c r="F139" s="43"/>
      <c r="G139" s="43"/>
      <c r="H139" s="43">
        <v>52</v>
      </c>
      <c r="I139" s="43">
        <v>115884.53</v>
      </c>
      <c r="J139" s="43">
        <v>421</v>
      </c>
      <c r="K139" s="43">
        <v>3096089.23</v>
      </c>
      <c r="L139" s="43">
        <f t="shared" si="60"/>
        <v>473</v>
      </c>
      <c r="M139" s="43">
        <f t="shared" si="61"/>
        <v>3211973.76</v>
      </c>
      <c r="N139" s="43">
        <v>467</v>
      </c>
      <c r="O139" s="43">
        <v>3025939.28</v>
      </c>
      <c r="P139" s="43">
        <v>9</v>
      </c>
      <c r="Q139" s="43">
        <v>43458.6</v>
      </c>
      <c r="R139" s="43">
        <f t="shared" si="56"/>
        <v>476</v>
      </c>
      <c r="S139" s="43">
        <f t="shared" si="57"/>
        <v>3069397.88</v>
      </c>
      <c r="T139" s="43">
        <f t="shared" si="62"/>
        <v>949</v>
      </c>
      <c r="U139" s="43">
        <f t="shared" si="63"/>
        <v>6281371.6399999997</v>
      </c>
      <c r="V139" s="16"/>
    </row>
    <row r="140" spans="1:22" s="9" customFormat="1">
      <c r="A140" s="33">
        <v>133</v>
      </c>
      <c r="B140" s="23" t="s">
        <v>241</v>
      </c>
      <c r="C140" s="1" t="s">
        <v>242</v>
      </c>
      <c r="D140" s="44">
        <v>34</v>
      </c>
      <c r="E140" s="44">
        <v>2063037.05</v>
      </c>
      <c r="F140" s="44">
        <v>37</v>
      </c>
      <c r="G140" s="44">
        <v>1470191.98</v>
      </c>
      <c r="H140" s="44">
        <v>14</v>
      </c>
      <c r="I140" s="44">
        <v>194766.7</v>
      </c>
      <c r="J140" s="44">
        <v>53</v>
      </c>
      <c r="K140" s="44">
        <v>236580.2</v>
      </c>
      <c r="L140" s="42">
        <f t="shared" si="60"/>
        <v>138</v>
      </c>
      <c r="M140" s="42">
        <f t="shared" si="61"/>
        <v>3964575.9299999997</v>
      </c>
      <c r="N140" s="44">
        <v>7</v>
      </c>
      <c r="O140" s="44">
        <v>790000</v>
      </c>
      <c r="P140" s="44">
        <v>6</v>
      </c>
      <c r="Q140" s="44">
        <v>1260000</v>
      </c>
      <c r="R140" s="42">
        <f t="shared" si="56"/>
        <v>13</v>
      </c>
      <c r="S140" s="42">
        <f t="shared" si="57"/>
        <v>2050000</v>
      </c>
      <c r="T140" s="42">
        <f t="shared" si="62"/>
        <v>151</v>
      </c>
      <c r="U140" s="42">
        <f t="shared" si="63"/>
        <v>6014575.9299999997</v>
      </c>
      <c r="V140" s="16"/>
    </row>
    <row r="141" spans="1:22" s="9" customFormat="1">
      <c r="A141" s="30">
        <v>134</v>
      </c>
      <c r="B141" s="31" t="s">
        <v>263</v>
      </c>
      <c r="C141" s="32" t="s">
        <v>264</v>
      </c>
      <c r="D141" s="43">
        <v>3</v>
      </c>
      <c r="E141" s="43">
        <v>46482.22</v>
      </c>
      <c r="F141" s="43">
        <v>31</v>
      </c>
      <c r="G141" s="43">
        <v>368162.69</v>
      </c>
      <c r="H141" s="43">
        <v>34</v>
      </c>
      <c r="I141" s="43">
        <v>678073.17</v>
      </c>
      <c r="J141" s="43">
        <v>294</v>
      </c>
      <c r="K141" s="43">
        <v>2013962.51</v>
      </c>
      <c r="L141" s="43">
        <f t="shared" ref="L141:M147" si="64">J141+H141+F141+D141</f>
        <v>362</v>
      </c>
      <c r="M141" s="43">
        <f t="shared" si="64"/>
        <v>3106680.5900000003</v>
      </c>
      <c r="N141" s="43">
        <v>141</v>
      </c>
      <c r="O141" s="43">
        <v>2010901.22</v>
      </c>
      <c r="P141" s="43">
        <v>4</v>
      </c>
      <c r="Q141" s="43">
        <v>355676</v>
      </c>
      <c r="R141" s="43">
        <f t="shared" ref="R141:R175" si="65">N141+P141</f>
        <v>145</v>
      </c>
      <c r="S141" s="43">
        <f t="shared" ref="S141:S175" si="66">O141+Q141</f>
        <v>2366577.2199999997</v>
      </c>
      <c r="T141" s="43">
        <f t="shared" ref="T141:U147" si="67">R141+L141</f>
        <v>507</v>
      </c>
      <c r="U141" s="43">
        <f t="shared" si="67"/>
        <v>5473257.8100000005</v>
      </c>
      <c r="V141" s="16"/>
    </row>
    <row r="142" spans="1:22" s="9" customFormat="1">
      <c r="A142" s="33">
        <v>135</v>
      </c>
      <c r="B142" s="54" t="s">
        <v>265</v>
      </c>
      <c r="C142" s="1" t="s">
        <v>266</v>
      </c>
      <c r="D142" s="44">
        <v>4</v>
      </c>
      <c r="E142" s="44">
        <v>12086.5</v>
      </c>
      <c r="F142" s="44">
        <v>17</v>
      </c>
      <c r="G142" s="44">
        <v>311173.17</v>
      </c>
      <c r="H142" s="44">
        <v>44</v>
      </c>
      <c r="I142" s="44">
        <v>1463823.72</v>
      </c>
      <c r="J142" s="44">
        <v>95</v>
      </c>
      <c r="K142" s="44">
        <v>969278.73</v>
      </c>
      <c r="L142" s="42">
        <f t="shared" si="64"/>
        <v>160</v>
      </c>
      <c r="M142" s="42">
        <f t="shared" si="64"/>
        <v>2756362.12</v>
      </c>
      <c r="N142" s="44">
        <v>87</v>
      </c>
      <c r="O142" s="44">
        <v>1214859.47</v>
      </c>
      <c r="P142" s="44">
        <v>33</v>
      </c>
      <c r="Q142" s="44">
        <v>1410263.43</v>
      </c>
      <c r="R142" s="42">
        <f t="shared" si="65"/>
        <v>120</v>
      </c>
      <c r="S142" s="42">
        <f t="shared" si="66"/>
        <v>2625122.9</v>
      </c>
      <c r="T142" s="42">
        <f t="shared" si="67"/>
        <v>280</v>
      </c>
      <c r="U142" s="42">
        <f t="shared" si="67"/>
        <v>5381485.0199999996</v>
      </c>
      <c r="V142" s="16"/>
    </row>
    <row r="143" spans="1:22" s="9" customFormat="1">
      <c r="A143" s="30">
        <v>136</v>
      </c>
      <c r="B143" s="53" t="s">
        <v>297</v>
      </c>
      <c r="C143" s="32" t="s">
        <v>298</v>
      </c>
      <c r="D143" s="43">
        <v>17</v>
      </c>
      <c r="E143" s="43">
        <v>404086.92</v>
      </c>
      <c r="F143" s="43">
        <v>12</v>
      </c>
      <c r="G143" s="43">
        <v>145812.57999999999</v>
      </c>
      <c r="H143" s="43">
        <v>105</v>
      </c>
      <c r="I143" s="43">
        <v>915738.64</v>
      </c>
      <c r="J143" s="43">
        <v>639</v>
      </c>
      <c r="K143" s="43">
        <v>2137474.81</v>
      </c>
      <c r="L143" s="43">
        <f t="shared" si="64"/>
        <v>773</v>
      </c>
      <c r="M143" s="43">
        <f t="shared" si="64"/>
        <v>3603112.95</v>
      </c>
      <c r="N143" s="43">
        <v>110</v>
      </c>
      <c r="O143" s="43">
        <v>1358820.92</v>
      </c>
      <c r="P143" s="43">
        <v>9</v>
      </c>
      <c r="Q143" s="43">
        <v>379990.44</v>
      </c>
      <c r="R143" s="43">
        <f t="shared" si="65"/>
        <v>119</v>
      </c>
      <c r="S143" s="43">
        <f t="shared" si="66"/>
        <v>1738811.3599999999</v>
      </c>
      <c r="T143" s="43">
        <f t="shared" si="67"/>
        <v>892</v>
      </c>
      <c r="U143" s="43">
        <f t="shared" si="67"/>
        <v>5341924.3100000005</v>
      </c>
      <c r="V143" s="16"/>
    </row>
    <row r="144" spans="1:22" s="9" customFormat="1">
      <c r="A144" s="33">
        <v>137</v>
      </c>
      <c r="B144" s="54" t="s">
        <v>258</v>
      </c>
      <c r="C144" s="1" t="s">
        <v>357</v>
      </c>
      <c r="D144" s="44"/>
      <c r="E144" s="44"/>
      <c r="F144" s="44">
        <v>47</v>
      </c>
      <c r="G144" s="44">
        <v>2159021.7999999998</v>
      </c>
      <c r="H144" s="44">
        <v>19</v>
      </c>
      <c r="I144" s="44">
        <v>587216.9</v>
      </c>
      <c r="J144" s="44">
        <v>10</v>
      </c>
      <c r="K144" s="44">
        <v>159617.4</v>
      </c>
      <c r="L144" s="42">
        <f t="shared" si="64"/>
        <v>76</v>
      </c>
      <c r="M144" s="42">
        <f t="shared" si="64"/>
        <v>2905856.0999999996</v>
      </c>
      <c r="N144" s="44">
        <v>9</v>
      </c>
      <c r="O144" s="44">
        <v>2070000</v>
      </c>
      <c r="P144" s="44">
        <v>2</v>
      </c>
      <c r="Q144" s="44">
        <v>365000</v>
      </c>
      <c r="R144" s="42">
        <f t="shared" si="65"/>
        <v>11</v>
      </c>
      <c r="S144" s="42">
        <f t="shared" si="66"/>
        <v>2435000</v>
      </c>
      <c r="T144" s="42">
        <f t="shared" si="67"/>
        <v>87</v>
      </c>
      <c r="U144" s="42">
        <f t="shared" si="67"/>
        <v>5340856.0999999996</v>
      </c>
      <c r="V144" s="16"/>
    </row>
    <row r="145" spans="1:22" s="9" customFormat="1">
      <c r="A145" s="30">
        <v>138</v>
      </c>
      <c r="B145" s="53" t="s">
        <v>307</v>
      </c>
      <c r="C145" s="32" t="s">
        <v>308</v>
      </c>
      <c r="D145" s="43">
        <v>4</v>
      </c>
      <c r="E145" s="43">
        <v>152877.21</v>
      </c>
      <c r="F145" s="43">
        <v>41</v>
      </c>
      <c r="G145" s="43">
        <v>708237.3</v>
      </c>
      <c r="H145" s="43">
        <v>37</v>
      </c>
      <c r="I145" s="43">
        <v>770707.77</v>
      </c>
      <c r="J145" s="43">
        <v>107</v>
      </c>
      <c r="K145" s="43">
        <v>1118161.78</v>
      </c>
      <c r="L145" s="43">
        <f t="shared" si="64"/>
        <v>189</v>
      </c>
      <c r="M145" s="43">
        <f t="shared" si="64"/>
        <v>2749984.06</v>
      </c>
      <c r="N145" s="43">
        <v>73</v>
      </c>
      <c r="O145" s="43">
        <v>1686697.07</v>
      </c>
      <c r="P145" s="43">
        <v>20</v>
      </c>
      <c r="Q145" s="43">
        <v>777757.48</v>
      </c>
      <c r="R145" s="43">
        <f t="shared" si="65"/>
        <v>93</v>
      </c>
      <c r="S145" s="43">
        <f t="shared" si="66"/>
        <v>2464454.5499999998</v>
      </c>
      <c r="T145" s="43">
        <f t="shared" si="67"/>
        <v>282</v>
      </c>
      <c r="U145" s="43">
        <f t="shared" si="67"/>
        <v>5214438.6099999994</v>
      </c>
      <c r="V145" s="16"/>
    </row>
    <row r="146" spans="1:22" s="9" customFormat="1">
      <c r="A146" s="33">
        <v>139</v>
      </c>
      <c r="B146" s="54" t="s">
        <v>291</v>
      </c>
      <c r="C146" s="1" t="s">
        <v>292</v>
      </c>
      <c r="D146" s="44"/>
      <c r="E146" s="44"/>
      <c r="F146" s="44"/>
      <c r="G146" s="44"/>
      <c r="H146" s="44">
        <v>336</v>
      </c>
      <c r="I146" s="44">
        <v>2390170.2400000002</v>
      </c>
      <c r="J146" s="44">
        <v>336</v>
      </c>
      <c r="K146" s="44">
        <v>2162870.88</v>
      </c>
      <c r="L146" s="42">
        <f t="shared" si="64"/>
        <v>672</v>
      </c>
      <c r="M146" s="42">
        <f t="shared" si="64"/>
        <v>4553041.12</v>
      </c>
      <c r="N146" s="44">
        <v>9</v>
      </c>
      <c r="O146" s="44">
        <v>23570</v>
      </c>
      <c r="P146" s="44">
        <v>5</v>
      </c>
      <c r="Q146" s="44">
        <v>357435</v>
      </c>
      <c r="R146" s="42">
        <f t="shared" si="65"/>
        <v>14</v>
      </c>
      <c r="S146" s="42">
        <f t="shared" si="66"/>
        <v>381005</v>
      </c>
      <c r="T146" s="42">
        <f t="shared" si="67"/>
        <v>686</v>
      </c>
      <c r="U146" s="42">
        <f t="shared" si="67"/>
        <v>4934046.12</v>
      </c>
      <c r="V146" s="16"/>
    </row>
    <row r="147" spans="1:22" s="9" customFormat="1">
      <c r="A147" s="30">
        <v>140</v>
      </c>
      <c r="B147" s="53" t="s">
        <v>299</v>
      </c>
      <c r="C147" s="32" t="s">
        <v>300</v>
      </c>
      <c r="D147" s="43"/>
      <c r="E147" s="43"/>
      <c r="F147" s="43"/>
      <c r="G147" s="43"/>
      <c r="H147" s="43">
        <v>140</v>
      </c>
      <c r="I147" s="43">
        <v>914329.89</v>
      </c>
      <c r="J147" s="43">
        <v>336</v>
      </c>
      <c r="K147" s="43">
        <v>2436953.59</v>
      </c>
      <c r="L147" s="43">
        <f t="shared" si="64"/>
        <v>476</v>
      </c>
      <c r="M147" s="43">
        <f t="shared" si="64"/>
        <v>3351283.48</v>
      </c>
      <c r="N147" s="43">
        <v>145</v>
      </c>
      <c r="O147" s="43">
        <v>1535910.47</v>
      </c>
      <c r="P147" s="43"/>
      <c r="Q147" s="43"/>
      <c r="R147" s="43">
        <f t="shared" si="65"/>
        <v>145</v>
      </c>
      <c r="S147" s="43">
        <f t="shared" si="66"/>
        <v>1535910.47</v>
      </c>
      <c r="T147" s="43">
        <f t="shared" si="67"/>
        <v>621</v>
      </c>
      <c r="U147" s="43">
        <f t="shared" si="67"/>
        <v>4887193.95</v>
      </c>
      <c r="V147" s="16"/>
    </row>
    <row r="148" spans="1:22" s="9" customFormat="1">
      <c r="A148" s="33">
        <v>141</v>
      </c>
      <c r="B148" s="54" t="s">
        <v>285</v>
      </c>
      <c r="C148" s="1" t="s">
        <v>286</v>
      </c>
      <c r="D148" s="44"/>
      <c r="E148" s="44"/>
      <c r="F148" s="44">
        <v>2</v>
      </c>
      <c r="G148" s="44">
        <v>38928.730000000003</v>
      </c>
      <c r="H148" s="44">
        <v>553</v>
      </c>
      <c r="I148" s="44">
        <v>273679.59999999998</v>
      </c>
      <c r="J148" s="44">
        <v>2335</v>
      </c>
      <c r="K148" s="44">
        <v>2322047.06</v>
      </c>
      <c r="L148" s="42">
        <f t="shared" ref="L148:L155" si="68">J148+H148+F148+D148</f>
        <v>2890</v>
      </c>
      <c r="M148" s="42">
        <f t="shared" ref="M148:M155" si="69">K148+I148+G148+E148</f>
        <v>2634655.39</v>
      </c>
      <c r="N148" s="44">
        <v>152</v>
      </c>
      <c r="O148" s="44">
        <v>2072457.58</v>
      </c>
      <c r="P148" s="44"/>
      <c r="Q148" s="44"/>
      <c r="R148" s="42">
        <f t="shared" si="65"/>
        <v>152</v>
      </c>
      <c r="S148" s="42">
        <f t="shared" si="66"/>
        <v>2072457.58</v>
      </c>
      <c r="T148" s="42">
        <f t="shared" ref="T148:T155" si="70">R148+L148</f>
        <v>3042</v>
      </c>
      <c r="U148" s="42">
        <f t="shared" ref="U148:U155" si="71">S148+M148</f>
        <v>4707112.9700000007</v>
      </c>
      <c r="V148" s="16"/>
    </row>
    <row r="149" spans="1:22" s="9" customFormat="1">
      <c r="A149" s="30">
        <v>142</v>
      </c>
      <c r="B149" s="53" t="s">
        <v>301</v>
      </c>
      <c r="C149" s="32" t="s">
        <v>302</v>
      </c>
      <c r="D149" s="43"/>
      <c r="E149" s="43"/>
      <c r="F149" s="43"/>
      <c r="G149" s="43"/>
      <c r="H149" s="43">
        <v>1036</v>
      </c>
      <c r="I149" s="43">
        <v>515759.99</v>
      </c>
      <c r="J149" s="43">
        <v>1177</v>
      </c>
      <c r="K149" s="43">
        <v>1140839.1499999999</v>
      </c>
      <c r="L149" s="43">
        <f t="shared" si="68"/>
        <v>2213</v>
      </c>
      <c r="M149" s="43">
        <f t="shared" si="69"/>
        <v>1656599.14</v>
      </c>
      <c r="N149" s="43">
        <v>71</v>
      </c>
      <c r="O149" s="43">
        <v>1786202.86</v>
      </c>
      <c r="P149" s="43">
        <v>45</v>
      </c>
      <c r="Q149" s="43">
        <v>1158160.2</v>
      </c>
      <c r="R149" s="43">
        <f t="shared" si="65"/>
        <v>116</v>
      </c>
      <c r="S149" s="43">
        <f t="shared" si="66"/>
        <v>2944363.06</v>
      </c>
      <c r="T149" s="43">
        <f t="shared" si="70"/>
        <v>2329</v>
      </c>
      <c r="U149" s="43">
        <f t="shared" si="71"/>
        <v>4600962.2</v>
      </c>
      <c r="V149" s="16"/>
    </row>
    <row r="150" spans="1:22" s="9" customFormat="1">
      <c r="A150" s="33">
        <v>143</v>
      </c>
      <c r="B150" s="23" t="s">
        <v>287</v>
      </c>
      <c r="C150" s="1" t="s">
        <v>288</v>
      </c>
      <c r="D150" s="44"/>
      <c r="E150" s="44"/>
      <c r="F150" s="44">
        <v>6</v>
      </c>
      <c r="G150" s="44">
        <v>59402.04</v>
      </c>
      <c r="H150" s="44">
        <v>89</v>
      </c>
      <c r="I150" s="44">
        <v>243588.61</v>
      </c>
      <c r="J150" s="44">
        <v>1064</v>
      </c>
      <c r="K150" s="44">
        <v>2155001.35</v>
      </c>
      <c r="L150" s="42">
        <f t="shared" si="68"/>
        <v>1159</v>
      </c>
      <c r="M150" s="42">
        <f t="shared" si="69"/>
        <v>2457992</v>
      </c>
      <c r="N150" s="44">
        <v>333</v>
      </c>
      <c r="O150" s="44">
        <v>1957819.3</v>
      </c>
      <c r="P150" s="44">
        <v>1</v>
      </c>
      <c r="Q150" s="44">
        <v>6006.5</v>
      </c>
      <c r="R150" s="42">
        <f t="shared" si="65"/>
        <v>334</v>
      </c>
      <c r="S150" s="42">
        <f t="shared" si="66"/>
        <v>1963825.8</v>
      </c>
      <c r="T150" s="42">
        <f t="shared" si="70"/>
        <v>1493</v>
      </c>
      <c r="U150" s="42">
        <f t="shared" si="71"/>
        <v>4421817.8</v>
      </c>
      <c r="V150" s="16"/>
    </row>
    <row r="151" spans="1:22" s="9" customFormat="1">
      <c r="A151" s="30">
        <v>144</v>
      </c>
      <c r="B151" s="31" t="s">
        <v>303</v>
      </c>
      <c r="C151" s="32" t="s">
        <v>304</v>
      </c>
      <c r="D151" s="43"/>
      <c r="E151" s="43"/>
      <c r="F151" s="43"/>
      <c r="G151" s="43"/>
      <c r="H151" s="43">
        <v>35</v>
      </c>
      <c r="I151" s="43">
        <v>29090.69</v>
      </c>
      <c r="J151" s="43">
        <v>241</v>
      </c>
      <c r="K151" s="43">
        <v>1546072.58</v>
      </c>
      <c r="L151" s="43">
        <f t="shared" si="68"/>
        <v>276</v>
      </c>
      <c r="M151" s="43">
        <f t="shared" si="69"/>
        <v>1575163.27</v>
      </c>
      <c r="N151" s="43">
        <v>212</v>
      </c>
      <c r="O151" s="43">
        <v>1515496.89</v>
      </c>
      <c r="P151" s="43">
        <v>5</v>
      </c>
      <c r="Q151" s="43">
        <v>12361.55</v>
      </c>
      <c r="R151" s="43">
        <f t="shared" si="65"/>
        <v>217</v>
      </c>
      <c r="S151" s="43">
        <f t="shared" si="66"/>
        <v>1527858.44</v>
      </c>
      <c r="T151" s="43">
        <f t="shared" si="70"/>
        <v>493</v>
      </c>
      <c r="U151" s="43">
        <f t="shared" si="71"/>
        <v>3103021.71</v>
      </c>
      <c r="V151" s="16"/>
    </row>
    <row r="152" spans="1:22" s="9" customFormat="1">
      <c r="A152" s="33">
        <v>145</v>
      </c>
      <c r="B152" s="54" t="s">
        <v>311</v>
      </c>
      <c r="C152" s="1" t="s">
        <v>312</v>
      </c>
      <c r="D152" s="44"/>
      <c r="E152" s="44"/>
      <c r="F152" s="44">
        <v>1</v>
      </c>
      <c r="G152" s="44">
        <v>3370</v>
      </c>
      <c r="H152" s="44">
        <v>63</v>
      </c>
      <c r="I152" s="44">
        <v>32106.02</v>
      </c>
      <c r="J152" s="44">
        <v>920</v>
      </c>
      <c r="K152" s="44">
        <v>1358398.71</v>
      </c>
      <c r="L152" s="42">
        <f t="shared" si="68"/>
        <v>984</v>
      </c>
      <c r="M152" s="42">
        <f t="shared" si="69"/>
        <v>1393874.73</v>
      </c>
      <c r="N152" s="44">
        <v>125</v>
      </c>
      <c r="O152" s="44">
        <v>1332655.75</v>
      </c>
      <c r="P152" s="44"/>
      <c r="Q152" s="44"/>
      <c r="R152" s="42">
        <f t="shared" si="65"/>
        <v>125</v>
      </c>
      <c r="S152" s="42">
        <f t="shared" si="66"/>
        <v>1332655.75</v>
      </c>
      <c r="T152" s="42">
        <f t="shared" si="70"/>
        <v>1109</v>
      </c>
      <c r="U152" s="42">
        <f t="shared" si="71"/>
        <v>2726530.48</v>
      </c>
      <c r="V152" s="16"/>
    </row>
    <row r="153" spans="1:22" s="9" customFormat="1">
      <c r="A153" s="30">
        <v>146</v>
      </c>
      <c r="B153" s="53" t="s">
        <v>295</v>
      </c>
      <c r="C153" s="32" t="s">
        <v>296</v>
      </c>
      <c r="D153" s="43"/>
      <c r="E153" s="43"/>
      <c r="F153" s="43">
        <v>20</v>
      </c>
      <c r="G153" s="43">
        <v>751980.9</v>
      </c>
      <c r="H153" s="43">
        <v>6</v>
      </c>
      <c r="I153" s="43">
        <v>87896.68</v>
      </c>
      <c r="J153" s="43">
        <v>90</v>
      </c>
      <c r="K153" s="43">
        <v>493903.42</v>
      </c>
      <c r="L153" s="43">
        <f t="shared" si="68"/>
        <v>116</v>
      </c>
      <c r="M153" s="43">
        <f t="shared" si="69"/>
        <v>1333781</v>
      </c>
      <c r="N153" s="43">
        <v>95</v>
      </c>
      <c r="O153" s="43">
        <v>1253858.29</v>
      </c>
      <c r="P153" s="43">
        <v>1</v>
      </c>
      <c r="Q153" s="43">
        <v>5721.86</v>
      </c>
      <c r="R153" s="43">
        <f t="shared" si="65"/>
        <v>96</v>
      </c>
      <c r="S153" s="43">
        <f t="shared" si="66"/>
        <v>1259580.1500000001</v>
      </c>
      <c r="T153" s="43">
        <f t="shared" si="70"/>
        <v>212</v>
      </c>
      <c r="U153" s="43">
        <f t="shared" si="71"/>
        <v>2593361.1500000004</v>
      </c>
      <c r="V153" s="16"/>
    </row>
    <row r="154" spans="1:22" s="9" customFormat="1">
      <c r="A154" s="33">
        <v>147</v>
      </c>
      <c r="B154" s="54" t="s">
        <v>315</v>
      </c>
      <c r="C154" s="1" t="s">
        <v>316</v>
      </c>
      <c r="D154" s="44"/>
      <c r="E154" s="44"/>
      <c r="F154" s="44"/>
      <c r="G154" s="44"/>
      <c r="H154" s="44">
        <v>102</v>
      </c>
      <c r="I154" s="44">
        <v>303537.86</v>
      </c>
      <c r="J154" s="44">
        <v>228</v>
      </c>
      <c r="K154" s="44">
        <v>880013.38</v>
      </c>
      <c r="L154" s="44">
        <f t="shared" si="68"/>
        <v>330</v>
      </c>
      <c r="M154" s="44">
        <f t="shared" si="69"/>
        <v>1183551.24</v>
      </c>
      <c r="N154" s="44">
        <v>179</v>
      </c>
      <c r="O154" s="44">
        <v>909330.95</v>
      </c>
      <c r="P154" s="44">
        <v>34</v>
      </c>
      <c r="Q154" s="44">
        <v>349779.65</v>
      </c>
      <c r="R154" s="42">
        <f t="shared" si="65"/>
        <v>213</v>
      </c>
      <c r="S154" s="42">
        <f t="shared" si="66"/>
        <v>1259110.6000000001</v>
      </c>
      <c r="T154" s="44">
        <f t="shared" si="70"/>
        <v>543</v>
      </c>
      <c r="U154" s="44">
        <f t="shared" si="71"/>
        <v>2442661.84</v>
      </c>
      <c r="V154" s="16"/>
    </row>
    <row r="155" spans="1:22" s="9" customFormat="1">
      <c r="A155" s="30">
        <v>148</v>
      </c>
      <c r="B155" s="53" t="s">
        <v>319</v>
      </c>
      <c r="C155" s="32" t="s">
        <v>320</v>
      </c>
      <c r="D155" s="43"/>
      <c r="E155" s="43"/>
      <c r="F155" s="43"/>
      <c r="G155" s="43"/>
      <c r="H155" s="43">
        <v>48</v>
      </c>
      <c r="I155" s="43">
        <v>38332.92</v>
      </c>
      <c r="J155" s="43">
        <v>541</v>
      </c>
      <c r="K155" s="43">
        <v>1044774.28</v>
      </c>
      <c r="L155" s="43">
        <f t="shared" si="68"/>
        <v>589</v>
      </c>
      <c r="M155" s="43">
        <f t="shared" si="69"/>
        <v>1083107.2</v>
      </c>
      <c r="N155" s="43">
        <v>103</v>
      </c>
      <c r="O155" s="43">
        <v>1010955.32</v>
      </c>
      <c r="P155" s="43"/>
      <c r="Q155" s="43"/>
      <c r="R155" s="43">
        <f t="shared" si="65"/>
        <v>103</v>
      </c>
      <c r="S155" s="43">
        <f t="shared" si="66"/>
        <v>1010955.32</v>
      </c>
      <c r="T155" s="43">
        <f t="shared" si="70"/>
        <v>692</v>
      </c>
      <c r="U155" s="43">
        <f t="shared" si="71"/>
        <v>2094062.52</v>
      </c>
      <c r="V155" s="16"/>
    </row>
    <row r="156" spans="1:22" s="9" customFormat="1">
      <c r="A156" s="33">
        <v>149</v>
      </c>
      <c r="B156" s="54" t="s">
        <v>231</v>
      </c>
      <c r="C156" s="1" t="s">
        <v>232</v>
      </c>
      <c r="D156" s="44"/>
      <c r="E156" s="44"/>
      <c r="F156" s="44">
        <v>16</v>
      </c>
      <c r="G156" s="44">
        <v>401182.64</v>
      </c>
      <c r="H156" s="44">
        <v>10</v>
      </c>
      <c r="I156" s="44">
        <v>96753.9</v>
      </c>
      <c r="J156" s="44">
        <v>61</v>
      </c>
      <c r="K156" s="44">
        <v>468420.3</v>
      </c>
      <c r="L156" s="42">
        <f t="shared" ref="L156:M160" si="72">J156+H156+F156+D156</f>
        <v>87</v>
      </c>
      <c r="M156" s="42">
        <f t="shared" si="72"/>
        <v>966356.84</v>
      </c>
      <c r="N156" s="44">
        <v>81</v>
      </c>
      <c r="O156" s="44">
        <v>875950.64</v>
      </c>
      <c r="P156" s="44">
        <v>6</v>
      </c>
      <c r="Q156" s="44">
        <v>85851.55</v>
      </c>
      <c r="R156" s="42">
        <f t="shared" si="65"/>
        <v>87</v>
      </c>
      <c r="S156" s="42">
        <f t="shared" si="66"/>
        <v>961802.19000000006</v>
      </c>
      <c r="T156" s="42">
        <f t="shared" ref="T156:U160" si="73">R156+L156</f>
        <v>174</v>
      </c>
      <c r="U156" s="42">
        <f t="shared" si="73"/>
        <v>1928159.03</v>
      </c>
      <c r="V156" s="16"/>
    </row>
    <row r="157" spans="1:22" s="9" customFormat="1">
      <c r="A157" s="30">
        <v>150</v>
      </c>
      <c r="B157" s="53" t="s">
        <v>189</v>
      </c>
      <c r="C157" s="32" t="s">
        <v>190</v>
      </c>
      <c r="D157" s="43"/>
      <c r="E157" s="43"/>
      <c r="F157" s="43">
        <v>1</v>
      </c>
      <c r="G157" s="43">
        <v>2605</v>
      </c>
      <c r="H157" s="43">
        <v>14</v>
      </c>
      <c r="I157" s="43">
        <v>16762.91</v>
      </c>
      <c r="J157" s="43">
        <v>128</v>
      </c>
      <c r="K157" s="43">
        <v>622997.73</v>
      </c>
      <c r="L157" s="43">
        <f t="shared" si="72"/>
        <v>143</v>
      </c>
      <c r="M157" s="43">
        <f t="shared" si="72"/>
        <v>642365.64</v>
      </c>
      <c r="N157" s="43">
        <v>102</v>
      </c>
      <c r="O157" s="43">
        <v>657758.32999999996</v>
      </c>
      <c r="P157" s="43">
        <v>1</v>
      </c>
      <c r="Q157" s="43">
        <v>5460.21</v>
      </c>
      <c r="R157" s="43">
        <f t="shared" si="65"/>
        <v>103</v>
      </c>
      <c r="S157" s="43">
        <f t="shared" si="66"/>
        <v>663218.53999999992</v>
      </c>
      <c r="T157" s="43">
        <f t="shared" si="73"/>
        <v>246</v>
      </c>
      <c r="U157" s="43">
        <f t="shared" si="73"/>
        <v>1305584.18</v>
      </c>
      <c r="V157" s="16"/>
    </row>
    <row r="158" spans="1:22" s="9" customFormat="1">
      <c r="A158" s="33">
        <v>151</v>
      </c>
      <c r="B158" s="54" t="s">
        <v>333</v>
      </c>
      <c r="C158" s="1" t="s">
        <v>334</v>
      </c>
      <c r="D158" s="44"/>
      <c r="E158" s="44"/>
      <c r="F158" s="44">
        <v>1</v>
      </c>
      <c r="G158" s="44">
        <v>3360</v>
      </c>
      <c r="H158" s="44">
        <v>103</v>
      </c>
      <c r="I158" s="44">
        <v>60103.03</v>
      </c>
      <c r="J158" s="44">
        <v>344</v>
      </c>
      <c r="K158" s="44">
        <v>566157.97</v>
      </c>
      <c r="L158" s="42">
        <f t="shared" si="72"/>
        <v>448</v>
      </c>
      <c r="M158" s="42">
        <f t="shared" si="72"/>
        <v>629621</v>
      </c>
      <c r="N158" s="44">
        <v>46</v>
      </c>
      <c r="O158" s="44">
        <v>509274.13</v>
      </c>
      <c r="P158" s="44"/>
      <c r="Q158" s="44"/>
      <c r="R158" s="42">
        <f t="shared" si="65"/>
        <v>46</v>
      </c>
      <c r="S158" s="42">
        <f t="shared" si="66"/>
        <v>509274.13</v>
      </c>
      <c r="T158" s="42">
        <f t="shared" si="73"/>
        <v>494</v>
      </c>
      <c r="U158" s="42">
        <f t="shared" si="73"/>
        <v>1138895.1299999999</v>
      </c>
      <c r="V158" s="16"/>
    </row>
    <row r="159" spans="1:22" s="9" customFormat="1">
      <c r="A159" s="30">
        <v>152</v>
      </c>
      <c r="B159" s="53" t="s">
        <v>337</v>
      </c>
      <c r="C159" s="32" t="s">
        <v>338</v>
      </c>
      <c r="D159" s="43"/>
      <c r="E159" s="43"/>
      <c r="F159" s="43">
        <v>1</v>
      </c>
      <c r="G159" s="43">
        <v>9531.31</v>
      </c>
      <c r="H159" s="43">
        <v>2</v>
      </c>
      <c r="I159" s="43">
        <v>1531.64</v>
      </c>
      <c r="J159" s="43">
        <v>131</v>
      </c>
      <c r="K159" s="43">
        <v>541530.05000000005</v>
      </c>
      <c r="L159" s="43">
        <f t="shared" si="72"/>
        <v>134</v>
      </c>
      <c r="M159" s="43">
        <f t="shared" si="72"/>
        <v>552593.00000000012</v>
      </c>
      <c r="N159" s="43">
        <v>167</v>
      </c>
      <c r="O159" s="43">
        <v>561251.28</v>
      </c>
      <c r="P159" s="43"/>
      <c r="Q159" s="43"/>
      <c r="R159" s="43">
        <f t="shared" si="65"/>
        <v>167</v>
      </c>
      <c r="S159" s="43">
        <f t="shared" si="66"/>
        <v>561251.28</v>
      </c>
      <c r="T159" s="43">
        <f t="shared" si="73"/>
        <v>301</v>
      </c>
      <c r="U159" s="43">
        <f t="shared" si="73"/>
        <v>1113844.2800000003</v>
      </c>
      <c r="V159" s="16"/>
    </row>
    <row r="160" spans="1:22" s="9" customFormat="1">
      <c r="A160" s="33">
        <v>153</v>
      </c>
      <c r="B160" s="23" t="s">
        <v>323</v>
      </c>
      <c r="C160" s="1" t="s">
        <v>324</v>
      </c>
      <c r="D160" s="44"/>
      <c r="E160" s="44"/>
      <c r="F160" s="44"/>
      <c r="G160" s="44"/>
      <c r="H160" s="44">
        <v>88</v>
      </c>
      <c r="I160" s="44">
        <v>48353.42</v>
      </c>
      <c r="J160" s="44">
        <v>326</v>
      </c>
      <c r="K160" s="44">
        <v>496944.86</v>
      </c>
      <c r="L160" s="42">
        <f t="shared" si="72"/>
        <v>414</v>
      </c>
      <c r="M160" s="42">
        <f t="shared" si="72"/>
        <v>545298.28</v>
      </c>
      <c r="N160" s="44">
        <v>75</v>
      </c>
      <c r="O160" s="44">
        <v>479122.6</v>
      </c>
      <c r="P160" s="44"/>
      <c r="Q160" s="44"/>
      <c r="R160" s="42">
        <f t="shared" si="65"/>
        <v>75</v>
      </c>
      <c r="S160" s="42">
        <f t="shared" si="66"/>
        <v>479122.6</v>
      </c>
      <c r="T160" s="42">
        <f t="shared" si="73"/>
        <v>489</v>
      </c>
      <c r="U160" s="42">
        <f t="shared" si="73"/>
        <v>1024420.88</v>
      </c>
      <c r="V160" s="16"/>
    </row>
    <row r="161" spans="1:22" s="9" customFormat="1">
      <c r="A161" s="30">
        <v>154</v>
      </c>
      <c r="B161" s="31" t="s">
        <v>325</v>
      </c>
      <c r="C161" s="32" t="s">
        <v>326</v>
      </c>
      <c r="D161" s="43"/>
      <c r="E161" s="43"/>
      <c r="F161" s="43"/>
      <c r="G161" s="43"/>
      <c r="H161" s="43">
        <v>36</v>
      </c>
      <c r="I161" s="43">
        <v>38374.9</v>
      </c>
      <c r="J161" s="43">
        <v>260</v>
      </c>
      <c r="K161" s="43">
        <v>477475.91</v>
      </c>
      <c r="L161" s="43">
        <f t="shared" ref="L161:L168" si="74">J161+H161+F161+D161</f>
        <v>296</v>
      </c>
      <c r="M161" s="43">
        <f t="shared" ref="M161:M168" si="75">K161+I161+G161+E161</f>
        <v>515850.81</v>
      </c>
      <c r="N161" s="43">
        <v>87</v>
      </c>
      <c r="O161" s="43">
        <v>435192.42</v>
      </c>
      <c r="P161" s="43"/>
      <c r="Q161" s="43"/>
      <c r="R161" s="43">
        <f t="shared" si="65"/>
        <v>87</v>
      </c>
      <c r="S161" s="43">
        <f t="shared" si="66"/>
        <v>435192.42</v>
      </c>
      <c r="T161" s="43">
        <f t="shared" ref="T161:T168" si="76">R161+L161</f>
        <v>383</v>
      </c>
      <c r="U161" s="43">
        <f t="shared" ref="U161:U168" si="77">S161+M161</f>
        <v>951043.23</v>
      </c>
      <c r="V161" s="16"/>
    </row>
    <row r="162" spans="1:22" s="9" customFormat="1">
      <c r="A162" s="33">
        <v>155</v>
      </c>
      <c r="B162" s="54" t="s">
        <v>335</v>
      </c>
      <c r="C162" s="1" t="s">
        <v>336</v>
      </c>
      <c r="D162" s="44"/>
      <c r="E162" s="44"/>
      <c r="F162" s="44">
        <v>2</v>
      </c>
      <c r="G162" s="44">
        <v>63658.8</v>
      </c>
      <c r="H162" s="44"/>
      <c r="I162" s="44"/>
      <c r="J162" s="44">
        <v>16</v>
      </c>
      <c r="K162" s="44">
        <v>389306.45</v>
      </c>
      <c r="L162" s="44">
        <f t="shared" si="74"/>
        <v>18</v>
      </c>
      <c r="M162" s="44">
        <f t="shared" si="75"/>
        <v>452965.25</v>
      </c>
      <c r="N162" s="44">
        <v>17</v>
      </c>
      <c r="O162" s="44">
        <v>452965.25</v>
      </c>
      <c r="P162" s="44"/>
      <c r="Q162" s="44"/>
      <c r="R162" s="42">
        <f t="shared" si="65"/>
        <v>17</v>
      </c>
      <c r="S162" s="42">
        <f t="shared" si="66"/>
        <v>452965.25</v>
      </c>
      <c r="T162" s="44">
        <f t="shared" si="76"/>
        <v>35</v>
      </c>
      <c r="U162" s="44">
        <f t="shared" si="77"/>
        <v>905930.5</v>
      </c>
      <c r="V162" s="16"/>
    </row>
    <row r="163" spans="1:22" s="9" customFormat="1">
      <c r="A163" s="30">
        <v>156</v>
      </c>
      <c r="B163" s="53" t="s">
        <v>339</v>
      </c>
      <c r="C163" s="32" t="s">
        <v>340</v>
      </c>
      <c r="D163" s="43"/>
      <c r="E163" s="43"/>
      <c r="F163" s="43"/>
      <c r="G163" s="43"/>
      <c r="H163" s="43">
        <v>2</v>
      </c>
      <c r="I163" s="43">
        <v>695636.37</v>
      </c>
      <c r="J163" s="43">
        <v>1</v>
      </c>
      <c r="K163" s="43">
        <v>63.77</v>
      </c>
      <c r="L163" s="43">
        <f t="shared" si="74"/>
        <v>3</v>
      </c>
      <c r="M163" s="43">
        <f t="shared" si="75"/>
        <v>695700.14</v>
      </c>
      <c r="N163" s="43"/>
      <c r="O163" s="43"/>
      <c r="P163" s="43"/>
      <c r="Q163" s="43"/>
      <c r="R163" s="43">
        <f t="shared" si="65"/>
        <v>0</v>
      </c>
      <c r="S163" s="43">
        <f t="shared" si="66"/>
        <v>0</v>
      </c>
      <c r="T163" s="43">
        <f t="shared" si="76"/>
        <v>3</v>
      </c>
      <c r="U163" s="43">
        <f t="shared" si="77"/>
        <v>695700.14</v>
      </c>
      <c r="V163" s="16"/>
    </row>
    <row r="164" spans="1:22" s="9" customFormat="1">
      <c r="A164" s="33">
        <v>157</v>
      </c>
      <c r="B164" s="54" t="s">
        <v>331</v>
      </c>
      <c r="C164" s="1" t="s">
        <v>332</v>
      </c>
      <c r="D164" s="44"/>
      <c r="E164" s="44"/>
      <c r="F164" s="44"/>
      <c r="G164" s="44"/>
      <c r="H164" s="44">
        <v>32</v>
      </c>
      <c r="I164" s="44">
        <v>17519.02</v>
      </c>
      <c r="J164" s="44">
        <v>104</v>
      </c>
      <c r="K164" s="44">
        <v>313232.61</v>
      </c>
      <c r="L164" s="44">
        <f t="shared" si="74"/>
        <v>136</v>
      </c>
      <c r="M164" s="44">
        <f t="shared" si="75"/>
        <v>330751.63</v>
      </c>
      <c r="N164" s="44">
        <v>34</v>
      </c>
      <c r="O164" s="44">
        <v>293891.95</v>
      </c>
      <c r="P164" s="44"/>
      <c r="Q164" s="44"/>
      <c r="R164" s="42">
        <f t="shared" si="65"/>
        <v>34</v>
      </c>
      <c r="S164" s="42">
        <f t="shared" si="66"/>
        <v>293891.95</v>
      </c>
      <c r="T164" s="44">
        <f t="shared" si="76"/>
        <v>170</v>
      </c>
      <c r="U164" s="44">
        <f t="shared" si="77"/>
        <v>624643.58000000007</v>
      </c>
      <c r="V164" s="16"/>
    </row>
    <row r="165" spans="1:22" s="9" customFormat="1">
      <c r="A165" s="30">
        <v>158</v>
      </c>
      <c r="B165" s="53" t="s">
        <v>225</v>
      </c>
      <c r="C165" s="32" t="s">
        <v>226</v>
      </c>
      <c r="D165" s="43"/>
      <c r="E165" s="43"/>
      <c r="F165" s="43"/>
      <c r="G165" s="43"/>
      <c r="H165" s="43">
        <v>9</v>
      </c>
      <c r="I165" s="43">
        <v>52343.94</v>
      </c>
      <c r="J165" s="43">
        <v>28</v>
      </c>
      <c r="K165" s="43">
        <v>544235.13</v>
      </c>
      <c r="L165" s="43">
        <f t="shared" si="74"/>
        <v>37</v>
      </c>
      <c r="M165" s="43">
        <f t="shared" si="75"/>
        <v>596579.07000000007</v>
      </c>
      <c r="N165" s="43"/>
      <c r="O165" s="43"/>
      <c r="P165" s="43"/>
      <c r="Q165" s="43"/>
      <c r="R165" s="43">
        <f t="shared" si="65"/>
        <v>0</v>
      </c>
      <c r="S165" s="43">
        <f t="shared" si="66"/>
        <v>0</v>
      </c>
      <c r="T165" s="43">
        <f t="shared" si="76"/>
        <v>37</v>
      </c>
      <c r="U165" s="43">
        <f t="shared" si="77"/>
        <v>596579.07000000007</v>
      </c>
      <c r="V165" s="16"/>
    </row>
    <row r="166" spans="1:22" s="9" customFormat="1">
      <c r="A166" s="33">
        <v>159</v>
      </c>
      <c r="B166" s="54" t="s">
        <v>329</v>
      </c>
      <c r="C166" s="1" t="s">
        <v>330</v>
      </c>
      <c r="D166" s="44"/>
      <c r="E166" s="44"/>
      <c r="F166" s="44"/>
      <c r="G166" s="44"/>
      <c r="H166" s="44"/>
      <c r="I166" s="44"/>
      <c r="J166" s="44">
        <v>135</v>
      </c>
      <c r="K166" s="44">
        <v>225469.26</v>
      </c>
      <c r="L166" s="44">
        <f t="shared" si="74"/>
        <v>135</v>
      </c>
      <c r="M166" s="44">
        <f t="shared" si="75"/>
        <v>225469.26</v>
      </c>
      <c r="N166" s="44">
        <v>28</v>
      </c>
      <c r="O166" s="44">
        <v>226551.78</v>
      </c>
      <c r="P166" s="44"/>
      <c r="Q166" s="44"/>
      <c r="R166" s="42">
        <f t="shared" si="65"/>
        <v>28</v>
      </c>
      <c r="S166" s="42">
        <f t="shared" si="66"/>
        <v>226551.78</v>
      </c>
      <c r="T166" s="44">
        <f t="shared" si="76"/>
        <v>163</v>
      </c>
      <c r="U166" s="44">
        <f t="shared" si="77"/>
        <v>452021.04000000004</v>
      </c>
      <c r="V166" s="16"/>
    </row>
    <row r="167" spans="1:22" s="9" customFormat="1">
      <c r="A167" s="30">
        <v>160</v>
      </c>
      <c r="B167" s="53" t="s">
        <v>249</v>
      </c>
      <c r="C167" s="32" t="s">
        <v>250</v>
      </c>
      <c r="D167" s="43"/>
      <c r="E167" s="43"/>
      <c r="F167" s="43">
        <v>1</v>
      </c>
      <c r="G167" s="43">
        <v>14575.18</v>
      </c>
      <c r="H167" s="43">
        <v>12</v>
      </c>
      <c r="I167" s="43">
        <v>255487.27</v>
      </c>
      <c r="J167" s="43">
        <v>12</v>
      </c>
      <c r="K167" s="43">
        <v>37422.449999999997</v>
      </c>
      <c r="L167" s="43">
        <f t="shared" si="74"/>
        <v>25</v>
      </c>
      <c r="M167" s="43">
        <f t="shared" si="75"/>
        <v>307484.89999999997</v>
      </c>
      <c r="N167" s="43"/>
      <c r="O167" s="43"/>
      <c r="P167" s="43"/>
      <c r="Q167" s="43"/>
      <c r="R167" s="43">
        <f t="shared" si="65"/>
        <v>0</v>
      </c>
      <c r="S167" s="43">
        <f t="shared" si="66"/>
        <v>0</v>
      </c>
      <c r="T167" s="43">
        <f t="shared" si="76"/>
        <v>25</v>
      </c>
      <c r="U167" s="43">
        <f t="shared" si="77"/>
        <v>307484.89999999997</v>
      </c>
      <c r="V167" s="16"/>
    </row>
    <row r="168" spans="1:22" s="9" customFormat="1">
      <c r="A168" s="33">
        <v>161</v>
      </c>
      <c r="B168" s="54" t="s">
        <v>313</v>
      </c>
      <c r="C168" s="1" t="s">
        <v>314</v>
      </c>
      <c r="D168" s="44"/>
      <c r="E168" s="44"/>
      <c r="F168" s="44">
        <v>3</v>
      </c>
      <c r="G168" s="44">
        <v>34325.31</v>
      </c>
      <c r="H168" s="44"/>
      <c r="I168" s="44"/>
      <c r="J168" s="44">
        <v>42</v>
      </c>
      <c r="K168" s="44">
        <v>92674.35</v>
      </c>
      <c r="L168" s="44">
        <f t="shared" si="74"/>
        <v>45</v>
      </c>
      <c r="M168" s="44">
        <f t="shared" si="75"/>
        <v>126999.66</v>
      </c>
      <c r="N168" s="44">
        <v>7</v>
      </c>
      <c r="O168" s="44">
        <v>138359.81</v>
      </c>
      <c r="P168" s="44"/>
      <c r="Q168" s="44"/>
      <c r="R168" s="42">
        <f t="shared" si="65"/>
        <v>7</v>
      </c>
      <c r="S168" s="42">
        <f t="shared" si="66"/>
        <v>138359.81</v>
      </c>
      <c r="T168" s="44">
        <f t="shared" si="76"/>
        <v>52</v>
      </c>
      <c r="U168" s="44">
        <f t="shared" si="77"/>
        <v>265359.46999999997</v>
      </c>
      <c r="V168" s="16"/>
    </row>
    <row r="169" spans="1:22" s="9" customFormat="1">
      <c r="A169" s="30">
        <v>162</v>
      </c>
      <c r="B169" s="53" t="s">
        <v>343</v>
      </c>
      <c r="C169" s="32" t="s">
        <v>344</v>
      </c>
      <c r="D169" s="43"/>
      <c r="E169" s="43"/>
      <c r="F169" s="43"/>
      <c r="G169" s="43"/>
      <c r="H169" s="43">
        <v>80</v>
      </c>
      <c r="I169" s="43">
        <v>64225.279999999999</v>
      </c>
      <c r="J169" s="43">
        <v>86</v>
      </c>
      <c r="K169" s="43">
        <v>93125.89</v>
      </c>
      <c r="L169" s="43">
        <f t="shared" ref="L169:M175" si="78">J169+H169+F169+D169</f>
        <v>166</v>
      </c>
      <c r="M169" s="43">
        <f t="shared" si="78"/>
        <v>157351.16999999998</v>
      </c>
      <c r="N169" s="43">
        <v>5</v>
      </c>
      <c r="O169" s="43">
        <v>56786</v>
      </c>
      <c r="P169" s="43"/>
      <c r="Q169" s="43"/>
      <c r="R169" s="43">
        <f t="shared" si="65"/>
        <v>5</v>
      </c>
      <c r="S169" s="43">
        <f t="shared" si="66"/>
        <v>56786</v>
      </c>
      <c r="T169" s="43">
        <f t="shared" ref="T169:U175" si="79">R169+L169</f>
        <v>171</v>
      </c>
      <c r="U169" s="43">
        <f t="shared" si="79"/>
        <v>214137.16999999998</v>
      </c>
      <c r="V169" s="16"/>
    </row>
    <row r="170" spans="1:22" s="9" customFormat="1">
      <c r="A170" s="33">
        <v>163</v>
      </c>
      <c r="B170" s="23" t="s">
        <v>364</v>
      </c>
      <c r="C170" s="1" t="s">
        <v>365</v>
      </c>
      <c r="D170" s="44"/>
      <c r="E170" s="44"/>
      <c r="F170" s="44"/>
      <c r="G170" s="44"/>
      <c r="H170" s="44"/>
      <c r="I170" s="44"/>
      <c r="J170" s="44">
        <v>21</v>
      </c>
      <c r="K170" s="44">
        <v>85157.89</v>
      </c>
      <c r="L170" s="44">
        <f t="shared" si="78"/>
        <v>21</v>
      </c>
      <c r="M170" s="44">
        <f t="shared" si="78"/>
        <v>85157.89</v>
      </c>
      <c r="N170" s="44">
        <v>17</v>
      </c>
      <c r="O170" s="44">
        <v>85157.89</v>
      </c>
      <c r="P170" s="44"/>
      <c r="Q170" s="44"/>
      <c r="R170" s="42">
        <f t="shared" si="65"/>
        <v>17</v>
      </c>
      <c r="S170" s="42">
        <f t="shared" si="66"/>
        <v>85157.89</v>
      </c>
      <c r="T170" s="44">
        <f t="shared" si="79"/>
        <v>38</v>
      </c>
      <c r="U170" s="44">
        <f t="shared" si="79"/>
        <v>170315.78</v>
      </c>
      <c r="V170" s="16"/>
    </row>
    <row r="171" spans="1:22" s="9" customFormat="1">
      <c r="A171" s="30">
        <v>164</v>
      </c>
      <c r="B171" s="31" t="s">
        <v>345</v>
      </c>
      <c r="C171" s="32" t="s">
        <v>346</v>
      </c>
      <c r="D171" s="43"/>
      <c r="E171" s="43"/>
      <c r="F171" s="43"/>
      <c r="G171" s="43"/>
      <c r="H171" s="43"/>
      <c r="I171" s="43"/>
      <c r="J171" s="43">
        <v>7</v>
      </c>
      <c r="K171" s="43">
        <v>13442.62</v>
      </c>
      <c r="L171" s="43">
        <f t="shared" si="78"/>
        <v>7</v>
      </c>
      <c r="M171" s="43">
        <f t="shared" si="78"/>
        <v>13442.62</v>
      </c>
      <c r="N171" s="43">
        <v>2</v>
      </c>
      <c r="O171" s="43">
        <v>18583.400000000001</v>
      </c>
      <c r="P171" s="43"/>
      <c r="Q171" s="43"/>
      <c r="R171" s="43">
        <f t="shared" si="65"/>
        <v>2</v>
      </c>
      <c r="S171" s="43">
        <f t="shared" si="66"/>
        <v>18583.400000000001</v>
      </c>
      <c r="T171" s="43">
        <f t="shared" si="79"/>
        <v>9</v>
      </c>
      <c r="U171" s="43">
        <f t="shared" si="79"/>
        <v>32026.020000000004</v>
      </c>
      <c r="V171" s="16"/>
    </row>
    <row r="172" spans="1:22" s="9" customFormat="1">
      <c r="A172" s="33">
        <v>165</v>
      </c>
      <c r="B172" s="54" t="s">
        <v>317</v>
      </c>
      <c r="C172" s="1" t="s">
        <v>318</v>
      </c>
      <c r="D172" s="44"/>
      <c r="E172" s="44"/>
      <c r="F172" s="44"/>
      <c r="G172" s="44"/>
      <c r="H172" s="44"/>
      <c r="I172" s="44"/>
      <c r="J172" s="44">
        <v>5</v>
      </c>
      <c r="K172" s="44">
        <v>8612.94</v>
      </c>
      <c r="L172" s="44">
        <f t="shared" si="78"/>
        <v>5</v>
      </c>
      <c r="M172" s="44">
        <f t="shared" si="78"/>
        <v>8612.94</v>
      </c>
      <c r="N172" s="44">
        <v>3</v>
      </c>
      <c r="O172" s="44">
        <v>8539.2000000000007</v>
      </c>
      <c r="P172" s="44">
        <v>3</v>
      </c>
      <c r="Q172" s="44">
        <v>8610.31</v>
      </c>
      <c r="R172" s="42">
        <f t="shared" si="65"/>
        <v>6</v>
      </c>
      <c r="S172" s="42">
        <f t="shared" si="66"/>
        <v>17149.510000000002</v>
      </c>
      <c r="T172" s="44">
        <f t="shared" si="79"/>
        <v>11</v>
      </c>
      <c r="U172" s="44">
        <f t="shared" si="79"/>
        <v>25762.450000000004</v>
      </c>
      <c r="V172" s="16"/>
    </row>
    <row r="173" spans="1:22" s="9" customFormat="1">
      <c r="A173" s="30">
        <v>166</v>
      </c>
      <c r="B173" s="53" t="s">
        <v>341</v>
      </c>
      <c r="C173" s="32" t="s">
        <v>342</v>
      </c>
      <c r="D173" s="43"/>
      <c r="E173" s="43"/>
      <c r="F173" s="43"/>
      <c r="G173" s="43"/>
      <c r="H173" s="43">
        <v>2</v>
      </c>
      <c r="I173" s="43">
        <v>4019.14</v>
      </c>
      <c r="J173" s="43">
        <v>6</v>
      </c>
      <c r="K173" s="43">
        <v>5643.58</v>
      </c>
      <c r="L173" s="43">
        <f t="shared" si="78"/>
        <v>8</v>
      </c>
      <c r="M173" s="43">
        <f t="shared" si="78"/>
        <v>9662.7199999999993</v>
      </c>
      <c r="N173" s="43"/>
      <c r="O173" s="43"/>
      <c r="P173" s="43"/>
      <c r="Q173" s="43"/>
      <c r="R173" s="43">
        <f t="shared" si="65"/>
        <v>0</v>
      </c>
      <c r="S173" s="43">
        <f t="shared" si="66"/>
        <v>0</v>
      </c>
      <c r="T173" s="43">
        <f t="shared" si="79"/>
        <v>8</v>
      </c>
      <c r="U173" s="43">
        <f t="shared" si="79"/>
        <v>9662.7199999999993</v>
      </c>
      <c r="V173" s="16"/>
    </row>
    <row r="174" spans="1:22" s="9" customFormat="1">
      <c r="A174" s="33">
        <v>167</v>
      </c>
      <c r="B174" s="54" t="s">
        <v>347</v>
      </c>
      <c r="C174" s="1" t="s">
        <v>348</v>
      </c>
      <c r="D174" s="44"/>
      <c r="E174" s="44"/>
      <c r="F174" s="44"/>
      <c r="G174" s="44"/>
      <c r="H174" s="44">
        <v>2</v>
      </c>
      <c r="I174" s="44">
        <v>5916.41</v>
      </c>
      <c r="J174" s="44">
        <v>2</v>
      </c>
      <c r="K174" s="44">
        <v>774.39</v>
      </c>
      <c r="L174" s="44">
        <f t="shared" si="78"/>
        <v>4</v>
      </c>
      <c r="M174" s="44">
        <f t="shared" si="78"/>
        <v>6690.8</v>
      </c>
      <c r="N174" s="44"/>
      <c r="O174" s="44"/>
      <c r="P174" s="44"/>
      <c r="Q174" s="44"/>
      <c r="R174" s="42">
        <f t="shared" si="65"/>
        <v>0</v>
      </c>
      <c r="S174" s="42">
        <f t="shared" si="66"/>
        <v>0</v>
      </c>
      <c r="T174" s="44">
        <f t="shared" si="79"/>
        <v>4</v>
      </c>
      <c r="U174" s="44">
        <f t="shared" si="79"/>
        <v>6690.8</v>
      </c>
      <c r="V174" s="16"/>
    </row>
    <row r="175" spans="1:22" s="9" customFormat="1">
      <c r="A175" s="30">
        <v>168</v>
      </c>
      <c r="B175" s="53" t="s">
        <v>283</v>
      </c>
      <c r="C175" s="32" t="s">
        <v>284</v>
      </c>
      <c r="D175" s="43"/>
      <c r="E175" s="43"/>
      <c r="F175" s="43"/>
      <c r="G175" s="43"/>
      <c r="H175" s="43"/>
      <c r="I175" s="43"/>
      <c r="J175" s="43">
        <v>5</v>
      </c>
      <c r="K175" s="43">
        <v>4955.7700000000004</v>
      </c>
      <c r="L175" s="43">
        <f t="shared" si="78"/>
        <v>5</v>
      </c>
      <c r="M175" s="43">
        <f t="shared" si="78"/>
        <v>4955.7700000000004</v>
      </c>
      <c r="N175" s="43"/>
      <c r="O175" s="43"/>
      <c r="P175" s="43"/>
      <c r="Q175" s="43"/>
      <c r="R175" s="43">
        <f t="shared" si="65"/>
        <v>0</v>
      </c>
      <c r="S175" s="43">
        <f t="shared" si="66"/>
        <v>0</v>
      </c>
      <c r="T175" s="43">
        <f t="shared" si="79"/>
        <v>5</v>
      </c>
      <c r="U175" s="43">
        <f t="shared" si="79"/>
        <v>4955.7700000000004</v>
      </c>
      <c r="V175" s="16"/>
    </row>
    <row r="176" spans="1:22" s="9" customFormat="1">
      <c r="A176" s="33">
        <v>169</v>
      </c>
      <c r="B176" s="54" t="s">
        <v>305</v>
      </c>
      <c r="C176" s="1" t="s">
        <v>306</v>
      </c>
      <c r="D176" s="44"/>
      <c r="E176" s="44"/>
      <c r="F176" s="44"/>
      <c r="G176" s="44"/>
      <c r="H176" s="44"/>
      <c r="I176" s="44"/>
      <c r="J176" s="44">
        <v>1</v>
      </c>
      <c r="K176" s="44">
        <v>1500</v>
      </c>
      <c r="L176" s="44">
        <f t="shared" ref="L176" si="80">J176+H176+F176+D176</f>
        <v>1</v>
      </c>
      <c r="M176" s="44">
        <f t="shared" ref="M176" si="81">K176+I176+G176+E176</f>
        <v>1500</v>
      </c>
      <c r="N176" s="44"/>
      <c r="O176" s="44"/>
      <c r="P176" s="44">
        <v>1</v>
      </c>
      <c r="Q176" s="44">
        <v>1362.73</v>
      </c>
      <c r="R176" s="42">
        <f t="shared" ref="R176" si="82">N176+P176</f>
        <v>1</v>
      </c>
      <c r="S176" s="42">
        <f t="shared" ref="S176" si="83">O176+Q176</f>
        <v>1362.73</v>
      </c>
      <c r="T176" s="44">
        <f t="shared" ref="T176" si="84">R176+L176</f>
        <v>2</v>
      </c>
      <c r="U176" s="44">
        <f t="shared" ref="U176" si="85">S176+M176</f>
        <v>2862.73</v>
      </c>
      <c r="V176" s="16"/>
    </row>
    <row r="177" spans="1:25" s="9" customFormat="1">
      <c r="A177" s="30">
        <v>170</v>
      </c>
      <c r="B177" s="53" t="s">
        <v>353</v>
      </c>
      <c r="C177" s="32" t="s">
        <v>354</v>
      </c>
      <c r="D177" s="43"/>
      <c r="E177" s="43"/>
      <c r="F177" s="43"/>
      <c r="G177" s="43"/>
      <c r="H177" s="43"/>
      <c r="I177" s="43"/>
      <c r="J177" s="43">
        <v>1</v>
      </c>
      <c r="K177" s="43">
        <v>660.88</v>
      </c>
      <c r="L177" s="43">
        <f t="shared" ref="L177:L178" si="86">J177+H177+F177+D177</f>
        <v>1</v>
      </c>
      <c r="M177" s="43">
        <f t="shared" ref="M177:M178" si="87">K177+I177+G177+E177</f>
        <v>660.88</v>
      </c>
      <c r="N177" s="43"/>
      <c r="O177" s="43"/>
      <c r="P177" s="43"/>
      <c r="Q177" s="43"/>
      <c r="R177" s="43">
        <f t="shared" ref="R177:R178" si="88">N177+P177</f>
        <v>0</v>
      </c>
      <c r="S177" s="43">
        <f t="shared" ref="S177:S178" si="89">O177+Q177</f>
        <v>0</v>
      </c>
      <c r="T177" s="43">
        <f t="shared" ref="T177:T178" si="90">R177+L177</f>
        <v>1</v>
      </c>
      <c r="U177" s="43">
        <f t="shared" ref="U177:U178" si="91">S177+M177</f>
        <v>660.88</v>
      </c>
      <c r="V177" s="16"/>
    </row>
    <row r="178" spans="1:25" s="9" customFormat="1">
      <c r="A178" s="33">
        <v>171</v>
      </c>
      <c r="B178" s="54" t="s">
        <v>349</v>
      </c>
      <c r="C178" s="1" t="s">
        <v>350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86"/>
        <v>0</v>
      </c>
      <c r="M178" s="44">
        <f t="shared" si="87"/>
        <v>0</v>
      </c>
      <c r="N178" s="44">
        <v>2</v>
      </c>
      <c r="O178" s="44">
        <v>356.33</v>
      </c>
      <c r="P178" s="44"/>
      <c r="Q178" s="44"/>
      <c r="R178" s="42">
        <f t="shared" si="88"/>
        <v>2</v>
      </c>
      <c r="S178" s="42">
        <f t="shared" si="89"/>
        <v>356.33</v>
      </c>
      <c r="T178" s="44">
        <f t="shared" si="90"/>
        <v>2</v>
      </c>
      <c r="U178" s="44">
        <f t="shared" si="91"/>
        <v>356.33</v>
      </c>
      <c r="V178" s="16"/>
    </row>
    <row r="179" spans="1:25" s="9" customFormat="1" ht="13.5" thickBot="1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16"/>
    </row>
    <row r="180" spans="1:25" s="9" customFormat="1" ht="14.25" thickTop="1" thickBot="1">
      <c r="A180" s="56" t="s">
        <v>0</v>
      </c>
      <c r="B180" s="56"/>
      <c r="C180" s="57"/>
      <c r="D180" s="50">
        <f t="shared" ref="D180:U180" si="92">SUM(D8:D179)</f>
        <v>32500</v>
      </c>
      <c r="E180" s="50">
        <f t="shared" si="92"/>
        <v>16102543762.060095</v>
      </c>
      <c r="F180" s="50">
        <f t="shared" si="92"/>
        <v>111096</v>
      </c>
      <c r="G180" s="50">
        <f t="shared" si="92"/>
        <v>13093631897.449493</v>
      </c>
      <c r="H180" s="50">
        <f t="shared" si="92"/>
        <v>236592</v>
      </c>
      <c r="I180" s="50">
        <f t="shared" si="92"/>
        <v>50320035728.074379</v>
      </c>
      <c r="J180" s="50">
        <f t="shared" si="92"/>
        <v>288970</v>
      </c>
      <c r="K180" s="50">
        <f t="shared" si="92"/>
        <v>45272831645.681686</v>
      </c>
      <c r="L180" s="50">
        <f t="shared" si="92"/>
        <v>669158</v>
      </c>
      <c r="M180" s="50">
        <f t="shared" si="92"/>
        <v>124789043033.26567</v>
      </c>
      <c r="N180" s="50">
        <f t="shared" si="92"/>
        <v>60289</v>
      </c>
      <c r="O180" s="50">
        <f t="shared" si="92"/>
        <v>51985745637.809998</v>
      </c>
      <c r="P180" s="50">
        <f t="shared" si="92"/>
        <v>60289</v>
      </c>
      <c r="Q180" s="50">
        <f t="shared" si="92"/>
        <v>52020003297.470009</v>
      </c>
      <c r="R180" s="50">
        <f t="shared" si="92"/>
        <v>120578</v>
      </c>
      <c r="S180" s="50">
        <f t="shared" si="92"/>
        <v>104005748935.28008</v>
      </c>
      <c r="T180" s="50">
        <f t="shared" si="92"/>
        <v>789736</v>
      </c>
      <c r="U180" s="50">
        <f t="shared" si="92"/>
        <v>228794791968.54572</v>
      </c>
    </row>
    <row r="181" spans="1:25" s="9" customFormat="1" ht="13.5" thickTop="1">
      <c r="A181" s="11" t="s">
        <v>363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>
      <c r="A182" s="11" t="s">
        <v>18</v>
      </c>
      <c r="U182" s="47" t="s">
        <v>12</v>
      </c>
    </row>
    <row r="183" spans="1:25">
      <c r="A183" s="11" t="s">
        <v>19</v>
      </c>
      <c r="E183" s="12"/>
      <c r="F183" s="12"/>
      <c r="G183" s="12"/>
      <c r="H183" s="12"/>
      <c r="U183" s="47" t="s">
        <v>12</v>
      </c>
    </row>
    <row r="184" spans="1:25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>
      <c r="C188" s="55"/>
    </row>
    <row r="189" spans="1:25">
      <c r="C189" s="55"/>
    </row>
  </sheetData>
  <mergeCells count="13">
    <mergeCell ref="A180:C180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JAN 2018</vt:lpstr>
      <vt:lpstr>Jan-Jan 2018</vt:lpstr>
      <vt:lpstr>'Jan-Jan 2018'!Area_de_impressao</vt:lpstr>
      <vt:lpstr>Cab_Val</vt:lpstr>
      <vt:lpstr>'Jan-Jan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Renato Ubiratan Reis Mocho</cp:lastModifiedBy>
  <cp:lastPrinted>2017-12-11T12:41:11Z</cp:lastPrinted>
  <dcterms:created xsi:type="dcterms:W3CDTF">2002-04-23T11:03:15Z</dcterms:created>
  <dcterms:modified xsi:type="dcterms:W3CDTF">2018-02-14T16:48:06Z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