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2\"/>
    </mc:Choice>
  </mc:AlternateContent>
  <bookViews>
    <workbookView xWindow="21630" yWindow="195" windowWidth="21660" windowHeight="9870"/>
  </bookViews>
  <sheets>
    <sheet name="FEV 2018" sheetId="8" r:id="rId1"/>
    <sheet name="Jan-Fev 2018" sheetId="7" r:id="rId2"/>
  </sheets>
  <definedNames>
    <definedName name="_xlnm.Print_Area" localSheetId="1">'Jan-Fev 2018'!$A$1:$U$184</definedName>
    <definedName name="Cab_Perc">#REF!</definedName>
    <definedName name="Cab_Val">'Jan-Fev 2018'!$A$7</definedName>
    <definedName name="_xlnm.Print_Titles" localSheetId="1">'Jan-Fev 2018'!$A:$C,'Jan-Fev 2018'!$1:$7</definedName>
    <definedName name="Tot_Perc">#REF!</definedName>
    <definedName name="Tot_Val">'Jan-Fev 2018'!$A$183</definedName>
  </definedNames>
  <calcPr calcId="152511"/>
</workbook>
</file>

<file path=xl/calcChain.xml><?xml version="1.0" encoding="utf-8"?>
<calcChain xmlns="http://schemas.openxmlformats.org/spreadsheetml/2006/main">
  <c r="S173" i="7" l="1"/>
  <c r="R173" i="7"/>
  <c r="M173" i="7"/>
  <c r="L173" i="7"/>
  <c r="S172" i="7"/>
  <c r="R172" i="7"/>
  <c r="M172" i="7"/>
  <c r="L172" i="7"/>
  <c r="T172" i="7" s="1"/>
  <c r="S171" i="7"/>
  <c r="R171" i="7"/>
  <c r="M171" i="7"/>
  <c r="L171" i="7"/>
  <c r="S170" i="7"/>
  <c r="R170" i="7"/>
  <c r="M170" i="7"/>
  <c r="L170" i="7"/>
  <c r="T170" i="7" s="1"/>
  <c r="U171" i="7" l="1"/>
  <c r="U173" i="7"/>
  <c r="T171" i="7"/>
  <c r="T173" i="7"/>
  <c r="U170" i="7"/>
  <c r="U172" i="7"/>
  <c r="S157" i="8"/>
  <c r="R157" i="8"/>
  <c r="M157" i="8"/>
  <c r="L157" i="8"/>
  <c r="S156" i="8"/>
  <c r="R156" i="8"/>
  <c r="M156" i="8"/>
  <c r="L156" i="8"/>
  <c r="T156" i="8" s="1"/>
  <c r="S155" i="8"/>
  <c r="R155" i="8"/>
  <c r="M155" i="8"/>
  <c r="L155" i="8"/>
  <c r="S154" i="8"/>
  <c r="R154" i="8"/>
  <c r="M154" i="8"/>
  <c r="L154" i="8"/>
  <c r="T154" i="8" s="1"/>
  <c r="S153" i="8"/>
  <c r="R153" i="8"/>
  <c r="M153" i="8"/>
  <c r="L153" i="8"/>
  <c r="S152" i="8"/>
  <c r="R152" i="8"/>
  <c r="M152" i="8"/>
  <c r="L152" i="8"/>
  <c r="T152" i="8" s="1"/>
  <c r="S151" i="8"/>
  <c r="R151" i="8"/>
  <c r="M151" i="8"/>
  <c r="L151" i="8"/>
  <c r="S150" i="8"/>
  <c r="R150" i="8"/>
  <c r="M150" i="8"/>
  <c r="L150" i="8"/>
  <c r="T150" i="8" s="1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3" i="7" l="1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182" i="7"/>
  <c r="R182" i="7"/>
  <c r="M182" i="7"/>
  <c r="L182" i="7"/>
  <c r="S181" i="7"/>
  <c r="R181" i="7"/>
  <c r="M181" i="7"/>
  <c r="L181" i="7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T176" i="8" l="1"/>
  <c r="T178" i="8"/>
  <c r="T171" i="8"/>
  <c r="T173" i="8"/>
  <c r="T181" i="7"/>
  <c r="U181" i="7"/>
  <c r="T182" i="7"/>
  <c r="U182" i="7"/>
  <c r="U176" i="8"/>
  <c r="U171" i="8"/>
  <c r="U173" i="8"/>
  <c r="T172" i="8"/>
  <c r="T174" i="8"/>
  <c r="U172" i="8"/>
  <c r="U174" i="8"/>
  <c r="T175" i="8"/>
  <c r="T177" i="8"/>
  <c r="U175" i="8"/>
  <c r="U177" i="8"/>
  <c r="U178" i="8"/>
  <c r="S180" i="7" l="1"/>
  <c r="R180" i="7"/>
  <c r="M180" i="7"/>
  <c r="L180" i="7"/>
  <c r="T180" i="7" l="1"/>
  <c r="U180" i="7"/>
  <c r="S28" i="7" l="1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5" i="7"/>
  <c r="U27" i="7"/>
  <c r="U16" i="8"/>
  <c r="U18" i="8"/>
  <c r="T25" i="7"/>
  <c r="T27" i="7"/>
  <c r="T26" i="7"/>
  <c r="T28" i="7"/>
  <c r="U26" i="7"/>
  <c r="U28" i="7"/>
  <c r="T17" i="8"/>
  <c r="T19" i="8"/>
  <c r="U17" i="8"/>
  <c r="U19" i="8"/>
  <c r="Q180" i="8" l="1"/>
  <c r="P180" i="8"/>
  <c r="O180" i="8"/>
  <c r="N180" i="8"/>
  <c r="K180" i="8"/>
  <c r="J180" i="8"/>
  <c r="I180" i="8"/>
  <c r="H180" i="8"/>
  <c r="G180" i="8"/>
  <c r="F180" i="8"/>
  <c r="E180" i="8"/>
  <c r="D180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9" i="8" l="1"/>
  <c r="U161" i="8"/>
  <c r="U165" i="8"/>
  <c r="U167" i="8"/>
  <c r="U169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65" i="8"/>
  <c r="T167" i="8"/>
  <c r="T169" i="8"/>
  <c r="T135" i="8"/>
  <c r="T164" i="8"/>
  <c r="T158" i="8"/>
  <c r="T160" i="8"/>
  <c r="T162" i="8"/>
  <c r="U147" i="8"/>
  <c r="U148" i="8"/>
  <c r="U149" i="8"/>
  <c r="U158" i="8"/>
  <c r="U160" i="8"/>
  <c r="U162" i="8"/>
  <c r="U163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80" i="8"/>
  <c r="T159" i="8"/>
  <c r="T161" i="8"/>
  <c r="T163" i="8"/>
  <c r="T166" i="8"/>
  <c r="T168" i="8"/>
  <c r="T170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64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66" i="8"/>
  <c r="U168" i="8"/>
  <c r="U170" i="8"/>
  <c r="T8" i="8"/>
  <c r="S180" i="8"/>
  <c r="L180" i="8"/>
  <c r="M180" i="8"/>
  <c r="U8" i="8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T22" i="7" l="1"/>
  <c r="T24" i="7"/>
  <c r="T30" i="7"/>
  <c r="T32" i="7"/>
  <c r="U180" i="8"/>
  <c r="T180" i="8"/>
  <c r="U22" i="7"/>
  <c r="U24" i="7"/>
  <c r="U30" i="7"/>
  <c r="U32" i="7"/>
  <c r="U21" i="7"/>
  <c r="U23" i="7"/>
  <c r="U29" i="7"/>
  <c r="U31" i="7"/>
  <c r="T21" i="7"/>
  <c r="T23" i="7"/>
  <c r="T29" i="7"/>
  <c r="T31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0" i="7"/>
  <c r="S10" i="7"/>
  <c r="R11" i="7"/>
  <c r="S11" i="7"/>
  <c r="R12" i="7"/>
  <c r="S1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S9" i="7"/>
  <c r="R9" i="7"/>
  <c r="S8" i="7"/>
  <c r="R8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5" i="7" l="1"/>
  <c r="T37" i="7"/>
  <c r="T39" i="7"/>
  <c r="T33" i="7"/>
  <c r="U34" i="7"/>
  <c r="U36" i="7"/>
  <c r="U38" i="7"/>
  <c r="T34" i="7"/>
  <c r="T36" i="7"/>
  <c r="T38" i="7"/>
  <c r="T40" i="7"/>
  <c r="U33" i="7"/>
  <c r="U35" i="7"/>
  <c r="U37" i="7"/>
  <c r="U39" i="7"/>
  <c r="U40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6" i="7" l="1"/>
  <c r="T42" i="7"/>
  <c r="T44" i="7"/>
  <c r="T47" i="7"/>
  <c r="T48" i="7"/>
  <c r="T41" i="7"/>
  <c r="T43" i="7"/>
  <c r="T45" i="7"/>
  <c r="U42" i="7"/>
  <c r="U44" i="7"/>
  <c r="U46" i="7"/>
  <c r="U48" i="7"/>
  <c r="U41" i="7"/>
  <c r="U43" i="7"/>
  <c r="U45" i="7"/>
  <c r="U47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0" i="7" l="1"/>
  <c r="T52" i="7"/>
  <c r="T54" i="7"/>
  <c r="U50" i="7"/>
  <c r="T49" i="7"/>
  <c r="T51" i="7"/>
  <c r="T53" i="7"/>
  <c r="T55" i="7"/>
  <c r="T56" i="7"/>
  <c r="U49" i="7"/>
  <c r="U51" i="7"/>
  <c r="U52" i="7"/>
  <c r="U53" i="7"/>
  <c r="U54" i="7"/>
  <c r="U55" i="7"/>
  <c r="U56" i="7"/>
  <c r="M71" i="7" l="1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T64" i="7" l="1"/>
  <c r="T66" i="7"/>
  <c r="T68" i="7"/>
  <c r="U64" i="7"/>
  <c r="U68" i="7"/>
  <c r="U70" i="7"/>
  <c r="U66" i="7"/>
  <c r="U69" i="7"/>
  <c r="T70" i="7"/>
  <c r="U65" i="7"/>
  <c r="U67" i="7"/>
  <c r="U71" i="7"/>
  <c r="T65" i="7"/>
  <c r="T67" i="7"/>
  <c r="T69" i="7"/>
  <c r="T71" i="7"/>
  <c r="M72" i="7"/>
  <c r="L72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U57" i="7" l="1"/>
  <c r="U59" i="7"/>
  <c r="U61" i="7"/>
  <c r="U63" i="7"/>
  <c r="T58" i="7"/>
  <c r="T60" i="7"/>
  <c r="T62" i="7"/>
  <c r="T72" i="7"/>
  <c r="U58" i="7"/>
  <c r="U62" i="7"/>
  <c r="U72" i="7"/>
  <c r="T57" i="7"/>
  <c r="T59" i="7"/>
  <c r="T61" i="7"/>
  <c r="T63" i="7"/>
  <c r="U60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0" i="7"/>
  <c r="M11" i="7"/>
  <c r="M12" i="7"/>
  <c r="M141" i="7"/>
  <c r="M142" i="7"/>
  <c r="M143" i="7"/>
  <c r="M144" i="7"/>
  <c r="M145" i="7"/>
  <c r="M146" i="7"/>
  <c r="M147" i="7"/>
  <c r="M156" i="7"/>
  <c r="M157" i="7"/>
  <c r="M158" i="7"/>
  <c r="M159" i="7"/>
  <c r="M160" i="7"/>
  <c r="L10" i="7"/>
  <c r="L11" i="7"/>
  <c r="L12" i="7"/>
  <c r="L141" i="7"/>
  <c r="L142" i="7"/>
  <c r="L143" i="7"/>
  <c r="L144" i="7"/>
  <c r="L145" i="7"/>
  <c r="L146" i="7"/>
  <c r="L147" i="7"/>
  <c r="L156" i="7"/>
  <c r="L157" i="7"/>
  <c r="L158" i="7"/>
  <c r="L159" i="7"/>
  <c r="L160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69" i="7"/>
  <c r="L169" i="7"/>
  <c r="L8" i="7"/>
  <c r="L9" i="7"/>
  <c r="M9" i="7"/>
  <c r="E183" i="7"/>
  <c r="F183" i="7"/>
  <c r="G183" i="7"/>
  <c r="H183" i="7"/>
  <c r="I183" i="7"/>
  <c r="J183" i="7"/>
  <c r="K183" i="7"/>
  <c r="N183" i="7"/>
  <c r="O183" i="7"/>
  <c r="P183" i="7"/>
  <c r="Q183" i="7"/>
  <c r="D183" i="7"/>
  <c r="M8" i="7"/>
  <c r="M183" i="7" l="1"/>
  <c r="T166" i="7"/>
  <c r="T119" i="7"/>
  <c r="U82" i="7"/>
  <c r="U143" i="7"/>
  <c r="T99" i="7"/>
  <c r="T8" i="7"/>
  <c r="U169" i="7"/>
  <c r="U174" i="7"/>
  <c r="U175" i="7"/>
  <c r="U176" i="7"/>
  <c r="T157" i="7"/>
  <c r="U160" i="7"/>
  <c r="U12" i="7"/>
  <c r="T97" i="7"/>
  <c r="T98" i="7"/>
  <c r="T100" i="7"/>
  <c r="T101" i="7"/>
  <c r="T102" i="7"/>
  <c r="T103" i="7"/>
  <c r="T104" i="7"/>
  <c r="T89" i="7"/>
  <c r="T90" i="7"/>
  <c r="T91" i="7"/>
  <c r="T92" i="7"/>
  <c r="T93" i="7"/>
  <c r="T94" i="7"/>
  <c r="T95" i="7"/>
  <c r="T96" i="7"/>
  <c r="T73" i="7"/>
  <c r="T74" i="7"/>
  <c r="T75" i="7"/>
  <c r="T76" i="7"/>
  <c r="T77" i="7"/>
  <c r="T78" i="7"/>
  <c r="T79" i="7"/>
  <c r="T88" i="7"/>
  <c r="U80" i="7"/>
  <c r="U81" i="7"/>
  <c r="U83" i="7"/>
  <c r="U84" i="7"/>
  <c r="U85" i="7"/>
  <c r="U86" i="7"/>
  <c r="U87" i="7"/>
  <c r="U118" i="7"/>
  <c r="U119" i="7"/>
  <c r="U120" i="7"/>
  <c r="U121" i="7"/>
  <c r="U122" i="7"/>
  <c r="U123" i="7"/>
  <c r="U112" i="7"/>
  <c r="U114" i="7"/>
  <c r="U115" i="7"/>
  <c r="U116" i="7"/>
  <c r="U117" i="7"/>
  <c r="T148" i="7"/>
  <c r="T151" i="7"/>
  <c r="T134" i="7"/>
  <c r="T139" i="7"/>
  <c r="T132" i="7"/>
  <c r="T124" i="7"/>
  <c r="T179" i="7"/>
  <c r="T161" i="7"/>
  <c r="T162" i="7"/>
  <c r="T164" i="7"/>
  <c r="T165" i="7"/>
  <c r="T167" i="7"/>
  <c r="T168" i="7"/>
  <c r="T160" i="7"/>
  <c r="T156" i="7"/>
  <c r="T144" i="7"/>
  <c r="T12" i="7"/>
  <c r="U159" i="7"/>
  <c r="U147" i="7"/>
  <c r="U11" i="7"/>
  <c r="T149" i="7"/>
  <c r="T150" i="7"/>
  <c r="T152" i="7"/>
  <c r="T153" i="7"/>
  <c r="T154" i="7"/>
  <c r="T155" i="7"/>
  <c r="T133" i="7"/>
  <c r="T135" i="7"/>
  <c r="T136" i="7"/>
  <c r="T137" i="7"/>
  <c r="T138" i="7"/>
  <c r="T140" i="7"/>
  <c r="T125" i="7"/>
  <c r="T126" i="7"/>
  <c r="T127" i="7"/>
  <c r="T128" i="7"/>
  <c r="T129" i="7"/>
  <c r="T131" i="7"/>
  <c r="T105" i="7"/>
  <c r="T106" i="7"/>
  <c r="T107" i="7"/>
  <c r="T108" i="7"/>
  <c r="T109" i="7"/>
  <c r="T110" i="7"/>
  <c r="T111" i="7"/>
  <c r="T158" i="7"/>
  <c r="T146" i="7"/>
  <c r="T142" i="7"/>
  <c r="U157" i="7"/>
  <c r="U141" i="7"/>
  <c r="U97" i="7"/>
  <c r="U101" i="7"/>
  <c r="U90" i="7"/>
  <c r="U95" i="7"/>
  <c r="U75" i="7"/>
  <c r="U88" i="7"/>
  <c r="T86" i="7"/>
  <c r="T118" i="7"/>
  <c r="T120" i="7"/>
  <c r="T121" i="7"/>
  <c r="T122" i="7"/>
  <c r="T123" i="7"/>
  <c r="T112" i="7"/>
  <c r="T113" i="7"/>
  <c r="T114" i="7"/>
  <c r="T115" i="7"/>
  <c r="T176" i="7"/>
  <c r="U9" i="7"/>
  <c r="T9" i="7"/>
  <c r="U98" i="7"/>
  <c r="U99" i="7"/>
  <c r="U100" i="7"/>
  <c r="U102" i="7"/>
  <c r="U103" i="7"/>
  <c r="U104" i="7"/>
  <c r="T80" i="7"/>
  <c r="T81" i="7"/>
  <c r="T82" i="7"/>
  <c r="T83" i="7"/>
  <c r="T84" i="7"/>
  <c r="T85" i="7"/>
  <c r="T87" i="7"/>
  <c r="T174" i="7"/>
  <c r="T175" i="7"/>
  <c r="U177" i="7"/>
  <c r="T159" i="7"/>
  <c r="U158" i="7"/>
  <c r="U146" i="7"/>
  <c r="U142" i="7"/>
  <c r="U10" i="7"/>
  <c r="T145" i="7"/>
  <c r="T141" i="7"/>
  <c r="U156" i="7"/>
  <c r="U144" i="7"/>
  <c r="U148" i="7"/>
  <c r="U149" i="7"/>
  <c r="U150" i="7"/>
  <c r="U151" i="7"/>
  <c r="U152" i="7"/>
  <c r="U153" i="7"/>
  <c r="U154" i="7"/>
  <c r="U155" i="7"/>
  <c r="U133" i="7"/>
  <c r="U134" i="7"/>
  <c r="U135" i="7"/>
  <c r="U136" i="7"/>
  <c r="U137" i="7"/>
  <c r="U138" i="7"/>
  <c r="U139" i="7"/>
  <c r="U140" i="7"/>
  <c r="U125" i="7"/>
  <c r="U126" i="7"/>
  <c r="U127" i="7"/>
  <c r="U128" i="7"/>
  <c r="U129" i="7"/>
  <c r="U130" i="7"/>
  <c r="U131" i="7"/>
  <c r="U132" i="7"/>
  <c r="U108" i="7"/>
  <c r="U109" i="7"/>
  <c r="U110" i="7"/>
  <c r="U111" i="7"/>
  <c r="U124" i="7"/>
  <c r="U89" i="7"/>
  <c r="U91" i="7"/>
  <c r="U92" i="7"/>
  <c r="U93" i="7"/>
  <c r="U94" i="7"/>
  <c r="U96" i="7"/>
  <c r="U73" i="7"/>
  <c r="U74" i="7"/>
  <c r="U76" i="7"/>
  <c r="U78" i="7"/>
  <c r="U79" i="7"/>
  <c r="U8" i="7"/>
  <c r="S183" i="7"/>
  <c r="T10" i="7"/>
  <c r="U145" i="7"/>
  <c r="T116" i="7"/>
  <c r="T117" i="7"/>
  <c r="T130" i="7"/>
  <c r="R183" i="7"/>
  <c r="U178" i="7"/>
  <c r="U179" i="7"/>
  <c r="U161" i="7"/>
  <c r="U162" i="7"/>
  <c r="U163" i="7"/>
  <c r="U164" i="7"/>
  <c r="U165" i="7"/>
  <c r="U166" i="7"/>
  <c r="U167" i="7"/>
  <c r="U168" i="7"/>
  <c r="T147" i="7"/>
  <c r="T143" i="7"/>
  <c r="T11" i="7"/>
  <c r="U113" i="7"/>
  <c r="L183" i="7"/>
  <c r="T177" i="7"/>
  <c r="T178" i="7"/>
  <c r="U105" i="7"/>
  <c r="U106" i="7"/>
  <c r="T169" i="7"/>
  <c r="T163" i="7"/>
  <c r="U107" i="7"/>
  <c r="U77" i="7"/>
  <c r="T183" i="7" l="1"/>
  <c r="U183" i="7"/>
</calcChain>
</file>

<file path=xl/sharedStrings.xml><?xml version="1.0" encoding="utf-8"?>
<sst xmlns="http://schemas.openxmlformats.org/spreadsheetml/2006/main" count="770" uniqueCount="371">
  <si>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</si>
  <si>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</si>
  <si>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</si>
  <si>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</si>
  <si>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</si>
  <si>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</si>
  <si>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</si>
  <si>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</si>
  <si>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</si>
  <si>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</si>
  <si>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</si>
  <si>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</si>
  <si>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</si>
  <si>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</si>
  <si>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</si>
  <si>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</si>
  <si>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</si>
  <si>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</si>
  <si>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</si>
  <si>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</si>
  <si>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</si>
  <si>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</si>
  <si>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</si>
  <si>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</si>
  <si>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</si>
  <si>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</si>
  <si>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</si>
  <si>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</si>
  <si>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</si>
  <si>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</si>
  <si>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</si>
  <si>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</si>
  <si>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</si>
  <si>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</si>
  <si>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</si>
  <si>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</si>
  <si>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</si>
  <si>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</si>
  <si>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</si>
  <si>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</si>
  <si>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</si>
  <si>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</si>
  <si>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</si>
  <si>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</si>
  <si>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</si>
  <si>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</si>
  <si>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</si>
  <si>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</si>
  <si>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</si>
  <si>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</si>
  <si>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</si>
  <si>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</si>
  <si>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</si>
  <si>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</si>
  <si>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</si>
  <si>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</si>
  <si>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</si>
  <si>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</si>
  <si>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</si>
  <si>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</si>
  <si>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</si>
  <si>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</si>
  <si>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</si>
  <si>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</si>
  <si>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</si>
  <si>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</si>
  <si>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</si>
  <si>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</si>
  <si>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</si>
  <si>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</si>
  <si>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</si>
  <si>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</si>
  <si>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</si>
  <si>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</si>
  <si>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</si>
  <si>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</si>
  <si>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</si>
  <si>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</si>
  <si>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</si>
  <si>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</si>
  <si>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</si>
  <si>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</si>
  <si>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</si>
  <si>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</si>
  <si>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</si>
  <si>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</si>
  <si>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</si>
  <si>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</si>
  <si>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</si>
  <si>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</si>
  <si>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</si>
  <si>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</si>
  <si>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</si>
  <si>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</si>
  <si>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</si>
  <si>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</si>
  <si>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</si>
  <si>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</si>
  <si>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</si>
  <si>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</si>
  <si>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</si>
  <si>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</si>
  <si>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</si>
  <si>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</si>
  <si>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</si>
  <si>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</si>
  <si>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</si>
  <si>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</si>
  <si>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</si>
  <si>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</si>
  <si>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</si>
  <si>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</si>
  <si>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</si>
  <si>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</si>
  <si>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</si>
  <si>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</si>
  <si>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</si>
  <si>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</si>
  <si>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</si>
  <si>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</si>
  <si>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</si>
  <si>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</si>
  <si>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</si>
  <si>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</si>
  <si>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</si>
  <si>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</si>
  <si>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</si>
  <si>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</si>
  <si>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</si>
  <si>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</si>
  <si>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</si>
  <si>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</si>
  <si>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</si>
  <si>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</si>
  <si>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</si>
  <si>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</si>
  <si>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</si>
  <si>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</si>
  <si>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</si>
  <si>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</si>
  <si>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</si>
  <si>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</si>
  <si>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</si>
  <si>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</si>
  <si>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</si>
  <si>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</si>
  <si>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</si>
  <si>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</si>
  <si>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</si>
  <si>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</si>
  <si>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</si>
  <si>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</si>
  <si>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</si>
  <si>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</si>
  <si>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</si>
  <si>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</si>
  <si>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</si>
  <si>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</si>
  <si>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</si>
  <si>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</si>
  <si>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</si>
  <si>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</si>
  <si>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</si>
  <si>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</si>
  <si>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</si>
  <si>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</si>
  <si>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</si>
  <si>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</si>
  <si>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</si>
  <si>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</si>
  <si>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</si>
  <si>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</si>
  <si>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</si>
  <si>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</si>
  <si>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</si>
  <si>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</si>
  <si>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</si>
  <si>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</si>
  <si>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</si>
  <si>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</si>
  <si>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</si>
  <si>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</si>
  <si>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</si>
  <si>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</si>
  <si>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</si>
  <si>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</si>
  <si>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</si>
  <si>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</si>
  <si>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</si>
  <si>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</si>
  <si>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</si>
  <si>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</si>
  <si>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</si>
  <si>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</si>
  <si>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</si>
  <si>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</si>
  <si>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</si>
  <si>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</si>
  <si>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</si>
  <si>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</si>
  <si>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</si>
  <si>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</si>
  <si>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</si>
  <si>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</si>
  <si>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</si>
  <si>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</si>
  <si>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</si>
  <si>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</si>
  <si>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</si>
  <si>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</si>
  <si>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</si>
  <si>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</si>
  <si>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</si>
  <si>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</si>
  <si>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</si>
  <si>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</si>
  <si>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</si>
  <si>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</si>
  <si>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</si>
  <si>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</si>
  <si>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</si>
  <si>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</si>
  <si>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</si>
  <si>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</si>
  <si>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</si>
  <si>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</si>
  <si>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</si>
  <si>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</si>
  <si>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</si>
  <si>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</si>
  <si>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</si>
  <si>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</si>
  <si>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</si>
  <si>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</si>
  <si>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</si>
  <si>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</si>
  <si>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</si>
  <si>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</si>
  <si>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</si>
  <si>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</si>
  <si>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</si>
  <si>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</si>
  <si>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</si>
  <si>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</si>
  <si>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</si>
  <si>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</si>
  <si>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</si>
  <si>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</si>
  <si>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</si>
  <si>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</si>
  <si>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</si>
  <si>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</si>
  <si>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</si>
  <si>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</si>
  <si>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</si>
  <si>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</si>
  <si>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</si>
  <si>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</si>
  <si>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</si>
  <si>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</si>
  <si>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</si>
  <si>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</si>
  <si>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</si>
  <si>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</si>
  <si>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</si>
  <si>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</si>
  <si>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</si>
  <si>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</si>
  <si>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</si>
  <si>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</si>
  <si>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</si>
  <si>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</si>
  <si>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</si>
  <si>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</si>
  <si>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</si>
  <si>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</si>
  <si>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</si>
  <si>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</si>
  <si>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</si>
  <si>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</si>
  <si>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</si>
  <si>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</si>
  <si>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</si>
  <si>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</si>
  <si>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</si>
  <si>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</si>
  <si>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</si>
  <si>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</si>
  <si>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</si>
  <si>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</si>
  <si>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</si>
  <si>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</si>
  <si>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</si>
  <si>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</si>
  <si>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</si>
  <si>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</si>
  <si>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</si>
  <si>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</si>
  <si>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</si>
  <si>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</si>
  <si>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</si>
  <si>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</si>
  <si>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</si>
  <si>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</si>
  <si>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</si>
  <si>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</si>
  <si>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</si>
  <si>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</si>
  <si>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</si>
  <si>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</si>
  <si>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</si>
  <si>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</si>
  <si>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</si>
  <si>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</si>
  <si>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</si>
  <si>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</si>
  <si>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</si>
  <si>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</si>
  <si>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</si>
  <si>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</si>
  <si>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</si>
  <si>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</si>
  <si>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</si>
  <si>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</si>
  <si>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</si>
  <si>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</si>
  <si>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</si>
  <si>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</si>
  <si>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</si>
  <si>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</si>
  <si>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</si>
  <si>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</si>
  <si>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</si>
  <si>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</si>
  <si>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</si>
  <si>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</si>
  <si>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</si>
  <si>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</si>
  <si>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</si>
  <si>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</si>
  <si>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</si>
  <si>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</si>
  <si>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</si>
  <si>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</si>
  <si>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</si>
  <si>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</si>
  <si>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</si>
  <si>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</si>
  <si>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</si>
  <si>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</si>
  <si>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</si>
  <si>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</si>
  <si>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</si>
  <si>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</si>
  <si>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</si>
  <si>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</si>
  <si>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</si>
  <si>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</si>
  <si>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</si>
  <si>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</si>
  <si>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</si>
  <si>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</si>
  <si>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Registros de câmbio contratado em FEVEREIRO / 2018</t>
  </si>
  <si>
    <t>Fonte: Sistema Câmbio; Dados extraídos em: 12.03.2018</t>
  </si>
  <si>
    <t>Registros de câmbio contratado - Acumulado Jan-Fev/2018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</si>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</sst>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4672</v>
      </c>
      <c r="E8" s="42">
        <v>1550249779.47</v>
      </c>
      <c r="F8" s="42">
        <v>17581</v>
      </c>
      <c r="G8" s="42">
        <v>1777391675.5692</v>
      </c>
      <c r="H8" s="42">
        <v>18833</v>
      </c>
      <c r="I8" s="42">
        <v>3902057214.8699999</v>
      </c>
      <c r="J8" s="42">
        <v>25198</v>
      </c>
      <c r="K8" s="42">
        <v>4538623870.3261995</v>
      </c>
      <c r="L8" s="42">
        <f>J8+H8+F8+D8</f>
        <v>66284</v>
      </c>
      <c r="M8" s="42">
        <f>K8+I8+G8+E8</f>
        <v>11768322540.235399</v>
      </c>
      <c r="N8" s="42">
        <v>491</v>
      </c>
      <c r="O8" s="42">
        <v>8300678977.0799999</v>
      </c>
      <c r="P8" s="42">
        <v>472</v>
      </c>
      <c r="Q8" s="42">
        <v>7628292712.5799999</v>
      </c>
      <c r="R8" s="42">
        <f>N8+P8</f>
        <v>963</v>
      </c>
      <c r="S8" s="42">
        <f>O8+Q8</f>
        <v>15928971689.66</v>
      </c>
      <c r="T8" s="42">
        <f>R8+L8</f>
        <v>67247</v>
      </c>
      <c r="U8" s="42">
        <f>S8+M8</f>
        <v>27697294229.895401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6596</v>
      </c>
      <c r="E9" s="43">
        <v>2715159194.0929999</v>
      </c>
      <c r="F9" s="43">
        <v>17081</v>
      </c>
      <c r="G9" s="43">
        <v>2348696824.7790999</v>
      </c>
      <c r="H9" s="43">
        <v>31701</v>
      </c>
      <c r="I9" s="43">
        <v>5287348362.7034998</v>
      </c>
      <c r="J9" s="43">
        <v>24592</v>
      </c>
      <c r="K9" s="43">
        <v>5721574324.9354</v>
      </c>
      <c r="L9" s="43">
        <f t="shared" ref="L9:M140" si="0">J9+H9+F9+D9</f>
        <v>79970</v>
      </c>
      <c r="M9" s="43">
        <f t="shared" si="0"/>
        <v>16072778706.511002</v>
      </c>
      <c r="N9" s="43">
        <v>670</v>
      </c>
      <c r="O9" s="43">
        <v>1902531686.9100001</v>
      </c>
      <c r="P9" s="43">
        <v>710</v>
      </c>
      <c r="Q9" s="43">
        <v>2284903983.25</v>
      </c>
      <c r="R9" s="43">
        <f>N9+P9</f>
        <v>1380</v>
      </c>
      <c r="S9" s="43">
        <f>O9+Q9</f>
        <v>4187435670.1599998</v>
      </c>
      <c r="T9" s="43">
        <f t="shared" ref="T9:U140" si="1">R9+L9</f>
        <v>81350</v>
      </c>
      <c r="U9" s="43">
        <f t="shared" si="1"/>
        <v>20260214376.671001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1335</v>
      </c>
      <c r="E10" s="44">
        <v>1774211530.24</v>
      </c>
      <c r="F10" s="44">
        <v>5858</v>
      </c>
      <c r="G10" s="44">
        <v>1582425581.4384999</v>
      </c>
      <c r="H10" s="44">
        <v>6434</v>
      </c>
      <c r="I10" s="44">
        <v>6184721176.5003996</v>
      </c>
      <c r="J10" s="44">
        <v>9591</v>
      </c>
      <c r="K10" s="44">
        <v>6817945574.8100004</v>
      </c>
      <c r="L10" s="42">
        <f t="shared" si="0"/>
        <v>23218</v>
      </c>
      <c r="M10" s="42">
        <f t="shared" si="0"/>
        <v>16359303862.988899</v>
      </c>
      <c r="N10" s="44">
        <v>257</v>
      </c>
      <c r="O10" s="44">
        <v>1903215881.8499999</v>
      </c>
      <c r="P10" s="44">
        <v>266</v>
      </c>
      <c r="Q10" s="44">
        <v>1774681882.5799999</v>
      </c>
      <c r="R10" s="42">
        <f t="shared" ref="R10:S85" si="2">N10+P10</f>
        <v>523</v>
      </c>
      <c r="S10" s="42">
        <f t="shared" si="2"/>
        <v>3677897764.4299998</v>
      </c>
      <c r="T10" s="42">
        <f t="shared" si="1"/>
        <v>23741</v>
      </c>
      <c r="U10" s="42">
        <f t="shared" si="1"/>
        <v>20037201627.4189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186</v>
      </c>
      <c r="E11" s="43">
        <v>595375007.59000003</v>
      </c>
      <c r="F11" s="43">
        <v>2262</v>
      </c>
      <c r="G11" s="43">
        <v>473022397.09990001</v>
      </c>
      <c r="H11" s="43">
        <v>856</v>
      </c>
      <c r="I11" s="43">
        <v>3711170621.6054001</v>
      </c>
      <c r="J11" s="43">
        <v>1648</v>
      </c>
      <c r="K11" s="43">
        <v>3892333929.5792999</v>
      </c>
      <c r="L11" s="43">
        <f t="shared" si="0"/>
        <v>4952</v>
      </c>
      <c r="M11" s="43">
        <f t="shared" si="0"/>
        <v>8671901955.8745995</v>
      </c>
      <c r="N11" s="43">
        <v>213</v>
      </c>
      <c r="O11" s="43">
        <v>2132001503.4300001</v>
      </c>
      <c r="P11" s="43">
        <v>244</v>
      </c>
      <c r="Q11" s="43">
        <v>2699093090.9299998</v>
      </c>
      <c r="R11" s="43">
        <f t="shared" si="2"/>
        <v>457</v>
      </c>
      <c r="S11" s="43">
        <f t="shared" si="2"/>
        <v>4831094594.3599997</v>
      </c>
      <c r="T11" s="43">
        <f t="shared" si="1"/>
        <v>5409</v>
      </c>
      <c r="U11" s="43">
        <f t="shared" si="1"/>
        <v>13502996550.2346</v>
      </c>
      <c r="V11" s="16"/>
    </row>
    <row r="12" spans="1:22" s="9" customFormat="1">
      <c r="A12" s="33">
        <v>5</v>
      </c>
      <c r="B12" s="23" t="s">
        <v>28</v>
      </c>
      <c r="C12" s="1" t="s">
        <v>29</v>
      </c>
      <c r="D12" s="44">
        <v>6449</v>
      </c>
      <c r="E12" s="44">
        <v>1141142466.5969999</v>
      </c>
      <c r="F12" s="44">
        <v>12898</v>
      </c>
      <c r="G12" s="44">
        <v>1097335507.4885001</v>
      </c>
      <c r="H12" s="44">
        <v>37222</v>
      </c>
      <c r="I12" s="44">
        <v>2739769421.2220001</v>
      </c>
      <c r="J12" s="44">
        <v>27452</v>
      </c>
      <c r="K12" s="44">
        <v>3343085129.8351002</v>
      </c>
      <c r="L12" s="42">
        <f t="shared" si="0"/>
        <v>84021</v>
      </c>
      <c r="M12" s="42">
        <f t="shared" si="0"/>
        <v>8321332525.142601</v>
      </c>
      <c r="N12" s="44">
        <v>229</v>
      </c>
      <c r="O12" s="44">
        <v>2369361070.75</v>
      </c>
      <c r="P12" s="44">
        <v>194</v>
      </c>
      <c r="Q12" s="44">
        <v>1974262168.28</v>
      </c>
      <c r="R12" s="42">
        <f t="shared" si="2"/>
        <v>423</v>
      </c>
      <c r="S12" s="42">
        <f t="shared" si="2"/>
        <v>4343623239.0299997</v>
      </c>
      <c r="T12" s="42">
        <f t="shared" si="1"/>
        <v>84444</v>
      </c>
      <c r="U12" s="42">
        <f t="shared" si="1"/>
        <v>12664955764.1726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6697</v>
      </c>
      <c r="E13" s="43">
        <v>2827912920.04</v>
      </c>
      <c r="F13" s="43">
        <v>7579</v>
      </c>
      <c r="G13" s="43">
        <v>1200645070.52</v>
      </c>
      <c r="H13" s="43">
        <v>17137</v>
      </c>
      <c r="I13" s="43">
        <v>1599457971.4200001</v>
      </c>
      <c r="J13" s="43">
        <v>32354</v>
      </c>
      <c r="K13" s="43">
        <v>2403043997.75</v>
      </c>
      <c r="L13" s="43">
        <f t="shared" si="0"/>
        <v>63767</v>
      </c>
      <c r="M13" s="43">
        <f t="shared" si="0"/>
        <v>8031059959.7300005</v>
      </c>
      <c r="N13" s="43">
        <v>305</v>
      </c>
      <c r="O13" s="43">
        <v>396233935.57999998</v>
      </c>
      <c r="P13" s="43">
        <v>331</v>
      </c>
      <c r="Q13" s="43">
        <v>2068694792.7</v>
      </c>
      <c r="R13" s="43">
        <f t="shared" si="2"/>
        <v>636</v>
      </c>
      <c r="S13" s="43">
        <f t="shared" si="2"/>
        <v>2464928728.2800002</v>
      </c>
      <c r="T13" s="43">
        <f t="shared" si="1"/>
        <v>64403</v>
      </c>
      <c r="U13" s="43">
        <f t="shared" si="1"/>
        <v>10495988688.01</v>
      </c>
      <c r="V13" s="16"/>
    </row>
    <row r="14" spans="1:22" s="9" customFormat="1">
      <c r="A14" s="33">
        <v>7</v>
      </c>
      <c r="B14" s="54" t="s">
        <v>40</v>
      </c>
      <c r="C14" s="1" t="s">
        <v>41</v>
      </c>
      <c r="D14" s="44">
        <v>161</v>
      </c>
      <c r="E14" s="44">
        <v>81309766.430000007</v>
      </c>
      <c r="F14" s="44">
        <v>410</v>
      </c>
      <c r="G14" s="44">
        <v>60335805.369999997</v>
      </c>
      <c r="H14" s="44">
        <v>503</v>
      </c>
      <c r="I14" s="44">
        <v>102938017.31</v>
      </c>
      <c r="J14" s="44">
        <v>453</v>
      </c>
      <c r="K14" s="44">
        <v>208688575.50999999</v>
      </c>
      <c r="L14" s="42">
        <f t="shared" si="0"/>
        <v>1527</v>
      </c>
      <c r="M14" s="42">
        <f t="shared" si="0"/>
        <v>453272164.62</v>
      </c>
      <c r="N14" s="44">
        <v>573</v>
      </c>
      <c r="O14" s="44">
        <v>3772751869.71</v>
      </c>
      <c r="P14" s="44">
        <v>562</v>
      </c>
      <c r="Q14" s="44">
        <v>3677246589.7199998</v>
      </c>
      <c r="R14" s="42">
        <f t="shared" si="2"/>
        <v>1135</v>
      </c>
      <c r="S14" s="42">
        <f t="shared" si="2"/>
        <v>7449998459.4300003</v>
      </c>
      <c r="T14" s="42">
        <f t="shared" si="1"/>
        <v>2662</v>
      </c>
      <c r="U14" s="42">
        <f t="shared" si="1"/>
        <v>7903270624.0500002</v>
      </c>
      <c r="V14" s="16"/>
    </row>
    <row r="15" spans="1:22" s="9" customFormat="1">
      <c r="A15" s="30">
        <v>8</v>
      </c>
      <c r="B15" s="53" t="s">
        <v>38</v>
      </c>
      <c r="C15" s="32" t="s">
        <v>39</v>
      </c>
      <c r="D15" s="43">
        <v>130</v>
      </c>
      <c r="E15" s="43">
        <v>594206001.30999994</v>
      </c>
      <c r="F15" s="43">
        <v>397</v>
      </c>
      <c r="G15" s="43">
        <v>248924022.78999999</v>
      </c>
      <c r="H15" s="43">
        <v>344</v>
      </c>
      <c r="I15" s="43">
        <v>2159734604.5799999</v>
      </c>
      <c r="J15" s="43">
        <v>1433</v>
      </c>
      <c r="K15" s="43">
        <v>1860945468.05</v>
      </c>
      <c r="L15" s="43">
        <f t="shared" si="0"/>
        <v>2304</v>
      </c>
      <c r="M15" s="43">
        <f t="shared" si="0"/>
        <v>4863810096.7299995</v>
      </c>
      <c r="N15" s="43">
        <v>36</v>
      </c>
      <c r="O15" s="43">
        <v>897616128.96000004</v>
      </c>
      <c r="P15" s="43">
        <v>60</v>
      </c>
      <c r="Q15" s="43">
        <v>1184388798.52</v>
      </c>
      <c r="R15" s="43">
        <f t="shared" si="2"/>
        <v>96</v>
      </c>
      <c r="S15" s="43">
        <f t="shared" si="2"/>
        <v>2082004927.48</v>
      </c>
      <c r="T15" s="43">
        <f t="shared" si="1"/>
        <v>2400</v>
      </c>
      <c r="U15" s="43">
        <f t="shared" si="1"/>
        <v>6945815024.2099991</v>
      </c>
      <c r="V15" s="16"/>
    </row>
    <row r="16" spans="1:22" s="9" customFormat="1">
      <c r="A16" s="33">
        <v>9</v>
      </c>
      <c r="B16" s="54" t="s">
        <v>42</v>
      </c>
      <c r="C16" s="1" t="s">
        <v>43</v>
      </c>
      <c r="D16" s="44">
        <v>198</v>
      </c>
      <c r="E16" s="44">
        <v>306032151.81</v>
      </c>
      <c r="F16" s="44">
        <v>1346</v>
      </c>
      <c r="G16" s="44">
        <v>267743411.322</v>
      </c>
      <c r="H16" s="44">
        <v>746</v>
      </c>
      <c r="I16" s="44">
        <v>1449600642.8469999</v>
      </c>
      <c r="J16" s="44">
        <v>1575</v>
      </c>
      <c r="K16" s="44">
        <v>1417442143.7637</v>
      </c>
      <c r="L16" s="42">
        <f t="shared" ref="L16:M19" si="3">J16+H16+F16+D16</f>
        <v>3865</v>
      </c>
      <c r="M16" s="42">
        <f t="shared" si="3"/>
        <v>3440818349.7426996</v>
      </c>
      <c r="N16" s="44">
        <v>456</v>
      </c>
      <c r="O16" s="44">
        <v>1571050376.4400001</v>
      </c>
      <c r="P16" s="44">
        <v>460</v>
      </c>
      <c r="Q16" s="44">
        <v>1480788467.9100001</v>
      </c>
      <c r="R16" s="42">
        <f t="shared" ref="R16:R19" si="4">N16+P16</f>
        <v>916</v>
      </c>
      <c r="S16" s="42">
        <f t="shared" ref="S16:S19" si="5">O16+Q16</f>
        <v>3051838844.3500004</v>
      </c>
      <c r="T16" s="42">
        <f t="shared" ref="T16:U19" si="6">R16+L16</f>
        <v>4781</v>
      </c>
      <c r="U16" s="42">
        <f t="shared" si="6"/>
        <v>6492657194.0927</v>
      </c>
      <c r="V16" s="16"/>
    </row>
    <row r="17" spans="1:22" s="9" customFormat="1">
      <c r="A17" s="30">
        <v>10</v>
      </c>
      <c r="B17" s="53" t="s">
        <v>30</v>
      </c>
      <c r="C17" s="32" t="s">
        <v>31</v>
      </c>
      <c r="D17" s="43">
        <v>36</v>
      </c>
      <c r="E17" s="43">
        <v>64872380.491700001</v>
      </c>
      <c r="F17" s="43">
        <v>158</v>
      </c>
      <c r="G17" s="43">
        <v>47883782.789999999</v>
      </c>
      <c r="H17" s="43">
        <v>161</v>
      </c>
      <c r="I17" s="43">
        <v>924118328.29999995</v>
      </c>
      <c r="J17" s="43">
        <v>310</v>
      </c>
      <c r="K17" s="43">
        <v>991165817.05999994</v>
      </c>
      <c r="L17" s="43">
        <f t="shared" si="3"/>
        <v>665</v>
      </c>
      <c r="M17" s="43">
        <f t="shared" si="3"/>
        <v>2028040308.6416998</v>
      </c>
      <c r="N17" s="43">
        <v>122</v>
      </c>
      <c r="O17" s="43">
        <v>740135972.16999996</v>
      </c>
      <c r="P17" s="43">
        <v>120</v>
      </c>
      <c r="Q17" s="43">
        <v>905302731.16999996</v>
      </c>
      <c r="R17" s="43">
        <f t="shared" si="4"/>
        <v>242</v>
      </c>
      <c r="S17" s="43">
        <f t="shared" si="5"/>
        <v>1645438703.3399999</v>
      </c>
      <c r="T17" s="43">
        <f t="shared" si="6"/>
        <v>907</v>
      </c>
      <c r="U17" s="43">
        <f t="shared" si="6"/>
        <v>3673479011.9816999</v>
      </c>
      <c r="V17" s="16"/>
    </row>
    <row r="18" spans="1:22" s="9" customFormat="1">
      <c r="A18" s="33">
        <v>11</v>
      </c>
      <c r="B18" s="54" t="s">
        <v>34</v>
      </c>
      <c r="C18" s="1" t="s">
        <v>35</v>
      </c>
      <c r="D18" s="44">
        <v>19</v>
      </c>
      <c r="E18" s="44">
        <v>266034918.03999999</v>
      </c>
      <c r="F18" s="44">
        <v>75</v>
      </c>
      <c r="G18" s="44">
        <v>35798494.939999998</v>
      </c>
      <c r="H18" s="44">
        <v>308</v>
      </c>
      <c r="I18" s="44">
        <v>286876275.47000003</v>
      </c>
      <c r="J18" s="44">
        <v>669</v>
      </c>
      <c r="K18" s="44">
        <v>372619471.06999999</v>
      </c>
      <c r="L18" s="42">
        <f t="shared" si="3"/>
        <v>1071</v>
      </c>
      <c r="M18" s="42">
        <f t="shared" si="3"/>
        <v>961329159.51999998</v>
      </c>
      <c r="N18" s="44">
        <v>59</v>
      </c>
      <c r="O18" s="44">
        <v>1498347357.3</v>
      </c>
      <c r="P18" s="44">
        <v>62</v>
      </c>
      <c r="Q18" s="44">
        <v>925286129.15999997</v>
      </c>
      <c r="R18" s="42">
        <f t="shared" si="4"/>
        <v>121</v>
      </c>
      <c r="S18" s="42">
        <f t="shared" si="5"/>
        <v>2423633486.46</v>
      </c>
      <c r="T18" s="42">
        <f t="shared" si="6"/>
        <v>1192</v>
      </c>
      <c r="U18" s="42">
        <f t="shared" si="6"/>
        <v>3384962645.98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>
        <v>1</v>
      </c>
      <c r="E19" s="43">
        <v>134150.45000000001</v>
      </c>
      <c r="F19" s="43"/>
      <c r="G19" s="43"/>
      <c r="H19" s="43">
        <v>180</v>
      </c>
      <c r="I19" s="43">
        <v>344196833</v>
      </c>
      <c r="J19" s="43">
        <v>254</v>
      </c>
      <c r="K19" s="43">
        <v>1003005321.48</v>
      </c>
      <c r="L19" s="43">
        <f t="shared" si="3"/>
        <v>435</v>
      </c>
      <c r="M19" s="43">
        <f t="shared" si="3"/>
        <v>1347336304.9300001</v>
      </c>
      <c r="N19" s="43">
        <v>60</v>
      </c>
      <c r="O19" s="43">
        <v>1183682521.0899999</v>
      </c>
      <c r="P19" s="43">
        <v>48</v>
      </c>
      <c r="Q19" s="43">
        <v>752695349.49000001</v>
      </c>
      <c r="R19" s="43">
        <f t="shared" si="4"/>
        <v>108</v>
      </c>
      <c r="S19" s="43">
        <f t="shared" si="5"/>
        <v>1936377870.5799999</v>
      </c>
      <c r="T19" s="43">
        <f t="shared" si="6"/>
        <v>543</v>
      </c>
      <c r="U19" s="43">
        <f t="shared" si="6"/>
        <v>3283714175.5100002</v>
      </c>
      <c r="V19" s="16"/>
    </row>
    <row r="20" spans="1:22" s="9" customFormat="1">
      <c r="A20" s="33">
        <v>13</v>
      </c>
      <c r="B20" s="54" t="s">
        <v>50</v>
      </c>
      <c r="C20" s="1" t="s">
        <v>51</v>
      </c>
      <c r="D20" s="44">
        <v>140</v>
      </c>
      <c r="E20" s="44">
        <v>214621704.44999999</v>
      </c>
      <c r="F20" s="44">
        <v>588</v>
      </c>
      <c r="G20" s="44">
        <v>161286285.81</v>
      </c>
      <c r="H20" s="44">
        <v>333</v>
      </c>
      <c r="I20" s="44">
        <v>383175212.36000001</v>
      </c>
      <c r="J20" s="44">
        <v>857</v>
      </c>
      <c r="K20" s="44">
        <v>585355984.30999994</v>
      </c>
      <c r="L20" s="42">
        <f t="shared" si="0"/>
        <v>1918</v>
      </c>
      <c r="M20" s="42">
        <f t="shared" si="0"/>
        <v>1344439186.9300001</v>
      </c>
      <c r="N20" s="44">
        <v>64</v>
      </c>
      <c r="O20" s="44">
        <v>835500234.22000003</v>
      </c>
      <c r="P20" s="44">
        <v>66</v>
      </c>
      <c r="Q20" s="44">
        <v>971764599.99000001</v>
      </c>
      <c r="R20" s="42">
        <f t="shared" si="2"/>
        <v>130</v>
      </c>
      <c r="S20" s="42">
        <f t="shared" si="2"/>
        <v>1807264834.21</v>
      </c>
      <c r="T20" s="42">
        <f t="shared" si="1"/>
        <v>2048</v>
      </c>
      <c r="U20" s="42">
        <f t="shared" si="1"/>
        <v>3151704021.1400003</v>
      </c>
      <c r="V20" s="16"/>
    </row>
    <row r="21" spans="1:22" s="9" customFormat="1">
      <c r="A21" s="30">
        <v>14</v>
      </c>
      <c r="B21" s="53" t="s">
        <v>54</v>
      </c>
      <c r="C21" s="32" t="s">
        <v>55</v>
      </c>
      <c r="D21" s="43">
        <v>16</v>
      </c>
      <c r="E21" s="43">
        <v>56107978.990000002</v>
      </c>
      <c r="F21" s="43">
        <v>13</v>
      </c>
      <c r="G21" s="43">
        <v>8908972.25</v>
      </c>
      <c r="H21" s="43">
        <v>16</v>
      </c>
      <c r="I21" s="43">
        <v>10917864.24</v>
      </c>
      <c r="J21" s="43">
        <v>37</v>
      </c>
      <c r="K21" s="43">
        <v>4878428.83</v>
      </c>
      <c r="L21" s="43">
        <f t="shared" si="0"/>
        <v>82</v>
      </c>
      <c r="M21" s="43">
        <f t="shared" si="0"/>
        <v>80813244.310000002</v>
      </c>
      <c r="N21" s="43">
        <v>93</v>
      </c>
      <c r="O21" s="43">
        <v>1186027980.1800001</v>
      </c>
      <c r="P21" s="43">
        <v>90</v>
      </c>
      <c r="Q21" s="43">
        <v>1122981571.21</v>
      </c>
      <c r="R21" s="43">
        <f t="shared" si="2"/>
        <v>183</v>
      </c>
      <c r="S21" s="43">
        <f t="shared" si="2"/>
        <v>2309009551.3900003</v>
      </c>
      <c r="T21" s="43">
        <f t="shared" si="1"/>
        <v>265</v>
      </c>
      <c r="U21" s="43">
        <f t="shared" si="1"/>
        <v>2389822795.7000003</v>
      </c>
      <c r="V21" s="16"/>
    </row>
    <row r="22" spans="1:22" s="9" customFormat="1">
      <c r="A22" s="33">
        <v>15</v>
      </c>
      <c r="B22" s="54" t="s">
        <v>52</v>
      </c>
      <c r="C22" s="1" t="s">
        <v>53</v>
      </c>
      <c r="D22" s="44">
        <v>19</v>
      </c>
      <c r="E22" s="44">
        <v>170461362.38999999</v>
      </c>
      <c r="F22" s="44">
        <v>59</v>
      </c>
      <c r="G22" s="44">
        <v>71963376.530000001</v>
      </c>
      <c r="H22" s="44">
        <v>64</v>
      </c>
      <c r="I22" s="44">
        <v>291289192.68000001</v>
      </c>
      <c r="J22" s="44">
        <v>162</v>
      </c>
      <c r="K22" s="44">
        <v>213704576.34</v>
      </c>
      <c r="L22" s="42">
        <f t="shared" si="0"/>
        <v>304</v>
      </c>
      <c r="M22" s="42">
        <f t="shared" si="0"/>
        <v>747418507.93999994</v>
      </c>
      <c r="N22" s="44">
        <v>177</v>
      </c>
      <c r="O22" s="44">
        <v>719295254.05999994</v>
      </c>
      <c r="P22" s="44">
        <v>276</v>
      </c>
      <c r="Q22" s="44">
        <v>919211961.63</v>
      </c>
      <c r="R22" s="42">
        <f t="shared" si="2"/>
        <v>453</v>
      </c>
      <c r="S22" s="42">
        <f t="shared" si="2"/>
        <v>1638507215.6900001</v>
      </c>
      <c r="T22" s="42">
        <f t="shared" si="1"/>
        <v>757</v>
      </c>
      <c r="U22" s="42">
        <f t="shared" si="1"/>
        <v>2385925723.6300001</v>
      </c>
      <c r="V22" s="16"/>
    </row>
    <row r="23" spans="1:22" s="9" customFormat="1">
      <c r="A23" s="30">
        <v>16</v>
      </c>
      <c r="B23" s="53" t="s">
        <v>46</v>
      </c>
      <c r="C23" s="32" t="s">
        <v>47</v>
      </c>
      <c r="D23" s="43"/>
      <c r="E23" s="43"/>
      <c r="F23" s="43"/>
      <c r="G23" s="43"/>
      <c r="H23" s="43">
        <v>534</v>
      </c>
      <c r="I23" s="43">
        <v>711460888.91999996</v>
      </c>
      <c r="J23" s="43">
        <v>489</v>
      </c>
      <c r="K23" s="43">
        <v>650733876.90999997</v>
      </c>
      <c r="L23" s="43">
        <f t="shared" si="0"/>
        <v>1023</v>
      </c>
      <c r="M23" s="43">
        <f t="shared" si="0"/>
        <v>1362194765.8299999</v>
      </c>
      <c r="N23" s="43">
        <v>22</v>
      </c>
      <c r="O23" s="43">
        <v>482952143.37</v>
      </c>
      <c r="P23" s="43">
        <v>18</v>
      </c>
      <c r="Q23" s="43">
        <v>387964666.50999999</v>
      </c>
      <c r="R23" s="43">
        <f t="shared" si="2"/>
        <v>40</v>
      </c>
      <c r="S23" s="43">
        <f t="shared" si="2"/>
        <v>870916809.88</v>
      </c>
      <c r="T23" s="43">
        <f t="shared" si="1"/>
        <v>1063</v>
      </c>
      <c r="U23" s="43">
        <f t="shared" si="1"/>
        <v>2233111575.71</v>
      </c>
      <c r="V23" s="16"/>
    </row>
    <row r="24" spans="1:22" s="9" customFormat="1">
      <c r="A24" s="33">
        <v>17</v>
      </c>
      <c r="B24" s="54" t="s">
        <v>48</v>
      </c>
      <c r="C24" s="1" t="s">
        <v>49</v>
      </c>
      <c r="D24" s="44">
        <v>89</v>
      </c>
      <c r="E24" s="44">
        <v>262784244.87</v>
      </c>
      <c r="F24" s="44">
        <v>615</v>
      </c>
      <c r="G24" s="44">
        <v>104198717.06</v>
      </c>
      <c r="H24" s="44">
        <v>205</v>
      </c>
      <c r="I24" s="44">
        <v>221442801.74000001</v>
      </c>
      <c r="J24" s="44">
        <v>640</v>
      </c>
      <c r="K24" s="44">
        <v>342123788.78179997</v>
      </c>
      <c r="L24" s="42">
        <f t="shared" si="0"/>
        <v>1549</v>
      </c>
      <c r="M24" s="42">
        <f t="shared" si="0"/>
        <v>930549552.45179999</v>
      </c>
      <c r="N24" s="44">
        <v>259</v>
      </c>
      <c r="O24" s="44">
        <v>575318910.65999997</v>
      </c>
      <c r="P24" s="44">
        <v>622</v>
      </c>
      <c r="Q24" s="44">
        <v>617303721.19000006</v>
      </c>
      <c r="R24" s="42">
        <f t="shared" si="2"/>
        <v>881</v>
      </c>
      <c r="S24" s="42">
        <f t="shared" si="2"/>
        <v>1192622631.8499999</v>
      </c>
      <c r="T24" s="42">
        <f t="shared" si="1"/>
        <v>2430</v>
      </c>
      <c r="U24" s="42">
        <f t="shared" si="1"/>
        <v>2123172184.3017998</v>
      </c>
      <c r="V24" s="16"/>
    </row>
    <row r="25" spans="1:22" s="9" customFormat="1">
      <c r="A25" s="30">
        <v>18</v>
      </c>
      <c r="B25" s="31" t="s">
        <v>44</v>
      </c>
      <c r="C25" s="32" t="s">
        <v>45</v>
      </c>
      <c r="D25" s="43"/>
      <c r="E25" s="43"/>
      <c r="F25" s="43"/>
      <c r="G25" s="43"/>
      <c r="H25" s="43">
        <v>158</v>
      </c>
      <c r="I25" s="43">
        <v>568136238.02999997</v>
      </c>
      <c r="J25" s="43">
        <v>200</v>
      </c>
      <c r="K25" s="43">
        <v>746243473.08000004</v>
      </c>
      <c r="L25" s="43">
        <f t="shared" si="0"/>
        <v>358</v>
      </c>
      <c r="M25" s="43">
        <f t="shared" si="0"/>
        <v>1314379711.1100001</v>
      </c>
      <c r="N25" s="43">
        <v>6</v>
      </c>
      <c r="O25" s="43">
        <v>123138810</v>
      </c>
      <c r="P25" s="43">
        <v>5</v>
      </c>
      <c r="Q25" s="43">
        <v>118134155</v>
      </c>
      <c r="R25" s="43">
        <f t="shared" si="2"/>
        <v>11</v>
      </c>
      <c r="S25" s="43">
        <f t="shared" si="2"/>
        <v>241272965</v>
      </c>
      <c r="T25" s="43">
        <f t="shared" si="1"/>
        <v>369</v>
      </c>
      <c r="U25" s="43">
        <f t="shared" si="1"/>
        <v>1555652676.1100001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154</v>
      </c>
      <c r="E26" s="44">
        <v>86147224.400000006</v>
      </c>
      <c r="F26" s="44">
        <v>420</v>
      </c>
      <c r="G26" s="44">
        <v>39217974.280000001</v>
      </c>
      <c r="H26" s="44">
        <v>716</v>
      </c>
      <c r="I26" s="44">
        <v>129811416.44</v>
      </c>
      <c r="J26" s="44">
        <v>1344</v>
      </c>
      <c r="K26" s="44">
        <v>185100505.5</v>
      </c>
      <c r="L26" s="42">
        <f t="shared" si="0"/>
        <v>2634</v>
      </c>
      <c r="M26" s="42">
        <f t="shared" si="0"/>
        <v>440277120.62</v>
      </c>
      <c r="N26" s="44">
        <v>1450</v>
      </c>
      <c r="O26" s="44">
        <v>549124283.40999997</v>
      </c>
      <c r="P26" s="44">
        <v>9705</v>
      </c>
      <c r="Q26" s="44">
        <v>533785037.69999999</v>
      </c>
      <c r="R26" s="42">
        <f t="shared" si="2"/>
        <v>11155</v>
      </c>
      <c r="S26" s="42">
        <f t="shared" si="2"/>
        <v>1082909321.1099999</v>
      </c>
      <c r="T26" s="42">
        <f t="shared" si="1"/>
        <v>13789</v>
      </c>
      <c r="U26" s="42">
        <f t="shared" si="1"/>
        <v>1523186441.73</v>
      </c>
      <c r="V26" s="16"/>
    </row>
    <row r="27" spans="1:22" s="9" customFormat="1">
      <c r="A27" s="30">
        <v>20</v>
      </c>
      <c r="B27" s="53" t="s">
        <v>66</v>
      </c>
      <c r="C27" s="32" t="s">
        <v>67</v>
      </c>
      <c r="D27" s="43">
        <v>14</v>
      </c>
      <c r="E27" s="43">
        <v>56869507.159999996</v>
      </c>
      <c r="F27" s="43">
        <v>28</v>
      </c>
      <c r="G27" s="43">
        <v>27241270.120000001</v>
      </c>
      <c r="H27" s="43">
        <v>14</v>
      </c>
      <c r="I27" s="43">
        <v>65960032.880000003</v>
      </c>
      <c r="J27" s="43">
        <v>39</v>
      </c>
      <c r="K27" s="43">
        <v>27220384.800000001</v>
      </c>
      <c r="L27" s="43">
        <f t="shared" si="0"/>
        <v>95</v>
      </c>
      <c r="M27" s="43">
        <f t="shared" si="0"/>
        <v>177291194.96000001</v>
      </c>
      <c r="N27" s="43">
        <v>22</v>
      </c>
      <c r="O27" s="43">
        <v>525197784.89999998</v>
      </c>
      <c r="P27" s="43">
        <v>22</v>
      </c>
      <c r="Q27" s="43">
        <v>604995038.14999998</v>
      </c>
      <c r="R27" s="43">
        <f t="shared" si="2"/>
        <v>44</v>
      </c>
      <c r="S27" s="43">
        <f t="shared" si="2"/>
        <v>1130192823.05</v>
      </c>
      <c r="T27" s="43">
        <f t="shared" si="1"/>
        <v>139</v>
      </c>
      <c r="U27" s="43">
        <f t="shared" si="1"/>
        <v>1307484018.01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189</v>
      </c>
      <c r="E28" s="44">
        <v>126677656.45999999</v>
      </c>
      <c r="F28" s="44">
        <v>857</v>
      </c>
      <c r="G28" s="44">
        <v>104465900.6592</v>
      </c>
      <c r="H28" s="44">
        <v>845</v>
      </c>
      <c r="I28" s="44">
        <v>176139208.80000001</v>
      </c>
      <c r="J28" s="44">
        <v>1874</v>
      </c>
      <c r="K28" s="44">
        <v>261347326.29159999</v>
      </c>
      <c r="L28" s="42">
        <f t="shared" si="0"/>
        <v>3765</v>
      </c>
      <c r="M28" s="42">
        <f t="shared" si="0"/>
        <v>668630092.21080005</v>
      </c>
      <c r="N28" s="44">
        <v>160</v>
      </c>
      <c r="O28" s="44">
        <v>276820447.80000001</v>
      </c>
      <c r="P28" s="44">
        <v>152</v>
      </c>
      <c r="Q28" s="44">
        <v>227613026.61000001</v>
      </c>
      <c r="R28" s="42">
        <f t="shared" si="2"/>
        <v>312</v>
      </c>
      <c r="S28" s="42">
        <f t="shared" si="2"/>
        <v>504433474.41000003</v>
      </c>
      <c r="T28" s="42">
        <f t="shared" si="1"/>
        <v>4077</v>
      </c>
      <c r="U28" s="42">
        <f t="shared" si="1"/>
        <v>1173063566.6208</v>
      </c>
      <c r="V28" s="16"/>
    </row>
    <row r="29" spans="1:22" s="9" customFormat="1">
      <c r="A29" s="30">
        <v>22</v>
      </c>
      <c r="B29" s="53" t="s">
        <v>86</v>
      </c>
      <c r="C29" s="32" t="s">
        <v>87</v>
      </c>
      <c r="D29" s="43"/>
      <c r="E29" s="43"/>
      <c r="F29" s="43"/>
      <c r="G29" s="43"/>
      <c r="H29" s="43">
        <v>20</v>
      </c>
      <c r="I29" s="43">
        <v>29452144.030000001</v>
      </c>
      <c r="J29" s="43">
        <v>10</v>
      </c>
      <c r="K29" s="43">
        <v>517698934.07999998</v>
      </c>
      <c r="L29" s="43">
        <f t="shared" si="0"/>
        <v>30</v>
      </c>
      <c r="M29" s="43">
        <f t="shared" si="0"/>
        <v>547151078.11000001</v>
      </c>
      <c r="N29" s="43">
        <v>5</v>
      </c>
      <c r="O29" s="43">
        <v>517290000</v>
      </c>
      <c r="P29" s="43">
        <v>11</v>
      </c>
      <c r="Q29" s="43">
        <v>28805663.23</v>
      </c>
      <c r="R29" s="43">
        <f t="shared" si="2"/>
        <v>16</v>
      </c>
      <c r="S29" s="43">
        <f t="shared" si="2"/>
        <v>546095663.23000002</v>
      </c>
      <c r="T29" s="43">
        <f t="shared" si="1"/>
        <v>46</v>
      </c>
      <c r="U29" s="43">
        <f t="shared" si="1"/>
        <v>1093246741.3400002</v>
      </c>
      <c r="V29" s="16"/>
    </row>
    <row r="30" spans="1:22" s="9" customFormat="1">
      <c r="A30" s="33">
        <v>23</v>
      </c>
      <c r="B30" s="54" t="s">
        <v>78</v>
      </c>
      <c r="C30" s="1" t="s">
        <v>79</v>
      </c>
      <c r="D30" s="44">
        <v>244</v>
      </c>
      <c r="E30" s="44">
        <v>12881298.75</v>
      </c>
      <c r="F30" s="44">
        <v>1178</v>
      </c>
      <c r="G30" s="44">
        <v>53135389.009999998</v>
      </c>
      <c r="H30" s="44">
        <v>907</v>
      </c>
      <c r="I30" s="44">
        <v>147784476.77000001</v>
      </c>
      <c r="J30" s="44">
        <v>2641</v>
      </c>
      <c r="K30" s="44">
        <v>83360332.930000007</v>
      </c>
      <c r="L30" s="42">
        <f t="shared" si="0"/>
        <v>4970</v>
      </c>
      <c r="M30" s="42">
        <f t="shared" si="0"/>
        <v>297161497.46000004</v>
      </c>
      <c r="N30" s="44">
        <v>724</v>
      </c>
      <c r="O30" s="44">
        <v>306851364</v>
      </c>
      <c r="P30" s="44">
        <v>6923</v>
      </c>
      <c r="Q30" s="44">
        <v>330650249.19</v>
      </c>
      <c r="R30" s="42">
        <f t="shared" si="2"/>
        <v>7647</v>
      </c>
      <c r="S30" s="42">
        <f t="shared" si="2"/>
        <v>637501613.19000006</v>
      </c>
      <c r="T30" s="42">
        <f t="shared" si="1"/>
        <v>12617</v>
      </c>
      <c r="U30" s="42">
        <f t="shared" si="1"/>
        <v>934663110.6500001</v>
      </c>
      <c r="V30" s="16"/>
    </row>
    <row r="31" spans="1:22" s="9" customFormat="1">
      <c r="A31" s="30">
        <v>24</v>
      </c>
      <c r="B31" s="53" t="s">
        <v>90</v>
      </c>
      <c r="C31" s="32" t="s">
        <v>91</v>
      </c>
      <c r="D31" s="43">
        <v>70</v>
      </c>
      <c r="E31" s="43">
        <v>41043482.880000003</v>
      </c>
      <c r="F31" s="43">
        <v>117</v>
      </c>
      <c r="G31" s="43">
        <v>19044191.16</v>
      </c>
      <c r="H31" s="43">
        <v>35</v>
      </c>
      <c r="I31" s="43">
        <v>49887006.799999997</v>
      </c>
      <c r="J31" s="43">
        <v>176</v>
      </c>
      <c r="K31" s="43">
        <v>24229672.09</v>
      </c>
      <c r="L31" s="43">
        <f t="shared" si="0"/>
        <v>398</v>
      </c>
      <c r="M31" s="43">
        <f t="shared" si="0"/>
        <v>134204352.93000001</v>
      </c>
      <c r="N31" s="43">
        <v>138</v>
      </c>
      <c r="O31" s="43">
        <v>362626552.92000002</v>
      </c>
      <c r="P31" s="43">
        <v>190</v>
      </c>
      <c r="Q31" s="43">
        <v>370147857.79000002</v>
      </c>
      <c r="R31" s="43">
        <f t="shared" si="2"/>
        <v>328</v>
      </c>
      <c r="S31" s="43">
        <f t="shared" si="2"/>
        <v>732774410.71000004</v>
      </c>
      <c r="T31" s="43">
        <f t="shared" si="1"/>
        <v>726</v>
      </c>
      <c r="U31" s="43">
        <f t="shared" si="1"/>
        <v>866978763.6400001</v>
      </c>
      <c r="V31" s="16"/>
    </row>
    <row r="32" spans="1:22" s="9" customFormat="1">
      <c r="A32" s="33">
        <v>25</v>
      </c>
      <c r="B32" s="54" t="s">
        <v>76</v>
      </c>
      <c r="C32" s="1" t="s">
        <v>77</v>
      </c>
      <c r="D32" s="44">
        <v>11</v>
      </c>
      <c r="E32" s="44">
        <v>869410.25</v>
      </c>
      <c r="F32" s="44">
        <v>74</v>
      </c>
      <c r="G32" s="44">
        <v>8504175.1500000004</v>
      </c>
      <c r="H32" s="44">
        <v>51933</v>
      </c>
      <c r="I32" s="44">
        <v>129517059.34999999</v>
      </c>
      <c r="J32" s="44">
        <v>819</v>
      </c>
      <c r="K32" s="44">
        <v>135333446.11000001</v>
      </c>
      <c r="L32" s="42">
        <f t="shared" si="0"/>
        <v>52837</v>
      </c>
      <c r="M32" s="42">
        <f t="shared" si="0"/>
        <v>274224090.86000001</v>
      </c>
      <c r="N32" s="44">
        <v>459</v>
      </c>
      <c r="O32" s="44">
        <v>282741926.64999998</v>
      </c>
      <c r="P32" s="44">
        <v>6796</v>
      </c>
      <c r="Q32" s="44">
        <v>270044031.19999999</v>
      </c>
      <c r="R32" s="42">
        <f t="shared" si="2"/>
        <v>7255</v>
      </c>
      <c r="S32" s="42">
        <f t="shared" si="2"/>
        <v>552785957.8499999</v>
      </c>
      <c r="T32" s="42">
        <f t="shared" si="1"/>
        <v>60092</v>
      </c>
      <c r="U32" s="42">
        <f t="shared" si="1"/>
        <v>827010048.70999992</v>
      </c>
      <c r="V32" s="16"/>
    </row>
    <row r="33" spans="1:22" s="9" customFormat="1">
      <c r="A33" s="30">
        <v>26</v>
      </c>
      <c r="B33" s="31" t="s">
        <v>82</v>
      </c>
      <c r="C33" s="32" t="s">
        <v>83</v>
      </c>
      <c r="D33" s="43">
        <v>108</v>
      </c>
      <c r="E33" s="43">
        <v>30878307.329999998</v>
      </c>
      <c r="F33" s="43">
        <v>525</v>
      </c>
      <c r="G33" s="43">
        <v>38465814.909999996</v>
      </c>
      <c r="H33" s="43">
        <v>377</v>
      </c>
      <c r="I33" s="43">
        <v>37912052.289999999</v>
      </c>
      <c r="J33" s="43">
        <v>1232</v>
      </c>
      <c r="K33" s="43">
        <v>84917867.387700006</v>
      </c>
      <c r="L33" s="43">
        <f t="shared" si="0"/>
        <v>2242</v>
      </c>
      <c r="M33" s="43">
        <f t="shared" si="0"/>
        <v>192174041.91769999</v>
      </c>
      <c r="N33" s="43">
        <v>402</v>
      </c>
      <c r="O33" s="43">
        <v>222652319.06</v>
      </c>
      <c r="P33" s="43">
        <v>7530</v>
      </c>
      <c r="Q33" s="43">
        <v>175926245.75</v>
      </c>
      <c r="R33" s="43">
        <f t="shared" si="2"/>
        <v>7932</v>
      </c>
      <c r="S33" s="43">
        <f t="shared" si="2"/>
        <v>398578564.81</v>
      </c>
      <c r="T33" s="43">
        <f t="shared" si="1"/>
        <v>10174</v>
      </c>
      <c r="U33" s="43">
        <f t="shared" si="1"/>
        <v>590752606.7277</v>
      </c>
      <c r="V33" s="16"/>
    </row>
    <row r="34" spans="1:22" s="9" customFormat="1">
      <c r="A34" s="33">
        <v>27</v>
      </c>
      <c r="B34" s="54" t="s">
        <v>94</v>
      </c>
      <c r="C34" s="1" t="s">
        <v>95</v>
      </c>
      <c r="D34" s="44">
        <v>26</v>
      </c>
      <c r="E34" s="44">
        <v>68479076.540000007</v>
      </c>
      <c r="F34" s="44"/>
      <c r="G34" s="44"/>
      <c r="H34" s="44">
        <v>22</v>
      </c>
      <c r="I34" s="44">
        <v>204038878.74000001</v>
      </c>
      <c r="J34" s="44">
        <v>41</v>
      </c>
      <c r="K34" s="44">
        <v>203266213.21000001</v>
      </c>
      <c r="L34" s="42">
        <f t="shared" si="0"/>
        <v>89</v>
      </c>
      <c r="M34" s="42">
        <f t="shared" si="0"/>
        <v>475784168.49000007</v>
      </c>
      <c r="N34" s="44">
        <v>2</v>
      </c>
      <c r="O34" s="44">
        <v>332979.07</v>
      </c>
      <c r="P34" s="44">
        <v>21</v>
      </c>
      <c r="Q34" s="44">
        <v>71016679.060000002</v>
      </c>
      <c r="R34" s="42">
        <f t="shared" si="2"/>
        <v>23</v>
      </c>
      <c r="S34" s="42">
        <f t="shared" si="2"/>
        <v>71349658.129999995</v>
      </c>
      <c r="T34" s="42">
        <f t="shared" si="1"/>
        <v>112</v>
      </c>
      <c r="U34" s="42">
        <f t="shared" si="1"/>
        <v>547133826.62000012</v>
      </c>
      <c r="V34" s="16"/>
    </row>
    <row r="35" spans="1:22" s="9" customFormat="1">
      <c r="A35" s="30">
        <v>28</v>
      </c>
      <c r="B35" s="53" t="s">
        <v>70</v>
      </c>
      <c r="C35" s="32" t="s">
        <v>71</v>
      </c>
      <c r="D35" s="43">
        <v>358</v>
      </c>
      <c r="E35" s="43">
        <v>46069849.399999999</v>
      </c>
      <c r="F35" s="43">
        <v>478</v>
      </c>
      <c r="G35" s="43">
        <v>32161963.859999999</v>
      </c>
      <c r="H35" s="43">
        <v>547</v>
      </c>
      <c r="I35" s="43">
        <v>32820411.25</v>
      </c>
      <c r="J35" s="43">
        <v>2108</v>
      </c>
      <c r="K35" s="43">
        <v>66535813.577600002</v>
      </c>
      <c r="L35" s="43">
        <f t="shared" si="0"/>
        <v>3491</v>
      </c>
      <c r="M35" s="43">
        <f t="shared" si="0"/>
        <v>177588038.08759999</v>
      </c>
      <c r="N35" s="43">
        <v>427</v>
      </c>
      <c r="O35" s="43">
        <v>216664005.06</v>
      </c>
      <c r="P35" s="43">
        <v>1413</v>
      </c>
      <c r="Q35" s="43">
        <v>146055771.16</v>
      </c>
      <c r="R35" s="43">
        <f t="shared" si="2"/>
        <v>1840</v>
      </c>
      <c r="S35" s="43">
        <f t="shared" si="2"/>
        <v>362719776.22000003</v>
      </c>
      <c r="T35" s="43">
        <f t="shared" si="1"/>
        <v>5331</v>
      </c>
      <c r="U35" s="43">
        <f t="shared" si="1"/>
        <v>540307814.30760002</v>
      </c>
      <c r="V35" s="16"/>
    </row>
    <row r="36" spans="1:22" s="9" customFormat="1">
      <c r="A36" s="33">
        <v>29</v>
      </c>
      <c r="B36" s="54" t="s">
        <v>143</v>
      </c>
      <c r="C36" s="1" t="s">
        <v>144</v>
      </c>
      <c r="D36" s="44">
        <v>15</v>
      </c>
      <c r="E36" s="44">
        <v>23189287.109999999</v>
      </c>
      <c r="F36" s="44">
        <v>7</v>
      </c>
      <c r="G36" s="44">
        <v>4919940.78</v>
      </c>
      <c r="H36" s="44">
        <v>13</v>
      </c>
      <c r="I36" s="44">
        <v>151796914.87</v>
      </c>
      <c r="J36" s="44">
        <v>25</v>
      </c>
      <c r="K36" s="44">
        <v>22413159.949999999</v>
      </c>
      <c r="L36" s="42">
        <f t="shared" si="0"/>
        <v>60</v>
      </c>
      <c r="M36" s="42">
        <f t="shared" si="0"/>
        <v>202319302.70999998</v>
      </c>
      <c r="N36" s="44">
        <v>19</v>
      </c>
      <c r="O36" s="44">
        <v>56779252.590000004</v>
      </c>
      <c r="P36" s="44">
        <v>37</v>
      </c>
      <c r="Q36" s="44">
        <v>204347396.93000001</v>
      </c>
      <c r="R36" s="42">
        <f t="shared" si="2"/>
        <v>56</v>
      </c>
      <c r="S36" s="42">
        <f t="shared" si="2"/>
        <v>261126649.52000001</v>
      </c>
      <c r="T36" s="42">
        <f t="shared" si="1"/>
        <v>116</v>
      </c>
      <c r="U36" s="42">
        <f t="shared" si="1"/>
        <v>463445952.23000002</v>
      </c>
      <c r="V36" s="16"/>
    </row>
    <row r="37" spans="1:22" s="9" customFormat="1">
      <c r="A37" s="30">
        <v>30</v>
      </c>
      <c r="B37" s="53" t="s">
        <v>74</v>
      </c>
      <c r="C37" s="32" t="s">
        <v>75</v>
      </c>
      <c r="D37" s="43">
        <v>199</v>
      </c>
      <c r="E37" s="43">
        <v>81134928.049999997</v>
      </c>
      <c r="F37" s="43">
        <v>112</v>
      </c>
      <c r="G37" s="43">
        <v>3305414.68</v>
      </c>
      <c r="H37" s="43">
        <v>5642</v>
      </c>
      <c r="I37" s="43">
        <v>50011154.869999997</v>
      </c>
      <c r="J37" s="43">
        <v>1491</v>
      </c>
      <c r="K37" s="43">
        <v>81917763.120000005</v>
      </c>
      <c r="L37" s="43">
        <f t="shared" si="0"/>
        <v>7444</v>
      </c>
      <c r="M37" s="43">
        <f t="shared" si="0"/>
        <v>216369260.72000003</v>
      </c>
      <c r="N37" s="43">
        <v>68</v>
      </c>
      <c r="O37" s="43">
        <v>101015606.8</v>
      </c>
      <c r="P37" s="43">
        <v>78</v>
      </c>
      <c r="Q37" s="43">
        <v>145995022.88999999</v>
      </c>
      <c r="R37" s="43">
        <f t="shared" si="2"/>
        <v>146</v>
      </c>
      <c r="S37" s="43">
        <f t="shared" si="2"/>
        <v>247010629.69</v>
      </c>
      <c r="T37" s="43">
        <f t="shared" si="1"/>
        <v>7590</v>
      </c>
      <c r="U37" s="43">
        <f t="shared" si="1"/>
        <v>463379890.41000003</v>
      </c>
      <c r="V37" s="16"/>
    </row>
    <row r="38" spans="1:22" s="9" customFormat="1">
      <c r="A38" s="33">
        <v>31</v>
      </c>
      <c r="B38" s="54" t="s">
        <v>72</v>
      </c>
      <c r="C38" s="1" t="s">
        <v>73</v>
      </c>
      <c r="D38" s="44">
        <v>89</v>
      </c>
      <c r="E38" s="44">
        <v>206002231.06999999</v>
      </c>
      <c r="F38" s="44">
        <v>14</v>
      </c>
      <c r="G38" s="44">
        <v>10353098.390000001</v>
      </c>
      <c r="H38" s="44">
        <v>66</v>
      </c>
      <c r="I38" s="44">
        <v>10351940.119999999</v>
      </c>
      <c r="J38" s="44">
        <v>190</v>
      </c>
      <c r="K38" s="44">
        <v>172789747.56999999</v>
      </c>
      <c r="L38" s="42">
        <f t="shared" si="0"/>
        <v>359</v>
      </c>
      <c r="M38" s="42">
        <f t="shared" si="0"/>
        <v>399497017.14999998</v>
      </c>
      <c r="N38" s="44">
        <v>8</v>
      </c>
      <c r="O38" s="44">
        <v>40303290</v>
      </c>
      <c r="P38" s="44">
        <v>6</v>
      </c>
      <c r="Q38" s="44">
        <v>20344307.949999999</v>
      </c>
      <c r="R38" s="42">
        <f t="shared" si="2"/>
        <v>14</v>
      </c>
      <c r="S38" s="42">
        <f t="shared" si="2"/>
        <v>60647597.950000003</v>
      </c>
      <c r="T38" s="42">
        <f t="shared" si="1"/>
        <v>373</v>
      </c>
      <c r="U38" s="42">
        <f t="shared" si="1"/>
        <v>460144615.09999996</v>
      </c>
      <c r="V38" s="16"/>
    </row>
    <row r="39" spans="1:22" s="9" customFormat="1">
      <c r="A39" s="30">
        <v>32</v>
      </c>
      <c r="B39" s="53" t="s">
        <v>106</v>
      </c>
      <c r="C39" s="32" t="s">
        <v>107</v>
      </c>
      <c r="D39" s="43"/>
      <c r="E39" s="43"/>
      <c r="F39" s="43">
        <v>43</v>
      </c>
      <c r="G39" s="43">
        <v>9902806.6199999992</v>
      </c>
      <c r="H39" s="43">
        <v>70</v>
      </c>
      <c r="I39" s="43">
        <v>204022527.13</v>
      </c>
      <c r="J39" s="43">
        <v>129</v>
      </c>
      <c r="K39" s="43">
        <v>191034103.02000001</v>
      </c>
      <c r="L39" s="43">
        <f t="shared" si="0"/>
        <v>242</v>
      </c>
      <c r="M39" s="43">
        <f t="shared" si="0"/>
        <v>404959436.76999998</v>
      </c>
      <c r="N39" s="43">
        <v>26</v>
      </c>
      <c r="O39" s="43">
        <v>13069187</v>
      </c>
      <c r="P39" s="43">
        <v>6</v>
      </c>
      <c r="Q39" s="43">
        <v>16600000</v>
      </c>
      <c r="R39" s="43">
        <f t="shared" si="2"/>
        <v>32</v>
      </c>
      <c r="S39" s="43">
        <f t="shared" si="2"/>
        <v>29669187</v>
      </c>
      <c r="T39" s="43">
        <f t="shared" si="1"/>
        <v>274</v>
      </c>
      <c r="U39" s="43">
        <f t="shared" si="1"/>
        <v>434628623.76999998</v>
      </c>
      <c r="V39" s="16"/>
    </row>
    <row r="40" spans="1:22" s="9" customFormat="1">
      <c r="A40" s="33">
        <v>33</v>
      </c>
      <c r="B40" s="54" t="s">
        <v>92</v>
      </c>
      <c r="C40" s="1" t="s">
        <v>93</v>
      </c>
      <c r="D40" s="44">
        <v>20</v>
      </c>
      <c r="E40" s="44">
        <v>73498973.420000002</v>
      </c>
      <c r="F40" s="44">
        <v>36</v>
      </c>
      <c r="G40" s="44">
        <v>2102918.06</v>
      </c>
      <c r="H40" s="44">
        <v>145</v>
      </c>
      <c r="I40" s="44">
        <v>21106775.510000002</v>
      </c>
      <c r="J40" s="44">
        <v>300</v>
      </c>
      <c r="K40" s="44">
        <v>106443335.09999999</v>
      </c>
      <c r="L40" s="42">
        <f t="shared" si="0"/>
        <v>501</v>
      </c>
      <c r="M40" s="42">
        <f t="shared" si="0"/>
        <v>203152002.09</v>
      </c>
      <c r="N40" s="44">
        <v>133</v>
      </c>
      <c r="O40" s="44">
        <v>117890995.98</v>
      </c>
      <c r="P40" s="44">
        <v>88</v>
      </c>
      <c r="Q40" s="44">
        <v>104200000.51000001</v>
      </c>
      <c r="R40" s="42">
        <f t="shared" si="2"/>
        <v>221</v>
      </c>
      <c r="S40" s="42">
        <f t="shared" si="2"/>
        <v>222090996.49000001</v>
      </c>
      <c r="T40" s="42">
        <f t="shared" si="1"/>
        <v>722</v>
      </c>
      <c r="U40" s="42">
        <f t="shared" si="1"/>
        <v>425242998.58000004</v>
      </c>
      <c r="V40" s="16"/>
    </row>
    <row r="41" spans="1:22" s="9" customFormat="1">
      <c r="A41" s="30">
        <v>34</v>
      </c>
      <c r="B41" s="31" t="s">
        <v>98</v>
      </c>
      <c r="C41" s="32" t="s">
        <v>99</v>
      </c>
      <c r="D41" s="43">
        <v>13</v>
      </c>
      <c r="E41" s="43">
        <v>24402247.780000001</v>
      </c>
      <c r="F41" s="43">
        <v>65</v>
      </c>
      <c r="G41" s="43">
        <v>4193381.78</v>
      </c>
      <c r="H41" s="43">
        <v>9</v>
      </c>
      <c r="I41" s="43">
        <v>60844049.560000002</v>
      </c>
      <c r="J41" s="43">
        <v>42</v>
      </c>
      <c r="K41" s="43">
        <v>31953470.68</v>
      </c>
      <c r="L41" s="43">
        <f t="shared" si="0"/>
        <v>129</v>
      </c>
      <c r="M41" s="43">
        <f t="shared" si="0"/>
        <v>121393149.80000001</v>
      </c>
      <c r="N41" s="43">
        <v>5</v>
      </c>
      <c r="O41" s="43">
        <v>105734359.09999999</v>
      </c>
      <c r="P41" s="43">
        <v>11</v>
      </c>
      <c r="Q41" s="43">
        <v>197733585.62</v>
      </c>
      <c r="R41" s="43">
        <f t="shared" si="2"/>
        <v>16</v>
      </c>
      <c r="S41" s="43">
        <f t="shared" si="2"/>
        <v>303467944.72000003</v>
      </c>
      <c r="T41" s="43">
        <f t="shared" si="1"/>
        <v>145</v>
      </c>
      <c r="U41" s="43">
        <f t="shared" si="1"/>
        <v>424861094.52000004</v>
      </c>
      <c r="V41" s="16"/>
    </row>
    <row r="42" spans="1:22" s="9" customFormat="1">
      <c r="A42" s="33">
        <v>35</v>
      </c>
      <c r="B42" s="54" t="s">
        <v>68</v>
      </c>
      <c r="C42" s="1" t="s">
        <v>69</v>
      </c>
      <c r="D42" s="44">
        <v>131</v>
      </c>
      <c r="E42" s="44">
        <v>37973082.289999999</v>
      </c>
      <c r="F42" s="44">
        <v>494</v>
      </c>
      <c r="G42" s="44">
        <v>102574936.89</v>
      </c>
      <c r="H42" s="44">
        <v>278</v>
      </c>
      <c r="I42" s="44">
        <v>32472765.449999999</v>
      </c>
      <c r="J42" s="44">
        <v>547</v>
      </c>
      <c r="K42" s="44">
        <v>72183510.069999993</v>
      </c>
      <c r="L42" s="42">
        <f t="shared" si="0"/>
        <v>1450</v>
      </c>
      <c r="M42" s="42">
        <f t="shared" si="0"/>
        <v>245204294.69999999</v>
      </c>
      <c r="N42" s="44">
        <v>61</v>
      </c>
      <c r="O42" s="44">
        <v>135744947.25999999</v>
      </c>
      <c r="P42" s="44">
        <v>52</v>
      </c>
      <c r="Q42" s="44">
        <v>32753213.670000002</v>
      </c>
      <c r="R42" s="42">
        <f t="shared" si="2"/>
        <v>113</v>
      </c>
      <c r="S42" s="42">
        <f t="shared" si="2"/>
        <v>168498160.93000001</v>
      </c>
      <c r="T42" s="42">
        <f t="shared" si="1"/>
        <v>1563</v>
      </c>
      <c r="U42" s="42">
        <f t="shared" si="1"/>
        <v>413702455.63</v>
      </c>
      <c r="V42" s="16"/>
    </row>
    <row r="43" spans="1:22" s="9" customFormat="1">
      <c r="A43" s="30">
        <v>36</v>
      </c>
      <c r="B43" s="53" t="s">
        <v>80</v>
      </c>
      <c r="C43" s="32" t="s">
        <v>81</v>
      </c>
      <c r="D43" s="43">
        <v>51</v>
      </c>
      <c r="E43" s="43">
        <v>5804957.0899999999</v>
      </c>
      <c r="F43" s="43">
        <v>149</v>
      </c>
      <c r="G43" s="43">
        <v>6243551.2400000002</v>
      </c>
      <c r="H43" s="43">
        <v>389</v>
      </c>
      <c r="I43" s="43">
        <v>41386397.100000001</v>
      </c>
      <c r="J43" s="43">
        <v>799</v>
      </c>
      <c r="K43" s="43">
        <v>83058856.819999993</v>
      </c>
      <c r="L43" s="43">
        <f t="shared" si="0"/>
        <v>1388</v>
      </c>
      <c r="M43" s="43">
        <f t="shared" si="0"/>
        <v>136493762.24999997</v>
      </c>
      <c r="N43" s="43">
        <v>558</v>
      </c>
      <c r="O43" s="43">
        <v>135319553.93000001</v>
      </c>
      <c r="P43" s="43">
        <v>2195</v>
      </c>
      <c r="Q43" s="43">
        <v>98349521.760000005</v>
      </c>
      <c r="R43" s="43">
        <f t="shared" si="2"/>
        <v>2753</v>
      </c>
      <c r="S43" s="43">
        <f t="shared" si="2"/>
        <v>233669075.69</v>
      </c>
      <c r="T43" s="43">
        <f t="shared" si="1"/>
        <v>4141</v>
      </c>
      <c r="U43" s="43">
        <f t="shared" si="1"/>
        <v>370162837.93999994</v>
      </c>
      <c r="V43" s="16"/>
    </row>
    <row r="44" spans="1:22" s="9" customFormat="1">
      <c r="A44" s="33">
        <v>37</v>
      </c>
      <c r="B44" s="54" t="s">
        <v>113</v>
      </c>
      <c r="C44" s="1" t="s">
        <v>114</v>
      </c>
      <c r="D44" s="44">
        <v>43</v>
      </c>
      <c r="E44" s="44">
        <v>2686155.06</v>
      </c>
      <c r="F44" s="44">
        <v>408</v>
      </c>
      <c r="G44" s="44">
        <v>18028153.309999999</v>
      </c>
      <c r="H44" s="44">
        <v>143</v>
      </c>
      <c r="I44" s="44">
        <v>26465612.82</v>
      </c>
      <c r="J44" s="44">
        <v>44057</v>
      </c>
      <c r="K44" s="44">
        <v>90450357.766599998</v>
      </c>
      <c r="L44" s="42">
        <f t="shared" si="0"/>
        <v>44651</v>
      </c>
      <c r="M44" s="42">
        <f t="shared" si="0"/>
        <v>137630278.95660001</v>
      </c>
      <c r="N44" s="44">
        <v>183</v>
      </c>
      <c r="O44" s="44">
        <v>144655657.15000001</v>
      </c>
      <c r="P44" s="44">
        <v>277</v>
      </c>
      <c r="Q44" s="44">
        <v>70969676.620000005</v>
      </c>
      <c r="R44" s="42">
        <f t="shared" si="2"/>
        <v>460</v>
      </c>
      <c r="S44" s="42">
        <f t="shared" si="2"/>
        <v>215625333.77000001</v>
      </c>
      <c r="T44" s="42">
        <f t="shared" si="1"/>
        <v>45111</v>
      </c>
      <c r="U44" s="42">
        <f t="shared" si="1"/>
        <v>353255612.72660005</v>
      </c>
      <c r="V44" s="16"/>
    </row>
    <row r="45" spans="1:22" s="9" customFormat="1">
      <c r="A45" s="30">
        <v>38</v>
      </c>
      <c r="B45" s="53" t="s">
        <v>88</v>
      </c>
      <c r="C45" s="32" t="s">
        <v>89</v>
      </c>
      <c r="D45" s="43">
        <v>66</v>
      </c>
      <c r="E45" s="43">
        <v>37831475.890000001</v>
      </c>
      <c r="F45" s="43">
        <v>218</v>
      </c>
      <c r="G45" s="43">
        <v>53503646.890000001</v>
      </c>
      <c r="H45" s="43">
        <v>72</v>
      </c>
      <c r="I45" s="43">
        <v>15466023.67</v>
      </c>
      <c r="J45" s="43">
        <v>98</v>
      </c>
      <c r="K45" s="43">
        <v>46910580.259999998</v>
      </c>
      <c r="L45" s="43">
        <f t="shared" si="0"/>
        <v>454</v>
      </c>
      <c r="M45" s="43">
        <f t="shared" si="0"/>
        <v>153711726.70999998</v>
      </c>
      <c r="N45" s="43">
        <v>77</v>
      </c>
      <c r="O45" s="43">
        <v>88103113.980000004</v>
      </c>
      <c r="P45" s="43">
        <v>76</v>
      </c>
      <c r="Q45" s="43">
        <v>42472833.229999997</v>
      </c>
      <c r="R45" s="43">
        <f t="shared" si="2"/>
        <v>153</v>
      </c>
      <c r="S45" s="43">
        <f t="shared" si="2"/>
        <v>130575947.21000001</v>
      </c>
      <c r="T45" s="43">
        <f t="shared" si="1"/>
        <v>607</v>
      </c>
      <c r="U45" s="43">
        <f t="shared" si="1"/>
        <v>284287673.91999996</v>
      </c>
      <c r="V45" s="16"/>
    </row>
    <row r="46" spans="1:22" s="9" customFormat="1">
      <c r="A46" s="33">
        <v>39</v>
      </c>
      <c r="B46" s="54" t="s">
        <v>58</v>
      </c>
      <c r="C46" s="1" t="s">
        <v>59</v>
      </c>
      <c r="D46" s="44">
        <v>48</v>
      </c>
      <c r="E46" s="44">
        <v>57128345.130000003</v>
      </c>
      <c r="F46" s="44"/>
      <c r="G46" s="44"/>
      <c r="H46" s="44">
        <v>73</v>
      </c>
      <c r="I46" s="44">
        <v>29291198.940000001</v>
      </c>
      <c r="J46" s="44">
        <v>36</v>
      </c>
      <c r="K46" s="44">
        <v>705553.83</v>
      </c>
      <c r="L46" s="42">
        <f t="shared" si="0"/>
        <v>157</v>
      </c>
      <c r="M46" s="42">
        <f t="shared" si="0"/>
        <v>87125097.900000006</v>
      </c>
      <c r="N46" s="44">
        <v>3</v>
      </c>
      <c r="O46" s="44">
        <v>43847510.789999999</v>
      </c>
      <c r="P46" s="44">
        <v>6</v>
      </c>
      <c r="Q46" s="44">
        <v>145000000</v>
      </c>
      <c r="R46" s="42">
        <f t="shared" si="2"/>
        <v>9</v>
      </c>
      <c r="S46" s="42">
        <f t="shared" si="2"/>
        <v>188847510.78999999</v>
      </c>
      <c r="T46" s="42">
        <f t="shared" si="1"/>
        <v>166</v>
      </c>
      <c r="U46" s="42">
        <f t="shared" si="1"/>
        <v>275972608.69</v>
      </c>
      <c r="V46" s="16"/>
    </row>
    <row r="47" spans="1:22" s="9" customFormat="1">
      <c r="A47" s="30">
        <v>40</v>
      </c>
      <c r="B47" s="53" t="s">
        <v>111</v>
      </c>
      <c r="C47" s="32" t="s">
        <v>112</v>
      </c>
      <c r="D47" s="43">
        <v>48</v>
      </c>
      <c r="E47" s="43">
        <v>33617096.340000004</v>
      </c>
      <c r="F47" s="43">
        <v>392</v>
      </c>
      <c r="G47" s="43">
        <v>42363815.159999996</v>
      </c>
      <c r="H47" s="43">
        <v>49</v>
      </c>
      <c r="I47" s="43">
        <v>48081652.899999999</v>
      </c>
      <c r="J47" s="43">
        <v>195</v>
      </c>
      <c r="K47" s="43">
        <v>9635724.1899999995</v>
      </c>
      <c r="L47" s="43">
        <f t="shared" si="0"/>
        <v>684</v>
      </c>
      <c r="M47" s="43">
        <f t="shared" si="0"/>
        <v>133698288.59</v>
      </c>
      <c r="N47" s="43">
        <v>19</v>
      </c>
      <c r="O47" s="43">
        <v>48098683.270000003</v>
      </c>
      <c r="P47" s="43">
        <v>12</v>
      </c>
      <c r="Q47" s="43">
        <v>87212705.859999999</v>
      </c>
      <c r="R47" s="43">
        <f t="shared" si="2"/>
        <v>31</v>
      </c>
      <c r="S47" s="43">
        <f t="shared" si="2"/>
        <v>135311389.13</v>
      </c>
      <c r="T47" s="43">
        <f t="shared" si="1"/>
        <v>715</v>
      </c>
      <c r="U47" s="43">
        <f t="shared" si="1"/>
        <v>269009677.72000003</v>
      </c>
      <c r="V47" s="16"/>
    </row>
    <row r="48" spans="1:22" s="9" customFormat="1">
      <c r="A48" s="33">
        <v>41</v>
      </c>
      <c r="B48" s="54" t="s">
        <v>64</v>
      </c>
      <c r="C48" s="1" t="s">
        <v>65</v>
      </c>
      <c r="D48" s="44"/>
      <c r="E48" s="44"/>
      <c r="F48" s="44"/>
      <c r="G48" s="44"/>
      <c r="H48" s="44">
        <v>118</v>
      </c>
      <c r="I48" s="44">
        <v>76963626.920000002</v>
      </c>
      <c r="J48" s="44">
        <v>209</v>
      </c>
      <c r="K48" s="44">
        <v>35328047.140000001</v>
      </c>
      <c r="L48" s="42">
        <f t="shared" si="0"/>
        <v>327</v>
      </c>
      <c r="M48" s="42">
        <f t="shared" si="0"/>
        <v>112291674.06</v>
      </c>
      <c r="N48" s="44">
        <v>15</v>
      </c>
      <c r="O48" s="44">
        <v>40262895.920000002</v>
      </c>
      <c r="P48" s="44">
        <v>39</v>
      </c>
      <c r="Q48" s="44">
        <v>81790000</v>
      </c>
      <c r="R48" s="42">
        <f t="shared" si="2"/>
        <v>54</v>
      </c>
      <c r="S48" s="42">
        <f t="shared" si="2"/>
        <v>122052895.92</v>
      </c>
      <c r="T48" s="42">
        <f t="shared" si="1"/>
        <v>381</v>
      </c>
      <c r="U48" s="42">
        <f t="shared" si="1"/>
        <v>234344569.98000002</v>
      </c>
      <c r="V48" s="16"/>
    </row>
    <row r="49" spans="1:22" s="9" customFormat="1">
      <c r="A49" s="30">
        <v>42</v>
      </c>
      <c r="B49" s="31" t="s">
        <v>145</v>
      </c>
      <c r="C49" s="32" t="s">
        <v>146</v>
      </c>
      <c r="D49" s="43">
        <v>31</v>
      </c>
      <c r="E49" s="43">
        <v>16499790.16</v>
      </c>
      <c r="F49" s="43">
        <v>6</v>
      </c>
      <c r="G49" s="43">
        <v>389293.67</v>
      </c>
      <c r="H49" s="43">
        <v>18</v>
      </c>
      <c r="I49" s="43">
        <v>3955195.37</v>
      </c>
      <c r="J49" s="43">
        <v>69</v>
      </c>
      <c r="K49" s="43">
        <v>82577950.769999996</v>
      </c>
      <c r="L49" s="43">
        <f t="shared" si="0"/>
        <v>124</v>
      </c>
      <c r="M49" s="43">
        <f t="shared" si="0"/>
        <v>103422229.97</v>
      </c>
      <c r="N49" s="43">
        <v>6</v>
      </c>
      <c r="O49" s="43">
        <v>90604496.219999999</v>
      </c>
      <c r="P49" s="43">
        <v>5</v>
      </c>
      <c r="Q49" s="43">
        <v>30581957.510000002</v>
      </c>
      <c r="R49" s="43">
        <f t="shared" si="2"/>
        <v>11</v>
      </c>
      <c r="S49" s="43">
        <f t="shared" si="2"/>
        <v>121186453.73</v>
      </c>
      <c r="T49" s="43">
        <f t="shared" si="1"/>
        <v>135</v>
      </c>
      <c r="U49" s="43">
        <f t="shared" si="1"/>
        <v>224608683.69999999</v>
      </c>
      <c r="V49" s="16"/>
    </row>
    <row r="50" spans="1:22" s="9" customFormat="1">
      <c r="A50" s="33">
        <v>43</v>
      </c>
      <c r="B50" s="54" t="s">
        <v>100</v>
      </c>
      <c r="C50" s="1" t="s">
        <v>101</v>
      </c>
      <c r="D50" s="44">
        <v>4</v>
      </c>
      <c r="E50" s="44">
        <v>40000000</v>
      </c>
      <c r="F50" s="44">
        <v>5</v>
      </c>
      <c r="G50" s="44">
        <v>832239.67</v>
      </c>
      <c r="H50" s="44">
        <v>14</v>
      </c>
      <c r="I50" s="44">
        <v>67867257.319999993</v>
      </c>
      <c r="J50" s="44">
        <v>17</v>
      </c>
      <c r="K50" s="44">
        <v>978795.17</v>
      </c>
      <c r="L50" s="42">
        <f t="shared" si="0"/>
        <v>40</v>
      </c>
      <c r="M50" s="42">
        <f t="shared" si="0"/>
        <v>109678292.16</v>
      </c>
      <c r="N50" s="44">
        <v>4</v>
      </c>
      <c r="O50" s="44">
        <v>1735000</v>
      </c>
      <c r="P50" s="44">
        <v>16</v>
      </c>
      <c r="Q50" s="44">
        <v>112206983.88</v>
      </c>
      <c r="R50" s="42">
        <f t="shared" si="2"/>
        <v>20</v>
      </c>
      <c r="S50" s="42">
        <f t="shared" si="2"/>
        <v>113941983.88</v>
      </c>
      <c r="T50" s="42">
        <f t="shared" si="1"/>
        <v>60</v>
      </c>
      <c r="U50" s="42">
        <f t="shared" si="1"/>
        <v>223620276.03999999</v>
      </c>
      <c r="V50" s="16"/>
    </row>
    <row r="51" spans="1:22" s="9" customFormat="1">
      <c r="A51" s="30">
        <v>44</v>
      </c>
      <c r="B51" s="53" t="s">
        <v>108</v>
      </c>
      <c r="C51" s="32" t="s">
        <v>355</v>
      </c>
      <c r="D51" s="43">
        <v>103</v>
      </c>
      <c r="E51" s="43">
        <v>1893770.98</v>
      </c>
      <c r="F51" s="43">
        <v>541</v>
      </c>
      <c r="G51" s="43">
        <v>13791431.880000001</v>
      </c>
      <c r="H51" s="43">
        <v>1213</v>
      </c>
      <c r="I51" s="43">
        <v>14609629.140000001</v>
      </c>
      <c r="J51" s="43">
        <v>2376</v>
      </c>
      <c r="K51" s="43">
        <v>42947481.479999997</v>
      </c>
      <c r="L51" s="43">
        <f t="shared" si="0"/>
        <v>4233</v>
      </c>
      <c r="M51" s="43">
        <f t="shared" si="0"/>
        <v>73242313.480000004</v>
      </c>
      <c r="N51" s="43">
        <v>2046</v>
      </c>
      <c r="O51" s="43">
        <v>85826804.170000002</v>
      </c>
      <c r="P51" s="43">
        <v>155</v>
      </c>
      <c r="Q51" s="43">
        <v>45549542.479999997</v>
      </c>
      <c r="R51" s="43">
        <f t="shared" si="2"/>
        <v>2201</v>
      </c>
      <c r="S51" s="43">
        <f t="shared" si="2"/>
        <v>131376346.65000001</v>
      </c>
      <c r="T51" s="43">
        <f t="shared" si="1"/>
        <v>6434</v>
      </c>
      <c r="U51" s="43">
        <f t="shared" si="1"/>
        <v>204618660.13</v>
      </c>
      <c r="V51" s="16"/>
    </row>
    <row r="52" spans="1:22" s="9" customFormat="1">
      <c r="A52" s="33">
        <v>45</v>
      </c>
      <c r="B52" s="54" t="s">
        <v>84</v>
      </c>
      <c r="C52" s="1" t="s">
        <v>85</v>
      </c>
      <c r="D52" s="44">
        <v>50</v>
      </c>
      <c r="E52" s="44">
        <v>37854609.560000002</v>
      </c>
      <c r="F52" s="44">
        <v>153</v>
      </c>
      <c r="G52" s="44">
        <v>11384014.720000001</v>
      </c>
      <c r="H52" s="44">
        <v>18</v>
      </c>
      <c r="I52" s="44">
        <v>32543192.699999999</v>
      </c>
      <c r="J52" s="44">
        <v>243</v>
      </c>
      <c r="K52" s="44">
        <v>36069401.810000002</v>
      </c>
      <c r="L52" s="42">
        <f t="shared" si="0"/>
        <v>464</v>
      </c>
      <c r="M52" s="42">
        <f t="shared" si="0"/>
        <v>117851218.79000001</v>
      </c>
      <c r="N52" s="44">
        <v>37</v>
      </c>
      <c r="O52" s="44">
        <v>29381888.390000001</v>
      </c>
      <c r="P52" s="44">
        <v>25</v>
      </c>
      <c r="Q52" s="44">
        <v>52282234.469999999</v>
      </c>
      <c r="R52" s="42">
        <f t="shared" si="2"/>
        <v>62</v>
      </c>
      <c r="S52" s="42">
        <f t="shared" si="2"/>
        <v>81664122.859999999</v>
      </c>
      <c r="T52" s="42">
        <f t="shared" si="1"/>
        <v>526</v>
      </c>
      <c r="U52" s="42">
        <f t="shared" si="1"/>
        <v>199515341.65000001</v>
      </c>
      <c r="V52" s="16"/>
    </row>
    <row r="53" spans="1:22" s="9" customFormat="1">
      <c r="A53" s="30">
        <v>46</v>
      </c>
      <c r="B53" s="53" t="s">
        <v>115</v>
      </c>
      <c r="C53" s="32" t="s">
        <v>116</v>
      </c>
      <c r="D53" s="43">
        <v>14</v>
      </c>
      <c r="E53" s="43">
        <v>65950.960000000006</v>
      </c>
      <c r="F53" s="43">
        <v>56</v>
      </c>
      <c r="G53" s="43">
        <v>1641228.26</v>
      </c>
      <c r="H53" s="43">
        <v>574</v>
      </c>
      <c r="I53" s="43">
        <v>33245554.710000001</v>
      </c>
      <c r="J53" s="43">
        <v>1517</v>
      </c>
      <c r="K53" s="43">
        <v>80437153.569999993</v>
      </c>
      <c r="L53" s="43">
        <f t="shared" si="0"/>
        <v>2161</v>
      </c>
      <c r="M53" s="43">
        <f t="shared" si="0"/>
        <v>115389887.5</v>
      </c>
      <c r="N53" s="43">
        <v>767</v>
      </c>
      <c r="O53" s="43">
        <v>52065413.710000001</v>
      </c>
      <c r="P53" s="43">
        <v>231</v>
      </c>
      <c r="Q53" s="43">
        <v>3197691.28</v>
      </c>
      <c r="R53" s="43">
        <f t="shared" si="2"/>
        <v>998</v>
      </c>
      <c r="S53" s="43">
        <f t="shared" si="2"/>
        <v>55263104.990000002</v>
      </c>
      <c r="T53" s="43">
        <f t="shared" si="1"/>
        <v>3159</v>
      </c>
      <c r="U53" s="43">
        <f t="shared" si="1"/>
        <v>170652992.49000001</v>
      </c>
      <c r="V53" s="16"/>
    </row>
    <row r="54" spans="1:22" s="9" customFormat="1">
      <c r="A54" s="33">
        <v>47</v>
      </c>
      <c r="B54" s="54" t="s">
        <v>109</v>
      </c>
      <c r="C54" s="1" t="s">
        <v>110</v>
      </c>
      <c r="D54" s="44">
        <v>685</v>
      </c>
      <c r="E54" s="44">
        <v>53184471.75</v>
      </c>
      <c r="F54" s="44">
        <v>891</v>
      </c>
      <c r="G54" s="44">
        <v>36829296.960000001</v>
      </c>
      <c r="H54" s="44">
        <v>349</v>
      </c>
      <c r="I54" s="44">
        <v>8240554.71</v>
      </c>
      <c r="J54" s="44">
        <v>1110</v>
      </c>
      <c r="K54" s="44">
        <v>15013648.597899999</v>
      </c>
      <c r="L54" s="42">
        <f t="shared" si="0"/>
        <v>3035</v>
      </c>
      <c r="M54" s="42">
        <f t="shared" si="0"/>
        <v>113267972.0179</v>
      </c>
      <c r="N54" s="44">
        <v>28</v>
      </c>
      <c r="O54" s="44">
        <v>18904484.079999998</v>
      </c>
      <c r="P54" s="44">
        <v>32</v>
      </c>
      <c r="Q54" s="44">
        <v>27330739.859999999</v>
      </c>
      <c r="R54" s="42">
        <f t="shared" si="2"/>
        <v>60</v>
      </c>
      <c r="S54" s="42">
        <f t="shared" si="2"/>
        <v>46235223.939999998</v>
      </c>
      <c r="T54" s="42">
        <f t="shared" si="1"/>
        <v>3095</v>
      </c>
      <c r="U54" s="42">
        <f t="shared" si="1"/>
        <v>159503195.95789999</v>
      </c>
      <c r="V54" s="16"/>
    </row>
    <row r="55" spans="1:22" s="9" customFormat="1">
      <c r="A55" s="30">
        <v>48</v>
      </c>
      <c r="B55" s="53" t="s">
        <v>119</v>
      </c>
      <c r="C55" s="32" t="s">
        <v>120</v>
      </c>
      <c r="D55" s="43">
        <v>191</v>
      </c>
      <c r="E55" s="43">
        <v>4430185.5</v>
      </c>
      <c r="F55" s="43">
        <v>1344</v>
      </c>
      <c r="G55" s="43">
        <v>27705837.260000002</v>
      </c>
      <c r="H55" s="43">
        <v>1420</v>
      </c>
      <c r="I55" s="43">
        <v>13780661.98</v>
      </c>
      <c r="J55" s="43">
        <v>3552</v>
      </c>
      <c r="K55" s="43">
        <v>35158374.960000001</v>
      </c>
      <c r="L55" s="43">
        <f t="shared" si="0"/>
        <v>6507</v>
      </c>
      <c r="M55" s="43">
        <f t="shared" si="0"/>
        <v>81075059.700000003</v>
      </c>
      <c r="N55" s="43">
        <v>615</v>
      </c>
      <c r="O55" s="43">
        <v>55377350.659999996</v>
      </c>
      <c r="P55" s="43">
        <v>99</v>
      </c>
      <c r="Q55" s="43">
        <v>10654926.949999999</v>
      </c>
      <c r="R55" s="43">
        <f t="shared" si="2"/>
        <v>714</v>
      </c>
      <c r="S55" s="43">
        <f t="shared" si="2"/>
        <v>66032277.609999999</v>
      </c>
      <c r="T55" s="43">
        <f t="shared" si="1"/>
        <v>7221</v>
      </c>
      <c r="U55" s="43">
        <f t="shared" si="1"/>
        <v>147107337.31</v>
      </c>
      <c r="V55" s="16"/>
    </row>
    <row r="56" spans="1:22" s="9" customFormat="1">
      <c r="A56" s="33">
        <v>49</v>
      </c>
      <c r="B56" s="54" t="s">
        <v>161</v>
      </c>
      <c r="C56" s="1" t="s">
        <v>162</v>
      </c>
      <c r="D56" s="44">
        <v>3</v>
      </c>
      <c r="E56" s="44">
        <v>31568149.440000001</v>
      </c>
      <c r="F56" s="44">
        <v>19</v>
      </c>
      <c r="G56" s="44">
        <v>2402449.1</v>
      </c>
      <c r="H56" s="44">
        <v>25</v>
      </c>
      <c r="I56" s="44">
        <v>723576.01</v>
      </c>
      <c r="J56" s="44">
        <v>24</v>
      </c>
      <c r="K56" s="44">
        <v>23417031.710000001</v>
      </c>
      <c r="L56" s="42">
        <f t="shared" si="0"/>
        <v>71</v>
      </c>
      <c r="M56" s="42">
        <f t="shared" si="0"/>
        <v>58111206.260000005</v>
      </c>
      <c r="N56" s="44">
        <v>21</v>
      </c>
      <c r="O56" s="44">
        <v>41181546.890000001</v>
      </c>
      <c r="P56" s="44">
        <v>9</v>
      </c>
      <c r="Q56" s="44">
        <v>31699286.640000001</v>
      </c>
      <c r="R56" s="42">
        <f t="shared" si="2"/>
        <v>30</v>
      </c>
      <c r="S56" s="42">
        <f t="shared" si="2"/>
        <v>72880833.530000001</v>
      </c>
      <c r="T56" s="42">
        <f t="shared" si="1"/>
        <v>101</v>
      </c>
      <c r="U56" s="42">
        <f t="shared" si="1"/>
        <v>130992039.79000001</v>
      </c>
      <c r="V56" s="16"/>
    </row>
    <row r="57" spans="1:22" s="9" customFormat="1">
      <c r="A57" s="30">
        <v>50</v>
      </c>
      <c r="B57" s="31" t="s">
        <v>121</v>
      </c>
      <c r="C57" s="32" t="s">
        <v>122</v>
      </c>
      <c r="D57" s="43"/>
      <c r="E57" s="43"/>
      <c r="F57" s="43"/>
      <c r="G57" s="43"/>
      <c r="H57" s="43">
        <v>92</v>
      </c>
      <c r="I57" s="43">
        <v>41709050.810000002</v>
      </c>
      <c r="J57" s="43">
        <v>91</v>
      </c>
      <c r="K57" s="43">
        <v>50667802.659999996</v>
      </c>
      <c r="L57" s="43">
        <f t="shared" si="0"/>
        <v>183</v>
      </c>
      <c r="M57" s="43">
        <f t="shared" si="0"/>
        <v>92376853.469999999</v>
      </c>
      <c r="N57" s="43">
        <v>20</v>
      </c>
      <c r="O57" s="43">
        <v>19352000</v>
      </c>
      <c r="P57" s="43">
        <v>16</v>
      </c>
      <c r="Q57" s="43">
        <v>10366000</v>
      </c>
      <c r="R57" s="43">
        <f t="shared" si="2"/>
        <v>36</v>
      </c>
      <c r="S57" s="43">
        <f t="shared" si="2"/>
        <v>29718000</v>
      </c>
      <c r="T57" s="43">
        <f t="shared" si="1"/>
        <v>219</v>
      </c>
      <c r="U57" s="43">
        <f t="shared" si="1"/>
        <v>122094853.47</v>
      </c>
      <c r="V57" s="16"/>
    </row>
    <row r="58" spans="1:22" s="9" customFormat="1">
      <c r="A58" s="33">
        <v>51</v>
      </c>
      <c r="B58" s="54" t="s">
        <v>104</v>
      </c>
      <c r="C58" s="1" t="s">
        <v>105</v>
      </c>
      <c r="D58" s="44">
        <v>3</v>
      </c>
      <c r="E58" s="44">
        <v>315940.96000000002</v>
      </c>
      <c r="F58" s="44">
        <v>43</v>
      </c>
      <c r="G58" s="44">
        <v>6986667.6100000003</v>
      </c>
      <c r="H58" s="44">
        <v>81</v>
      </c>
      <c r="I58" s="44">
        <v>53220793.060000002</v>
      </c>
      <c r="J58" s="44">
        <v>75</v>
      </c>
      <c r="K58" s="44">
        <v>17620242.760000002</v>
      </c>
      <c r="L58" s="42">
        <f t="shared" si="0"/>
        <v>202</v>
      </c>
      <c r="M58" s="42">
        <f t="shared" si="0"/>
        <v>78143644.390000001</v>
      </c>
      <c r="N58" s="44">
        <v>7</v>
      </c>
      <c r="O58" s="44">
        <v>16872980</v>
      </c>
      <c r="P58" s="44">
        <v>7</v>
      </c>
      <c r="Q58" s="44">
        <v>19240200</v>
      </c>
      <c r="R58" s="42">
        <f t="shared" si="2"/>
        <v>14</v>
      </c>
      <c r="S58" s="42">
        <f t="shared" si="2"/>
        <v>36113180</v>
      </c>
      <c r="T58" s="42">
        <f t="shared" si="1"/>
        <v>216</v>
      </c>
      <c r="U58" s="42">
        <f t="shared" si="1"/>
        <v>114256824.39</v>
      </c>
      <c r="V58" s="16"/>
    </row>
    <row r="59" spans="1:22" s="9" customFormat="1">
      <c r="A59" s="30">
        <v>52</v>
      </c>
      <c r="B59" s="53" t="s">
        <v>125</v>
      </c>
      <c r="C59" s="32" t="s">
        <v>126</v>
      </c>
      <c r="D59" s="43"/>
      <c r="E59" s="43"/>
      <c r="F59" s="43"/>
      <c r="G59" s="43"/>
      <c r="H59" s="43">
        <v>96</v>
      </c>
      <c r="I59" s="43">
        <v>115838.46</v>
      </c>
      <c r="J59" s="43">
        <v>229</v>
      </c>
      <c r="K59" s="43">
        <v>1035004.8</v>
      </c>
      <c r="L59" s="43">
        <f t="shared" si="0"/>
        <v>325</v>
      </c>
      <c r="M59" s="43">
        <f t="shared" si="0"/>
        <v>1150843.26</v>
      </c>
      <c r="N59" s="43">
        <v>545</v>
      </c>
      <c r="O59" s="43">
        <v>56993184.530000001</v>
      </c>
      <c r="P59" s="43">
        <v>296</v>
      </c>
      <c r="Q59" s="43">
        <v>56071879.310000002</v>
      </c>
      <c r="R59" s="43">
        <f t="shared" si="2"/>
        <v>841</v>
      </c>
      <c r="S59" s="43">
        <f t="shared" si="2"/>
        <v>113065063.84</v>
      </c>
      <c r="T59" s="43">
        <f t="shared" si="1"/>
        <v>1166</v>
      </c>
      <c r="U59" s="43">
        <f t="shared" si="1"/>
        <v>114215907.10000001</v>
      </c>
      <c r="V59" s="16"/>
    </row>
    <row r="60" spans="1:22" s="9" customFormat="1">
      <c r="A60" s="33">
        <v>53</v>
      </c>
      <c r="B60" s="54" t="s">
        <v>135</v>
      </c>
      <c r="C60" s="1" t="s">
        <v>136</v>
      </c>
      <c r="D60" s="44">
        <v>46</v>
      </c>
      <c r="E60" s="44">
        <v>928111.68</v>
      </c>
      <c r="F60" s="44">
        <v>154</v>
      </c>
      <c r="G60" s="44">
        <v>1997021.48</v>
      </c>
      <c r="H60" s="44">
        <v>1319</v>
      </c>
      <c r="I60" s="44">
        <v>8373579.4299999997</v>
      </c>
      <c r="J60" s="44">
        <v>4623</v>
      </c>
      <c r="K60" s="44">
        <v>52323532.740000002</v>
      </c>
      <c r="L60" s="42">
        <f t="shared" si="0"/>
        <v>6142</v>
      </c>
      <c r="M60" s="42">
        <f t="shared" si="0"/>
        <v>63622245.329999998</v>
      </c>
      <c r="N60" s="44">
        <v>982</v>
      </c>
      <c r="O60" s="44">
        <v>44560891.560000002</v>
      </c>
      <c r="P60" s="44">
        <v>2</v>
      </c>
      <c r="Q60" s="44">
        <v>10879.17</v>
      </c>
      <c r="R60" s="42">
        <f t="shared" si="2"/>
        <v>984</v>
      </c>
      <c r="S60" s="42">
        <f t="shared" si="2"/>
        <v>44571770.730000004</v>
      </c>
      <c r="T60" s="42">
        <f t="shared" si="1"/>
        <v>7126</v>
      </c>
      <c r="U60" s="42">
        <f t="shared" si="1"/>
        <v>108194016.06</v>
      </c>
      <c r="V60" s="16"/>
    </row>
    <row r="61" spans="1:22" s="9" customFormat="1">
      <c r="A61" s="30">
        <v>54</v>
      </c>
      <c r="B61" s="53" t="s">
        <v>131</v>
      </c>
      <c r="C61" s="32" t="s">
        <v>132</v>
      </c>
      <c r="D61" s="43">
        <v>68</v>
      </c>
      <c r="E61" s="43">
        <v>15717074.720000001</v>
      </c>
      <c r="F61" s="43">
        <v>307</v>
      </c>
      <c r="G61" s="43">
        <v>29833115.039999999</v>
      </c>
      <c r="H61" s="43">
        <v>41</v>
      </c>
      <c r="I61" s="43">
        <v>2628981.9700000002</v>
      </c>
      <c r="J61" s="43">
        <v>135</v>
      </c>
      <c r="K61" s="43">
        <v>3552480.47</v>
      </c>
      <c r="L61" s="43">
        <f t="shared" si="0"/>
        <v>551</v>
      </c>
      <c r="M61" s="43">
        <f t="shared" si="0"/>
        <v>51731652.199999996</v>
      </c>
      <c r="N61" s="43">
        <v>250</v>
      </c>
      <c r="O61" s="43">
        <v>34337139.329999998</v>
      </c>
      <c r="P61" s="43">
        <v>95</v>
      </c>
      <c r="Q61" s="43">
        <v>19268245.600000001</v>
      </c>
      <c r="R61" s="43">
        <f t="shared" si="2"/>
        <v>345</v>
      </c>
      <c r="S61" s="43">
        <f t="shared" si="2"/>
        <v>53605384.93</v>
      </c>
      <c r="T61" s="43">
        <f t="shared" si="1"/>
        <v>896</v>
      </c>
      <c r="U61" s="43">
        <f t="shared" si="1"/>
        <v>105337037.13</v>
      </c>
      <c r="V61" s="16"/>
    </row>
    <row r="62" spans="1:22" s="9" customFormat="1">
      <c r="A62" s="33">
        <v>55</v>
      </c>
      <c r="B62" s="54" t="s">
        <v>149</v>
      </c>
      <c r="C62" s="1" t="s">
        <v>150</v>
      </c>
      <c r="D62" s="44">
        <v>39</v>
      </c>
      <c r="E62" s="44">
        <v>650148.31000000006</v>
      </c>
      <c r="F62" s="44">
        <v>380</v>
      </c>
      <c r="G62" s="44">
        <v>7277704.1500000004</v>
      </c>
      <c r="H62" s="44">
        <v>1544</v>
      </c>
      <c r="I62" s="44">
        <v>5870675.9699999997</v>
      </c>
      <c r="J62" s="44">
        <v>1759</v>
      </c>
      <c r="K62" s="44">
        <v>18634410.469999999</v>
      </c>
      <c r="L62" s="42">
        <f t="shared" si="0"/>
        <v>3722</v>
      </c>
      <c r="M62" s="42">
        <f t="shared" si="0"/>
        <v>32432938.899999995</v>
      </c>
      <c r="N62" s="44">
        <v>1800</v>
      </c>
      <c r="O62" s="44">
        <v>44960675.380000003</v>
      </c>
      <c r="P62" s="44">
        <v>733</v>
      </c>
      <c r="Q62" s="44">
        <v>25699448</v>
      </c>
      <c r="R62" s="42">
        <f t="shared" si="2"/>
        <v>2533</v>
      </c>
      <c r="S62" s="42">
        <f t="shared" si="2"/>
        <v>70660123.379999995</v>
      </c>
      <c r="T62" s="42">
        <f t="shared" si="1"/>
        <v>6255</v>
      </c>
      <c r="U62" s="42">
        <f t="shared" si="1"/>
        <v>103093062.27999999</v>
      </c>
      <c r="V62" s="16"/>
    </row>
    <row r="63" spans="1:22" s="9" customFormat="1">
      <c r="A63" s="30">
        <v>56</v>
      </c>
      <c r="B63" s="53" t="s">
        <v>129</v>
      </c>
      <c r="C63" s="32" t="s">
        <v>130</v>
      </c>
      <c r="D63" s="43"/>
      <c r="E63" s="43"/>
      <c r="F63" s="43"/>
      <c r="G63" s="43"/>
      <c r="H63" s="43">
        <v>856</v>
      </c>
      <c r="I63" s="43">
        <v>8537107.3499999996</v>
      </c>
      <c r="J63" s="43">
        <v>3350</v>
      </c>
      <c r="K63" s="43">
        <v>48418493.960000001</v>
      </c>
      <c r="L63" s="43">
        <f t="shared" si="0"/>
        <v>4206</v>
      </c>
      <c r="M63" s="43">
        <f t="shared" si="0"/>
        <v>56955601.310000002</v>
      </c>
      <c r="N63" s="43">
        <v>1934</v>
      </c>
      <c r="O63" s="43">
        <v>41790943.82</v>
      </c>
      <c r="P63" s="43">
        <v>72</v>
      </c>
      <c r="Q63" s="43">
        <v>2428680.5</v>
      </c>
      <c r="R63" s="43">
        <f t="shared" si="2"/>
        <v>2006</v>
      </c>
      <c r="S63" s="43">
        <f t="shared" si="2"/>
        <v>44219624.32</v>
      </c>
      <c r="T63" s="43">
        <f t="shared" si="1"/>
        <v>6212</v>
      </c>
      <c r="U63" s="43">
        <f t="shared" si="1"/>
        <v>101175225.63</v>
      </c>
      <c r="V63" s="16"/>
    </row>
    <row r="64" spans="1:22" s="9" customFormat="1">
      <c r="A64" s="33">
        <v>57</v>
      </c>
      <c r="B64" s="54" t="s">
        <v>137</v>
      </c>
      <c r="C64" s="1" t="s">
        <v>138</v>
      </c>
      <c r="D64" s="44">
        <v>95</v>
      </c>
      <c r="E64" s="44">
        <v>1908553.07</v>
      </c>
      <c r="F64" s="44">
        <v>997</v>
      </c>
      <c r="G64" s="44">
        <v>22610314.460000001</v>
      </c>
      <c r="H64" s="44">
        <v>607</v>
      </c>
      <c r="I64" s="44">
        <v>8110503.8700000001</v>
      </c>
      <c r="J64" s="44">
        <v>1825</v>
      </c>
      <c r="K64" s="44">
        <v>21294434.09</v>
      </c>
      <c r="L64" s="42">
        <f t="shared" si="0"/>
        <v>3524</v>
      </c>
      <c r="M64" s="42">
        <f t="shared" si="0"/>
        <v>53923805.490000002</v>
      </c>
      <c r="N64" s="44">
        <v>929</v>
      </c>
      <c r="O64" s="44">
        <v>37402842.240000002</v>
      </c>
      <c r="P64" s="44">
        <v>20</v>
      </c>
      <c r="Q64" s="44">
        <v>3418083.4</v>
      </c>
      <c r="R64" s="42">
        <f t="shared" si="2"/>
        <v>949</v>
      </c>
      <c r="S64" s="42">
        <f t="shared" si="2"/>
        <v>40820925.640000001</v>
      </c>
      <c r="T64" s="42">
        <f t="shared" si="1"/>
        <v>4473</v>
      </c>
      <c r="U64" s="42">
        <f t="shared" si="1"/>
        <v>94744731.129999995</v>
      </c>
      <c r="V64" s="16"/>
    </row>
    <row r="65" spans="1:22" s="9" customFormat="1">
      <c r="A65" s="30">
        <v>58</v>
      </c>
      <c r="B65" s="31" t="s">
        <v>151</v>
      </c>
      <c r="C65" s="32" t="s">
        <v>152</v>
      </c>
      <c r="D65" s="43">
        <v>15</v>
      </c>
      <c r="E65" s="43">
        <v>212489.95</v>
      </c>
      <c r="F65" s="43">
        <v>210</v>
      </c>
      <c r="G65" s="43">
        <v>4185645.71</v>
      </c>
      <c r="H65" s="43">
        <v>501</v>
      </c>
      <c r="I65" s="43">
        <v>5337412.34</v>
      </c>
      <c r="J65" s="43">
        <v>1625</v>
      </c>
      <c r="K65" s="43">
        <v>18466087.109999999</v>
      </c>
      <c r="L65" s="43">
        <f t="shared" si="0"/>
        <v>2351</v>
      </c>
      <c r="M65" s="43">
        <f t="shared" si="0"/>
        <v>28201635.109999999</v>
      </c>
      <c r="N65" s="43">
        <v>1730</v>
      </c>
      <c r="O65" s="43">
        <v>39931025.810000002</v>
      </c>
      <c r="P65" s="43">
        <v>358</v>
      </c>
      <c r="Q65" s="43">
        <v>23346688.73</v>
      </c>
      <c r="R65" s="43">
        <f t="shared" si="2"/>
        <v>2088</v>
      </c>
      <c r="S65" s="43">
        <f t="shared" si="2"/>
        <v>63277714.540000007</v>
      </c>
      <c r="T65" s="43">
        <f t="shared" si="1"/>
        <v>4439</v>
      </c>
      <c r="U65" s="43">
        <f t="shared" si="1"/>
        <v>91479349.650000006</v>
      </c>
      <c r="V65" s="16"/>
    </row>
    <row r="66" spans="1:22" s="9" customFormat="1">
      <c r="A66" s="33">
        <v>59</v>
      </c>
      <c r="B66" s="54" t="s">
        <v>139</v>
      </c>
      <c r="C66" s="1" t="s">
        <v>140</v>
      </c>
      <c r="D66" s="44">
        <v>1</v>
      </c>
      <c r="E66" s="44">
        <v>214526.81</v>
      </c>
      <c r="F66" s="44">
        <v>62</v>
      </c>
      <c r="G66" s="44">
        <v>2816056.72</v>
      </c>
      <c r="H66" s="44">
        <v>89</v>
      </c>
      <c r="I66" s="44">
        <v>32268866.25</v>
      </c>
      <c r="J66" s="44">
        <v>89</v>
      </c>
      <c r="K66" s="44">
        <v>7913786.9000000004</v>
      </c>
      <c r="L66" s="42">
        <f t="shared" si="0"/>
        <v>241</v>
      </c>
      <c r="M66" s="42">
        <f t="shared" si="0"/>
        <v>43213236.68</v>
      </c>
      <c r="N66" s="44">
        <v>83</v>
      </c>
      <c r="O66" s="44">
        <v>13155023.699999999</v>
      </c>
      <c r="P66" s="44">
        <v>54</v>
      </c>
      <c r="Q66" s="44">
        <v>34908603.479999997</v>
      </c>
      <c r="R66" s="42">
        <f t="shared" si="2"/>
        <v>137</v>
      </c>
      <c r="S66" s="42">
        <f t="shared" si="2"/>
        <v>48063627.179999992</v>
      </c>
      <c r="T66" s="42">
        <f t="shared" si="1"/>
        <v>378</v>
      </c>
      <c r="U66" s="42">
        <f t="shared" si="1"/>
        <v>91276863.859999985</v>
      </c>
      <c r="V66" s="16"/>
    </row>
    <row r="67" spans="1:22" s="9" customFormat="1">
      <c r="A67" s="30">
        <v>60</v>
      </c>
      <c r="B67" s="53" t="s">
        <v>102</v>
      </c>
      <c r="C67" s="32" t="s">
        <v>103</v>
      </c>
      <c r="D67" s="43">
        <v>14</v>
      </c>
      <c r="E67" s="43">
        <v>19591682.539999999</v>
      </c>
      <c r="F67" s="43">
        <v>4</v>
      </c>
      <c r="G67" s="43">
        <v>2569334.2999999998</v>
      </c>
      <c r="H67" s="43">
        <v>1</v>
      </c>
      <c r="I67" s="43">
        <v>76875</v>
      </c>
      <c r="J67" s="43">
        <v>17</v>
      </c>
      <c r="K67" s="43">
        <v>3709490.52</v>
      </c>
      <c r="L67" s="43">
        <f t="shared" si="0"/>
        <v>36</v>
      </c>
      <c r="M67" s="43">
        <f t="shared" si="0"/>
        <v>25947382.359999999</v>
      </c>
      <c r="N67" s="43">
        <v>1</v>
      </c>
      <c r="O67" s="43">
        <v>50000000</v>
      </c>
      <c r="P67" s="43">
        <v>1</v>
      </c>
      <c r="Q67" s="43">
        <v>15000000</v>
      </c>
      <c r="R67" s="43">
        <f t="shared" si="2"/>
        <v>2</v>
      </c>
      <c r="S67" s="43">
        <f t="shared" si="2"/>
        <v>65000000</v>
      </c>
      <c r="T67" s="43">
        <f t="shared" si="1"/>
        <v>38</v>
      </c>
      <c r="U67" s="43">
        <f t="shared" si="1"/>
        <v>90947382.359999999</v>
      </c>
      <c r="V67" s="16"/>
    </row>
    <row r="68" spans="1:22" s="9" customFormat="1">
      <c r="A68" s="33">
        <v>61</v>
      </c>
      <c r="B68" s="54" t="s">
        <v>147</v>
      </c>
      <c r="C68" s="1" t="s">
        <v>148</v>
      </c>
      <c r="D68" s="44">
        <v>514</v>
      </c>
      <c r="E68" s="44">
        <v>25878309.210000001</v>
      </c>
      <c r="F68" s="44">
        <v>270</v>
      </c>
      <c r="G68" s="44">
        <v>7466444.3300000001</v>
      </c>
      <c r="H68" s="44">
        <v>217</v>
      </c>
      <c r="I68" s="44">
        <v>7488024.29</v>
      </c>
      <c r="J68" s="44">
        <v>176</v>
      </c>
      <c r="K68" s="44">
        <v>18775632.989999998</v>
      </c>
      <c r="L68" s="42">
        <f t="shared" si="0"/>
        <v>1177</v>
      </c>
      <c r="M68" s="42">
        <f t="shared" si="0"/>
        <v>59608410.82</v>
      </c>
      <c r="N68" s="44">
        <v>13</v>
      </c>
      <c r="O68" s="44">
        <v>11531415</v>
      </c>
      <c r="P68" s="44">
        <v>16</v>
      </c>
      <c r="Q68" s="44">
        <v>18678040</v>
      </c>
      <c r="R68" s="42">
        <f t="shared" si="2"/>
        <v>29</v>
      </c>
      <c r="S68" s="42">
        <f t="shared" si="2"/>
        <v>30209455</v>
      </c>
      <c r="T68" s="42">
        <f t="shared" si="1"/>
        <v>1206</v>
      </c>
      <c r="U68" s="42">
        <f t="shared" si="1"/>
        <v>89817865.819999993</v>
      </c>
      <c r="V68" s="16"/>
    </row>
    <row r="69" spans="1:22" s="9" customFormat="1">
      <c r="A69" s="30">
        <v>62</v>
      </c>
      <c r="B69" s="53" t="s">
        <v>193</v>
      </c>
      <c r="C69" s="32" t="s">
        <v>194</v>
      </c>
      <c r="D69" s="43">
        <v>22</v>
      </c>
      <c r="E69" s="43">
        <v>6480901.8300000001</v>
      </c>
      <c r="F69" s="43">
        <v>13</v>
      </c>
      <c r="G69" s="43">
        <v>358401.04</v>
      </c>
      <c r="H69" s="43">
        <v>9</v>
      </c>
      <c r="I69" s="43">
        <v>1617444.49</v>
      </c>
      <c r="J69" s="43">
        <v>30</v>
      </c>
      <c r="K69" s="43">
        <v>28153884.09</v>
      </c>
      <c r="L69" s="43">
        <f t="shared" si="0"/>
        <v>74</v>
      </c>
      <c r="M69" s="43">
        <f t="shared" si="0"/>
        <v>36610631.449999996</v>
      </c>
      <c r="N69" s="43">
        <v>8</v>
      </c>
      <c r="O69" s="43">
        <v>38895394</v>
      </c>
      <c r="P69" s="43">
        <v>6</v>
      </c>
      <c r="Q69" s="43">
        <v>13495394</v>
      </c>
      <c r="R69" s="43">
        <f t="shared" si="2"/>
        <v>14</v>
      </c>
      <c r="S69" s="43">
        <f t="shared" si="2"/>
        <v>52390788</v>
      </c>
      <c r="T69" s="43">
        <f t="shared" si="1"/>
        <v>88</v>
      </c>
      <c r="U69" s="43">
        <f t="shared" si="1"/>
        <v>89001419.449999988</v>
      </c>
      <c r="V69" s="16"/>
    </row>
    <row r="70" spans="1:22" s="9" customFormat="1">
      <c r="A70" s="33">
        <v>63</v>
      </c>
      <c r="B70" s="54" t="s">
        <v>163</v>
      </c>
      <c r="C70" s="1" t="s">
        <v>164</v>
      </c>
      <c r="D70" s="44">
        <v>53</v>
      </c>
      <c r="E70" s="44">
        <v>23360678.030000001</v>
      </c>
      <c r="F70" s="44">
        <v>79</v>
      </c>
      <c r="G70" s="44">
        <v>7864131.9800000004</v>
      </c>
      <c r="H70" s="44">
        <v>40</v>
      </c>
      <c r="I70" s="44">
        <v>1316881.06</v>
      </c>
      <c r="J70" s="44">
        <v>74</v>
      </c>
      <c r="K70" s="44">
        <v>2711271.05</v>
      </c>
      <c r="L70" s="42">
        <f t="shared" si="0"/>
        <v>246</v>
      </c>
      <c r="M70" s="42">
        <f t="shared" si="0"/>
        <v>35252962.120000005</v>
      </c>
      <c r="N70" s="44">
        <v>54</v>
      </c>
      <c r="O70" s="44">
        <v>10633864.6</v>
      </c>
      <c r="P70" s="44">
        <v>37</v>
      </c>
      <c r="Q70" s="44">
        <v>24713861.57</v>
      </c>
      <c r="R70" s="42">
        <f t="shared" si="2"/>
        <v>91</v>
      </c>
      <c r="S70" s="42">
        <f t="shared" si="2"/>
        <v>35347726.170000002</v>
      </c>
      <c r="T70" s="42">
        <f t="shared" si="1"/>
        <v>337</v>
      </c>
      <c r="U70" s="42">
        <f t="shared" si="1"/>
        <v>70600688.290000007</v>
      </c>
      <c r="V70" s="16"/>
    </row>
    <row r="71" spans="1:22" s="9" customFormat="1">
      <c r="A71" s="30">
        <v>64</v>
      </c>
      <c r="B71" s="53" t="s">
        <v>141</v>
      </c>
      <c r="C71" s="32" t="s">
        <v>142</v>
      </c>
      <c r="D71" s="43">
        <v>164</v>
      </c>
      <c r="E71" s="43">
        <v>3145127.18</v>
      </c>
      <c r="F71" s="43">
        <v>779</v>
      </c>
      <c r="G71" s="43">
        <v>23453222.510000002</v>
      </c>
      <c r="H71" s="43">
        <v>383</v>
      </c>
      <c r="I71" s="43">
        <v>3524316.92</v>
      </c>
      <c r="J71" s="43">
        <v>768</v>
      </c>
      <c r="K71" s="43">
        <v>9148417.6400000006</v>
      </c>
      <c r="L71" s="43">
        <f t="shared" si="0"/>
        <v>2094</v>
      </c>
      <c r="M71" s="43">
        <f t="shared" si="0"/>
        <v>39271084.25</v>
      </c>
      <c r="N71" s="43">
        <v>424</v>
      </c>
      <c r="O71" s="43">
        <v>27142689.870000001</v>
      </c>
      <c r="P71" s="43">
        <v>21</v>
      </c>
      <c r="Q71" s="43">
        <v>1174784</v>
      </c>
      <c r="R71" s="43">
        <f t="shared" si="2"/>
        <v>445</v>
      </c>
      <c r="S71" s="43">
        <f t="shared" si="2"/>
        <v>28317473.870000001</v>
      </c>
      <c r="T71" s="43">
        <f t="shared" si="1"/>
        <v>2539</v>
      </c>
      <c r="U71" s="43">
        <f t="shared" si="1"/>
        <v>67588558.120000005</v>
      </c>
      <c r="V71" s="16"/>
    </row>
    <row r="72" spans="1:22" s="9" customFormat="1">
      <c r="A72" s="33">
        <v>65</v>
      </c>
      <c r="B72" s="54" t="s">
        <v>167</v>
      </c>
      <c r="C72" s="1" t="s">
        <v>168</v>
      </c>
      <c r="D72" s="44">
        <v>1</v>
      </c>
      <c r="E72" s="44">
        <v>845869.43</v>
      </c>
      <c r="F72" s="44">
        <v>13</v>
      </c>
      <c r="G72" s="44">
        <v>4444804.6900000004</v>
      </c>
      <c r="H72" s="44">
        <v>11</v>
      </c>
      <c r="I72" s="44">
        <v>653784.63</v>
      </c>
      <c r="J72" s="44">
        <v>64</v>
      </c>
      <c r="K72" s="44">
        <v>5413269.0800000001</v>
      </c>
      <c r="L72" s="42">
        <f t="shared" si="0"/>
        <v>89</v>
      </c>
      <c r="M72" s="42">
        <f t="shared" si="0"/>
        <v>11357727.83</v>
      </c>
      <c r="N72" s="44">
        <v>12</v>
      </c>
      <c r="O72" s="44">
        <v>29116136</v>
      </c>
      <c r="P72" s="44">
        <v>11</v>
      </c>
      <c r="Q72" s="44">
        <v>24115576</v>
      </c>
      <c r="R72" s="42">
        <f t="shared" si="2"/>
        <v>23</v>
      </c>
      <c r="S72" s="42">
        <f t="shared" si="2"/>
        <v>53231712</v>
      </c>
      <c r="T72" s="42">
        <f t="shared" si="1"/>
        <v>112</v>
      </c>
      <c r="U72" s="42">
        <f t="shared" si="1"/>
        <v>64589439.829999998</v>
      </c>
      <c r="V72" s="16"/>
    </row>
    <row r="73" spans="1:22" s="9" customFormat="1">
      <c r="A73" s="30">
        <v>66</v>
      </c>
      <c r="B73" s="31" t="s">
        <v>153</v>
      </c>
      <c r="C73" s="32" t="s">
        <v>154</v>
      </c>
      <c r="D73" s="43">
        <v>14</v>
      </c>
      <c r="E73" s="43">
        <v>30774046.469999999</v>
      </c>
      <c r="F73" s="43">
        <v>29</v>
      </c>
      <c r="G73" s="43">
        <v>6770080.9299999997</v>
      </c>
      <c r="H73" s="43">
        <v>53</v>
      </c>
      <c r="I73" s="43">
        <v>78687.149999999994</v>
      </c>
      <c r="J73" s="43">
        <v>186</v>
      </c>
      <c r="K73" s="43">
        <v>2474754.67</v>
      </c>
      <c r="L73" s="43">
        <f t="shared" si="0"/>
        <v>282</v>
      </c>
      <c r="M73" s="43">
        <f t="shared" si="0"/>
        <v>40097569.219999999</v>
      </c>
      <c r="N73" s="43">
        <v>9</v>
      </c>
      <c r="O73" s="43">
        <v>1260938</v>
      </c>
      <c r="P73" s="43">
        <v>6</v>
      </c>
      <c r="Q73" s="43">
        <v>23000344.289999999</v>
      </c>
      <c r="R73" s="43">
        <f t="shared" si="2"/>
        <v>15</v>
      </c>
      <c r="S73" s="43">
        <f t="shared" si="2"/>
        <v>24261282.289999999</v>
      </c>
      <c r="T73" s="43">
        <f t="shared" si="1"/>
        <v>297</v>
      </c>
      <c r="U73" s="43">
        <f t="shared" si="1"/>
        <v>64358851.509999998</v>
      </c>
      <c r="V73" s="16"/>
    </row>
    <row r="74" spans="1:22" s="9" customFormat="1">
      <c r="A74" s="33">
        <v>67</v>
      </c>
      <c r="B74" s="54" t="s">
        <v>181</v>
      </c>
      <c r="C74" s="1" t="s">
        <v>182</v>
      </c>
      <c r="D74" s="44">
        <v>427</v>
      </c>
      <c r="E74" s="44">
        <v>19201749.98</v>
      </c>
      <c r="F74" s="44">
        <v>258</v>
      </c>
      <c r="G74" s="44">
        <v>11289866.619999999</v>
      </c>
      <c r="H74" s="44">
        <v>72</v>
      </c>
      <c r="I74" s="44">
        <v>871832.11</v>
      </c>
      <c r="J74" s="44">
        <v>366</v>
      </c>
      <c r="K74" s="44">
        <v>5430897.7699999996</v>
      </c>
      <c r="L74" s="42">
        <f t="shared" si="0"/>
        <v>1123</v>
      </c>
      <c r="M74" s="42">
        <f t="shared" si="0"/>
        <v>36794346.480000004</v>
      </c>
      <c r="N74" s="44">
        <v>37</v>
      </c>
      <c r="O74" s="44">
        <v>10136290</v>
      </c>
      <c r="P74" s="44">
        <v>30</v>
      </c>
      <c r="Q74" s="44">
        <v>13322202.609999999</v>
      </c>
      <c r="R74" s="42">
        <f t="shared" si="2"/>
        <v>67</v>
      </c>
      <c r="S74" s="42">
        <f t="shared" si="2"/>
        <v>23458492.609999999</v>
      </c>
      <c r="T74" s="42">
        <f t="shared" si="1"/>
        <v>1190</v>
      </c>
      <c r="U74" s="42">
        <f t="shared" si="1"/>
        <v>60252839.090000004</v>
      </c>
      <c r="V74" s="16"/>
    </row>
    <row r="75" spans="1:22" s="9" customFormat="1">
      <c r="A75" s="30">
        <v>68</v>
      </c>
      <c r="B75" s="53" t="s">
        <v>159</v>
      </c>
      <c r="C75" s="32" t="s">
        <v>160</v>
      </c>
      <c r="D75" s="43">
        <v>32</v>
      </c>
      <c r="E75" s="43">
        <v>750747.14</v>
      </c>
      <c r="F75" s="43">
        <v>788</v>
      </c>
      <c r="G75" s="43">
        <v>19275978.440000001</v>
      </c>
      <c r="H75" s="43">
        <v>356</v>
      </c>
      <c r="I75" s="43">
        <v>3022136.81</v>
      </c>
      <c r="J75" s="43">
        <v>849</v>
      </c>
      <c r="K75" s="43">
        <v>7507913.9000000004</v>
      </c>
      <c r="L75" s="43">
        <f t="shared" si="0"/>
        <v>2025</v>
      </c>
      <c r="M75" s="43">
        <f t="shared" si="0"/>
        <v>30556776.290000003</v>
      </c>
      <c r="N75" s="43">
        <v>1064</v>
      </c>
      <c r="O75" s="43">
        <v>25851658.73</v>
      </c>
      <c r="P75" s="43">
        <v>159</v>
      </c>
      <c r="Q75" s="43">
        <v>2838953.09</v>
      </c>
      <c r="R75" s="43">
        <f t="shared" si="2"/>
        <v>1223</v>
      </c>
      <c r="S75" s="43">
        <f t="shared" si="2"/>
        <v>28690611.82</v>
      </c>
      <c r="T75" s="43">
        <f t="shared" si="1"/>
        <v>3248</v>
      </c>
      <c r="U75" s="43">
        <f t="shared" si="1"/>
        <v>59247388.109999999</v>
      </c>
      <c r="V75" s="16"/>
    </row>
    <row r="76" spans="1:22" s="9" customFormat="1">
      <c r="A76" s="33">
        <v>69</v>
      </c>
      <c r="B76" s="54" t="s">
        <v>157</v>
      </c>
      <c r="C76" s="1" t="s">
        <v>158</v>
      </c>
      <c r="D76" s="44"/>
      <c r="E76" s="44"/>
      <c r="F76" s="44"/>
      <c r="G76" s="44"/>
      <c r="H76" s="44">
        <v>2</v>
      </c>
      <c r="I76" s="44">
        <v>410452.66</v>
      </c>
      <c r="J76" s="44">
        <v>14</v>
      </c>
      <c r="K76" s="44">
        <v>349356.27</v>
      </c>
      <c r="L76" s="42">
        <f t="shared" si="0"/>
        <v>16</v>
      </c>
      <c r="M76" s="42">
        <f t="shared" si="0"/>
        <v>759808.92999999993</v>
      </c>
      <c r="N76" s="44">
        <v>2</v>
      </c>
      <c r="O76" s="44">
        <v>28000000</v>
      </c>
      <c r="P76" s="44">
        <v>2</v>
      </c>
      <c r="Q76" s="44">
        <v>28000000</v>
      </c>
      <c r="R76" s="42">
        <f t="shared" si="2"/>
        <v>4</v>
      </c>
      <c r="S76" s="42">
        <f t="shared" si="2"/>
        <v>56000000</v>
      </c>
      <c r="T76" s="42">
        <f t="shared" si="1"/>
        <v>20</v>
      </c>
      <c r="U76" s="42">
        <f t="shared" si="1"/>
        <v>56759808.93</v>
      </c>
      <c r="V76" s="16"/>
    </row>
    <row r="77" spans="1:22" s="9" customFormat="1">
      <c r="A77" s="30">
        <v>70</v>
      </c>
      <c r="B77" s="53" t="s">
        <v>173</v>
      </c>
      <c r="C77" s="32" t="s">
        <v>174</v>
      </c>
      <c r="D77" s="43">
        <v>61</v>
      </c>
      <c r="E77" s="43">
        <v>951539.56</v>
      </c>
      <c r="F77" s="43">
        <v>886</v>
      </c>
      <c r="G77" s="43">
        <v>18854151.109999999</v>
      </c>
      <c r="H77" s="43">
        <v>270</v>
      </c>
      <c r="I77" s="43">
        <v>6362427.29</v>
      </c>
      <c r="J77" s="43">
        <v>806</v>
      </c>
      <c r="K77" s="43">
        <v>8335564.4099000003</v>
      </c>
      <c r="L77" s="43">
        <f t="shared" si="0"/>
        <v>2023</v>
      </c>
      <c r="M77" s="43">
        <f t="shared" si="0"/>
        <v>34503682.369900003</v>
      </c>
      <c r="N77" s="43">
        <v>306</v>
      </c>
      <c r="O77" s="43">
        <v>19972750.379999999</v>
      </c>
      <c r="P77" s="43">
        <v>1</v>
      </c>
      <c r="Q77" s="43">
        <v>99536</v>
      </c>
      <c r="R77" s="43">
        <f t="shared" si="2"/>
        <v>307</v>
      </c>
      <c r="S77" s="43">
        <f t="shared" si="2"/>
        <v>20072286.379999999</v>
      </c>
      <c r="T77" s="43">
        <f t="shared" si="1"/>
        <v>2330</v>
      </c>
      <c r="U77" s="43">
        <f t="shared" si="1"/>
        <v>54575968.749899998</v>
      </c>
      <c r="V77" s="16"/>
    </row>
    <row r="78" spans="1:22" s="9" customFormat="1">
      <c r="A78" s="33">
        <v>71</v>
      </c>
      <c r="B78" s="54" t="s">
        <v>117</v>
      </c>
      <c r="C78" s="1" t="s">
        <v>118</v>
      </c>
      <c r="D78" s="44">
        <v>3</v>
      </c>
      <c r="E78" s="44">
        <v>2619654.34</v>
      </c>
      <c r="F78" s="44">
        <v>4</v>
      </c>
      <c r="G78" s="44">
        <v>7709968.1200000001</v>
      </c>
      <c r="H78" s="44">
        <v>2</v>
      </c>
      <c r="I78" s="44">
        <v>749196.49</v>
      </c>
      <c r="J78" s="44">
        <v>15</v>
      </c>
      <c r="K78" s="44">
        <v>9035099.6600000001</v>
      </c>
      <c r="L78" s="42">
        <f t="shared" si="0"/>
        <v>24</v>
      </c>
      <c r="M78" s="42">
        <f t="shared" si="0"/>
        <v>20113918.609999999</v>
      </c>
      <c r="N78" s="44">
        <v>6</v>
      </c>
      <c r="O78" s="44">
        <v>24997010</v>
      </c>
      <c r="P78" s="44">
        <v>1</v>
      </c>
      <c r="Q78" s="44">
        <v>8000000</v>
      </c>
      <c r="R78" s="42">
        <f t="shared" si="2"/>
        <v>7</v>
      </c>
      <c r="S78" s="42">
        <f t="shared" si="2"/>
        <v>32997010</v>
      </c>
      <c r="T78" s="42">
        <f t="shared" si="1"/>
        <v>31</v>
      </c>
      <c r="U78" s="42">
        <f t="shared" si="1"/>
        <v>53110928.609999999</v>
      </c>
      <c r="V78" s="16"/>
    </row>
    <row r="79" spans="1:22" s="9" customFormat="1">
      <c r="A79" s="30">
        <v>72</v>
      </c>
      <c r="B79" s="53" t="s">
        <v>123</v>
      </c>
      <c r="C79" s="32" t="s">
        <v>124</v>
      </c>
      <c r="D79" s="43">
        <v>14</v>
      </c>
      <c r="E79" s="43">
        <v>6454183.29</v>
      </c>
      <c r="F79" s="43">
        <v>6</v>
      </c>
      <c r="G79" s="43">
        <v>6896808.7999999998</v>
      </c>
      <c r="H79" s="43">
        <v>1</v>
      </c>
      <c r="I79" s="43">
        <v>9874.18</v>
      </c>
      <c r="J79" s="43">
        <v>26</v>
      </c>
      <c r="K79" s="43">
        <v>18281399.670000002</v>
      </c>
      <c r="L79" s="43">
        <f t="shared" si="0"/>
        <v>47</v>
      </c>
      <c r="M79" s="43">
        <f t="shared" si="0"/>
        <v>31642265.940000001</v>
      </c>
      <c r="N79" s="43">
        <v>3</v>
      </c>
      <c r="O79" s="43">
        <v>20151838</v>
      </c>
      <c r="P79" s="43">
        <v>1</v>
      </c>
      <c r="Q79" s="43">
        <v>151133.47</v>
      </c>
      <c r="R79" s="43">
        <f t="shared" si="2"/>
        <v>4</v>
      </c>
      <c r="S79" s="43">
        <f t="shared" si="2"/>
        <v>20302971.469999999</v>
      </c>
      <c r="T79" s="43">
        <f t="shared" si="1"/>
        <v>51</v>
      </c>
      <c r="U79" s="43">
        <f t="shared" si="1"/>
        <v>51945237.409999996</v>
      </c>
      <c r="V79" s="16"/>
    </row>
    <row r="80" spans="1:22" s="9" customFormat="1">
      <c r="A80" s="33">
        <v>73</v>
      </c>
      <c r="B80" s="54" t="s">
        <v>165</v>
      </c>
      <c r="C80" s="1" t="s">
        <v>166</v>
      </c>
      <c r="D80" s="44">
        <v>42</v>
      </c>
      <c r="E80" s="44">
        <v>8920173.4299999997</v>
      </c>
      <c r="F80" s="44">
        <v>28</v>
      </c>
      <c r="G80" s="44">
        <v>5059391.05</v>
      </c>
      <c r="H80" s="44">
        <v>22</v>
      </c>
      <c r="I80" s="44">
        <v>5945162.5</v>
      </c>
      <c r="J80" s="44">
        <v>42</v>
      </c>
      <c r="K80" s="44">
        <v>1043182.39</v>
      </c>
      <c r="L80" s="42">
        <f t="shared" si="0"/>
        <v>134</v>
      </c>
      <c r="M80" s="42">
        <f t="shared" si="0"/>
        <v>20967909.369999997</v>
      </c>
      <c r="N80" s="44">
        <v>20</v>
      </c>
      <c r="O80" s="44">
        <v>9656137.4000000004</v>
      </c>
      <c r="P80" s="44">
        <v>29</v>
      </c>
      <c r="Q80" s="44">
        <v>18405697.899999999</v>
      </c>
      <c r="R80" s="42">
        <f t="shared" si="2"/>
        <v>49</v>
      </c>
      <c r="S80" s="42">
        <f t="shared" si="2"/>
        <v>28061835.299999997</v>
      </c>
      <c r="T80" s="42">
        <f t="shared" si="1"/>
        <v>183</v>
      </c>
      <c r="U80" s="42">
        <f t="shared" si="1"/>
        <v>49029744.669999994</v>
      </c>
      <c r="V80" s="16"/>
    </row>
    <row r="81" spans="1:22" s="9" customFormat="1">
      <c r="A81" s="30">
        <v>74</v>
      </c>
      <c r="B81" s="31" t="s">
        <v>256</v>
      </c>
      <c r="C81" s="32" t="s">
        <v>257</v>
      </c>
      <c r="D81" s="43"/>
      <c r="E81" s="43"/>
      <c r="F81" s="43"/>
      <c r="G81" s="43"/>
      <c r="H81" s="43">
        <v>362</v>
      </c>
      <c r="I81" s="43">
        <v>4719962.07</v>
      </c>
      <c r="J81" s="43">
        <v>398</v>
      </c>
      <c r="K81" s="43">
        <v>9225788.5</v>
      </c>
      <c r="L81" s="43">
        <f t="shared" si="0"/>
        <v>760</v>
      </c>
      <c r="M81" s="43">
        <f t="shared" si="0"/>
        <v>13945750.57</v>
      </c>
      <c r="N81" s="43">
        <v>479</v>
      </c>
      <c r="O81" s="43">
        <v>19580446.359999999</v>
      </c>
      <c r="P81" s="43">
        <v>61</v>
      </c>
      <c r="Q81" s="43">
        <v>15028567.720000001</v>
      </c>
      <c r="R81" s="43">
        <f t="shared" si="2"/>
        <v>540</v>
      </c>
      <c r="S81" s="43">
        <f t="shared" si="2"/>
        <v>34609014.079999998</v>
      </c>
      <c r="T81" s="43">
        <f t="shared" si="1"/>
        <v>1300</v>
      </c>
      <c r="U81" s="43">
        <f t="shared" si="1"/>
        <v>48554764.649999999</v>
      </c>
      <c r="V81" s="16"/>
    </row>
    <row r="82" spans="1:22" s="9" customFormat="1">
      <c r="A82" s="33">
        <v>75</v>
      </c>
      <c r="B82" s="54" t="s">
        <v>187</v>
      </c>
      <c r="C82" s="1" t="s">
        <v>188</v>
      </c>
      <c r="D82" s="44">
        <v>20</v>
      </c>
      <c r="E82" s="44">
        <v>249215.76</v>
      </c>
      <c r="F82" s="44">
        <v>285</v>
      </c>
      <c r="G82" s="44">
        <v>6696252.8899999997</v>
      </c>
      <c r="H82" s="44">
        <v>351</v>
      </c>
      <c r="I82" s="44">
        <v>3538618.08</v>
      </c>
      <c r="J82" s="44">
        <v>3241</v>
      </c>
      <c r="K82" s="44">
        <v>16536720.560000001</v>
      </c>
      <c r="L82" s="42">
        <f t="shared" si="0"/>
        <v>3897</v>
      </c>
      <c r="M82" s="42">
        <f t="shared" si="0"/>
        <v>27020807.290000003</v>
      </c>
      <c r="N82" s="44">
        <v>1616</v>
      </c>
      <c r="O82" s="44">
        <v>19702883.16</v>
      </c>
      <c r="P82" s="44">
        <v>7</v>
      </c>
      <c r="Q82" s="44">
        <v>180962.02</v>
      </c>
      <c r="R82" s="42">
        <f t="shared" si="2"/>
        <v>1623</v>
      </c>
      <c r="S82" s="42">
        <f t="shared" si="2"/>
        <v>19883845.18</v>
      </c>
      <c r="T82" s="42">
        <f t="shared" si="1"/>
        <v>5520</v>
      </c>
      <c r="U82" s="42">
        <f t="shared" si="1"/>
        <v>46904652.469999999</v>
      </c>
      <c r="V82" s="16"/>
    </row>
    <row r="83" spans="1:22" s="9" customFormat="1">
      <c r="A83" s="30">
        <v>76</v>
      </c>
      <c r="B83" s="53" t="s">
        <v>197</v>
      </c>
      <c r="C83" s="32" t="s">
        <v>198</v>
      </c>
      <c r="D83" s="43">
        <v>24</v>
      </c>
      <c r="E83" s="43">
        <v>5819166.0499999998</v>
      </c>
      <c r="F83" s="43">
        <v>38</v>
      </c>
      <c r="G83" s="43">
        <v>1602962.82</v>
      </c>
      <c r="H83" s="43">
        <v>17</v>
      </c>
      <c r="I83" s="43">
        <v>16132507.85</v>
      </c>
      <c r="J83" s="43">
        <v>60</v>
      </c>
      <c r="K83" s="43">
        <v>2111266.7999999998</v>
      </c>
      <c r="L83" s="43">
        <f t="shared" si="0"/>
        <v>139</v>
      </c>
      <c r="M83" s="43">
        <f t="shared" si="0"/>
        <v>25665903.52</v>
      </c>
      <c r="N83" s="43">
        <v>21</v>
      </c>
      <c r="O83" s="43">
        <v>1302027.8600000001</v>
      </c>
      <c r="P83" s="43">
        <v>18</v>
      </c>
      <c r="Q83" s="43">
        <v>19343394.899999999</v>
      </c>
      <c r="R83" s="43">
        <f t="shared" si="2"/>
        <v>39</v>
      </c>
      <c r="S83" s="43">
        <f t="shared" si="2"/>
        <v>20645422.759999998</v>
      </c>
      <c r="T83" s="43">
        <f t="shared" si="1"/>
        <v>178</v>
      </c>
      <c r="U83" s="43">
        <f t="shared" si="1"/>
        <v>46311326.280000001</v>
      </c>
      <c r="V83" s="16"/>
    </row>
    <row r="84" spans="1:22" s="9" customFormat="1">
      <c r="A84" s="33">
        <v>77</v>
      </c>
      <c r="B84" s="54" t="s">
        <v>183</v>
      </c>
      <c r="C84" s="1" t="s">
        <v>184</v>
      </c>
      <c r="D84" s="44">
        <v>4</v>
      </c>
      <c r="E84" s="44">
        <v>638571.74</v>
      </c>
      <c r="F84" s="44">
        <v>4</v>
      </c>
      <c r="G84" s="44">
        <v>1031465</v>
      </c>
      <c r="H84" s="44">
        <v>7</v>
      </c>
      <c r="I84" s="44">
        <v>294784.01</v>
      </c>
      <c r="J84" s="44">
        <v>8</v>
      </c>
      <c r="K84" s="44">
        <v>4393.59</v>
      </c>
      <c r="L84" s="42">
        <f t="shared" si="0"/>
        <v>23</v>
      </c>
      <c r="M84" s="42">
        <f t="shared" si="0"/>
        <v>1969214.34</v>
      </c>
      <c r="N84" s="44">
        <v>16</v>
      </c>
      <c r="O84" s="44">
        <v>21120000</v>
      </c>
      <c r="P84" s="44">
        <v>19</v>
      </c>
      <c r="Q84" s="44">
        <v>20900000</v>
      </c>
      <c r="R84" s="42">
        <f t="shared" si="2"/>
        <v>35</v>
      </c>
      <c r="S84" s="42">
        <f t="shared" si="2"/>
        <v>42020000</v>
      </c>
      <c r="T84" s="42">
        <f t="shared" si="1"/>
        <v>58</v>
      </c>
      <c r="U84" s="42">
        <f t="shared" si="1"/>
        <v>43989214.340000004</v>
      </c>
      <c r="V84" s="16"/>
    </row>
    <row r="85" spans="1:22" s="9" customFormat="1">
      <c r="A85" s="30">
        <v>78</v>
      </c>
      <c r="B85" s="53" t="s">
        <v>133</v>
      </c>
      <c r="C85" s="32" t="s">
        <v>134</v>
      </c>
      <c r="D85" s="43">
        <v>97</v>
      </c>
      <c r="E85" s="43">
        <v>22983698.440000001</v>
      </c>
      <c r="F85" s="43">
        <v>117</v>
      </c>
      <c r="G85" s="43">
        <v>6978066.0999999996</v>
      </c>
      <c r="H85" s="43">
        <v>14</v>
      </c>
      <c r="I85" s="43">
        <v>713670.61</v>
      </c>
      <c r="J85" s="43">
        <v>83</v>
      </c>
      <c r="K85" s="43">
        <v>1472310.41</v>
      </c>
      <c r="L85" s="43">
        <f t="shared" si="0"/>
        <v>311</v>
      </c>
      <c r="M85" s="43">
        <f t="shared" si="0"/>
        <v>32147745.560000002</v>
      </c>
      <c r="N85" s="43">
        <v>10</v>
      </c>
      <c r="O85" s="43">
        <v>2631571.81</v>
      </c>
      <c r="P85" s="43">
        <v>11</v>
      </c>
      <c r="Q85" s="43">
        <v>6194238.0899999999</v>
      </c>
      <c r="R85" s="43">
        <f t="shared" si="2"/>
        <v>21</v>
      </c>
      <c r="S85" s="43">
        <f t="shared" si="2"/>
        <v>8825809.9000000004</v>
      </c>
      <c r="T85" s="43">
        <f t="shared" si="1"/>
        <v>332</v>
      </c>
      <c r="U85" s="43">
        <f t="shared" si="1"/>
        <v>40973555.460000001</v>
      </c>
      <c r="V85" s="16"/>
    </row>
    <row r="86" spans="1:22" s="9" customFormat="1">
      <c r="A86" s="33">
        <v>79</v>
      </c>
      <c r="B86" s="54" t="s">
        <v>177</v>
      </c>
      <c r="C86" s="1" t="s">
        <v>178</v>
      </c>
      <c r="D86" s="44">
        <v>18</v>
      </c>
      <c r="E86" s="44">
        <v>224710.8</v>
      </c>
      <c r="F86" s="44">
        <v>627</v>
      </c>
      <c r="G86" s="44">
        <v>14531351.92</v>
      </c>
      <c r="H86" s="44">
        <v>143</v>
      </c>
      <c r="I86" s="44">
        <v>1019638.99</v>
      </c>
      <c r="J86" s="44">
        <v>699</v>
      </c>
      <c r="K86" s="44">
        <v>5261953.18</v>
      </c>
      <c r="L86" s="42">
        <f t="shared" si="0"/>
        <v>1487</v>
      </c>
      <c r="M86" s="42">
        <f t="shared" si="0"/>
        <v>21037654.890000001</v>
      </c>
      <c r="N86" s="44">
        <v>411</v>
      </c>
      <c r="O86" s="44">
        <v>18706792</v>
      </c>
      <c r="P86" s="44">
        <v>4</v>
      </c>
      <c r="Q86" s="44">
        <v>106841.84</v>
      </c>
      <c r="R86" s="42">
        <f t="shared" ref="R86:S102" si="7">N86+P86</f>
        <v>415</v>
      </c>
      <c r="S86" s="42">
        <f t="shared" si="7"/>
        <v>18813633.84</v>
      </c>
      <c r="T86" s="42">
        <f t="shared" si="1"/>
        <v>1902</v>
      </c>
      <c r="U86" s="42">
        <f t="shared" si="1"/>
        <v>39851288.730000004</v>
      </c>
      <c r="V86" s="16"/>
    </row>
    <row r="87" spans="1:22" s="9" customFormat="1">
      <c r="A87" s="30">
        <v>80</v>
      </c>
      <c r="B87" s="53" t="s">
        <v>251</v>
      </c>
      <c r="C87" s="32" t="s">
        <v>252</v>
      </c>
      <c r="D87" s="43">
        <v>1</v>
      </c>
      <c r="E87" s="43">
        <v>22089.3</v>
      </c>
      <c r="F87" s="43">
        <v>3</v>
      </c>
      <c r="G87" s="43">
        <v>35500.9</v>
      </c>
      <c r="H87" s="43">
        <v>37</v>
      </c>
      <c r="I87" s="43">
        <v>1245881.3</v>
      </c>
      <c r="J87" s="43">
        <v>59</v>
      </c>
      <c r="K87" s="43">
        <v>16071193.43</v>
      </c>
      <c r="L87" s="43">
        <f t="shared" si="0"/>
        <v>100</v>
      </c>
      <c r="M87" s="43">
        <f t="shared" si="0"/>
        <v>17374664.93</v>
      </c>
      <c r="N87" s="43">
        <v>15</v>
      </c>
      <c r="O87" s="43">
        <v>15656001.93</v>
      </c>
      <c r="P87" s="43">
        <v>8</v>
      </c>
      <c r="Q87" s="43">
        <v>795757</v>
      </c>
      <c r="R87" s="43">
        <f t="shared" si="7"/>
        <v>23</v>
      </c>
      <c r="S87" s="43">
        <f t="shared" si="7"/>
        <v>16451758.93</v>
      </c>
      <c r="T87" s="43">
        <f t="shared" si="1"/>
        <v>123</v>
      </c>
      <c r="U87" s="43">
        <f t="shared" si="1"/>
        <v>33826423.859999999</v>
      </c>
      <c r="V87" s="16"/>
    </row>
    <row r="88" spans="1:22" s="9" customFormat="1">
      <c r="A88" s="33">
        <v>81</v>
      </c>
      <c r="B88" s="54" t="s">
        <v>171</v>
      </c>
      <c r="C88" s="1" t="s">
        <v>172</v>
      </c>
      <c r="D88" s="44">
        <v>4</v>
      </c>
      <c r="E88" s="44">
        <v>39497.599999999999</v>
      </c>
      <c r="F88" s="44">
        <v>61</v>
      </c>
      <c r="G88" s="44">
        <v>1130714.73</v>
      </c>
      <c r="H88" s="44">
        <v>140</v>
      </c>
      <c r="I88" s="44">
        <v>806383.45</v>
      </c>
      <c r="J88" s="44">
        <v>511</v>
      </c>
      <c r="K88" s="44">
        <v>12373646.15</v>
      </c>
      <c r="L88" s="42">
        <f t="shared" si="0"/>
        <v>716</v>
      </c>
      <c r="M88" s="42">
        <f t="shared" si="0"/>
        <v>14350241.93</v>
      </c>
      <c r="N88" s="44">
        <v>1988</v>
      </c>
      <c r="O88" s="44">
        <v>16021497.539999999</v>
      </c>
      <c r="P88" s="44">
        <v>40</v>
      </c>
      <c r="Q88" s="44">
        <v>3448644.8</v>
      </c>
      <c r="R88" s="42">
        <f t="shared" si="7"/>
        <v>2028</v>
      </c>
      <c r="S88" s="42">
        <f t="shared" si="7"/>
        <v>19470142.34</v>
      </c>
      <c r="T88" s="42">
        <f t="shared" si="1"/>
        <v>2744</v>
      </c>
      <c r="U88" s="42">
        <f t="shared" si="1"/>
        <v>33820384.269999996</v>
      </c>
      <c r="V88" s="16"/>
    </row>
    <row r="89" spans="1:22" s="9" customFormat="1">
      <c r="A89" s="30">
        <v>82</v>
      </c>
      <c r="B89" s="31" t="s">
        <v>195</v>
      </c>
      <c r="C89" s="32" t="s">
        <v>196</v>
      </c>
      <c r="D89" s="43">
        <v>15</v>
      </c>
      <c r="E89" s="43">
        <v>153801.24</v>
      </c>
      <c r="F89" s="43">
        <v>283</v>
      </c>
      <c r="G89" s="43">
        <v>6633317.4900000002</v>
      </c>
      <c r="H89" s="43">
        <v>137</v>
      </c>
      <c r="I89" s="43">
        <v>1629894.64</v>
      </c>
      <c r="J89" s="43">
        <v>796</v>
      </c>
      <c r="K89" s="43">
        <v>9037067.3100000005</v>
      </c>
      <c r="L89" s="43">
        <f t="shared" si="0"/>
        <v>1231</v>
      </c>
      <c r="M89" s="43">
        <f t="shared" si="0"/>
        <v>17454080.68</v>
      </c>
      <c r="N89" s="43">
        <v>1010</v>
      </c>
      <c r="O89" s="43">
        <v>14427774.779999999</v>
      </c>
      <c r="P89" s="43">
        <v>18</v>
      </c>
      <c r="Q89" s="43">
        <v>543307.81000000006</v>
      </c>
      <c r="R89" s="43">
        <f t="shared" si="7"/>
        <v>1028</v>
      </c>
      <c r="S89" s="43">
        <f t="shared" si="7"/>
        <v>14971082.59</v>
      </c>
      <c r="T89" s="43">
        <f t="shared" si="1"/>
        <v>2259</v>
      </c>
      <c r="U89" s="43">
        <f t="shared" si="1"/>
        <v>32425163.27</v>
      </c>
      <c r="V89" s="16"/>
    </row>
    <row r="90" spans="1:22" s="9" customFormat="1">
      <c r="A90" s="33">
        <v>83</v>
      </c>
      <c r="B90" s="54" t="s">
        <v>185</v>
      </c>
      <c r="C90" s="1" t="s">
        <v>186</v>
      </c>
      <c r="D90" s="44">
        <v>2</v>
      </c>
      <c r="E90" s="44">
        <v>67564.5</v>
      </c>
      <c r="F90" s="44">
        <v>15</v>
      </c>
      <c r="G90" s="44">
        <v>289533.51</v>
      </c>
      <c r="H90" s="44">
        <v>308</v>
      </c>
      <c r="I90" s="44">
        <v>1685103.25</v>
      </c>
      <c r="J90" s="44">
        <v>1358</v>
      </c>
      <c r="K90" s="44">
        <v>13506903.1</v>
      </c>
      <c r="L90" s="42">
        <f t="shared" si="0"/>
        <v>1683</v>
      </c>
      <c r="M90" s="42">
        <f t="shared" si="0"/>
        <v>15549104.359999999</v>
      </c>
      <c r="N90" s="44">
        <v>703</v>
      </c>
      <c r="O90" s="44">
        <v>14195123.77</v>
      </c>
      <c r="P90" s="44">
        <v>47</v>
      </c>
      <c r="Q90" s="44">
        <v>2186325.17</v>
      </c>
      <c r="R90" s="42">
        <f t="shared" si="7"/>
        <v>750</v>
      </c>
      <c r="S90" s="42">
        <f t="shared" si="7"/>
        <v>16381448.939999999</v>
      </c>
      <c r="T90" s="42">
        <f t="shared" si="1"/>
        <v>2433</v>
      </c>
      <c r="U90" s="42">
        <f t="shared" si="1"/>
        <v>31930553.299999997</v>
      </c>
      <c r="V90" s="16"/>
    </row>
    <row r="91" spans="1:22" s="9" customFormat="1">
      <c r="A91" s="30">
        <v>84</v>
      </c>
      <c r="B91" s="53" t="s">
        <v>127</v>
      </c>
      <c r="C91" s="32" t="s">
        <v>128</v>
      </c>
      <c r="D91" s="43"/>
      <c r="E91" s="43"/>
      <c r="F91" s="43">
        <v>13</v>
      </c>
      <c r="G91" s="43">
        <v>245198.93</v>
      </c>
      <c r="H91" s="43">
        <v>85</v>
      </c>
      <c r="I91" s="43">
        <v>838865.99</v>
      </c>
      <c r="J91" s="43">
        <v>272</v>
      </c>
      <c r="K91" s="43">
        <v>14463660.060000001</v>
      </c>
      <c r="L91" s="43">
        <f t="shared" si="0"/>
        <v>370</v>
      </c>
      <c r="M91" s="43">
        <f t="shared" si="0"/>
        <v>15547724.98</v>
      </c>
      <c r="N91" s="43">
        <v>734</v>
      </c>
      <c r="O91" s="43">
        <v>14449879.189999999</v>
      </c>
      <c r="P91" s="43">
        <v>13</v>
      </c>
      <c r="Q91" s="43">
        <v>684030.01</v>
      </c>
      <c r="R91" s="43">
        <f t="shared" si="7"/>
        <v>747</v>
      </c>
      <c r="S91" s="43">
        <f t="shared" si="7"/>
        <v>15133909.199999999</v>
      </c>
      <c r="T91" s="43">
        <f t="shared" si="1"/>
        <v>1117</v>
      </c>
      <c r="U91" s="43">
        <f t="shared" si="1"/>
        <v>30681634.18</v>
      </c>
      <c r="V91" s="16"/>
    </row>
    <row r="92" spans="1:22" s="9" customFormat="1">
      <c r="A92" s="33">
        <v>85</v>
      </c>
      <c r="B92" s="54" t="s">
        <v>191</v>
      </c>
      <c r="C92" s="1" t="s">
        <v>192</v>
      </c>
      <c r="D92" s="44">
        <v>17</v>
      </c>
      <c r="E92" s="44">
        <v>486592.43</v>
      </c>
      <c r="F92" s="44">
        <v>50</v>
      </c>
      <c r="G92" s="44">
        <v>834868.69</v>
      </c>
      <c r="H92" s="44">
        <v>287</v>
      </c>
      <c r="I92" s="44">
        <v>533601.21</v>
      </c>
      <c r="J92" s="44">
        <v>1143</v>
      </c>
      <c r="K92" s="44">
        <v>13764194.75</v>
      </c>
      <c r="L92" s="42">
        <f t="shared" si="0"/>
        <v>1497</v>
      </c>
      <c r="M92" s="42">
        <f t="shared" si="0"/>
        <v>15619257.08</v>
      </c>
      <c r="N92" s="44">
        <v>822</v>
      </c>
      <c r="O92" s="44">
        <v>14015771.98</v>
      </c>
      <c r="P92" s="44">
        <v>18</v>
      </c>
      <c r="Q92" s="44">
        <v>409632.96</v>
      </c>
      <c r="R92" s="42">
        <f t="shared" si="7"/>
        <v>840</v>
      </c>
      <c r="S92" s="42">
        <f t="shared" si="7"/>
        <v>14425404.940000001</v>
      </c>
      <c r="T92" s="42">
        <f t="shared" si="1"/>
        <v>2337</v>
      </c>
      <c r="U92" s="42">
        <f t="shared" si="1"/>
        <v>30044662.020000003</v>
      </c>
      <c r="V92" s="16"/>
    </row>
    <row r="93" spans="1:22" s="9" customFormat="1">
      <c r="A93" s="30">
        <v>86</v>
      </c>
      <c r="B93" s="53" t="s">
        <v>209</v>
      </c>
      <c r="C93" s="32" t="s">
        <v>210</v>
      </c>
      <c r="D93" s="43">
        <v>51</v>
      </c>
      <c r="E93" s="43">
        <v>1133509.3799999999</v>
      </c>
      <c r="F93" s="43">
        <v>140</v>
      </c>
      <c r="G93" s="43">
        <v>2751819.93</v>
      </c>
      <c r="H93" s="43">
        <v>150</v>
      </c>
      <c r="I93" s="43">
        <v>2163350.0299999998</v>
      </c>
      <c r="J93" s="43">
        <v>536</v>
      </c>
      <c r="K93" s="43">
        <v>4880800.3899999997</v>
      </c>
      <c r="L93" s="43">
        <f t="shared" si="0"/>
        <v>877</v>
      </c>
      <c r="M93" s="43">
        <f t="shared" si="0"/>
        <v>10929479.73</v>
      </c>
      <c r="N93" s="43">
        <v>335</v>
      </c>
      <c r="O93" s="43">
        <v>11714148.32</v>
      </c>
      <c r="P93" s="43">
        <v>52</v>
      </c>
      <c r="Q93" s="43">
        <v>7362964.7400000002</v>
      </c>
      <c r="R93" s="43">
        <f t="shared" si="7"/>
        <v>387</v>
      </c>
      <c r="S93" s="43">
        <f t="shared" si="7"/>
        <v>19077113.060000002</v>
      </c>
      <c r="T93" s="43">
        <f t="shared" si="1"/>
        <v>1264</v>
      </c>
      <c r="U93" s="43">
        <f t="shared" si="1"/>
        <v>30006592.790000003</v>
      </c>
      <c r="V93" s="16"/>
    </row>
    <row r="94" spans="1:22" s="9" customFormat="1">
      <c r="A94" s="33">
        <v>87</v>
      </c>
      <c r="B94" s="54" t="s">
        <v>175</v>
      </c>
      <c r="C94" s="1" t="s">
        <v>176</v>
      </c>
      <c r="D94" s="44"/>
      <c r="E94" s="44"/>
      <c r="F94" s="44">
        <v>16</v>
      </c>
      <c r="G94" s="44">
        <v>194334.07</v>
      </c>
      <c r="H94" s="44">
        <v>489</v>
      </c>
      <c r="I94" s="44">
        <v>2386906.9500000002</v>
      </c>
      <c r="J94" s="44">
        <v>1137</v>
      </c>
      <c r="K94" s="44">
        <v>14382232.390000001</v>
      </c>
      <c r="L94" s="42">
        <f t="shared" si="0"/>
        <v>1642</v>
      </c>
      <c r="M94" s="42">
        <f t="shared" si="0"/>
        <v>16963473.41</v>
      </c>
      <c r="N94" s="44">
        <v>1214</v>
      </c>
      <c r="O94" s="44">
        <v>12381591.869999999</v>
      </c>
      <c r="P94" s="44">
        <v>22</v>
      </c>
      <c r="Q94" s="44">
        <v>388748.32</v>
      </c>
      <c r="R94" s="42">
        <f t="shared" si="7"/>
        <v>1236</v>
      </c>
      <c r="S94" s="42">
        <f t="shared" si="7"/>
        <v>12770340.189999999</v>
      </c>
      <c r="T94" s="42">
        <f t="shared" si="1"/>
        <v>2878</v>
      </c>
      <c r="U94" s="42">
        <f t="shared" si="1"/>
        <v>29733813.600000001</v>
      </c>
      <c r="V94" s="16"/>
    </row>
    <row r="95" spans="1:22" s="9" customFormat="1">
      <c r="A95" s="30">
        <v>88</v>
      </c>
      <c r="B95" s="53" t="s">
        <v>207</v>
      </c>
      <c r="C95" s="32" t="s">
        <v>208</v>
      </c>
      <c r="D95" s="43">
        <v>114</v>
      </c>
      <c r="E95" s="43">
        <v>6564606.9199999999</v>
      </c>
      <c r="F95" s="43">
        <v>161</v>
      </c>
      <c r="G95" s="43">
        <v>3483881.73</v>
      </c>
      <c r="H95" s="43">
        <v>334</v>
      </c>
      <c r="I95" s="43">
        <v>1313749.3600000001</v>
      </c>
      <c r="J95" s="43">
        <v>857</v>
      </c>
      <c r="K95" s="43">
        <v>5111010.5</v>
      </c>
      <c r="L95" s="43">
        <f t="shared" si="0"/>
        <v>1466</v>
      </c>
      <c r="M95" s="43">
        <f t="shared" si="0"/>
        <v>16473248.51</v>
      </c>
      <c r="N95" s="43">
        <v>375</v>
      </c>
      <c r="O95" s="43">
        <v>6906765.2300000004</v>
      </c>
      <c r="P95" s="43">
        <v>59</v>
      </c>
      <c r="Q95" s="43">
        <v>6235353.3499999996</v>
      </c>
      <c r="R95" s="43">
        <f t="shared" si="7"/>
        <v>434</v>
      </c>
      <c r="S95" s="43">
        <f t="shared" si="7"/>
        <v>13142118.58</v>
      </c>
      <c r="T95" s="43">
        <f t="shared" si="1"/>
        <v>1900</v>
      </c>
      <c r="U95" s="43">
        <f t="shared" si="1"/>
        <v>29615367.09</v>
      </c>
      <c r="V95" s="16"/>
    </row>
    <row r="96" spans="1:22" s="9" customFormat="1">
      <c r="A96" s="33">
        <v>89</v>
      </c>
      <c r="B96" s="54" t="s">
        <v>358</v>
      </c>
      <c r="C96" s="1" t="s">
        <v>359</v>
      </c>
      <c r="D96" s="44"/>
      <c r="E96" s="44"/>
      <c r="F96" s="44"/>
      <c r="G96" s="44"/>
      <c r="H96" s="44">
        <v>266</v>
      </c>
      <c r="I96" s="44">
        <v>1272675.1399999999</v>
      </c>
      <c r="J96" s="44">
        <v>503</v>
      </c>
      <c r="K96" s="44">
        <v>13898429.720000001</v>
      </c>
      <c r="L96" s="42">
        <f t="shared" si="0"/>
        <v>769</v>
      </c>
      <c r="M96" s="42">
        <f t="shared" si="0"/>
        <v>15171104.860000001</v>
      </c>
      <c r="N96" s="44">
        <v>681</v>
      </c>
      <c r="O96" s="44">
        <v>12663671.060000001</v>
      </c>
      <c r="P96" s="44">
        <v>2</v>
      </c>
      <c r="Q96" s="44">
        <v>7774.83</v>
      </c>
      <c r="R96" s="42">
        <f t="shared" si="7"/>
        <v>683</v>
      </c>
      <c r="S96" s="42">
        <f t="shared" si="7"/>
        <v>12671445.890000001</v>
      </c>
      <c r="T96" s="42">
        <f t="shared" si="1"/>
        <v>1452</v>
      </c>
      <c r="U96" s="42">
        <f t="shared" si="1"/>
        <v>27842550.75</v>
      </c>
      <c r="V96" s="16"/>
    </row>
    <row r="97" spans="1:22" s="9" customFormat="1">
      <c r="A97" s="30">
        <v>90</v>
      </c>
      <c r="B97" s="31" t="s">
        <v>215</v>
      </c>
      <c r="C97" s="32" t="s">
        <v>216</v>
      </c>
      <c r="D97" s="43">
        <v>6</v>
      </c>
      <c r="E97" s="43">
        <v>190022.68</v>
      </c>
      <c r="F97" s="43">
        <v>26</v>
      </c>
      <c r="G97" s="43">
        <v>898160.12</v>
      </c>
      <c r="H97" s="43">
        <v>130</v>
      </c>
      <c r="I97" s="43">
        <v>1385251.6</v>
      </c>
      <c r="J97" s="43">
        <v>360</v>
      </c>
      <c r="K97" s="43">
        <v>4853510.72</v>
      </c>
      <c r="L97" s="43">
        <f t="shared" si="0"/>
        <v>522</v>
      </c>
      <c r="M97" s="43">
        <f t="shared" si="0"/>
        <v>7326945.1200000001</v>
      </c>
      <c r="N97" s="43">
        <v>258</v>
      </c>
      <c r="O97" s="43">
        <v>12120887.52</v>
      </c>
      <c r="P97" s="43">
        <v>62</v>
      </c>
      <c r="Q97" s="43">
        <v>7925630.1900000004</v>
      </c>
      <c r="R97" s="43">
        <f t="shared" si="7"/>
        <v>320</v>
      </c>
      <c r="S97" s="43">
        <f t="shared" si="7"/>
        <v>20046517.710000001</v>
      </c>
      <c r="T97" s="43">
        <f t="shared" si="1"/>
        <v>842</v>
      </c>
      <c r="U97" s="43">
        <f t="shared" si="1"/>
        <v>27373462.830000002</v>
      </c>
      <c r="V97" s="16"/>
    </row>
    <row r="98" spans="1:22" s="9" customFormat="1">
      <c r="A98" s="33">
        <v>91</v>
      </c>
      <c r="B98" s="54" t="s">
        <v>155</v>
      </c>
      <c r="C98" s="1" t="s">
        <v>156</v>
      </c>
      <c r="D98" s="44"/>
      <c r="E98" s="44"/>
      <c r="F98" s="44">
        <v>9</v>
      </c>
      <c r="G98" s="44">
        <v>1005498.46</v>
      </c>
      <c r="H98" s="44">
        <v>35</v>
      </c>
      <c r="I98" s="44">
        <v>6084777.2300000004</v>
      </c>
      <c r="J98" s="44">
        <v>37</v>
      </c>
      <c r="K98" s="44">
        <v>7513577.0999999996</v>
      </c>
      <c r="L98" s="42">
        <f t="shared" si="0"/>
        <v>81</v>
      </c>
      <c r="M98" s="42">
        <f t="shared" si="0"/>
        <v>14603852.789999999</v>
      </c>
      <c r="N98" s="44">
        <v>7</v>
      </c>
      <c r="O98" s="44">
        <v>7548000</v>
      </c>
      <c r="P98" s="44">
        <v>11</v>
      </c>
      <c r="Q98" s="44">
        <v>5120000</v>
      </c>
      <c r="R98" s="42">
        <f t="shared" si="7"/>
        <v>18</v>
      </c>
      <c r="S98" s="42">
        <f t="shared" si="7"/>
        <v>12668000</v>
      </c>
      <c r="T98" s="42">
        <f t="shared" si="1"/>
        <v>99</v>
      </c>
      <c r="U98" s="42">
        <f t="shared" si="1"/>
        <v>27271852.789999999</v>
      </c>
      <c r="V98" s="16"/>
    </row>
    <row r="99" spans="1:22" s="9" customFormat="1">
      <c r="A99" s="30">
        <v>92</v>
      </c>
      <c r="B99" s="53" t="s">
        <v>201</v>
      </c>
      <c r="C99" s="32" t="s">
        <v>202</v>
      </c>
      <c r="D99" s="43">
        <v>6</v>
      </c>
      <c r="E99" s="43">
        <v>5128350.8600000003</v>
      </c>
      <c r="F99" s="43"/>
      <c r="G99" s="43"/>
      <c r="H99" s="43"/>
      <c r="I99" s="43"/>
      <c r="J99" s="43">
        <v>64</v>
      </c>
      <c r="K99" s="43">
        <v>15107874.35</v>
      </c>
      <c r="L99" s="43">
        <f t="shared" si="0"/>
        <v>70</v>
      </c>
      <c r="M99" s="43">
        <f t="shared" si="0"/>
        <v>20236225.210000001</v>
      </c>
      <c r="N99" s="43">
        <v>4</v>
      </c>
      <c r="O99" s="43">
        <v>6074448</v>
      </c>
      <c r="P99" s="43">
        <v>1</v>
      </c>
      <c r="Q99" s="43">
        <v>74652</v>
      </c>
      <c r="R99" s="43">
        <f t="shared" si="7"/>
        <v>5</v>
      </c>
      <c r="S99" s="43">
        <f t="shared" si="7"/>
        <v>6149100</v>
      </c>
      <c r="T99" s="43">
        <f t="shared" si="1"/>
        <v>75</v>
      </c>
      <c r="U99" s="43">
        <f t="shared" si="1"/>
        <v>26385325.210000001</v>
      </c>
      <c r="V99" s="16"/>
    </row>
    <row r="100" spans="1:22" s="9" customFormat="1">
      <c r="A100" s="33">
        <v>93</v>
      </c>
      <c r="B100" s="54" t="s">
        <v>205</v>
      </c>
      <c r="C100" s="1" t="s">
        <v>206</v>
      </c>
      <c r="D100" s="44">
        <v>4</v>
      </c>
      <c r="E100" s="44">
        <v>151397.09</v>
      </c>
      <c r="F100" s="44">
        <v>2</v>
      </c>
      <c r="G100" s="44">
        <v>50804.32</v>
      </c>
      <c r="H100" s="44">
        <v>1259</v>
      </c>
      <c r="I100" s="44">
        <v>13002897.42</v>
      </c>
      <c r="J100" s="44">
        <v>20</v>
      </c>
      <c r="K100" s="44">
        <v>144669.48000000001</v>
      </c>
      <c r="L100" s="42">
        <f t="shared" si="0"/>
        <v>1285</v>
      </c>
      <c r="M100" s="42">
        <f t="shared" si="0"/>
        <v>13349768.310000001</v>
      </c>
      <c r="N100" s="44">
        <v>1</v>
      </c>
      <c r="O100" s="44">
        <v>763.23</v>
      </c>
      <c r="P100" s="44">
        <v>56</v>
      </c>
      <c r="Q100" s="44">
        <v>12959636</v>
      </c>
      <c r="R100" s="42">
        <f t="shared" si="7"/>
        <v>57</v>
      </c>
      <c r="S100" s="42">
        <f t="shared" si="7"/>
        <v>12960399.23</v>
      </c>
      <c r="T100" s="42">
        <f t="shared" si="1"/>
        <v>1342</v>
      </c>
      <c r="U100" s="42">
        <f t="shared" si="1"/>
        <v>26310167.539999999</v>
      </c>
      <c r="V100" s="16"/>
    </row>
    <row r="101" spans="1:22" s="9" customFormat="1">
      <c r="A101" s="30">
        <v>94</v>
      </c>
      <c r="B101" s="53" t="s">
        <v>96</v>
      </c>
      <c r="C101" s="32" t="s">
        <v>97</v>
      </c>
      <c r="D101" s="43"/>
      <c r="E101" s="43"/>
      <c r="F101" s="43"/>
      <c r="G101" s="43"/>
      <c r="H101" s="43">
        <v>4</v>
      </c>
      <c r="I101" s="43">
        <v>3991309.51</v>
      </c>
      <c r="J101" s="43">
        <v>11</v>
      </c>
      <c r="K101" s="43">
        <v>2660941.94</v>
      </c>
      <c r="L101" s="43">
        <f t="shared" si="0"/>
        <v>15</v>
      </c>
      <c r="M101" s="43">
        <f t="shared" si="0"/>
        <v>6652251.4499999993</v>
      </c>
      <c r="N101" s="43">
        <v>3</v>
      </c>
      <c r="O101" s="43">
        <v>8992321.3599999994</v>
      </c>
      <c r="P101" s="43">
        <v>3</v>
      </c>
      <c r="Q101" s="43">
        <v>8991309.5</v>
      </c>
      <c r="R101" s="43">
        <f t="shared" si="7"/>
        <v>6</v>
      </c>
      <c r="S101" s="43">
        <f t="shared" si="7"/>
        <v>17983630.859999999</v>
      </c>
      <c r="T101" s="43">
        <f t="shared" si="1"/>
        <v>21</v>
      </c>
      <c r="U101" s="43">
        <f t="shared" si="1"/>
        <v>24635882.309999999</v>
      </c>
      <c r="V101" s="16"/>
    </row>
    <row r="102" spans="1:22" s="9" customFormat="1">
      <c r="A102" s="33">
        <v>95</v>
      </c>
      <c r="B102" s="54" t="s">
        <v>169</v>
      </c>
      <c r="C102" s="1" t="s">
        <v>170</v>
      </c>
      <c r="D102" s="44">
        <v>11</v>
      </c>
      <c r="E102" s="44">
        <v>7808935.0599999996</v>
      </c>
      <c r="F102" s="44">
        <v>17</v>
      </c>
      <c r="G102" s="44">
        <v>2636247.59</v>
      </c>
      <c r="H102" s="44">
        <v>17</v>
      </c>
      <c r="I102" s="44">
        <v>6237953.8899999997</v>
      </c>
      <c r="J102" s="44">
        <v>41</v>
      </c>
      <c r="K102" s="44">
        <v>5050935.45</v>
      </c>
      <c r="L102" s="42">
        <f t="shared" si="0"/>
        <v>86</v>
      </c>
      <c r="M102" s="42">
        <f t="shared" si="0"/>
        <v>21734071.989999998</v>
      </c>
      <c r="N102" s="44">
        <v>9</v>
      </c>
      <c r="O102" s="44">
        <v>669875.11</v>
      </c>
      <c r="P102" s="44">
        <v>10</v>
      </c>
      <c r="Q102" s="44">
        <v>1918466.86</v>
      </c>
      <c r="R102" s="42">
        <f t="shared" si="7"/>
        <v>19</v>
      </c>
      <c r="S102" s="42">
        <f t="shared" si="7"/>
        <v>2588341.9700000002</v>
      </c>
      <c r="T102" s="42">
        <f t="shared" si="1"/>
        <v>105</v>
      </c>
      <c r="U102" s="42">
        <f t="shared" si="1"/>
        <v>24322413.959999997</v>
      </c>
      <c r="V102" s="16"/>
    </row>
    <row r="103" spans="1:22" s="9" customFormat="1">
      <c r="A103" s="30">
        <v>96</v>
      </c>
      <c r="B103" s="53" t="s">
        <v>233</v>
      </c>
      <c r="C103" s="32" t="s">
        <v>234</v>
      </c>
      <c r="D103" s="43"/>
      <c r="E103" s="43"/>
      <c r="F103" s="43">
        <v>30</v>
      </c>
      <c r="G103" s="43">
        <v>434759</v>
      </c>
      <c r="H103" s="43">
        <v>169</v>
      </c>
      <c r="I103" s="43">
        <v>401002.76</v>
      </c>
      <c r="J103" s="43">
        <v>483</v>
      </c>
      <c r="K103" s="43">
        <v>2791628.18</v>
      </c>
      <c r="L103" s="43">
        <f t="shared" si="0"/>
        <v>682</v>
      </c>
      <c r="M103" s="43">
        <f t="shared" si="0"/>
        <v>3627389.9400000004</v>
      </c>
      <c r="N103" s="43">
        <v>204</v>
      </c>
      <c r="O103" s="43">
        <v>11286285.199999999</v>
      </c>
      <c r="P103" s="43">
        <v>39</v>
      </c>
      <c r="Q103" s="43">
        <v>8482802.7200000007</v>
      </c>
      <c r="R103" s="43">
        <f t="shared" ref="R103:S118" si="8">N103+P103</f>
        <v>243</v>
      </c>
      <c r="S103" s="43">
        <f t="shared" si="8"/>
        <v>19769087.920000002</v>
      </c>
      <c r="T103" s="43">
        <f t="shared" si="1"/>
        <v>925</v>
      </c>
      <c r="U103" s="43">
        <f t="shared" si="1"/>
        <v>23396477.860000003</v>
      </c>
      <c r="V103" s="16"/>
    </row>
    <row r="104" spans="1:22" s="9" customFormat="1">
      <c r="A104" s="33">
        <v>97</v>
      </c>
      <c r="B104" s="54" t="s">
        <v>203</v>
      </c>
      <c r="C104" s="1" t="s">
        <v>204</v>
      </c>
      <c r="D104" s="44"/>
      <c r="E104" s="44"/>
      <c r="F104" s="44">
        <v>6</v>
      </c>
      <c r="G104" s="44">
        <v>53873.04</v>
      </c>
      <c r="H104" s="44">
        <v>170</v>
      </c>
      <c r="I104" s="44">
        <v>1246321.95</v>
      </c>
      <c r="J104" s="44">
        <v>460</v>
      </c>
      <c r="K104" s="44">
        <v>5951182.5300000003</v>
      </c>
      <c r="L104" s="42">
        <f t="shared" si="0"/>
        <v>636</v>
      </c>
      <c r="M104" s="42">
        <f t="shared" si="0"/>
        <v>7251377.5200000005</v>
      </c>
      <c r="N104" s="44">
        <v>606</v>
      </c>
      <c r="O104" s="44">
        <v>10204193.630000001</v>
      </c>
      <c r="P104" s="44">
        <v>62</v>
      </c>
      <c r="Q104" s="44">
        <v>5441139.7199999997</v>
      </c>
      <c r="R104" s="42">
        <f t="shared" si="8"/>
        <v>668</v>
      </c>
      <c r="S104" s="42">
        <f t="shared" si="8"/>
        <v>15645333.350000001</v>
      </c>
      <c r="T104" s="42">
        <f t="shared" si="1"/>
        <v>1304</v>
      </c>
      <c r="U104" s="42">
        <f t="shared" si="1"/>
        <v>22896710.870000001</v>
      </c>
      <c r="V104" s="16"/>
    </row>
    <row r="105" spans="1:22" s="9" customFormat="1">
      <c r="A105" s="30">
        <v>98</v>
      </c>
      <c r="B105" s="31" t="s">
        <v>199</v>
      </c>
      <c r="C105" s="32" t="s">
        <v>200</v>
      </c>
      <c r="D105" s="43"/>
      <c r="E105" s="43"/>
      <c r="F105" s="43">
        <v>12</v>
      </c>
      <c r="G105" s="43">
        <v>443201.26</v>
      </c>
      <c r="H105" s="43">
        <v>343</v>
      </c>
      <c r="I105" s="43">
        <v>2130732.6800000002</v>
      </c>
      <c r="J105" s="43">
        <v>526</v>
      </c>
      <c r="K105" s="43">
        <v>10470036.35</v>
      </c>
      <c r="L105" s="43">
        <f t="shared" si="0"/>
        <v>881</v>
      </c>
      <c r="M105" s="43">
        <f t="shared" si="0"/>
        <v>13043970.289999999</v>
      </c>
      <c r="N105" s="43">
        <v>504</v>
      </c>
      <c r="O105" s="43">
        <v>8982483.8200000003</v>
      </c>
      <c r="P105" s="43">
        <v>2</v>
      </c>
      <c r="Q105" s="43">
        <v>69500</v>
      </c>
      <c r="R105" s="43">
        <f t="shared" si="8"/>
        <v>506</v>
      </c>
      <c r="S105" s="43">
        <f t="shared" si="8"/>
        <v>9051983.8200000003</v>
      </c>
      <c r="T105" s="43">
        <f t="shared" si="1"/>
        <v>1387</v>
      </c>
      <c r="U105" s="43">
        <f t="shared" si="1"/>
        <v>22095954.109999999</v>
      </c>
      <c r="V105" s="16"/>
    </row>
    <row r="106" spans="1:22" s="9" customFormat="1">
      <c r="A106" s="33">
        <v>99</v>
      </c>
      <c r="B106" s="54" t="s">
        <v>179</v>
      </c>
      <c r="C106" s="1" t="s">
        <v>180</v>
      </c>
      <c r="D106" s="44"/>
      <c r="E106" s="44"/>
      <c r="F106" s="44">
        <v>126</v>
      </c>
      <c r="G106" s="44">
        <v>2490822.67</v>
      </c>
      <c r="H106" s="44">
        <v>2</v>
      </c>
      <c r="I106" s="44">
        <v>1723.68</v>
      </c>
      <c r="J106" s="44">
        <v>488</v>
      </c>
      <c r="K106" s="44">
        <v>8259581.5</v>
      </c>
      <c r="L106" s="42">
        <f t="shared" si="0"/>
        <v>616</v>
      </c>
      <c r="M106" s="42">
        <f t="shared" si="0"/>
        <v>10752127.85</v>
      </c>
      <c r="N106" s="44">
        <v>437</v>
      </c>
      <c r="O106" s="44">
        <v>10749332.32</v>
      </c>
      <c r="P106" s="44">
        <v>1</v>
      </c>
      <c r="Q106" s="44">
        <v>499.98</v>
      </c>
      <c r="R106" s="42">
        <f t="shared" si="8"/>
        <v>438</v>
      </c>
      <c r="S106" s="42">
        <f t="shared" si="8"/>
        <v>10749832.300000001</v>
      </c>
      <c r="T106" s="42">
        <f t="shared" si="1"/>
        <v>1054</v>
      </c>
      <c r="U106" s="42">
        <f t="shared" si="1"/>
        <v>21501960.149999999</v>
      </c>
      <c r="V106" s="16"/>
    </row>
    <row r="107" spans="1:22" s="9" customFormat="1">
      <c r="A107" s="30">
        <v>100</v>
      </c>
      <c r="B107" s="53" t="s">
        <v>62</v>
      </c>
      <c r="C107" s="32" t="s">
        <v>63</v>
      </c>
      <c r="D107" s="43"/>
      <c r="E107" s="43"/>
      <c r="F107" s="43"/>
      <c r="G107" s="43"/>
      <c r="H107" s="43">
        <v>7</v>
      </c>
      <c r="I107" s="43">
        <v>20053809.350000001</v>
      </c>
      <c r="J107" s="43"/>
      <c r="K107" s="43"/>
      <c r="L107" s="43">
        <f t="shared" si="0"/>
        <v>7</v>
      </c>
      <c r="M107" s="43">
        <f t="shared" si="0"/>
        <v>20053809.350000001</v>
      </c>
      <c r="N107" s="43"/>
      <c r="O107" s="43"/>
      <c r="P107" s="43"/>
      <c r="Q107" s="43"/>
      <c r="R107" s="43">
        <f t="shared" si="8"/>
        <v>0</v>
      </c>
      <c r="S107" s="43">
        <f t="shared" si="8"/>
        <v>0</v>
      </c>
      <c r="T107" s="43">
        <f t="shared" si="1"/>
        <v>7</v>
      </c>
      <c r="U107" s="43">
        <f t="shared" si="1"/>
        <v>20053809.350000001</v>
      </c>
      <c r="V107" s="16"/>
    </row>
    <row r="108" spans="1:22" s="9" customFormat="1">
      <c r="A108" s="33">
        <v>101</v>
      </c>
      <c r="B108" s="54" t="s">
        <v>253</v>
      </c>
      <c r="C108" s="1" t="s">
        <v>356</v>
      </c>
      <c r="D108" s="44">
        <v>2</v>
      </c>
      <c r="E108" s="44">
        <v>9038.83</v>
      </c>
      <c r="F108" s="44">
        <v>68</v>
      </c>
      <c r="G108" s="44">
        <v>2577136.29</v>
      </c>
      <c r="H108" s="44">
        <v>145</v>
      </c>
      <c r="I108" s="44">
        <v>1598549.97</v>
      </c>
      <c r="J108" s="44">
        <v>175</v>
      </c>
      <c r="K108" s="44">
        <v>5951185.6299999999</v>
      </c>
      <c r="L108" s="42">
        <f t="shared" si="0"/>
        <v>390</v>
      </c>
      <c r="M108" s="42">
        <f t="shared" si="0"/>
        <v>10135910.720000001</v>
      </c>
      <c r="N108" s="44">
        <v>87</v>
      </c>
      <c r="O108" s="44">
        <v>8408876.4399999995</v>
      </c>
      <c r="P108" s="44">
        <v>40</v>
      </c>
      <c r="Q108" s="44">
        <v>1289736.6100000001</v>
      </c>
      <c r="R108" s="42">
        <f t="shared" si="8"/>
        <v>127</v>
      </c>
      <c r="S108" s="42">
        <f t="shared" si="8"/>
        <v>9698613.0499999989</v>
      </c>
      <c r="T108" s="42">
        <f t="shared" si="1"/>
        <v>517</v>
      </c>
      <c r="U108" s="42">
        <f t="shared" si="1"/>
        <v>19834523.77</v>
      </c>
      <c r="V108" s="16"/>
    </row>
    <row r="109" spans="1:22" s="9" customFormat="1">
      <c r="A109" s="30">
        <v>102</v>
      </c>
      <c r="B109" s="53" t="s">
        <v>213</v>
      </c>
      <c r="C109" s="32" t="s">
        <v>214</v>
      </c>
      <c r="D109" s="43">
        <v>1</v>
      </c>
      <c r="E109" s="43">
        <v>10532.04</v>
      </c>
      <c r="F109" s="43">
        <v>15</v>
      </c>
      <c r="G109" s="43">
        <v>467003.49</v>
      </c>
      <c r="H109" s="43">
        <v>1134</v>
      </c>
      <c r="I109" s="43">
        <v>1779611.48</v>
      </c>
      <c r="J109" s="43">
        <v>1783</v>
      </c>
      <c r="K109" s="43">
        <v>8596863.4700000007</v>
      </c>
      <c r="L109" s="43">
        <f t="shared" si="0"/>
        <v>2933</v>
      </c>
      <c r="M109" s="43">
        <f t="shared" si="0"/>
        <v>10854010.48</v>
      </c>
      <c r="N109" s="43">
        <v>463</v>
      </c>
      <c r="O109" s="43">
        <v>8081164.75</v>
      </c>
      <c r="P109" s="43">
        <v>10</v>
      </c>
      <c r="Q109" s="43">
        <v>831693</v>
      </c>
      <c r="R109" s="43">
        <f t="shared" si="8"/>
        <v>473</v>
      </c>
      <c r="S109" s="43">
        <f t="shared" si="8"/>
        <v>8912857.75</v>
      </c>
      <c r="T109" s="43">
        <f t="shared" si="1"/>
        <v>3406</v>
      </c>
      <c r="U109" s="43">
        <f t="shared" si="1"/>
        <v>19766868.23</v>
      </c>
      <c r="V109" s="16"/>
    </row>
    <row r="110" spans="1:22" s="9" customFormat="1">
      <c r="A110" s="33">
        <v>103</v>
      </c>
      <c r="B110" s="54" t="s">
        <v>237</v>
      </c>
      <c r="C110" s="1" t="s">
        <v>238</v>
      </c>
      <c r="D110" s="44"/>
      <c r="E110" s="44"/>
      <c r="F110" s="44"/>
      <c r="G110" s="44"/>
      <c r="H110" s="44">
        <v>33</v>
      </c>
      <c r="I110" s="44">
        <v>651770.02</v>
      </c>
      <c r="J110" s="44">
        <v>347</v>
      </c>
      <c r="K110" s="44">
        <v>8621262.9800000004</v>
      </c>
      <c r="L110" s="42">
        <f t="shared" si="0"/>
        <v>380</v>
      </c>
      <c r="M110" s="42">
        <f t="shared" si="0"/>
        <v>9273033</v>
      </c>
      <c r="N110" s="44">
        <v>355</v>
      </c>
      <c r="O110" s="44">
        <v>8710761.4700000007</v>
      </c>
      <c r="P110" s="44">
        <v>32</v>
      </c>
      <c r="Q110" s="44">
        <v>650306.84</v>
      </c>
      <c r="R110" s="42">
        <f t="shared" si="8"/>
        <v>387</v>
      </c>
      <c r="S110" s="42">
        <f t="shared" si="8"/>
        <v>9361068.3100000005</v>
      </c>
      <c r="T110" s="42">
        <f t="shared" si="1"/>
        <v>767</v>
      </c>
      <c r="U110" s="42">
        <f t="shared" si="1"/>
        <v>18634101.310000002</v>
      </c>
      <c r="V110" s="16"/>
    </row>
    <row r="111" spans="1:22" s="9" customFormat="1">
      <c r="A111" s="30">
        <v>104</v>
      </c>
      <c r="B111" s="31" t="s">
        <v>217</v>
      </c>
      <c r="C111" s="32" t="s">
        <v>218</v>
      </c>
      <c r="D111" s="43">
        <v>7</v>
      </c>
      <c r="E111" s="43">
        <v>130342.01</v>
      </c>
      <c r="F111" s="43">
        <v>4</v>
      </c>
      <c r="G111" s="43">
        <v>39429.64</v>
      </c>
      <c r="H111" s="43">
        <v>397</v>
      </c>
      <c r="I111" s="43">
        <v>1072663.1100000001</v>
      </c>
      <c r="J111" s="43">
        <v>930</v>
      </c>
      <c r="K111" s="43">
        <v>3437050.87</v>
      </c>
      <c r="L111" s="43">
        <f t="shared" si="0"/>
        <v>1338</v>
      </c>
      <c r="M111" s="43">
        <f t="shared" si="0"/>
        <v>4679485.63</v>
      </c>
      <c r="N111" s="43">
        <v>294</v>
      </c>
      <c r="O111" s="43">
        <v>7924103.1900000004</v>
      </c>
      <c r="P111" s="43">
        <v>87</v>
      </c>
      <c r="Q111" s="43">
        <v>5664447.1799999997</v>
      </c>
      <c r="R111" s="43">
        <f t="shared" si="8"/>
        <v>381</v>
      </c>
      <c r="S111" s="43">
        <f t="shared" si="8"/>
        <v>13588550.370000001</v>
      </c>
      <c r="T111" s="43">
        <f t="shared" si="1"/>
        <v>1719</v>
      </c>
      <c r="U111" s="43">
        <f t="shared" si="1"/>
        <v>18268036</v>
      </c>
      <c r="V111" s="16"/>
    </row>
    <row r="112" spans="1:22" s="9" customFormat="1">
      <c r="A112" s="33">
        <v>105</v>
      </c>
      <c r="B112" s="54" t="s">
        <v>293</v>
      </c>
      <c r="C112" s="1" t="s">
        <v>294</v>
      </c>
      <c r="D112" s="44">
        <v>2</v>
      </c>
      <c r="E112" s="44">
        <v>277258.23999999999</v>
      </c>
      <c r="F112" s="44">
        <v>11</v>
      </c>
      <c r="G112" s="44">
        <v>481707.78</v>
      </c>
      <c r="H112" s="44">
        <v>5</v>
      </c>
      <c r="I112" s="44">
        <v>519391.58</v>
      </c>
      <c r="J112" s="44">
        <v>12</v>
      </c>
      <c r="K112" s="44">
        <v>543590.12</v>
      </c>
      <c r="L112" s="42">
        <f t="shared" si="0"/>
        <v>30</v>
      </c>
      <c r="M112" s="42">
        <f t="shared" si="0"/>
        <v>1821947.72</v>
      </c>
      <c r="N112" s="44">
        <v>7</v>
      </c>
      <c r="O112" s="44">
        <v>7868418.2300000004</v>
      </c>
      <c r="P112" s="44">
        <v>6</v>
      </c>
      <c r="Q112" s="44">
        <v>7558524.5700000003</v>
      </c>
      <c r="R112" s="42">
        <f t="shared" si="8"/>
        <v>13</v>
      </c>
      <c r="S112" s="42">
        <f t="shared" si="8"/>
        <v>15426942.800000001</v>
      </c>
      <c r="T112" s="42">
        <f t="shared" si="1"/>
        <v>43</v>
      </c>
      <c r="U112" s="42">
        <f t="shared" si="1"/>
        <v>17248890.52</v>
      </c>
      <c r="V112" s="16"/>
    </row>
    <row r="113" spans="1:22" s="9" customFormat="1">
      <c r="A113" s="30">
        <v>106</v>
      </c>
      <c r="B113" s="53" t="s">
        <v>277</v>
      </c>
      <c r="C113" s="32" t="s">
        <v>278</v>
      </c>
      <c r="D113" s="43"/>
      <c r="E113" s="43"/>
      <c r="F113" s="43"/>
      <c r="G113" s="43"/>
      <c r="H113" s="43">
        <v>33</v>
      </c>
      <c r="I113" s="43">
        <v>37512.94</v>
      </c>
      <c r="J113" s="43">
        <v>62</v>
      </c>
      <c r="K113" s="43">
        <v>8586603.75</v>
      </c>
      <c r="L113" s="43">
        <f t="shared" si="0"/>
        <v>95</v>
      </c>
      <c r="M113" s="43">
        <f t="shared" si="0"/>
        <v>8624116.6899999995</v>
      </c>
      <c r="N113" s="43">
        <v>376</v>
      </c>
      <c r="O113" s="43">
        <v>8555548.3300000001</v>
      </c>
      <c r="P113" s="43"/>
      <c r="Q113" s="43"/>
      <c r="R113" s="43">
        <f t="shared" si="8"/>
        <v>376</v>
      </c>
      <c r="S113" s="43">
        <f t="shared" si="8"/>
        <v>8555548.3300000001</v>
      </c>
      <c r="T113" s="43">
        <f t="shared" si="1"/>
        <v>471</v>
      </c>
      <c r="U113" s="43">
        <f t="shared" si="1"/>
        <v>17179665.02</v>
      </c>
      <c r="V113" s="16"/>
    </row>
    <row r="114" spans="1:22" s="9" customFormat="1">
      <c r="A114" s="33">
        <v>107</v>
      </c>
      <c r="B114" s="54" t="s">
        <v>221</v>
      </c>
      <c r="C114" s="1" t="s">
        <v>222</v>
      </c>
      <c r="D114" s="44">
        <v>15</v>
      </c>
      <c r="E114" s="44">
        <v>197529.12</v>
      </c>
      <c r="F114" s="44">
        <v>78</v>
      </c>
      <c r="G114" s="44">
        <v>3312495.09</v>
      </c>
      <c r="H114" s="44">
        <v>311</v>
      </c>
      <c r="I114" s="44">
        <v>2074711.31</v>
      </c>
      <c r="J114" s="44">
        <v>480</v>
      </c>
      <c r="K114" s="44">
        <v>3844210.31</v>
      </c>
      <c r="L114" s="42">
        <f t="shared" si="0"/>
        <v>884</v>
      </c>
      <c r="M114" s="42">
        <f t="shared" si="0"/>
        <v>9428945.8300000001</v>
      </c>
      <c r="N114" s="44">
        <v>368</v>
      </c>
      <c r="O114" s="44">
        <v>5595650.9400000004</v>
      </c>
      <c r="P114" s="44">
        <v>48</v>
      </c>
      <c r="Q114" s="44">
        <v>721322.45</v>
      </c>
      <c r="R114" s="42">
        <f t="shared" si="8"/>
        <v>416</v>
      </c>
      <c r="S114" s="42">
        <f t="shared" si="8"/>
        <v>6316973.3900000006</v>
      </c>
      <c r="T114" s="42">
        <f t="shared" si="1"/>
        <v>1300</v>
      </c>
      <c r="U114" s="42">
        <f t="shared" si="1"/>
        <v>15745919.220000001</v>
      </c>
      <c r="V114" s="16"/>
    </row>
    <row r="115" spans="1:22" s="9" customFormat="1">
      <c r="A115" s="30">
        <v>108</v>
      </c>
      <c r="B115" s="53" t="s">
        <v>223</v>
      </c>
      <c r="C115" s="32" t="s">
        <v>224</v>
      </c>
      <c r="D115" s="43">
        <v>2</v>
      </c>
      <c r="E115" s="43">
        <v>11098.16</v>
      </c>
      <c r="F115" s="43">
        <v>151</v>
      </c>
      <c r="G115" s="43">
        <v>4513901.45</v>
      </c>
      <c r="H115" s="43">
        <v>87</v>
      </c>
      <c r="I115" s="43">
        <v>1144513.28</v>
      </c>
      <c r="J115" s="43">
        <v>285</v>
      </c>
      <c r="K115" s="43">
        <v>2200248.15</v>
      </c>
      <c r="L115" s="43">
        <f t="shared" si="0"/>
        <v>525</v>
      </c>
      <c r="M115" s="43">
        <f t="shared" si="0"/>
        <v>7869761.04</v>
      </c>
      <c r="N115" s="43">
        <v>314</v>
      </c>
      <c r="O115" s="43">
        <v>6583072.6799999997</v>
      </c>
      <c r="P115" s="43">
        <v>59</v>
      </c>
      <c r="Q115" s="43">
        <v>1154677.3799999999</v>
      </c>
      <c r="R115" s="43">
        <f t="shared" si="8"/>
        <v>373</v>
      </c>
      <c r="S115" s="43">
        <f t="shared" si="8"/>
        <v>7737750.0599999996</v>
      </c>
      <c r="T115" s="43">
        <f t="shared" si="1"/>
        <v>898</v>
      </c>
      <c r="U115" s="43">
        <f t="shared" si="1"/>
        <v>15607511.1</v>
      </c>
      <c r="V115" s="16"/>
    </row>
    <row r="116" spans="1:22" s="9" customFormat="1">
      <c r="A116" s="33">
        <v>109</v>
      </c>
      <c r="B116" s="54" t="s">
        <v>254</v>
      </c>
      <c r="C116" s="1" t="s">
        <v>255</v>
      </c>
      <c r="D116" s="44"/>
      <c r="E116" s="44"/>
      <c r="F116" s="44"/>
      <c r="G116" s="44"/>
      <c r="H116" s="44">
        <v>105</v>
      </c>
      <c r="I116" s="44">
        <v>283765.94</v>
      </c>
      <c r="J116" s="44">
        <v>253</v>
      </c>
      <c r="K116" s="44">
        <v>7658894.1100000003</v>
      </c>
      <c r="L116" s="42">
        <f t="shared" si="0"/>
        <v>358</v>
      </c>
      <c r="M116" s="42">
        <f t="shared" si="0"/>
        <v>7942660.0500000007</v>
      </c>
      <c r="N116" s="44">
        <v>445</v>
      </c>
      <c r="O116" s="44">
        <v>7414660.9500000002</v>
      </c>
      <c r="P116" s="44">
        <v>11</v>
      </c>
      <c r="Q116" s="44">
        <v>30360.16</v>
      </c>
      <c r="R116" s="42">
        <f t="shared" si="8"/>
        <v>456</v>
      </c>
      <c r="S116" s="42">
        <f t="shared" si="8"/>
        <v>7445021.1100000003</v>
      </c>
      <c r="T116" s="42">
        <f t="shared" si="1"/>
        <v>814</v>
      </c>
      <c r="U116" s="42">
        <f t="shared" si="1"/>
        <v>15387681.16</v>
      </c>
      <c r="V116" s="16"/>
    </row>
    <row r="117" spans="1:22" s="9" customFormat="1">
      <c r="A117" s="30">
        <v>110</v>
      </c>
      <c r="B117" s="31" t="s">
        <v>267</v>
      </c>
      <c r="C117" s="32" t="s">
        <v>268</v>
      </c>
      <c r="D117" s="43"/>
      <c r="E117" s="43"/>
      <c r="F117" s="43"/>
      <c r="G117" s="43"/>
      <c r="H117" s="43">
        <v>345</v>
      </c>
      <c r="I117" s="43">
        <v>321242.68</v>
      </c>
      <c r="J117" s="43">
        <v>3014</v>
      </c>
      <c r="K117" s="43">
        <v>7205739.6799999997</v>
      </c>
      <c r="L117" s="43">
        <f t="shared" si="0"/>
        <v>3359</v>
      </c>
      <c r="M117" s="43">
        <f t="shared" si="0"/>
        <v>7526982.3599999994</v>
      </c>
      <c r="N117" s="43">
        <v>102</v>
      </c>
      <c r="O117" s="43">
        <v>7022147.7199999997</v>
      </c>
      <c r="P117" s="43"/>
      <c r="Q117" s="43"/>
      <c r="R117" s="43">
        <f t="shared" si="8"/>
        <v>102</v>
      </c>
      <c r="S117" s="43">
        <f t="shared" si="8"/>
        <v>7022147.7199999997</v>
      </c>
      <c r="T117" s="43">
        <f t="shared" si="1"/>
        <v>3461</v>
      </c>
      <c r="U117" s="43">
        <f t="shared" si="1"/>
        <v>14549130.079999998</v>
      </c>
      <c r="V117" s="16"/>
    </row>
    <row r="118" spans="1:22" s="9" customFormat="1">
      <c r="A118" s="33">
        <v>111</v>
      </c>
      <c r="B118" s="54" t="s">
        <v>351</v>
      </c>
      <c r="C118" s="1" t="s">
        <v>352</v>
      </c>
      <c r="D118" s="44"/>
      <c r="E118" s="44"/>
      <c r="F118" s="44"/>
      <c r="G118" s="44"/>
      <c r="H118" s="44">
        <v>53</v>
      </c>
      <c r="I118" s="44">
        <v>252717.57</v>
      </c>
      <c r="J118" s="44">
        <v>113</v>
      </c>
      <c r="K118" s="44">
        <v>2939375.11</v>
      </c>
      <c r="L118" s="42">
        <f t="shared" si="0"/>
        <v>166</v>
      </c>
      <c r="M118" s="42">
        <f t="shared" si="0"/>
        <v>3192092.6799999997</v>
      </c>
      <c r="N118" s="44">
        <v>183</v>
      </c>
      <c r="O118" s="44">
        <v>6696673.6100000003</v>
      </c>
      <c r="P118" s="44">
        <v>37</v>
      </c>
      <c r="Q118" s="44">
        <v>4008119.06</v>
      </c>
      <c r="R118" s="42">
        <f t="shared" si="8"/>
        <v>220</v>
      </c>
      <c r="S118" s="42">
        <f t="shared" si="8"/>
        <v>10704792.67</v>
      </c>
      <c r="T118" s="42">
        <f t="shared" si="1"/>
        <v>386</v>
      </c>
      <c r="U118" s="42">
        <f t="shared" si="1"/>
        <v>13896885.35</v>
      </c>
      <c r="V118" s="16"/>
    </row>
    <row r="119" spans="1:22" s="9" customFormat="1">
      <c r="A119" s="30">
        <v>112</v>
      </c>
      <c r="B119" s="53" t="s">
        <v>239</v>
      </c>
      <c r="C119" s="32" t="s">
        <v>240</v>
      </c>
      <c r="D119" s="43">
        <v>4</v>
      </c>
      <c r="E119" s="43">
        <v>2076410.8799999999</v>
      </c>
      <c r="F119" s="43">
        <v>1</v>
      </c>
      <c r="G119" s="43">
        <v>1171850</v>
      </c>
      <c r="H119" s="43">
        <v>352</v>
      </c>
      <c r="I119" s="43">
        <v>478754.06</v>
      </c>
      <c r="J119" s="43">
        <v>58</v>
      </c>
      <c r="K119" s="43">
        <v>130788.38</v>
      </c>
      <c r="L119" s="43">
        <f t="shared" si="0"/>
        <v>415</v>
      </c>
      <c r="M119" s="43">
        <f t="shared" si="0"/>
        <v>3857803.32</v>
      </c>
      <c r="N119" s="43">
        <v>2</v>
      </c>
      <c r="O119" s="43">
        <v>3580000</v>
      </c>
      <c r="P119" s="43">
        <v>7</v>
      </c>
      <c r="Q119" s="43">
        <v>4930000</v>
      </c>
      <c r="R119" s="43">
        <f t="shared" ref="R119:S138" si="9">N119+P119</f>
        <v>9</v>
      </c>
      <c r="S119" s="43">
        <f t="shared" si="9"/>
        <v>8510000</v>
      </c>
      <c r="T119" s="43">
        <f t="shared" si="1"/>
        <v>424</v>
      </c>
      <c r="U119" s="43">
        <f t="shared" si="1"/>
        <v>12367803.32</v>
      </c>
      <c r="V119" s="16"/>
    </row>
    <row r="120" spans="1:22" s="9" customFormat="1">
      <c r="A120" s="33">
        <v>113</v>
      </c>
      <c r="B120" s="54" t="s">
        <v>327</v>
      </c>
      <c r="C120" s="1" t="s">
        <v>328</v>
      </c>
      <c r="D120" s="44"/>
      <c r="E120" s="44"/>
      <c r="F120" s="44">
        <v>57</v>
      </c>
      <c r="G120" s="44">
        <v>1970957.92</v>
      </c>
      <c r="H120" s="44">
        <v>57</v>
      </c>
      <c r="I120" s="44">
        <v>274503.39</v>
      </c>
      <c r="J120" s="44">
        <v>1161</v>
      </c>
      <c r="K120" s="44">
        <v>3628999.36</v>
      </c>
      <c r="L120" s="42">
        <f t="shared" si="0"/>
        <v>1275</v>
      </c>
      <c r="M120" s="42">
        <f t="shared" si="0"/>
        <v>5874460.6699999999</v>
      </c>
      <c r="N120" s="44">
        <v>692</v>
      </c>
      <c r="O120" s="44">
        <v>5615097.3700000001</v>
      </c>
      <c r="P120" s="44">
        <v>6</v>
      </c>
      <c r="Q120" s="44">
        <v>306429.03999999998</v>
      </c>
      <c r="R120" s="42">
        <f t="shared" si="9"/>
        <v>698</v>
      </c>
      <c r="S120" s="42">
        <f t="shared" si="9"/>
        <v>5921526.4100000001</v>
      </c>
      <c r="T120" s="42">
        <f t="shared" si="1"/>
        <v>1973</v>
      </c>
      <c r="U120" s="42">
        <f t="shared" si="1"/>
        <v>11795987.08</v>
      </c>
      <c r="V120" s="16"/>
    </row>
    <row r="121" spans="1:22" s="9" customFormat="1">
      <c r="A121" s="30">
        <v>114</v>
      </c>
      <c r="B121" s="53" t="s">
        <v>261</v>
      </c>
      <c r="C121" s="32" t="s">
        <v>262</v>
      </c>
      <c r="D121" s="43">
        <v>6</v>
      </c>
      <c r="E121" s="43">
        <v>103215.94</v>
      </c>
      <c r="F121" s="43">
        <v>9</v>
      </c>
      <c r="G121" s="43">
        <v>86035.32</v>
      </c>
      <c r="H121" s="43">
        <v>50</v>
      </c>
      <c r="I121" s="43">
        <v>1532821.18</v>
      </c>
      <c r="J121" s="43">
        <v>301</v>
      </c>
      <c r="K121" s="43">
        <v>4571214.97</v>
      </c>
      <c r="L121" s="43">
        <f t="shared" si="0"/>
        <v>366</v>
      </c>
      <c r="M121" s="43">
        <f t="shared" si="0"/>
        <v>6293287.4100000001</v>
      </c>
      <c r="N121" s="43">
        <v>107</v>
      </c>
      <c r="O121" s="43">
        <v>4024471.33</v>
      </c>
      <c r="P121" s="43">
        <v>22</v>
      </c>
      <c r="Q121" s="43">
        <v>1001119.79</v>
      </c>
      <c r="R121" s="43">
        <f t="shared" si="9"/>
        <v>129</v>
      </c>
      <c r="S121" s="43">
        <f t="shared" si="9"/>
        <v>5025591.12</v>
      </c>
      <c r="T121" s="43">
        <f t="shared" si="1"/>
        <v>495</v>
      </c>
      <c r="U121" s="43">
        <f t="shared" si="1"/>
        <v>11318878.530000001</v>
      </c>
      <c r="V121" s="16"/>
    </row>
    <row r="122" spans="1:22" s="9" customFormat="1">
      <c r="A122" s="33">
        <v>115</v>
      </c>
      <c r="B122" s="54" t="s">
        <v>219</v>
      </c>
      <c r="C122" s="1" t="s">
        <v>220</v>
      </c>
      <c r="D122" s="44">
        <v>4</v>
      </c>
      <c r="E122" s="44">
        <v>137145.17000000001</v>
      </c>
      <c r="F122" s="44">
        <v>16</v>
      </c>
      <c r="G122" s="44">
        <v>184450.95</v>
      </c>
      <c r="H122" s="44">
        <v>97</v>
      </c>
      <c r="I122" s="44">
        <v>3072555.61</v>
      </c>
      <c r="J122" s="44">
        <v>274</v>
      </c>
      <c r="K122" s="44">
        <v>2304196.38</v>
      </c>
      <c r="L122" s="42">
        <f t="shared" si="0"/>
        <v>391</v>
      </c>
      <c r="M122" s="42">
        <f t="shared" si="0"/>
        <v>5698348.1100000003</v>
      </c>
      <c r="N122" s="44">
        <v>88</v>
      </c>
      <c r="O122" s="44">
        <v>2313274.7799999998</v>
      </c>
      <c r="P122" s="44">
        <v>24</v>
      </c>
      <c r="Q122" s="44">
        <v>3021565.32</v>
      </c>
      <c r="R122" s="42">
        <f t="shared" si="9"/>
        <v>112</v>
      </c>
      <c r="S122" s="42">
        <f t="shared" si="9"/>
        <v>5334840.0999999996</v>
      </c>
      <c r="T122" s="42">
        <f t="shared" si="1"/>
        <v>503</v>
      </c>
      <c r="U122" s="42">
        <f t="shared" si="1"/>
        <v>11033188.210000001</v>
      </c>
      <c r="V122" s="16"/>
    </row>
    <row r="123" spans="1:22" s="9" customFormat="1">
      <c r="A123" s="30">
        <v>116</v>
      </c>
      <c r="B123" s="53" t="s">
        <v>227</v>
      </c>
      <c r="C123" s="32" t="s">
        <v>228</v>
      </c>
      <c r="D123" s="43"/>
      <c r="E123" s="43"/>
      <c r="F123" s="43">
        <v>2</v>
      </c>
      <c r="G123" s="43">
        <v>13350</v>
      </c>
      <c r="H123" s="43">
        <v>188</v>
      </c>
      <c r="I123" s="43">
        <v>574093.5</v>
      </c>
      <c r="J123" s="43">
        <v>606</v>
      </c>
      <c r="K123" s="43">
        <v>4895202.4000000004</v>
      </c>
      <c r="L123" s="43">
        <f t="shared" si="0"/>
        <v>796</v>
      </c>
      <c r="M123" s="43">
        <f t="shared" si="0"/>
        <v>5482645.9000000004</v>
      </c>
      <c r="N123" s="43">
        <v>336</v>
      </c>
      <c r="O123" s="43">
        <v>4203715.54</v>
      </c>
      <c r="P123" s="43">
        <v>2</v>
      </c>
      <c r="Q123" s="43">
        <v>3701.6</v>
      </c>
      <c r="R123" s="43">
        <f t="shared" si="9"/>
        <v>338</v>
      </c>
      <c r="S123" s="43">
        <f t="shared" si="9"/>
        <v>4207417.1399999997</v>
      </c>
      <c r="T123" s="43">
        <f t="shared" si="1"/>
        <v>1134</v>
      </c>
      <c r="U123" s="43">
        <f t="shared" si="1"/>
        <v>9690063.0399999991</v>
      </c>
      <c r="V123" s="16"/>
    </row>
    <row r="124" spans="1:22" s="9" customFormat="1">
      <c r="A124" s="33">
        <v>117</v>
      </c>
      <c r="B124" s="54" t="s">
        <v>245</v>
      </c>
      <c r="C124" s="1" t="s">
        <v>246</v>
      </c>
      <c r="D124" s="44"/>
      <c r="E124" s="44"/>
      <c r="F124" s="44"/>
      <c r="G124" s="44"/>
      <c r="H124" s="44">
        <v>212</v>
      </c>
      <c r="I124" s="44">
        <v>1044907.44</v>
      </c>
      <c r="J124" s="44">
        <v>424</v>
      </c>
      <c r="K124" s="44">
        <v>4005196.25</v>
      </c>
      <c r="L124" s="42">
        <f t="shared" si="0"/>
        <v>636</v>
      </c>
      <c r="M124" s="42">
        <f t="shared" si="0"/>
        <v>5050103.6899999995</v>
      </c>
      <c r="N124" s="44">
        <v>115</v>
      </c>
      <c r="O124" s="44">
        <v>3008922.12</v>
      </c>
      <c r="P124" s="44"/>
      <c r="Q124" s="44"/>
      <c r="R124" s="42">
        <f t="shared" si="9"/>
        <v>115</v>
      </c>
      <c r="S124" s="42">
        <f t="shared" si="9"/>
        <v>3008922.12</v>
      </c>
      <c r="T124" s="42">
        <f t="shared" si="1"/>
        <v>751</v>
      </c>
      <c r="U124" s="42">
        <f t="shared" si="1"/>
        <v>8059025.8099999996</v>
      </c>
      <c r="V124" s="16"/>
    </row>
    <row r="125" spans="1:22" s="9" customFormat="1">
      <c r="A125" s="30">
        <v>118</v>
      </c>
      <c r="B125" s="31" t="s">
        <v>275</v>
      </c>
      <c r="C125" s="32" t="s">
        <v>276</v>
      </c>
      <c r="D125" s="43"/>
      <c r="E125" s="43"/>
      <c r="F125" s="43">
        <v>4</v>
      </c>
      <c r="G125" s="43">
        <v>150273.1</v>
      </c>
      <c r="H125" s="43">
        <v>19</v>
      </c>
      <c r="I125" s="43">
        <v>409068.71</v>
      </c>
      <c r="J125" s="43">
        <v>527</v>
      </c>
      <c r="K125" s="43">
        <v>3538116.61</v>
      </c>
      <c r="L125" s="43">
        <f t="shared" si="0"/>
        <v>550</v>
      </c>
      <c r="M125" s="43">
        <f t="shared" si="0"/>
        <v>4097458.42</v>
      </c>
      <c r="N125" s="43">
        <v>473</v>
      </c>
      <c r="O125" s="43">
        <v>3548733.63</v>
      </c>
      <c r="P125" s="43">
        <v>5</v>
      </c>
      <c r="Q125" s="43">
        <v>269359.89</v>
      </c>
      <c r="R125" s="43">
        <f t="shared" si="9"/>
        <v>478</v>
      </c>
      <c r="S125" s="43">
        <f t="shared" si="9"/>
        <v>3818093.52</v>
      </c>
      <c r="T125" s="43">
        <f t="shared" si="1"/>
        <v>1028</v>
      </c>
      <c r="U125" s="43">
        <f t="shared" si="1"/>
        <v>7915551.9399999995</v>
      </c>
      <c r="V125" s="16"/>
    </row>
    <row r="126" spans="1:22" s="9" customFormat="1">
      <c r="A126" s="33">
        <v>119</v>
      </c>
      <c r="B126" s="54" t="s">
        <v>235</v>
      </c>
      <c r="C126" s="1" t="s">
        <v>236</v>
      </c>
      <c r="D126" s="44"/>
      <c r="E126" s="44"/>
      <c r="F126" s="44">
        <v>22</v>
      </c>
      <c r="G126" s="44">
        <v>1019024.31</v>
      </c>
      <c r="H126" s="44">
        <v>8</v>
      </c>
      <c r="I126" s="44">
        <v>25062.81</v>
      </c>
      <c r="J126" s="44">
        <v>231</v>
      </c>
      <c r="K126" s="44">
        <v>2953851.39</v>
      </c>
      <c r="L126" s="42">
        <f t="shared" si="0"/>
        <v>261</v>
      </c>
      <c r="M126" s="42">
        <f t="shared" si="0"/>
        <v>3997938.5100000002</v>
      </c>
      <c r="N126" s="44">
        <v>129</v>
      </c>
      <c r="O126" s="44">
        <v>3879375.06</v>
      </c>
      <c r="P126" s="44"/>
      <c r="Q126" s="44"/>
      <c r="R126" s="42">
        <f t="shared" si="9"/>
        <v>129</v>
      </c>
      <c r="S126" s="42">
        <f t="shared" si="9"/>
        <v>3879375.06</v>
      </c>
      <c r="T126" s="42">
        <f t="shared" si="1"/>
        <v>390</v>
      </c>
      <c r="U126" s="42">
        <f t="shared" si="1"/>
        <v>7877313.5700000003</v>
      </c>
      <c r="V126" s="16"/>
    </row>
    <row r="127" spans="1:22" s="9" customFormat="1">
      <c r="A127" s="30">
        <v>120</v>
      </c>
      <c r="B127" s="53" t="s">
        <v>309</v>
      </c>
      <c r="C127" s="32" t="s">
        <v>310</v>
      </c>
      <c r="D127" s="43">
        <v>1</v>
      </c>
      <c r="E127" s="43">
        <v>9467.2000000000007</v>
      </c>
      <c r="F127" s="43">
        <v>17</v>
      </c>
      <c r="G127" s="43">
        <v>213989.9</v>
      </c>
      <c r="H127" s="43">
        <v>31</v>
      </c>
      <c r="I127" s="43">
        <v>135644.76999999999</v>
      </c>
      <c r="J127" s="43">
        <v>404</v>
      </c>
      <c r="K127" s="43">
        <v>3510135.74</v>
      </c>
      <c r="L127" s="43">
        <f t="shared" si="0"/>
        <v>453</v>
      </c>
      <c r="M127" s="43">
        <f t="shared" si="0"/>
        <v>3869237.6100000003</v>
      </c>
      <c r="N127" s="43">
        <v>237</v>
      </c>
      <c r="O127" s="43">
        <v>3725171.51</v>
      </c>
      <c r="P127" s="43">
        <v>6</v>
      </c>
      <c r="Q127" s="43">
        <v>150619.18</v>
      </c>
      <c r="R127" s="43">
        <f t="shared" si="9"/>
        <v>243</v>
      </c>
      <c r="S127" s="43">
        <f t="shared" si="9"/>
        <v>3875790.69</v>
      </c>
      <c r="T127" s="43">
        <f t="shared" si="1"/>
        <v>696</v>
      </c>
      <c r="U127" s="43">
        <f t="shared" si="1"/>
        <v>7745028.3000000007</v>
      </c>
      <c r="V127" s="16"/>
    </row>
    <row r="128" spans="1:22" s="9" customFormat="1">
      <c r="A128" s="33">
        <v>121</v>
      </c>
      <c r="B128" s="54" t="s">
        <v>211</v>
      </c>
      <c r="C128" s="1" t="s">
        <v>212</v>
      </c>
      <c r="D128" s="44">
        <v>1</v>
      </c>
      <c r="E128" s="44">
        <v>2416.67</v>
      </c>
      <c r="F128" s="44">
        <v>73</v>
      </c>
      <c r="G128" s="44">
        <v>1434937.86</v>
      </c>
      <c r="H128" s="44">
        <v>38</v>
      </c>
      <c r="I128" s="44">
        <v>382045.65</v>
      </c>
      <c r="J128" s="44">
        <v>553</v>
      </c>
      <c r="K128" s="44">
        <v>1893590.49</v>
      </c>
      <c r="L128" s="42">
        <f t="shared" si="0"/>
        <v>665</v>
      </c>
      <c r="M128" s="42">
        <f t="shared" si="0"/>
        <v>3712990.67</v>
      </c>
      <c r="N128" s="44">
        <v>399</v>
      </c>
      <c r="O128" s="44">
        <v>3344562.12</v>
      </c>
      <c r="P128" s="44">
        <v>20</v>
      </c>
      <c r="Q128" s="44">
        <v>403650.73</v>
      </c>
      <c r="R128" s="42">
        <f t="shared" si="9"/>
        <v>419</v>
      </c>
      <c r="S128" s="42">
        <f t="shared" si="9"/>
        <v>3748212.85</v>
      </c>
      <c r="T128" s="42">
        <f t="shared" si="1"/>
        <v>1084</v>
      </c>
      <c r="U128" s="42">
        <f t="shared" si="1"/>
        <v>7461203.5199999996</v>
      </c>
      <c r="V128" s="16"/>
    </row>
    <row r="129" spans="1:22" s="9" customFormat="1">
      <c r="A129" s="30">
        <v>122</v>
      </c>
      <c r="B129" s="53" t="s">
        <v>229</v>
      </c>
      <c r="C129" s="32" t="s">
        <v>230</v>
      </c>
      <c r="D129" s="43">
        <v>65</v>
      </c>
      <c r="E129" s="43">
        <v>2898573.59</v>
      </c>
      <c r="F129" s="43">
        <v>4</v>
      </c>
      <c r="G129" s="43">
        <v>88651.97</v>
      </c>
      <c r="H129" s="43">
        <v>33</v>
      </c>
      <c r="I129" s="43">
        <v>132101.60999999999</v>
      </c>
      <c r="J129" s="43">
        <v>132</v>
      </c>
      <c r="K129" s="43">
        <v>353937.3</v>
      </c>
      <c r="L129" s="43">
        <f t="shared" si="0"/>
        <v>234</v>
      </c>
      <c r="M129" s="43">
        <f t="shared" si="0"/>
        <v>3473264.4699999997</v>
      </c>
      <c r="N129" s="43">
        <v>19</v>
      </c>
      <c r="O129" s="43">
        <v>484338.41</v>
      </c>
      <c r="P129" s="43">
        <v>48</v>
      </c>
      <c r="Q129" s="43">
        <v>2852872.03</v>
      </c>
      <c r="R129" s="43">
        <f t="shared" si="9"/>
        <v>67</v>
      </c>
      <c r="S129" s="43">
        <f t="shared" si="9"/>
        <v>3337210.44</v>
      </c>
      <c r="T129" s="43">
        <f t="shared" si="1"/>
        <v>301</v>
      </c>
      <c r="U129" s="43">
        <f t="shared" si="1"/>
        <v>6810474.9100000001</v>
      </c>
      <c r="V129" s="16"/>
    </row>
    <row r="130" spans="1:22" s="9" customFormat="1">
      <c r="A130" s="33">
        <v>123</v>
      </c>
      <c r="B130" s="54" t="s">
        <v>301</v>
      </c>
      <c r="C130" s="1" t="s">
        <v>302</v>
      </c>
      <c r="D130" s="44">
        <v>1</v>
      </c>
      <c r="E130" s="44">
        <v>20000</v>
      </c>
      <c r="F130" s="44">
        <v>1</v>
      </c>
      <c r="G130" s="44">
        <v>23690</v>
      </c>
      <c r="H130" s="44">
        <v>792</v>
      </c>
      <c r="I130" s="44">
        <v>654080.31000000006</v>
      </c>
      <c r="J130" s="44">
        <v>1051</v>
      </c>
      <c r="K130" s="44">
        <v>1589257.1</v>
      </c>
      <c r="L130" s="42">
        <f t="shared" si="0"/>
        <v>1845</v>
      </c>
      <c r="M130" s="42">
        <f t="shared" si="0"/>
        <v>2287027.41</v>
      </c>
      <c r="N130" s="44">
        <v>71</v>
      </c>
      <c r="O130" s="44">
        <v>2706376.82</v>
      </c>
      <c r="P130" s="44">
        <v>38</v>
      </c>
      <c r="Q130" s="44">
        <v>1798733.35</v>
      </c>
      <c r="R130" s="42">
        <f t="shared" si="9"/>
        <v>109</v>
      </c>
      <c r="S130" s="42">
        <f t="shared" si="9"/>
        <v>4505110.17</v>
      </c>
      <c r="T130" s="42">
        <f t="shared" si="1"/>
        <v>1954</v>
      </c>
      <c r="U130" s="42">
        <f t="shared" si="1"/>
        <v>6792137.5800000001</v>
      </c>
      <c r="V130" s="16"/>
    </row>
    <row r="131" spans="1:22" s="9" customFormat="1">
      <c r="A131" s="30">
        <v>124</v>
      </c>
      <c r="B131" s="53" t="s">
        <v>241</v>
      </c>
      <c r="C131" s="32" t="s">
        <v>242</v>
      </c>
      <c r="D131" s="43">
        <v>29</v>
      </c>
      <c r="E131" s="43">
        <v>1952089.33</v>
      </c>
      <c r="F131" s="43">
        <v>17</v>
      </c>
      <c r="G131" s="43">
        <v>574031.25</v>
      </c>
      <c r="H131" s="43">
        <v>11</v>
      </c>
      <c r="I131" s="43">
        <v>101626.73</v>
      </c>
      <c r="J131" s="43">
        <v>48</v>
      </c>
      <c r="K131" s="43">
        <v>142364.53</v>
      </c>
      <c r="L131" s="43">
        <f t="shared" si="0"/>
        <v>105</v>
      </c>
      <c r="M131" s="43">
        <f t="shared" si="0"/>
        <v>2770111.84</v>
      </c>
      <c r="N131" s="43">
        <v>6</v>
      </c>
      <c r="O131" s="43">
        <v>1886865.51</v>
      </c>
      <c r="P131" s="43">
        <v>11</v>
      </c>
      <c r="Q131" s="43">
        <v>1936934.31</v>
      </c>
      <c r="R131" s="43">
        <f t="shared" si="9"/>
        <v>17</v>
      </c>
      <c r="S131" s="43">
        <f t="shared" si="9"/>
        <v>3823799.8200000003</v>
      </c>
      <c r="T131" s="43">
        <f t="shared" si="1"/>
        <v>122</v>
      </c>
      <c r="U131" s="43">
        <f t="shared" si="1"/>
        <v>6593911.6600000001</v>
      </c>
      <c r="V131" s="16"/>
    </row>
    <row r="132" spans="1:22" s="9" customFormat="1">
      <c r="A132" s="33">
        <v>125</v>
      </c>
      <c r="B132" s="54" t="s">
        <v>269</v>
      </c>
      <c r="C132" s="1" t="s">
        <v>270</v>
      </c>
      <c r="D132" s="44">
        <v>8</v>
      </c>
      <c r="E132" s="44">
        <v>16248</v>
      </c>
      <c r="F132" s="44">
        <v>17</v>
      </c>
      <c r="G132" s="44">
        <v>259935.86</v>
      </c>
      <c r="H132" s="44">
        <v>143</v>
      </c>
      <c r="I132" s="44">
        <v>421220.76</v>
      </c>
      <c r="J132" s="44">
        <v>402</v>
      </c>
      <c r="K132" s="44">
        <v>2428961.3199999998</v>
      </c>
      <c r="L132" s="42">
        <f t="shared" si="0"/>
        <v>570</v>
      </c>
      <c r="M132" s="42">
        <f t="shared" si="0"/>
        <v>3126365.94</v>
      </c>
      <c r="N132" s="44">
        <v>212</v>
      </c>
      <c r="O132" s="44">
        <v>2280644</v>
      </c>
      <c r="P132" s="44">
        <v>1</v>
      </c>
      <c r="Q132" s="44">
        <v>5486.75</v>
      </c>
      <c r="R132" s="42">
        <f t="shared" si="9"/>
        <v>213</v>
      </c>
      <c r="S132" s="42">
        <f t="shared" si="9"/>
        <v>2286130.75</v>
      </c>
      <c r="T132" s="42">
        <f t="shared" si="1"/>
        <v>783</v>
      </c>
      <c r="U132" s="42">
        <f t="shared" si="1"/>
        <v>5412496.6899999995</v>
      </c>
      <c r="V132" s="16"/>
    </row>
    <row r="133" spans="1:22" s="9" customFormat="1">
      <c r="A133" s="30">
        <v>126</v>
      </c>
      <c r="B133" s="53" t="s">
        <v>279</v>
      </c>
      <c r="C133" s="32" t="s">
        <v>280</v>
      </c>
      <c r="D133" s="43"/>
      <c r="E133" s="43"/>
      <c r="F133" s="43"/>
      <c r="G133" s="43"/>
      <c r="H133" s="43">
        <v>96</v>
      </c>
      <c r="I133" s="43">
        <v>359620.41</v>
      </c>
      <c r="J133" s="43">
        <v>348</v>
      </c>
      <c r="K133" s="43">
        <v>2696319.75</v>
      </c>
      <c r="L133" s="43">
        <f t="shared" si="0"/>
        <v>444</v>
      </c>
      <c r="M133" s="43">
        <f t="shared" si="0"/>
        <v>3055940.16</v>
      </c>
      <c r="N133" s="43">
        <v>102</v>
      </c>
      <c r="O133" s="43">
        <v>2328482.6800000002</v>
      </c>
      <c r="P133" s="43"/>
      <c r="Q133" s="43"/>
      <c r="R133" s="43">
        <f t="shared" si="9"/>
        <v>102</v>
      </c>
      <c r="S133" s="43">
        <f t="shared" si="9"/>
        <v>2328482.6800000002</v>
      </c>
      <c r="T133" s="43">
        <f t="shared" si="1"/>
        <v>546</v>
      </c>
      <c r="U133" s="43">
        <f t="shared" si="1"/>
        <v>5384422.8399999999</v>
      </c>
      <c r="V133" s="16"/>
    </row>
    <row r="134" spans="1:22" s="9" customFormat="1">
      <c r="A134" s="33">
        <v>127</v>
      </c>
      <c r="B134" s="54" t="s">
        <v>273</v>
      </c>
      <c r="C134" s="1" t="s">
        <v>274</v>
      </c>
      <c r="D134" s="44"/>
      <c r="E134" s="44"/>
      <c r="F134" s="44"/>
      <c r="G134" s="44"/>
      <c r="H134" s="44">
        <v>169</v>
      </c>
      <c r="I134" s="44">
        <v>1765288.94</v>
      </c>
      <c r="J134" s="44">
        <v>301</v>
      </c>
      <c r="K134" s="44">
        <v>2557708.35</v>
      </c>
      <c r="L134" s="42">
        <f t="shared" si="0"/>
        <v>470</v>
      </c>
      <c r="M134" s="42">
        <f t="shared" si="0"/>
        <v>4322997.29</v>
      </c>
      <c r="N134" s="44">
        <v>137</v>
      </c>
      <c r="O134" s="44">
        <v>910206.29</v>
      </c>
      <c r="P134" s="44">
        <v>8</v>
      </c>
      <c r="Q134" s="44">
        <v>45040.47</v>
      </c>
      <c r="R134" s="42">
        <f t="shared" si="9"/>
        <v>145</v>
      </c>
      <c r="S134" s="42">
        <f t="shared" si="9"/>
        <v>955246.76</v>
      </c>
      <c r="T134" s="42">
        <f t="shared" si="1"/>
        <v>615</v>
      </c>
      <c r="U134" s="42">
        <f t="shared" si="1"/>
        <v>5278244.05</v>
      </c>
      <c r="V134" s="16"/>
    </row>
    <row r="135" spans="1:22" s="9" customFormat="1">
      <c r="A135" s="30">
        <v>128</v>
      </c>
      <c r="B135" s="53" t="s">
        <v>265</v>
      </c>
      <c r="C135" s="32" t="s">
        <v>266</v>
      </c>
      <c r="D135" s="43">
        <v>3</v>
      </c>
      <c r="E135" s="43">
        <v>9654.2999999999993</v>
      </c>
      <c r="F135" s="43">
        <v>9</v>
      </c>
      <c r="G135" s="43">
        <v>195951</v>
      </c>
      <c r="H135" s="43">
        <v>48</v>
      </c>
      <c r="I135" s="43">
        <v>1436466.78</v>
      </c>
      <c r="J135" s="43">
        <v>69</v>
      </c>
      <c r="K135" s="43">
        <v>1240779.5</v>
      </c>
      <c r="L135" s="43">
        <f t="shared" si="0"/>
        <v>129</v>
      </c>
      <c r="M135" s="43">
        <f t="shared" si="0"/>
        <v>2882851.58</v>
      </c>
      <c r="N135" s="43">
        <v>63</v>
      </c>
      <c r="O135" s="43">
        <v>1159468.99</v>
      </c>
      <c r="P135" s="43">
        <v>37</v>
      </c>
      <c r="Q135" s="43">
        <v>1165758.8600000001</v>
      </c>
      <c r="R135" s="43">
        <f t="shared" si="9"/>
        <v>100</v>
      </c>
      <c r="S135" s="43">
        <f t="shared" si="9"/>
        <v>2325227.85</v>
      </c>
      <c r="T135" s="43">
        <f t="shared" si="1"/>
        <v>229</v>
      </c>
      <c r="U135" s="43">
        <f t="shared" si="1"/>
        <v>5208079.43</v>
      </c>
      <c r="V135" s="16"/>
    </row>
    <row r="136" spans="1:22" s="9" customFormat="1">
      <c r="A136" s="33">
        <v>129</v>
      </c>
      <c r="B136" s="54" t="s">
        <v>243</v>
      </c>
      <c r="C136" s="1" t="s">
        <v>244</v>
      </c>
      <c r="D136" s="44">
        <v>5</v>
      </c>
      <c r="E136" s="44">
        <v>174080.52</v>
      </c>
      <c r="F136" s="44">
        <v>63</v>
      </c>
      <c r="G136" s="44">
        <v>1037040.71</v>
      </c>
      <c r="H136" s="44">
        <v>40</v>
      </c>
      <c r="I136" s="44">
        <v>537596.56999999995</v>
      </c>
      <c r="J136" s="44">
        <v>158</v>
      </c>
      <c r="K136" s="44">
        <v>698229.83</v>
      </c>
      <c r="L136" s="42">
        <f t="shared" si="0"/>
        <v>266</v>
      </c>
      <c r="M136" s="42">
        <f t="shared" si="0"/>
        <v>2446947.63</v>
      </c>
      <c r="N136" s="44">
        <v>299</v>
      </c>
      <c r="O136" s="44">
        <v>1820088.19</v>
      </c>
      <c r="P136" s="44">
        <v>34</v>
      </c>
      <c r="Q136" s="44">
        <v>774940.21</v>
      </c>
      <c r="R136" s="42">
        <f t="shared" si="9"/>
        <v>333</v>
      </c>
      <c r="S136" s="42">
        <f t="shared" si="9"/>
        <v>2595028.4</v>
      </c>
      <c r="T136" s="42">
        <f t="shared" si="1"/>
        <v>599</v>
      </c>
      <c r="U136" s="42">
        <f t="shared" si="1"/>
        <v>5041976.0299999993</v>
      </c>
      <c r="V136" s="16"/>
    </row>
    <row r="137" spans="1:22" s="9" customFormat="1">
      <c r="A137" s="30">
        <v>130</v>
      </c>
      <c r="B137" s="53" t="s">
        <v>289</v>
      </c>
      <c r="C137" s="32" t="s">
        <v>290</v>
      </c>
      <c r="D137" s="43"/>
      <c r="E137" s="43"/>
      <c r="F137" s="43"/>
      <c r="G137" s="43"/>
      <c r="H137" s="43">
        <v>26</v>
      </c>
      <c r="I137" s="43">
        <v>116214.46</v>
      </c>
      <c r="J137" s="43">
        <v>296</v>
      </c>
      <c r="K137" s="43">
        <v>2358878.79</v>
      </c>
      <c r="L137" s="43">
        <f t="shared" si="0"/>
        <v>322</v>
      </c>
      <c r="M137" s="43">
        <f t="shared" si="0"/>
        <v>2475093.25</v>
      </c>
      <c r="N137" s="43">
        <v>354</v>
      </c>
      <c r="O137" s="43">
        <v>2308439.0299999998</v>
      </c>
      <c r="P137" s="43">
        <v>5</v>
      </c>
      <c r="Q137" s="43">
        <v>72363.78</v>
      </c>
      <c r="R137" s="43">
        <f t="shared" si="9"/>
        <v>359</v>
      </c>
      <c r="S137" s="43">
        <f t="shared" si="9"/>
        <v>2380802.8099999996</v>
      </c>
      <c r="T137" s="43">
        <f t="shared" si="1"/>
        <v>681</v>
      </c>
      <c r="U137" s="43">
        <f t="shared" si="1"/>
        <v>4855896.0599999996</v>
      </c>
      <c r="V137" s="16"/>
    </row>
    <row r="138" spans="1:22" s="9" customFormat="1">
      <c r="A138" s="33">
        <v>131</v>
      </c>
      <c r="B138" s="54" t="s">
        <v>281</v>
      </c>
      <c r="C138" s="1" t="s">
        <v>282</v>
      </c>
      <c r="D138" s="44"/>
      <c r="E138" s="44"/>
      <c r="F138" s="44"/>
      <c r="G138" s="44"/>
      <c r="H138" s="44">
        <v>166</v>
      </c>
      <c r="I138" s="44">
        <v>757383.19</v>
      </c>
      <c r="J138" s="44">
        <v>370</v>
      </c>
      <c r="K138" s="44">
        <v>2305334.5299999998</v>
      </c>
      <c r="L138" s="42">
        <f t="shared" si="0"/>
        <v>536</v>
      </c>
      <c r="M138" s="42">
        <f t="shared" si="0"/>
        <v>3062717.7199999997</v>
      </c>
      <c r="N138" s="44">
        <v>156</v>
      </c>
      <c r="O138" s="44">
        <v>1541967.18</v>
      </c>
      <c r="P138" s="44"/>
      <c r="Q138" s="44"/>
      <c r="R138" s="42">
        <f t="shared" si="9"/>
        <v>156</v>
      </c>
      <c r="S138" s="42">
        <f t="shared" si="9"/>
        <v>1541967.18</v>
      </c>
      <c r="T138" s="42">
        <f t="shared" si="1"/>
        <v>692</v>
      </c>
      <c r="U138" s="42">
        <f t="shared" si="1"/>
        <v>4604684.8999999994</v>
      </c>
      <c r="V138" s="16"/>
    </row>
    <row r="139" spans="1:22" s="9" customFormat="1">
      <c r="A139" s="30">
        <v>132</v>
      </c>
      <c r="B139" s="53" t="s">
        <v>247</v>
      </c>
      <c r="C139" s="32" t="s">
        <v>248</v>
      </c>
      <c r="D139" s="43"/>
      <c r="E139" s="43"/>
      <c r="F139" s="43">
        <v>4</v>
      </c>
      <c r="G139" s="43">
        <v>16779.8</v>
      </c>
      <c r="H139" s="43">
        <v>41</v>
      </c>
      <c r="I139" s="43">
        <v>1415758.72</v>
      </c>
      <c r="J139" s="43">
        <v>332</v>
      </c>
      <c r="K139" s="43">
        <v>1948395.24</v>
      </c>
      <c r="L139" s="43">
        <f t="shared" si="0"/>
        <v>377</v>
      </c>
      <c r="M139" s="43">
        <f t="shared" si="0"/>
        <v>3380933.76</v>
      </c>
      <c r="N139" s="43">
        <v>10</v>
      </c>
      <c r="O139" s="43">
        <v>1048057.09</v>
      </c>
      <c r="P139" s="43">
        <v>3</v>
      </c>
      <c r="Q139" s="43">
        <v>7507.96</v>
      </c>
      <c r="R139" s="43">
        <f t="shared" ref="R139:S178" si="10">N139+P139</f>
        <v>13</v>
      </c>
      <c r="S139" s="43">
        <f t="shared" si="10"/>
        <v>1055565.05</v>
      </c>
      <c r="T139" s="43">
        <f t="shared" si="1"/>
        <v>390</v>
      </c>
      <c r="U139" s="43">
        <f t="shared" si="1"/>
        <v>4436498.8099999996</v>
      </c>
      <c r="V139" s="16"/>
    </row>
    <row r="140" spans="1:22" s="9" customFormat="1">
      <c r="A140" s="33">
        <v>133</v>
      </c>
      <c r="B140" s="54" t="s">
        <v>291</v>
      </c>
      <c r="C140" s="1" t="s">
        <v>292</v>
      </c>
      <c r="D140" s="44"/>
      <c r="E140" s="44"/>
      <c r="F140" s="44"/>
      <c r="G140" s="44"/>
      <c r="H140" s="44">
        <v>266</v>
      </c>
      <c r="I140" s="44">
        <v>2192296.7400000002</v>
      </c>
      <c r="J140" s="44">
        <v>253</v>
      </c>
      <c r="K140" s="44">
        <v>1805938.73</v>
      </c>
      <c r="L140" s="42">
        <f t="shared" si="0"/>
        <v>519</v>
      </c>
      <c r="M140" s="42">
        <f t="shared" ref="M140:M178" si="11">K140+I140+G140+E140</f>
        <v>3998235.47</v>
      </c>
      <c r="N140" s="44">
        <v>11</v>
      </c>
      <c r="O140" s="44">
        <v>31248</v>
      </c>
      <c r="P140" s="44">
        <v>4</v>
      </c>
      <c r="Q140" s="44">
        <v>204884</v>
      </c>
      <c r="R140" s="42">
        <f t="shared" si="10"/>
        <v>15</v>
      </c>
      <c r="S140" s="42">
        <f t="shared" si="10"/>
        <v>236132</v>
      </c>
      <c r="T140" s="42">
        <f t="shared" si="1"/>
        <v>534</v>
      </c>
      <c r="U140" s="42">
        <f t="shared" ref="U140:U178" si="12">S140+M140</f>
        <v>4234367.4700000007</v>
      </c>
      <c r="V140" s="16"/>
    </row>
    <row r="141" spans="1:22" s="9" customFormat="1">
      <c r="A141" s="30">
        <v>134</v>
      </c>
      <c r="B141" s="53" t="s">
        <v>258</v>
      </c>
      <c r="C141" s="32" t="s">
        <v>357</v>
      </c>
      <c r="D141" s="43"/>
      <c r="E141" s="43"/>
      <c r="F141" s="43">
        <v>21</v>
      </c>
      <c r="G141" s="43">
        <v>848956</v>
      </c>
      <c r="H141" s="43">
        <v>16</v>
      </c>
      <c r="I141" s="43">
        <v>451662.74</v>
      </c>
      <c r="J141" s="43">
        <v>10</v>
      </c>
      <c r="K141" s="43">
        <v>907447.7</v>
      </c>
      <c r="L141" s="43">
        <f t="shared" ref="L141:L178" si="13">J141+H141+F141+D141</f>
        <v>47</v>
      </c>
      <c r="M141" s="43">
        <f t="shared" si="11"/>
        <v>2208066.44</v>
      </c>
      <c r="N141" s="43">
        <v>5</v>
      </c>
      <c r="O141" s="43">
        <v>1608700</v>
      </c>
      <c r="P141" s="43">
        <v>1</v>
      </c>
      <c r="Q141" s="43">
        <v>260000</v>
      </c>
      <c r="R141" s="43">
        <f t="shared" si="10"/>
        <v>6</v>
      </c>
      <c r="S141" s="43">
        <f t="shared" si="10"/>
        <v>1868700</v>
      </c>
      <c r="T141" s="43">
        <f t="shared" ref="T141:T178" si="14">R141+L141</f>
        <v>53</v>
      </c>
      <c r="U141" s="43">
        <f t="shared" si="12"/>
        <v>4076766.44</v>
      </c>
      <c r="V141" s="16"/>
    </row>
    <row r="142" spans="1:22" s="9" customFormat="1">
      <c r="A142" s="33">
        <v>135</v>
      </c>
      <c r="B142" s="54" t="s">
        <v>263</v>
      </c>
      <c r="C142" s="1" t="s">
        <v>264</v>
      </c>
      <c r="D142" s="44">
        <v>1</v>
      </c>
      <c r="E142" s="44">
        <v>9887.8799999999992</v>
      </c>
      <c r="F142" s="44">
        <v>20</v>
      </c>
      <c r="G142" s="44">
        <v>202208.67</v>
      </c>
      <c r="H142" s="44">
        <v>25</v>
      </c>
      <c r="I142" s="44">
        <v>235403.46</v>
      </c>
      <c r="J142" s="44">
        <v>189</v>
      </c>
      <c r="K142" s="44">
        <v>1724306.92</v>
      </c>
      <c r="L142" s="42">
        <f t="shared" si="13"/>
        <v>235</v>
      </c>
      <c r="M142" s="42">
        <f t="shared" si="11"/>
        <v>2171806.9299999997</v>
      </c>
      <c r="N142" s="44">
        <v>98</v>
      </c>
      <c r="O142" s="44">
        <v>1794597.89</v>
      </c>
      <c r="P142" s="44">
        <v>1</v>
      </c>
      <c r="Q142" s="44">
        <v>100000</v>
      </c>
      <c r="R142" s="42">
        <f t="shared" si="10"/>
        <v>99</v>
      </c>
      <c r="S142" s="42">
        <f t="shared" si="10"/>
        <v>1894597.89</v>
      </c>
      <c r="T142" s="42">
        <f t="shared" si="14"/>
        <v>334</v>
      </c>
      <c r="U142" s="42">
        <f t="shared" si="12"/>
        <v>4066404.8199999994</v>
      </c>
      <c r="V142" s="16"/>
    </row>
    <row r="143" spans="1:22" s="9" customFormat="1">
      <c r="A143" s="30">
        <v>136</v>
      </c>
      <c r="B143" s="53" t="s">
        <v>297</v>
      </c>
      <c r="C143" s="32" t="s">
        <v>298</v>
      </c>
      <c r="D143" s="43">
        <v>17</v>
      </c>
      <c r="E143" s="43">
        <v>214919.83</v>
      </c>
      <c r="F143" s="43">
        <v>18</v>
      </c>
      <c r="G143" s="43">
        <v>294487.17</v>
      </c>
      <c r="H143" s="43">
        <v>103</v>
      </c>
      <c r="I143" s="43">
        <v>806873.84</v>
      </c>
      <c r="J143" s="43">
        <v>460</v>
      </c>
      <c r="K143" s="43">
        <v>1281640.53</v>
      </c>
      <c r="L143" s="43">
        <f t="shared" si="13"/>
        <v>598</v>
      </c>
      <c r="M143" s="43">
        <f t="shared" si="11"/>
        <v>2597921.37</v>
      </c>
      <c r="N143" s="43">
        <v>68</v>
      </c>
      <c r="O143" s="43">
        <v>892205.54</v>
      </c>
      <c r="P143" s="43">
        <v>6</v>
      </c>
      <c r="Q143" s="43">
        <v>315000</v>
      </c>
      <c r="R143" s="43">
        <f t="shared" si="10"/>
        <v>74</v>
      </c>
      <c r="S143" s="43">
        <f t="shared" si="10"/>
        <v>1207205.54</v>
      </c>
      <c r="T143" s="43">
        <f t="shared" si="14"/>
        <v>672</v>
      </c>
      <c r="U143" s="43">
        <f t="shared" si="12"/>
        <v>3805126.91</v>
      </c>
      <c r="V143" s="16"/>
    </row>
    <row r="144" spans="1:22" s="9" customFormat="1">
      <c r="A144" s="33">
        <v>137</v>
      </c>
      <c r="B144" s="54" t="s">
        <v>271</v>
      </c>
      <c r="C144" s="1" t="s">
        <v>272</v>
      </c>
      <c r="D144" s="44"/>
      <c r="E144" s="44"/>
      <c r="F144" s="44"/>
      <c r="G144" s="44"/>
      <c r="H144" s="44">
        <v>104</v>
      </c>
      <c r="I144" s="44">
        <v>646249.36</v>
      </c>
      <c r="J144" s="44">
        <v>252</v>
      </c>
      <c r="K144" s="44">
        <v>1850422.83</v>
      </c>
      <c r="L144" s="42">
        <f t="shared" si="13"/>
        <v>356</v>
      </c>
      <c r="M144" s="42">
        <f t="shared" si="11"/>
        <v>2496672.19</v>
      </c>
      <c r="N144" s="44">
        <v>180</v>
      </c>
      <c r="O144" s="44">
        <v>1238132.6200000001</v>
      </c>
      <c r="P144" s="44">
        <v>3</v>
      </c>
      <c r="Q144" s="44">
        <v>25404.9</v>
      </c>
      <c r="R144" s="42">
        <f t="shared" si="10"/>
        <v>183</v>
      </c>
      <c r="S144" s="42">
        <f t="shared" si="10"/>
        <v>1263537.52</v>
      </c>
      <c r="T144" s="42">
        <f t="shared" si="14"/>
        <v>539</v>
      </c>
      <c r="U144" s="42">
        <f t="shared" si="12"/>
        <v>3760209.71</v>
      </c>
      <c r="V144" s="16"/>
    </row>
    <row r="145" spans="1:22" s="9" customFormat="1">
      <c r="A145" s="30">
        <v>138</v>
      </c>
      <c r="B145" s="53" t="s">
        <v>299</v>
      </c>
      <c r="C145" s="32" t="s">
        <v>300</v>
      </c>
      <c r="D145" s="43"/>
      <c r="E145" s="43"/>
      <c r="F145" s="43"/>
      <c r="G145" s="43"/>
      <c r="H145" s="43">
        <v>117</v>
      </c>
      <c r="I145" s="43">
        <v>560531</v>
      </c>
      <c r="J145" s="43">
        <v>219</v>
      </c>
      <c r="K145" s="43">
        <v>1560800.36</v>
      </c>
      <c r="L145" s="43">
        <f t="shared" si="13"/>
        <v>336</v>
      </c>
      <c r="M145" s="43">
        <f t="shared" si="11"/>
        <v>2121331.3600000003</v>
      </c>
      <c r="N145" s="43">
        <v>100</v>
      </c>
      <c r="O145" s="43">
        <v>995853.84</v>
      </c>
      <c r="P145" s="43"/>
      <c r="Q145" s="43"/>
      <c r="R145" s="43">
        <f t="shared" si="10"/>
        <v>100</v>
      </c>
      <c r="S145" s="43">
        <f t="shared" si="10"/>
        <v>995853.84</v>
      </c>
      <c r="T145" s="43">
        <f t="shared" si="14"/>
        <v>436</v>
      </c>
      <c r="U145" s="43">
        <f t="shared" si="12"/>
        <v>3117185.2</v>
      </c>
      <c r="V145" s="16"/>
    </row>
    <row r="146" spans="1:22" s="9" customFormat="1">
      <c r="A146" s="33">
        <v>139</v>
      </c>
      <c r="B146" s="54" t="s">
        <v>231</v>
      </c>
      <c r="C146" s="1" t="s">
        <v>232</v>
      </c>
      <c r="D146" s="44"/>
      <c r="E146" s="44"/>
      <c r="F146" s="44">
        <v>19</v>
      </c>
      <c r="G146" s="44">
        <v>508307.25</v>
      </c>
      <c r="H146" s="44">
        <v>10</v>
      </c>
      <c r="I146" s="44">
        <v>256499.8</v>
      </c>
      <c r="J146" s="44">
        <v>49</v>
      </c>
      <c r="K146" s="44">
        <v>748997.05</v>
      </c>
      <c r="L146" s="44">
        <f t="shared" si="13"/>
        <v>78</v>
      </c>
      <c r="M146" s="44">
        <f t="shared" si="11"/>
        <v>1513804.1</v>
      </c>
      <c r="N146" s="44">
        <v>73</v>
      </c>
      <c r="O146" s="44">
        <v>1263386.19</v>
      </c>
      <c r="P146" s="44">
        <v>8</v>
      </c>
      <c r="Q146" s="44">
        <v>256499.8</v>
      </c>
      <c r="R146" s="42">
        <f t="shared" si="10"/>
        <v>81</v>
      </c>
      <c r="S146" s="42">
        <f t="shared" si="10"/>
        <v>1519885.99</v>
      </c>
      <c r="T146" s="44">
        <f t="shared" si="14"/>
        <v>159</v>
      </c>
      <c r="U146" s="44">
        <f t="shared" si="12"/>
        <v>3033690.09</v>
      </c>
      <c r="V146" s="16"/>
    </row>
    <row r="147" spans="1:22" s="9" customFormat="1">
      <c r="A147" s="30">
        <v>140</v>
      </c>
      <c r="B147" s="53" t="s">
        <v>307</v>
      </c>
      <c r="C147" s="32" t="s">
        <v>308</v>
      </c>
      <c r="D147" s="43">
        <v>6</v>
      </c>
      <c r="E147" s="43">
        <v>118800.26</v>
      </c>
      <c r="F147" s="43">
        <v>25</v>
      </c>
      <c r="G147" s="43">
        <v>738355.83</v>
      </c>
      <c r="H147" s="43">
        <v>36</v>
      </c>
      <c r="I147" s="43">
        <v>548213.19999999995</v>
      </c>
      <c r="J147" s="43">
        <v>50</v>
      </c>
      <c r="K147" s="43">
        <v>286057.73</v>
      </c>
      <c r="L147" s="43">
        <f t="shared" si="13"/>
        <v>117</v>
      </c>
      <c r="M147" s="43">
        <f t="shared" si="11"/>
        <v>1691427.0199999998</v>
      </c>
      <c r="N147" s="43">
        <v>34</v>
      </c>
      <c r="O147" s="43">
        <v>771627.66</v>
      </c>
      <c r="P147" s="43">
        <v>20</v>
      </c>
      <c r="Q147" s="43">
        <v>424566.31</v>
      </c>
      <c r="R147" s="43">
        <f t="shared" si="10"/>
        <v>54</v>
      </c>
      <c r="S147" s="43">
        <f t="shared" si="10"/>
        <v>1196193.97</v>
      </c>
      <c r="T147" s="43">
        <f t="shared" si="14"/>
        <v>171</v>
      </c>
      <c r="U147" s="43">
        <f t="shared" si="12"/>
        <v>2887620.9899999998</v>
      </c>
      <c r="V147" s="16"/>
    </row>
    <row r="148" spans="1:22" s="9" customFormat="1">
      <c r="A148" s="33">
        <v>141</v>
      </c>
      <c r="B148" s="54" t="s">
        <v>285</v>
      </c>
      <c r="C148" s="1" t="s">
        <v>286</v>
      </c>
      <c r="D148" s="44"/>
      <c r="E148" s="44"/>
      <c r="F148" s="44">
        <v>1</v>
      </c>
      <c r="G148" s="44">
        <v>19472.7</v>
      </c>
      <c r="H148" s="44">
        <v>455</v>
      </c>
      <c r="I148" s="44">
        <v>242722.5</v>
      </c>
      <c r="J148" s="44">
        <v>1314</v>
      </c>
      <c r="K148" s="44">
        <v>1251870.22</v>
      </c>
      <c r="L148" s="42">
        <f t="shared" si="13"/>
        <v>1770</v>
      </c>
      <c r="M148" s="42">
        <f t="shared" si="11"/>
        <v>1514065.42</v>
      </c>
      <c r="N148" s="44">
        <v>105</v>
      </c>
      <c r="O148" s="44">
        <v>1048139.82</v>
      </c>
      <c r="P148" s="44">
        <v>3</v>
      </c>
      <c r="Q148" s="44">
        <v>58614.400000000001</v>
      </c>
      <c r="R148" s="42">
        <f t="shared" si="10"/>
        <v>108</v>
      </c>
      <c r="S148" s="42">
        <f t="shared" si="10"/>
        <v>1106754.22</v>
      </c>
      <c r="T148" s="42">
        <f t="shared" si="14"/>
        <v>1878</v>
      </c>
      <c r="U148" s="42">
        <f t="shared" si="12"/>
        <v>2620819.6399999997</v>
      </c>
      <c r="V148" s="16"/>
    </row>
    <row r="149" spans="1:22" s="9" customFormat="1">
      <c r="A149" s="30">
        <v>142</v>
      </c>
      <c r="B149" s="31" t="s">
        <v>287</v>
      </c>
      <c r="C149" s="32" t="s">
        <v>288</v>
      </c>
      <c r="D149" s="43"/>
      <c r="E149" s="43"/>
      <c r="F149" s="43">
        <v>1</v>
      </c>
      <c r="G149" s="43">
        <v>5469.95</v>
      </c>
      <c r="H149" s="43">
        <v>62</v>
      </c>
      <c r="I149" s="43">
        <v>127443.71</v>
      </c>
      <c r="J149" s="43">
        <v>683</v>
      </c>
      <c r="K149" s="43">
        <v>1312493.92</v>
      </c>
      <c r="L149" s="43">
        <f t="shared" si="13"/>
        <v>746</v>
      </c>
      <c r="M149" s="43">
        <f t="shared" si="11"/>
        <v>1445407.5799999998</v>
      </c>
      <c r="N149" s="43">
        <v>270</v>
      </c>
      <c r="O149" s="43">
        <v>1120435.81</v>
      </c>
      <c r="P149" s="43"/>
      <c r="Q149" s="43"/>
      <c r="R149" s="43">
        <f t="shared" si="10"/>
        <v>270</v>
      </c>
      <c r="S149" s="43">
        <f t="shared" si="10"/>
        <v>1120435.81</v>
      </c>
      <c r="T149" s="43">
        <f t="shared" si="14"/>
        <v>1016</v>
      </c>
      <c r="U149" s="43">
        <f t="shared" si="12"/>
        <v>2565843.3899999997</v>
      </c>
      <c r="V149" s="16"/>
    </row>
    <row r="150" spans="1:22" s="9" customFormat="1">
      <c r="A150" s="33">
        <v>143</v>
      </c>
      <c r="B150" s="54" t="s">
        <v>315</v>
      </c>
      <c r="C150" s="1" t="s">
        <v>316</v>
      </c>
      <c r="D150" s="44"/>
      <c r="E150" s="44"/>
      <c r="F150" s="44"/>
      <c r="G150" s="44"/>
      <c r="H150" s="44">
        <v>97</v>
      </c>
      <c r="I150" s="44">
        <v>177629.91</v>
      </c>
      <c r="J150" s="44">
        <v>175</v>
      </c>
      <c r="K150" s="44">
        <v>691345.44</v>
      </c>
      <c r="L150" s="42">
        <f t="shared" ref="L150:L157" si="15">J150+H150+F150+D150</f>
        <v>272</v>
      </c>
      <c r="M150" s="42">
        <f t="shared" ref="M150:M157" si="16">K150+I150+G150+E150</f>
        <v>868975.35</v>
      </c>
      <c r="N150" s="44">
        <v>112</v>
      </c>
      <c r="O150" s="44">
        <v>1036040.81</v>
      </c>
      <c r="P150" s="44">
        <v>35</v>
      </c>
      <c r="Q150" s="44">
        <v>517980</v>
      </c>
      <c r="R150" s="42">
        <f t="shared" ref="R150:R157" si="17">N150+P150</f>
        <v>147</v>
      </c>
      <c r="S150" s="42">
        <f t="shared" ref="S150:S157" si="18">O150+Q150</f>
        <v>1554020.81</v>
      </c>
      <c r="T150" s="42">
        <f t="shared" ref="T150:T157" si="19">R150+L150</f>
        <v>419</v>
      </c>
      <c r="U150" s="42">
        <f t="shared" ref="U150:U157" si="20">S150+M150</f>
        <v>2422996.16</v>
      </c>
      <c r="V150" s="16"/>
    </row>
    <row r="151" spans="1:22" s="9" customFormat="1">
      <c r="A151" s="30">
        <v>144</v>
      </c>
      <c r="B151" s="53" t="s">
        <v>295</v>
      </c>
      <c r="C151" s="32" t="s">
        <v>296</v>
      </c>
      <c r="D151" s="43"/>
      <c r="E151" s="43"/>
      <c r="F151" s="43">
        <v>21</v>
      </c>
      <c r="G151" s="43">
        <v>753539.54</v>
      </c>
      <c r="H151" s="43">
        <v>17</v>
      </c>
      <c r="I151" s="43">
        <v>46367.9</v>
      </c>
      <c r="J151" s="43">
        <v>64</v>
      </c>
      <c r="K151" s="43">
        <v>465948.34</v>
      </c>
      <c r="L151" s="43">
        <f t="shared" si="15"/>
        <v>102</v>
      </c>
      <c r="M151" s="43">
        <f t="shared" si="16"/>
        <v>1265855.78</v>
      </c>
      <c r="N151" s="43">
        <v>57</v>
      </c>
      <c r="O151" s="43">
        <v>1022153.4</v>
      </c>
      <c r="P151" s="43">
        <v>6</v>
      </c>
      <c r="Q151" s="43">
        <v>31113.74</v>
      </c>
      <c r="R151" s="43">
        <f t="shared" si="17"/>
        <v>63</v>
      </c>
      <c r="S151" s="43">
        <f t="shared" si="18"/>
        <v>1053267.1400000001</v>
      </c>
      <c r="T151" s="43">
        <f t="shared" si="19"/>
        <v>165</v>
      </c>
      <c r="U151" s="43">
        <f t="shared" si="20"/>
        <v>2319122.92</v>
      </c>
      <c r="V151" s="16"/>
    </row>
    <row r="152" spans="1:22" s="9" customFormat="1">
      <c r="A152" s="33">
        <v>145</v>
      </c>
      <c r="B152" s="54" t="s">
        <v>365</v>
      </c>
      <c r="C152" s="1" t="s">
        <v>366</v>
      </c>
      <c r="D152" s="44"/>
      <c r="E152" s="44"/>
      <c r="F152" s="44"/>
      <c r="G152" s="44"/>
      <c r="H152" s="44">
        <v>94</v>
      </c>
      <c r="I152" s="44">
        <v>461188.57</v>
      </c>
      <c r="J152" s="44">
        <v>144</v>
      </c>
      <c r="K152" s="44">
        <v>949108.66</v>
      </c>
      <c r="L152" s="42">
        <f t="shared" si="15"/>
        <v>238</v>
      </c>
      <c r="M152" s="42">
        <f t="shared" si="16"/>
        <v>1410297.23</v>
      </c>
      <c r="N152" s="44">
        <v>32</v>
      </c>
      <c r="O152" s="44">
        <v>593707.05000000005</v>
      </c>
      <c r="P152" s="44"/>
      <c r="Q152" s="44"/>
      <c r="R152" s="42">
        <f t="shared" si="17"/>
        <v>32</v>
      </c>
      <c r="S152" s="42">
        <f t="shared" si="18"/>
        <v>593707.05000000005</v>
      </c>
      <c r="T152" s="42">
        <f t="shared" si="19"/>
        <v>270</v>
      </c>
      <c r="U152" s="42">
        <f t="shared" si="20"/>
        <v>2004004.28</v>
      </c>
      <c r="V152" s="16"/>
    </row>
    <row r="153" spans="1:22" s="9" customFormat="1">
      <c r="A153" s="30">
        <v>146</v>
      </c>
      <c r="B153" s="53" t="s">
        <v>189</v>
      </c>
      <c r="C153" s="32" t="s">
        <v>190</v>
      </c>
      <c r="D153" s="43"/>
      <c r="E153" s="43"/>
      <c r="F153" s="43"/>
      <c r="G153" s="43"/>
      <c r="H153" s="43">
        <v>9</v>
      </c>
      <c r="I153" s="43">
        <v>2692.3</v>
      </c>
      <c r="J153" s="43">
        <v>118</v>
      </c>
      <c r="K153" s="43">
        <v>994665.79</v>
      </c>
      <c r="L153" s="43">
        <f t="shared" si="15"/>
        <v>127</v>
      </c>
      <c r="M153" s="43">
        <f t="shared" si="16"/>
        <v>997358.09000000008</v>
      </c>
      <c r="N153" s="43">
        <v>112</v>
      </c>
      <c r="O153" s="43">
        <v>976111.42</v>
      </c>
      <c r="P153" s="43"/>
      <c r="Q153" s="43"/>
      <c r="R153" s="43">
        <f t="shared" si="17"/>
        <v>112</v>
      </c>
      <c r="S153" s="43">
        <f t="shared" si="18"/>
        <v>976111.42</v>
      </c>
      <c r="T153" s="43">
        <f t="shared" si="19"/>
        <v>239</v>
      </c>
      <c r="U153" s="43">
        <f t="shared" si="20"/>
        <v>1973469.5100000002</v>
      </c>
      <c r="V153" s="16"/>
    </row>
    <row r="154" spans="1:22" s="9" customFormat="1">
      <c r="A154" s="33">
        <v>147</v>
      </c>
      <c r="B154" s="54" t="s">
        <v>249</v>
      </c>
      <c r="C154" s="1" t="s">
        <v>250</v>
      </c>
      <c r="D154" s="44"/>
      <c r="E154" s="44"/>
      <c r="F154" s="44">
        <v>5</v>
      </c>
      <c r="G154" s="44">
        <v>88782.49</v>
      </c>
      <c r="H154" s="44">
        <v>3</v>
      </c>
      <c r="I154" s="44">
        <v>118</v>
      </c>
      <c r="J154" s="44">
        <v>15</v>
      </c>
      <c r="K154" s="44">
        <v>861875.27</v>
      </c>
      <c r="L154" s="44">
        <f t="shared" si="15"/>
        <v>23</v>
      </c>
      <c r="M154" s="44">
        <f t="shared" si="16"/>
        <v>950775.76</v>
      </c>
      <c r="N154" s="44">
        <v>2</v>
      </c>
      <c r="O154" s="44">
        <v>1001000</v>
      </c>
      <c r="P154" s="44">
        <v>1</v>
      </c>
      <c r="Q154" s="44">
        <v>1000</v>
      </c>
      <c r="R154" s="42">
        <f t="shared" si="17"/>
        <v>3</v>
      </c>
      <c r="S154" s="42">
        <f t="shared" si="18"/>
        <v>1002000</v>
      </c>
      <c r="T154" s="44">
        <f t="shared" si="19"/>
        <v>26</v>
      </c>
      <c r="U154" s="44">
        <f t="shared" si="20"/>
        <v>1952775.76</v>
      </c>
      <c r="V154" s="16"/>
    </row>
    <row r="155" spans="1:22" s="9" customFormat="1">
      <c r="A155" s="30">
        <v>148</v>
      </c>
      <c r="B155" s="53" t="s">
        <v>303</v>
      </c>
      <c r="C155" s="32" t="s">
        <v>304</v>
      </c>
      <c r="D155" s="43"/>
      <c r="E155" s="43"/>
      <c r="F155" s="43"/>
      <c r="G155" s="43"/>
      <c r="H155" s="43">
        <v>30</v>
      </c>
      <c r="I155" s="43">
        <v>32099.5</v>
      </c>
      <c r="J155" s="43">
        <v>167</v>
      </c>
      <c r="K155" s="43">
        <v>811341.54</v>
      </c>
      <c r="L155" s="43">
        <f t="shared" si="15"/>
        <v>197</v>
      </c>
      <c r="M155" s="43">
        <f t="shared" si="16"/>
        <v>843441.04</v>
      </c>
      <c r="N155" s="43">
        <v>154</v>
      </c>
      <c r="O155" s="43">
        <v>776813.9</v>
      </c>
      <c r="P155" s="43">
        <v>4</v>
      </c>
      <c r="Q155" s="43">
        <v>5026.9799999999996</v>
      </c>
      <c r="R155" s="43">
        <f t="shared" si="17"/>
        <v>158</v>
      </c>
      <c r="S155" s="43">
        <f t="shared" si="18"/>
        <v>781840.88</v>
      </c>
      <c r="T155" s="43">
        <f t="shared" si="19"/>
        <v>355</v>
      </c>
      <c r="U155" s="43">
        <f t="shared" si="20"/>
        <v>1625281.92</v>
      </c>
      <c r="V155" s="16"/>
    </row>
    <row r="156" spans="1:22" s="9" customFormat="1">
      <c r="A156" s="33">
        <v>149</v>
      </c>
      <c r="B156" s="54" t="s">
        <v>311</v>
      </c>
      <c r="C156" s="1" t="s">
        <v>312</v>
      </c>
      <c r="D156" s="44"/>
      <c r="E156" s="44"/>
      <c r="F156" s="44"/>
      <c r="G156" s="44"/>
      <c r="H156" s="44">
        <v>43</v>
      </c>
      <c r="I156" s="44">
        <v>19313.72</v>
      </c>
      <c r="J156" s="44">
        <v>492</v>
      </c>
      <c r="K156" s="44">
        <v>716126.51</v>
      </c>
      <c r="L156" s="44">
        <f t="shared" si="15"/>
        <v>535</v>
      </c>
      <c r="M156" s="44">
        <f t="shared" si="16"/>
        <v>735440.23</v>
      </c>
      <c r="N156" s="44">
        <v>77</v>
      </c>
      <c r="O156" s="44">
        <v>685834.35</v>
      </c>
      <c r="P156" s="44">
        <v>1</v>
      </c>
      <c r="Q156" s="44">
        <v>500</v>
      </c>
      <c r="R156" s="42">
        <f t="shared" si="17"/>
        <v>78</v>
      </c>
      <c r="S156" s="42">
        <f t="shared" si="18"/>
        <v>686334.35</v>
      </c>
      <c r="T156" s="44">
        <f t="shared" si="19"/>
        <v>613</v>
      </c>
      <c r="U156" s="44">
        <f t="shared" si="20"/>
        <v>1421774.58</v>
      </c>
      <c r="V156" s="16"/>
    </row>
    <row r="157" spans="1:22" s="9" customFormat="1">
      <c r="A157" s="30">
        <v>150</v>
      </c>
      <c r="B157" s="53" t="s">
        <v>225</v>
      </c>
      <c r="C157" s="32" t="s">
        <v>226</v>
      </c>
      <c r="D157" s="43"/>
      <c r="E157" s="43"/>
      <c r="F157" s="43"/>
      <c r="G157" s="43"/>
      <c r="H157" s="43">
        <v>5</v>
      </c>
      <c r="I157" s="43">
        <v>23631.85</v>
      </c>
      <c r="J157" s="43">
        <v>19</v>
      </c>
      <c r="K157" s="43">
        <v>293152.14</v>
      </c>
      <c r="L157" s="43">
        <f t="shared" si="15"/>
        <v>24</v>
      </c>
      <c r="M157" s="43">
        <f t="shared" si="16"/>
        <v>316783.99</v>
      </c>
      <c r="N157" s="43">
        <v>2</v>
      </c>
      <c r="O157" s="43">
        <v>300000</v>
      </c>
      <c r="P157" s="43">
        <v>1</v>
      </c>
      <c r="Q157" s="43">
        <v>750000</v>
      </c>
      <c r="R157" s="43">
        <f t="shared" si="17"/>
        <v>3</v>
      </c>
      <c r="S157" s="43">
        <f t="shared" si="18"/>
        <v>1050000</v>
      </c>
      <c r="T157" s="43">
        <f t="shared" si="19"/>
        <v>27</v>
      </c>
      <c r="U157" s="43">
        <f t="shared" si="20"/>
        <v>1366783.99</v>
      </c>
      <c r="V157" s="16"/>
    </row>
    <row r="158" spans="1:22" s="9" customFormat="1">
      <c r="A158" s="33">
        <v>151</v>
      </c>
      <c r="B158" s="54" t="s">
        <v>319</v>
      </c>
      <c r="C158" s="1" t="s">
        <v>320</v>
      </c>
      <c r="D158" s="44"/>
      <c r="E158" s="44"/>
      <c r="F158" s="44"/>
      <c r="G158" s="44"/>
      <c r="H158" s="44">
        <v>41</v>
      </c>
      <c r="I158" s="44">
        <v>50986.17</v>
      </c>
      <c r="J158" s="44">
        <v>310</v>
      </c>
      <c r="K158" s="44">
        <v>587460.97</v>
      </c>
      <c r="L158" s="42">
        <f t="shared" si="13"/>
        <v>351</v>
      </c>
      <c r="M158" s="42">
        <f t="shared" si="11"/>
        <v>638447.14</v>
      </c>
      <c r="N158" s="44">
        <v>67</v>
      </c>
      <c r="O158" s="44">
        <v>534549.18000000005</v>
      </c>
      <c r="P158" s="44"/>
      <c r="Q158" s="44"/>
      <c r="R158" s="42">
        <f t="shared" si="10"/>
        <v>67</v>
      </c>
      <c r="S158" s="42">
        <f t="shared" si="10"/>
        <v>534549.18000000005</v>
      </c>
      <c r="T158" s="42">
        <f t="shared" si="14"/>
        <v>418</v>
      </c>
      <c r="U158" s="42">
        <f t="shared" si="12"/>
        <v>1172996.32</v>
      </c>
      <c r="V158" s="16"/>
    </row>
    <row r="159" spans="1:22" s="9" customFormat="1">
      <c r="A159" s="30">
        <v>152</v>
      </c>
      <c r="B159" s="53" t="s">
        <v>259</v>
      </c>
      <c r="C159" s="32" t="s">
        <v>260</v>
      </c>
      <c r="D159" s="43">
        <v>1</v>
      </c>
      <c r="E159" s="43">
        <v>924.29</v>
      </c>
      <c r="F159" s="43"/>
      <c r="G159" s="43"/>
      <c r="H159" s="43">
        <v>37</v>
      </c>
      <c r="I159" s="43">
        <v>266660.78000000003</v>
      </c>
      <c r="J159" s="43">
        <v>41</v>
      </c>
      <c r="K159" s="43">
        <v>289892.68</v>
      </c>
      <c r="L159" s="43">
        <f t="shared" si="13"/>
        <v>79</v>
      </c>
      <c r="M159" s="43">
        <f t="shared" si="11"/>
        <v>557477.75</v>
      </c>
      <c r="N159" s="43">
        <v>5</v>
      </c>
      <c r="O159" s="43">
        <v>233701.6</v>
      </c>
      <c r="P159" s="43">
        <v>2</v>
      </c>
      <c r="Q159" s="43">
        <v>350000</v>
      </c>
      <c r="R159" s="43">
        <f t="shared" si="10"/>
        <v>7</v>
      </c>
      <c r="S159" s="43">
        <f t="shared" si="10"/>
        <v>583701.6</v>
      </c>
      <c r="T159" s="43">
        <f t="shared" si="14"/>
        <v>86</v>
      </c>
      <c r="U159" s="43">
        <f t="shared" si="12"/>
        <v>1141179.3500000001</v>
      </c>
      <c r="V159" s="16"/>
    </row>
    <row r="160" spans="1:22" s="9" customFormat="1">
      <c r="A160" s="33">
        <v>153</v>
      </c>
      <c r="B160" s="54" t="s">
        <v>325</v>
      </c>
      <c r="C160" s="1" t="s">
        <v>326</v>
      </c>
      <c r="D160" s="44"/>
      <c r="E160" s="44"/>
      <c r="F160" s="44"/>
      <c r="G160" s="44"/>
      <c r="H160" s="44">
        <v>29</v>
      </c>
      <c r="I160" s="44">
        <v>37519.480000000003</v>
      </c>
      <c r="J160" s="44">
        <v>115</v>
      </c>
      <c r="K160" s="44">
        <v>496015.14</v>
      </c>
      <c r="L160" s="42">
        <f t="shared" si="13"/>
        <v>144</v>
      </c>
      <c r="M160" s="42">
        <f t="shared" si="11"/>
        <v>533534.62</v>
      </c>
      <c r="N160" s="44">
        <v>45</v>
      </c>
      <c r="O160" s="44">
        <v>463382.55</v>
      </c>
      <c r="P160" s="44">
        <v>1</v>
      </c>
      <c r="Q160" s="44">
        <v>3980</v>
      </c>
      <c r="R160" s="42">
        <f t="shared" si="10"/>
        <v>46</v>
      </c>
      <c r="S160" s="42">
        <f t="shared" si="10"/>
        <v>467362.55</v>
      </c>
      <c r="T160" s="42">
        <f t="shared" si="14"/>
        <v>190</v>
      </c>
      <c r="U160" s="42">
        <f t="shared" si="12"/>
        <v>1000897.1699999999</v>
      </c>
      <c r="V160" s="16"/>
    </row>
    <row r="161" spans="1:22" s="9" customFormat="1">
      <c r="A161" s="30">
        <v>154</v>
      </c>
      <c r="B161" s="53" t="s">
        <v>323</v>
      </c>
      <c r="C161" s="32" t="s">
        <v>324</v>
      </c>
      <c r="D161" s="43"/>
      <c r="E161" s="43"/>
      <c r="F161" s="43"/>
      <c r="G161" s="43"/>
      <c r="H161" s="43">
        <v>75</v>
      </c>
      <c r="I161" s="43">
        <v>52819.49</v>
      </c>
      <c r="J161" s="43">
        <v>232</v>
      </c>
      <c r="K161" s="43">
        <v>416179.84</v>
      </c>
      <c r="L161" s="43">
        <f t="shared" si="13"/>
        <v>307</v>
      </c>
      <c r="M161" s="43">
        <f t="shared" si="11"/>
        <v>468999.33</v>
      </c>
      <c r="N161" s="43">
        <v>56</v>
      </c>
      <c r="O161" s="43">
        <v>373141.08</v>
      </c>
      <c r="P161" s="43"/>
      <c r="Q161" s="43"/>
      <c r="R161" s="43">
        <f t="shared" si="10"/>
        <v>56</v>
      </c>
      <c r="S161" s="43">
        <f t="shared" si="10"/>
        <v>373141.08</v>
      </c>
      <c r="T161" s="43">
        <f t="shared" si="14"/>
        <v>363</v>
      </c>
      <c r="U161" s="43">
        <f t="shared" si="12"/>
        <v>842140.41</v>
      </c>
      <c r="V161" s="16"/>
    </row>
    <row r="162" spans="1:22" s="9" customFormat="1">
      <c r="A162" s="33">
        <v>155</v>
      </c>
      <c r="B162" s="54" t="s">
        <v>313</v>
      </c>
      <c r="C162" s="1" t="s">
        <v>314</v>
      </c>
      <c r="D162" s="44">
        <v>5</v>
      </c>
      <c r="E162" s="44">
        <v>45609.87</v>
      </c>
      <c r="F162" s="44">
        <v>17</v>
      </c>
      <c r="G162" s="44">
        <v>161711.35999999999</v>
      </c>
      <c r="H162" s="44">
        <v>2</v>
      </c>
      <c r="I162" s="44">
        <v>8223.82</v>
      </c>
      <c r="J162" s="44">
        <v>17</v>
      </c>
      <c r="K162" s="44">
        <v>118253.93</v>
      </c>
      <c r="L162" s="44">
        <f t="shared" si="13"/>
        <v>41</v>
      </c>
      <c r="M162" s="44">
        <f t="shared" si="11"/>
        <v>333798.98</v>
      </c>
      <c r="N162" s="44">
        <v>25</v>
      </c>
      <c r="O162" s="44">
        <v>309635.63</v>
      </c>
      <c r="P162" s="44">
        <v>7</v>
      </c>
      <c r="Q162" s="44">
        <v>53833.69</v>
      </c>
      <c r="R162" s="42">
        <f t="shared" si="10"/>
        <v>32</v>
      </c>
      <c r="S162" s="42">
        <f t="shared" si="10"/>
        <v>363469.32</v>
      </c>
      <c r="T162" s="44">
        <f t="shared" si="14"/>
        <v>73</v>
      </c>
      <c r="U162" s="44">
        <f t="shared" si="12"/>
        <v>697268.3</v>
      </c>
      <c r="V162" s="16"/>
    </row>
    <row r="163" spans="1:22" s="9" customFormat="1">
      <c r="A163" s="30">
        <v>156</v>
      </c>
      <c r="B163" s="53" t="s">
        <v>337</v>
      </c>
      <c r="C163" s="32" t="s">
        <v>338</v>
      </c>
      <c r="D163" s="43"/>
      <c r="E163" s="43"/>
      <c r="F163" s="43">
        <v>1</v>
      </c>
      <c r="G163" s="43">
        <v>5112</v>
      </c>
      <c r="H163" s="43">
        <v>2</v>
      </c>
      <c r="I163" s="43">
        <v>3027.47</v>
      </c>
      <c r="J163" s="43">
        <v>86</v>
      </c>
      <c r="K163" s="43">
        <v>305573.02</v>
      </c>
      <c r="L163" s="43">
        <f t="shared" si="13"/>
        <v>89</v>
      </c>
      <c r="M163" s="43">
        <f t="shared" si="11"/>
        <v>313712.49</v>
      </c>
      <c r="N163" s="43">
        <v>87</v>
      </c>
      <c r="O163" s="43">
        <v>305466.7</v>
      </c>
      <c r="P163" s="43"/>
      <c r="Q163" s="43"/>
      <c r="R163" s="43">
        <f t="shared" si="10"/>
        <v>87</v>
      </c>
      <c r="S163" s="43">
        <f t="shared" si="10"/>
        <v>305466.7</v>
      </c>
      <c r="T163" s="43">
        <f t="shared" si="14"/>
        <v>176</v>
      </c>
      <c r="U163" s="43">
        <f t="shared" si="12"/>
        <v>619179.18999999994</v>
      </c>
      <c r="V163" s="16"/>
    </row>
    <row r="164" spans="1:22" s="9" customFormat="1">
      <c r="A164" s="33">
        <v>157</v>
      </c>
      <c r="B164" s="54" t="s">
        <v>333</v>
      </c>
      <c r="C164" s="1" t="s">
        <v>334</v>
      </c>
      <c r="D164" s="44"/>
      <c r="E164" s="44"/>
      <c r="F164" s="44"/>
      <c r="G164" s="44"/>
      <c r="H164" s="44">
        <v>79</v>
      </c>
      <c r="I164" s="44">
        <v>38959.42</v>
      </c>
      <c r="J164" s="44">
        <v>244</v>
      </c>
      <c r="K164" s="44">
        <v>256558.58</v>
      </c>
      <c r="L164" s="44">
        <f t="shared" si="13"/>
        <v>323</v>
      </c>
      <c r="M164" s="44">
        <f t="shared" si="11"/>
        <v>295518</v>
      </c>
      <c r="N164" s="44">
        <v>30</v>
      </c>
      <c r="O164" s="44">
        <v>213732.71</v>
      </c>
      <c r="P164" s="44"/>
      <c r="Q164" s="44"/>
      <c r="R164" s="42">
        <f t="shared" si="10"/>
        <v>30</v>
      </c>
      <c r="S164" s="42">
        <f t="shared" si="10"/>
        <v>213732.71</v>
      </c>
      <c r="T164" s="44">
        <f t="shared" si="14"/>
        <v>353</v>
      </c>
      <c r="U164" s="44">
        <f t="shared" si="12"/>
        <v>509250.70999999996</v>
      </c>
      <c r="V164" s="16"/>
    </row>
    <row r="165" spans="1:22" s="9" customFormat="1">
      <c r="A165" s="30">
        <v>158</v>
      </c>
      <c r="B165" s="53" t="s">
        <v>329</v>
      </c>
      <c r="C165" s="32" t="s">
        <v>330</v>
      </c>
      <c r="D165" s="43"/>
      <c r="E165" s="43"/>
      <c r="F165" s="43"/>
      <c r="G165" s="43"/>
      <c r="H165" s="43">
        <v>1</v>
      </c>
      <c r="I165" s="43">
        <v>800</v>
      </c>
      <c r="J165" s="43">
        <v>142</v>
      </c>
      <c r="K165" s="43">
        <v>248555.5</v>
      </c>
      <c r="L165" s="43">
        <f t="shared" si="13"/>
        <v>143</v>
      </c>
      <c r="M165" s="43">
        <f t="shared" si="11"/>
        <v>249355.5</v>
      </c>
      <c r="N165" s="43">
        <v>19</v>
      </c>
      <c r="O165" s="43">
        <v>242315.05</v>
      </c>
      <c r="P165" s="43"/>
      <c r="Q165" s="43"/>
      <c r="R165" s="43">
        <f t="shared" si="10"/>
        <v>19</v>
      </c>
      <c r="S165" s="43">
        <f t="shared" si="10"/>
        <v>242315.05</v>
      </c>
      <c r="T165" s="43">
        <f t="shared" si="14"/>
        <v>162</v>
      </c>
      <c r="U165" s="43">
        <f t="shared" si="12"/>
        <v>491670.55</v>
      </c>
      <c r="V165" s="16"/>
    </row>
    <row r="166" spans="1:22" s="9" customFormat="1">
      <c r="A166" s="33">
        <v>159</v>
      </c>
      <c r="B166" s="54" t="s">
        <v>331</v>
      </c>
      <c r="C166" s="1" t="s">
        <v>332</v>
      </c>
      <c r="D166" s="44"/>
      <c r="E166" s="44"/>
      <c r="F166" s="44"/>
      <c r="G166" s="44"/>
      <c r="H166" s="44">
        <v>5</v>
      </c>
      <c r="I166" s="44">
        <v>6794.11</v>
      </c>
      <c r="J166" s="44">
        <v>69</v>
      </c>
      <c r="K166" s="44">
        <v>194637.04</v>
      </c>
      <c r="L166" s="44">
        <f t="shared" si="13"/>
        <v>74</v>
      </c>
      <c r="M166" s="44">
        <f t="shared" si="11"/>
        <v>201431.15</v>
      </c>
      <c r="N166" s="44">
        <v>22</v>
      </c>
      <c r="O166" s="44">
        <v>176841.46</v>
      </c>
      <c r="P166" s="44">
        <v>4</v>
      </c>
      <c r="Q166" s="44">
        <v>944.75</v>
      </c>
      <c r="R166" s="42">
        <f t="shared" si="10"/>
        <v>26</v>
      </c>
      <c r="S166" s="42">
        <f t="shared" si="10"/>
        <v>177786.21</v>
      </c>
      <c r="T166" s="44">
        <f t="shared" si="14"/>
        <v>100</v>
      </c>
      <c r="U166" s="44">
        <f t="shared" si="12"/>
        <v>379217.36</v>
      </c>
      <c r="V166" s="16"/>
    </row>
    <row r="167" spans="1:22" s="9" customFormat="1">
      <c r="A167" s="30">
        <v>160</v>
      </c>
      <c r="B167" s="53" t="s">
        <v>360</v>
      </c>
      <c r="C167" s="32" t="s">
        <v>361</v>
      </c>
      <c r="D167" s="43">
        <v>1</v>
      </c>
      <c r="E167" s="43">
        <v>60393.63</v>
      </c>
      <c r="F167" s="43"/>
      <c r="G167" s="43"/>
      <c r="H167" s="43"/>
      <c r="I167" s="43"/>
      <c r="J167" s="43">
        <v>10</v>
      </c>
      <c r="K167" s="43">
        <v>113617.79</v>
      </c>
      <c r="L167" s="43">
        <f t="shared" si="13"/>
        <v>11</v>
      </c>
      <c r="M167" s="43">
        <f t="shared" si="11"/>
        <v>174011.41999999998</v>
      </c>
      <c r="N167" s="43">
        <v>9</v>
      </c>
      <c r="O167" s="43">
        <v>113617.79</v>
      </c>
      <c r="P167" s="43">
        <v>1</v>
      </c>
      <c r="Q167" s="43">
        <v>60393.63</v>
      </c>
      <c r="R167" s="43">
        <f t="shared" si="10"/>
        <v>10</v>
      </c>
      <c r="S167" s="43">
        <f t="shared" si="10"/>
        <v>174011.41999999998</v>
      </c>
      <c r="T167" s="43">
        <f t="shared" si="14"/>
        <v>21</v>
      </c>
      <c r="U167" s="43">
        <f t="shared" si="12"/>
        <v>348022.83999999997</v>
      </c>
      <c r="V167" s="16"/>
    </row>
    <row r="168" spans="1:22" s="9" customFormat="1">
      <c r="A168" s="33">
        <v>161</v>
      </c>
      <c r="B168" s="54" t="s">
        <v>335</v>
      </c>
      <c r="C168" s="1" t="s">
        <v>336</v>
      </c>
      <c r="D168" s="44"/>
      <c r="E168" s="44"/>
      <c r="F168" s="44"/>
      <c r="G168" s="44"/>
      <c r="H168" s="44"/>
      <c r="I168" s="44"/>
      <c r="J168" s="44">
        <v>16</v>
      </c>
      <c r="K168" s="44">
        <v>172919.55</v>
      </c>
      <c r="L168" s="44">
        <f t="shared" si="13"/>
        <v>16</v>
      </c>
      <c r="M168" s="44">
        <f t="shared" si="11"/>
        <v>172919.55</v>
      </c>
      <c r="N168" s="44">
        <v>14</v>
      </c>
      <c r="O168" s="44">
        <v>172919.55</v>
      </c>
      <c r="P168" s="44"/>
      <c r="Q168" s="44"/>
      <c r="R168" s="42">
        <f t="shared" si="10"/>
        <v>14</v>
      </c>
      <c r="S168" s="42">
        <f t="shared" si="10"/>
        <v>172919.55</v>
      </c>
      <c r="T168" s="44">
        <f t="shared" si="14"/>
        <v>30</v>
      </c>
      <c r="U168" s="44">
        <f t="shared" si="12"/>
        <v>345839.1</v>
      </c>
      <c r="V168" s="16"/>
    </row>
    <row r="169" spans="1:22" s="9" customFormat="1">
      <c r="A169" s="30">
        <v>162</v>
      </c>
      <c r="B169" s="53" t="s">
        <v>343</v>
      </c>
      <c r="C169" s="32" t="s">
        <v>344</v>
      </c>
      <c r="D169" s="43"/>
      <c r="E169" s="43"/>
      <c r="F169" s="43"/>
      <c r="G169" s="43"/>
      <c r="H169" s="43">
        <v>51</v>
      </c>
      <c r="I169" s="43">
        <v>44556.94</v>
      </c>
      <c r="J169" s="43">
        <v>56</v>
      </c>
      <c r="K169" s="43">
        <v>88340.84</v>
      </c>
      <c r="L169" s="43">
        <f t="shared" si="13"/>
        <v>107</v>
      </c>
      <c r="M169" s="43">
        <f t="shared" si="11"/>
        <v>132897.78</v>
      </c>
      <c r="N169" s="43">
        <v>3</v>
      </c>
      <c r="O169" s="43">
        <v>23680</v>
      </c>
      <c r="P169" s="43"/>
      <c r="Q169" s="43"/>
      <c r="R169" s="43">
        <f t="shared" si="10"/>
        <v>3</v>
      </c>
      <c r="S169" s="43">
        <f t="shared" si="10"/>
        <v>23680</v>
      </c>
      <c r="T169" s="43">
        <f t="shared" si="14"/>
        <v>110</v>
      </c>
      <c r="U169" s="43">
        <f t="shared" si="12"/>
        <v>156577.78</v>
      </c>
      <c r="V169" s="16"/>
    </row>
    <row r="170" spans="1:22" s="9" customFormat="1">
      <c r="A170" s="33">
        <v>163</v>
      </c>
      <c r="B170" s="54" t="s">
        <v>345</v>
      </c>
      <c r="C170" s="1" t="s">
        <v>346</v>
      </c>
      <c r="D170" s="44"/>
      <c r="E170" s="44"/>
      <c r="F170" s="44"/>
      <c r="G170" s="44"/>
      <c r="H170" s="44"/>
      <c r="I170" s="44"/>
      <c r="J170" s="44">
        <v>4</v>
      </c>
      <c r="K170" s="44">
        <v>6059.6</v>
      </c>
      <c r="L170" s="44">
        <f t="shared" si="13"/>
        <v>4</v>
      </c>
      <c r="M170" s="44">
        <f t="shared" si="11"/>
        <v>6059.6</v>
      </c>
      <c r="N170" s="44"/>
      <c r="O170" s="44"/>
      <c r="P170" s="44"/>
      <c r="Q170" s="44"/>
      <c r="R170" s="42">
        <f t="shared" si="10"/>
        <v>0</v>
      </c>
      <c r="S170" s="42">
        <f t="shared" si="10"/>
        <v>0</v>
      </c>
      <c r="T170" s="44">
        <f t="shared" si="14"/>
        <v>4</v>
      </c>
      <c r="U170" s="44">
        <f t="shared" si="12"/>
        <v>6059.6</v>
      </c>
      <c r="V170" s="16"/>
    </row>
    <row r="171" spans="1:22" s="9" customFormat="1">
      <c r="A171" s="30">
        <v>164</v>
      </c>
      <c r="B171" s="53" t="s">
        <v>347</v>
      </c>
      <c r="C171" s="32" t="s">
        <v>348</v>
      </c>
      <c r="D171" s="43"/>
      <c r="E171" s="43"/>
      <c r="F171" s="43"/>
      <c r="G171" s="43"/>
      <c r="H171" s="43">
        <v>1</v>
      </c>
      <c r="I171" s="43">
        <v>4900.62</v>
      </c>
      <c r="J171" s="43">
        <v>2</v>
      </c>
      <c r="K171" s="43">
        <v>905.84</v>
      </c>
      <c r="L171" s="43">
        <f t="shared" ref="L171:L174" si="21">J171+H171+F171+D171</f>
        <v>3</v>
      </c>
      <c r="M171" s="43">
        <f t="shared" ref="M171:M174" si="22">K171+I171+G171+E171</f>
        <v>5806.46</v>
      </c>
      <c r="N171" s="43"/>
      <c r="O171" s="43"/>
      <c r="P171" s="43"/>
      <c r="Q171" s="43"/>
      <c r="R171" s="43">
        <f t="shared" ref="R171:R174" si="23">N171+P171</f>
        <v>0</v>
      </c>
      <c r="S171" s="43">
        <f t="shared" ref="S171:S174" si="24">O171+Q171</f>
        <v>0</v>
      </c>
      <c r="T171" s="43">
        <f t="shared" ref="T171:T174" si="25">R171+L171</f>
        <v>3</v>
      </c>
      <c r="U171" s="43">
        <f t="shared" ref="U171:U174" si="26">S171+M171</f>
        <v>5806.46</v>
      </c>
      <c r="V171" s="16"/>
    </row>
    <row r="172" spans="1:22" s="9" customFormat="1">
      <c r="A172" s="33">
        <v>165</v>
      </c>
      <c r="B172" s="54" t="s">
        <v>283</v>
      </c>
      <c r="C172" s="1" t="s">
        <v>284</v>
      </c>
      <c r="D172" s="44"/>
      <c r="E172" s="44"/>
      <c r="F172" s="44"/>
      <c r="G172" s="44"/>
      <c r="H172" s="44"/>
      <c r="I172" s="44"/>
      <c r="J172" s="44">
        <v>4</v>
      </c>
      <c r="K172" s="44">
        <v>4405.59</v>
      </c>
      <c r="L172" s="44">
        <f t="shared" si="21"/>
        <v>4</v>
      </c>
      <c r="M172" s="44">
        <f t="shared" si="22"/>
        <v>4405.59</v>
      </c>
      <c r="N172" s="44"/>
      <c r="O172" s="44"/>
      <c r="P172" s="44"/>
      <c r="Q172" s="44"/>
      <c r="R172" s="42">
        <f t="shared" si="23"/>
        <v>0</v>
      </c>
      <c r="S172" s="42">
        <f t="shared" si="24"/>
        <v>0</v>
      </c>
      <c r="T172" s="44">
        <f t="shared" si="25"/>
        <v>4</v>
      </c>
      <c r="U172" s="44">
        <f t="shared" si="26"/>
        <v>4405.59</v>
      </c>
      <c r="V172" s="16"/>
    </row>
    <row r="173" spans="1:22" s="9" customFormat="1">
      <c r="A173" s="30">
        <v>166</v>
      </c>
      <c r="B173" s="53" t="s">
        <v>367</v>
      </c>
      <c r="C173" s="32" t="s">
        <v>368</v>
      </c>
      <c r="D173" s="43"/>
      <c r="E173" s="43"/>
      <c r="F173" s="43"/>
      <c r="G173" s="43"/>
      <c r="H173" s="43"/>
      <c r="I173" s="43"/>
      <c r="J173" s="43"/>
      <c r="K173" s="43"/>
      <c r="L173" s="43">
        <f t="shared" si="21"/>
        <v>0</v>
      </c>
      <c r="M173" s="43">
        <f t="shared" si="22"/>
        <v>0</v>
      </c>
      <c r="N173" s="43">
        <v>1</v>
      </c>
      <c r="O173" s="43">
        <v>1000</v>
      </c>
      <c r="P173" s="43">
        <v>1</v>
      </c>
      <c r="Q173" s="43">
        <v>1000</v>
      </c>
      <c r="R173" s="43">
        <f t="shared" si="23"/>
        <v>2</v>
      </c>
      <c r="S173" s="43">
        <f t="shared" si="24"/>
        <v>2000</v>
      </c>
      <c r="T173" s="43">
        <f t="shared" si="25"/>
        <v>2</v>
      </c>
      <c r="U173" s="43">
        <f t="shared" si="26"/>
        <v>2000</v>
      </c>
      <c r="V173" s="16"/>
    </row>
    <row r="174" spans="1:22" s="9" customFormat="1">
      <c r="A174" s="33">
        <v>167</v>
      </c>
      <c r="B174" s="54" t="s">
        <v>341</v>
      </c>
      <c r="C174" s="1" t="s">
        <v>342</v>
      </c>
      <c r="D174" s="44"/>
      <c r="E174" s="44"/>
      <c r="F174" s="44"/>
      <c r="G174" s="44"/>
      <c r="H174" s="44"/>
      <c r="I174" s="44"/>
      <c r="J174" s="44">
        <v>2</v>
      </c>
      <c r="K174" s="44">
        <v>1083.55</v>
      </c>
      <c r="L174" s="44">
        <f t="shared" si="21"/>
        <v>2</v>
      </c>
      <c r="M174" s="44">
        <f t="shared" si="22"/>
        <v>1083.55</v>
      </c>
      <c r="N174" s="44"/>
      <c r="O174" s="44"/>
      <c r="P174" s="44"/>
      <c r="Q174" s="44"/>
      <c r="R174" s="42">
        <f t="shared" si="23"/>
        <v>0</v>
      </c>
      <c r="S174" s="42">
        <f t="shared" si="24"/>
        <v>0</v>
      </c>
      <c r="T174" s="44">
        <f t="shared" si="25"/>
        <v>2</v>
      </c>
      <c r="U174" s="44">
        <f t="shared" si="26"/>
        <v>1083.55</v>
      </c>
      <c r="V174" s="16"/>
    </row>
    <row r="175" spans="1:22" s="9" customFormat="1">
      <c r="A175" s="30">
        <v>168</v>
      </c>
      <c r="B175" s="53" t="s">
        <v>353</v>
      </c>
      <c r="C175" s="32" t="s">
        <v>354</v>
      </c>
      <c r="D175" s="43"/>
      <c r="E175" s="43"/>
      <c r="F175" s="43"/>
      <c r="G175" s="43"/>
      <c r="H175" s="43"/>
      <c r="I175" s="43"/>
      <c r="J175" s="43">
        <v>1</v>
      </c>
      <c r="K175" s="43">
        <v>1064.44</v>
      </c>
      <c r="L175" s="43">
        <f t="shared" si="13"/>
        <v>1</v>
      </c>
      <c r="M175" s="43">
        <f t="shared" si="11"/>
        <v>1064.44</v>
      </c>
      <c r="N175" s="43"/>
      <c r="O175" s="43"/>
      <c r="P175" s="43"/>
      <c r="Q175" s="43"/>
      <c r="R175" s="43">
        <f t="shared" si="10"/>
        <v>0</v>
      </c>
      <c r="S175" s="43">
        <f t="shared" si="10"/>
        <v>0</v>
      </c>
      <c r="T175" s="43">
        <f t="shared" si="14"/>
        <v>1</v>
      </c>
      <c r="U175" s="43">
        <f t="shared" si="12"/>
        <v>1064.44</v>
      </c>
      <c r="V175" s="16"/>
    </row>
    <row r="176" spans="1:22" s="9" customFormat="1">
      <c r="A176" s="33">
        <v>169</v>
      </c>
      <c r="B176" s="54" t="s">
        <v>369</v>
      </c>
      <c r="C176" s="1" t="s">
        <v>370</v>
      </c>
      <c r="D176" s="44"/>
      <c r="E176" s="44"/>
      <c r="F176" s="44"/>
      <c r="G176" s="44"/>
      <c r="H176" s="44"/>
      <c r="I176" s="44"/>
      <c r="J176" s="44">
        <v>1</v>
      </c>
      <c r="K176" s="44">
        <v>500</v>
      </c>
      <c r="L176" s="44">
        <f t="shared" si="13"/>
        <v>1</v>
      </c>
      <c r="M176" s="44">
        <f t="shared" si="11"/>
        <v>500</v>
      </c>
      <c r="N176" s="44">
        <v>1</v>
      </c>
      <c r="O176" s="44">
        <v>550</v>
      </c>
      <c r="P176" s="44"/>
      <c r="Q176" s="44"/>
      <c r="R176" s="42">
        <f t="shared" si="10"/>
        <v>1</v>
      </c>
      <c r="S176" s="42">
        <f t="shared" si="10"/>
        <v>550</v>
      </c>
      <c r="T176" s="44">
        <f t="shared" si="14"/>
        <v>2</v>
      </c>
      <c r="U176" s="44">
        <f t="shared" si="12"/>
        <v>1050</v>
      </c>
      <c r="V176" s="16"/>
    </row>
    <row r="177" spans="1:25" s="9" customFormat="1">
      <c r="A177" s="30">
        <v>170</v>
      </c>
      <c r="B177" s="53" t="s">
        <v>349</v>
      </c>
      <c r="C177" s="32" t="s">
        <v>350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13"/>
        <v>0</v>
      </c>
      <c r="M177" s="43">
        <f t="shared" si="11"/>
        <v>0</v>
      </c>
      <c r="N177" s="43">
        <v>2</v>
      </c>
      <c r="O177" s="43">
        <v>344.29</v>
      </c>
      <c r="P177" s="43"/>
      <c r="Q177" s="43"/>
      <c r="R177" s="43">
        <f t="shared" si="10"/>
        <v>2</v>
      </c>
      <c r="S177" s="43">
        <f t="shared" si="10"/>
        <v>344.29</v>
      </c>
      <c r="T177" s="43">
        <f t="shared" si="14"/>
        <v>2</v>
      </c>
      <c r="U177" s="43">
        <f t="shared" si="12"/>
        <v>344.29</v>
      </c>
      <c r="V177" s="16"/>
    </row>
    <row r="178" spans="1:25" s="9" customFormat="1">
      <c r="A178" s="33">
        <v>171</v>
      </c>
      <c r="B178" s="54" t="s">
        <v>339</v>
      </c>
      <c r="C178" s="1" t="s">
        <v>340</v>
      </c>
      <c r="D178" s="44"/>
      <c r="E178" s="44"/>
      <c r="F178" s="44"/>
      <c r="G178" s="44"/>
      <c r="H178" s="44"/>
      <c r="I178" s="44"/>
      <c r="J178" s="44">
        <v>1</v>
      </c>
      <c r="K178" s="44">
        <v>69.03</v>
      </c>
      <c r="L178" s="44">
        <f t="shared" si="13"/>
        <v>1</v>
      </c>
      <c r="M178" s="44">
        <f t="shared" si="11"/>
        <v>69.03</v>
      </c>
      <c r="N178" s="44"/>
      <c r="O178" s="44"/>
      <c r="P178" s="44"/>
      <c r="Q178" s="44"/>
      <c r="R178" s="42">
        <f t="shared" si="10"/>
        <v>0</v>
      </c>
      <c r="S178" s="42">
        <f t="shared" si="10"/>
        <v>0</v>
      </c>
      <c r="T178" s="44">
        <f t="shared" si="14"/>
        <v>1</v>
      </c>
      <c r="U178" s="44">
        <f t="shared" si="12"/>
        <v>69.03</v>
      </c>
      <c r="V178" s="16"/>
    </row>
    <row r="179" spans="1:25" s="9" customFormat="1" ht="13.5" thickBot="1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16"/>
    </row>
    <row r="180" spans="1:25" s="9" customFormat="1" ht="14.25" thickTop="1" thickBot="1">
      <c r="A180" s="56" t="s">
        <v>0</v>
      </c>
      <c r="B180" s="56"/>
      <c r="C180" s="57"/>
      <c r="D180" s="50">
        <f t="shared" ref="D180:U180" si="27">SUM(D8:D179)</f>
        <v>31931</v>
      </c>
      <c r="E180" s="50">
        <f t="shared" si="27"/>
        <v>14088365951.551695</v>
      </c>
      <c r="F180" s="50">
        <f t="shared" si="27"/>
        <v>83693</v>
      </c>
      <c r="G180" s="50">
        <f t="shared" si="27"/>
        <v>10436894831.136406</v>
      </c>
      <c r="H180" s="50">
        <f t="shared" si="27"/>
        <v>200857</v>
      </c>
      <c r="I180" s="50">
        <f t="shared" si="27"/>
        <v>33150801346.918285</v>
      </c>
      <c r="J180" s="50">
        <f t="shared" si="27"/>
        <v>248135</v>
      </c>
      <c r="K180" s="50">
        <f t="shared" si="27"/>
        <v>38670302329.49279</v>
      </c>
      <c r="L180" s="50">
        <f t="shared" si="27"/>
        <v>564616</v>
      </c>
      <c r="M180" s="50">
        <f t="shared" si="27"/>
        <v>96346364459.099106</v>
      </c>
      <c r="N180" s="50">
        <f t="shared" si="27"/>
        <v>44161</v>
      </c>
      <c r="O180" s="50">
        <f t="shared" si="27"/>
        <v>36403751881.770027</v>
      </c>
      <c r="P180" s="50">
        <f t="shared" si="27"/>
        <v>44161</v>
      </c>
      <c r="Q180" s="50">
        <f t="shared" si="27"/>
        <v>36377939024.140007</v>
      </c>
      <c r="R180" s="50">
        <f t="shared" si="27"/>
        <v>88322</v>
      </c>
      <c r="S180" s="50">
        <f t="shared" si="27"/>
        <v>72781690905.910004</v>
      </c>
      <c r="T180" s="50">
        <f t="shared" si="27"/>
        <v>652938</v>
      </c>
      <c r="U180" s="50">
        <f t="shared" si="27"/>
        <v>169128055365.00903</v>
      </c>
    </row>
    <row r="181" spans="1:25" s="9" customFormat="1" ht="13.5" thickTop="1">
      <c r="A181" s="11" t="s">
        <v>363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>
      <c r="A182" s="11" t="s">
        <v>18</v>
      </c>
    </row>
    <row r="183" spans="1:25">
      <c r="A183" s="11" t="s">
        <v>19</v>
      </c>
      <c r="E183" s="12"/>
      <c r="F183" s="12"/>
      <c r="G183" s="12"/>
      <c r="H183" s="12"/>
    </row>
    <row r="184" spans="1:25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>
      <c r="C188" s="55"/>
    </row>
    <row r="189" spans="1:25">
      <c r="C189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80:C18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2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20</v>
      </c>
      <c r="C8" s="34" t="s">
        <v>21</v>
      </c>
      <c r="D8" s="42">
        <v>9612</v>
      </c>
      <c r="E8" s="42">
        <v>3285147209.3400002</v>
      </c>
      <c r="F8" s="42">
        <v>41223</v>
      </c>
      <c r="G8" s="42">
        <v>4062510279.4341002</v>
      </c>
      <c r="H8" s="42">
        <v>38751</v>
      </c>
      <c r="I8" s="42">
        <v>12237719772.65</v>
      </c>
      <c r="J8" s="42">
        <v>58682</v>
      </c>
      <c r="K8" s="42">
        <v>9811302687.4071007</v>
      </c>
      <c r="L8" s="42">
        <f t="shared" ref="L8:M20" si="0">J8+H8+F8+D8</f>
        <v>148268</v>
      </c>
      <c r="M8" s="42">
        <f t="shared" si="0"/>
        <v>29396679948.8312</v>
      </c>
      <c r="N8" s="42">
        <v>1148</v>
      </c>
      <c r="O8" s="42">
        <v>14451445982.219999</v>
      </c>
      <c r="P8" s="42">
        <v>1115</v>
      </c>
      <c r="Q8" s="42">
        <v>13440114005.34</v>
      </c>
      <c r="R8" s="42">
        <f>N8+P8</f>
        <v>2263</v>
      </c>
      <c r="S8" s="42">
        <f>O8+Q8</f>
        <v>27891559987.559998</v>
      </c>
      <c r="T8" s="42">
        <f t="shared" ref="T8:U20" si="1">R8+L8</f>
        <v>150531</v>
      </c>
      <c r="U8" s="42">
        <f t="shared" si="1"/>
        <v>57288239936.391197</v>
      </c>
      <c r="V8" s="16"/>
    </row>
    <row r="9" spans="1:22" s="9" customFormat="1">
      <c r="A9" s="30">
        <v>2</v>
      </c>
      <c r="B9" s="53" t="s">
        <v>24</v>
      </c>
      <c r="C9" s="32" t="s">
        <v>25</v>
      </c>
      <c r="D9" s="43">
        <v>13417</v>
      </c>
      <c r="E9" s="43">
        <v>7976092018.3704004</v>
      </c>
      <c r="F9" s="43">
        <v>39659</v>
      </c>
      <c r="G9" s="43">
        <v>5315487244.5628004</v>
      </c>
      <c r="H9" s="43">
        <v>66138</v>
      </c>
      <c r="I9" s="43">
        <v>10908203050.3675</v>
      </c>
      <c r="J9" s="43">
        <v>54872</v>
      </c>
      <c r="K9" s="43">
        <v>14720191788.476299</v>
      </c>
      <c r="L9" s="43">
        <f t="shared" si="0"/>
        <v>174086</v>
      </c>
      <c r="M9" s="43">
        <f t="shared" si="0"/>
        <v>38919974101.777</v>
      </c>
      <c r="N9" s="43">
        <v>1521</v>
      </c>
      <c r="O9" s="43">
        <v>7264338837.1199999</v>
      </c>
      <c r="P9" s="43">
        <v>1530</v>
      </c>
      <c r="Q9" s="43">
        <v>6460219775.7399998</v>
      </c>
      <c r="R9" s="43">
        <f>N9+P9</f>
        <v>3051</v>
      </c>
      <c r="S9" s="43">
        <f>O9+Q9</f>
        <v>13724558612.860001</v>
      </c>
      <c r="T9" s="43">
        <f t="shared" si="1"/>
        <v>177137</v>
      </c>
      <c r="U9" s="43">
        <f t="shared" si="1"/>
        <v>52644532714.637001</v>
      </c>
      <c r="V9" s="16"/>
    </row>
    <row r="10" spans="1:22" s="9" customFormat="1">
      <c r="A10" s="33">
        <v>3</v>
      </c>
      <c r="B10" s="54" t="s">
        <v>22</v>
      </c>
      <c r="C10" s="1" t="s">
        <v>23</v>
      </c>
      <c r="D10" s="44">
        <v>2621</v>
      </c>
      <c r="E10" s="44">
        <v>2971839750.7637</v>
      </c>
      <c r="F10" s="44">
        <v>12814</v>
      </c>
      <c r="G10" s="44">
        <v>3123971590.4920001</v>
      </c>
      <c r="H10" s="44">
        <v>13772</v>
      </c>
      <c r="I10" s="44">
        <v>14933589030.780399</v>
      </c>
      <c r="J10" s="44">
        <v>20345</v>
      </c>
      <c r="K10" s="44">
        <v>13680578797</v>
      </c>
      <c r="L10" s="42">
        <f t="shared" si="0"/>
        <v>49552</v>
      </c>
      <c r="M10" s="42">
        <f t="shared" si="0"/>
        <v>34709979169.036102</v>
      </c>
      <c r="N10" s="44">
        <v>555</v>
      </c>
      <c r="O10" s="44">
        <v>4546794886.8400002</v>
      </c>
      <c r="P10" s="44">
        <v>599</v>
      </c>
      <c r="Q10" s="44">
        <v>4289847921.29</v>
      </c>
      <c r="R10" s="42">
        <f t="shared" ref="R10:R93" si="2">N10+P10</f>
        <v>1154</v>
      </c>
      <c r="S10" s="42">
        <f t="shared" ref="S10:S93" si="3">O10+Q10</f>
        <v>8836642808.1300011</v>
      </c>
      <c r="T10" s="42">
        <f t="shared" si="1"/>
        <v>50706</v>
      </c>
      <c r="U10" s="42">
        <f t="shared" si="1"/>
        <v>43546621977.166107</v>
      </c>
      <c r="V10" s="16"/>
    </row>
    <row r="11" spans="1:22" s="9" customFormat="1">
      <c r="A11" s="30">
        <v>4</v>
      </c>
      <c r="B11" s="53" t="s">
        <v>28</v>
      </c>
      <c r="C11" s="32" t="s">
        <v>29</v>
      </c>
      <c r="D11" s="43">
        <v>13144</v>
      </c>
      <c r="E11" s="43">
        <v>2303230987.3070002</v>
      </c>
      <c r="F11" s="43">
        <v>31217</v>
      </c>
      <c r="G11" s="43">
        <v>2772662931.3471999</v>
      </c>
      <c r="H11" s="43">
        <v>79820</v>
      </c>
      <c r="I11" s="43">
        <v>7476090930.092</v>
      </c>
      <c r="J11" s="43">
        <v>61890</v>
      </c>
      <c r="K11" s="43">
        <v>7505857145.3261995</v>
      </c>
      <c r="L11" s="43">
        <f t="shared" si="0"/>
        <v>186071</v>
      </c>
      <c r="M11" s="43">
        <f t="shared" si="0"/>
        <v>20057841994.072399</v>
      </c>
      <c r="N11" s="43">
        <v>523</v>
      </c>
      <c r="O11" s="43">
        <v>6343392384.3800001</v>
      </c>
      <c r="P11" s="43">
        <v>500</v>
      </c>
      <c r="Q11" s="43">
        <v>5905366241.6700001</v>
      </c>
      <c r="R11" s="43">
        <f t="shared" si="2"/>
        <v>1023</v>
      </c>
      <c r="S11" s="43">
        <f t="shared" si="3"/>
        <v>12248758626.049999</v>
      </c>
      <c r="T11" s="43">
        <f t="shared" si="1"/>
        <v>187094</v>
      </c>
      <c r="U11" s="43">
        <f t="shared" si="1"/>
        <v>32306600620.122398</v>
      </c>
      <c r="V11" s="16"/>
    </row>
    <row r="12" spans="1:22" s="9" customFormat="1">
      <c r="A12" s="33">
        <v>5</v>
      </c>
      <c r="B12" s="23" t="s">
        <v>26</v>
      </c>
      <c r="C12" s="1" t="s">
        <v>27</v>
      </c>
      <c r="D12" s="44">
        <v>437</v>
      </c>
      <c r="E12" s="44">
        <v>864358960.32000005</v>
      </c>
      <c r="F12" s="44">
        <v>4922</v>
      </c>
      <c r="G12" s="44">
        <v>1227777144.9698999</v>
      </c>
      <c r="H12" s="44">
        <v>1852</v>
      </c>
      <c r="I12" s="44">
        <v>8760938208.6954002</v>
      </c>
      <c r="J12" s="44">
        <v>3655</v>
      </c>
      <c r="K12" s="44">
        <v>7171153683.9593</v>
      </c>
      <c r="L12" s="42">
        <f t="shared" si="0"/>
        <v>10866</v>
      </c>
      <c r="M12" s="42">
        <f t="shared" si="0"/>
        <v>18024227997.944603</v>
      </c>
      <c r="N12" s="44">
        <v>488</v>
      </c>
      <c r="O12" s="44">
        <v>5400430630.4899998</v>
      </c>
      <c r="P12" s="44">
        <v>533</v>
      </c>
      <c r="Q12" s="44">
        <v>5850106320.9499998</v>
      </c>
      <c r="R12" s="42">
        <f t="shared" si="2"/>
        <v>1021</v>
      </c>
      <c r="S12" s="42">
        <f t="shared" si="3"/>
        <v>11250536951.439999</v>
      </c>
      <c r="T12" s="42">
        <f t="shared" si="1"/>
        <v>11887</v>
      </c>
      <c r="U12" s="42">
        <f t="shared" si="1"/>
        <v>29274764949.384602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13123</v>
      </c>
      <c r="E13" s="43">
        <v>5668781923.4099998</v>
      </c>
      <c r="F13" s="43">
        <v>17802</v>
      </c>
      <c r="G13" s="43">
        <v>2752563286.1500001</v>
      </c>
      <c r="H13" s="43">
        <v>35358</v>
      </c>
      <c r="I13" s="43">
        <v>4287287659.3499999</v>
      </c>
      <c r="J13" s="43">
        <v>78766</v>
      </c>
      <c r="K13" s="43">
        <v>5803209132.7200003</v>
      </c>
      <c r="L13" s="43">
        <f t="shared" si="0"/>
        <v>145049</v>
      </c>
      <c r="M13" s="43">
        <f t="shared" si="0"/>
        <v>18511842001.629997</v>
      </c>
      <c r="N13" s="43">
        <v>670</v>
      </c>
      <c r="O13" s="43">
        <v>1365602832.5999999</v>
      </c>
      <c r="P13" s="43">
        <v>724</v>
      </c>
      <c r="Q13" s="43">
        <v>3718019851.9699998</v>
      </c>
      <c r="R13" s="43">
        <f t="shared" si="2"/>
        <v>1394</v>
      </c>
      <c r="S13" s="43">
        <f t="shared" si="3"/>
        <v>5083622684.5699997</v>
      </c>
      <c r="T13" s="43">
        <f t="shared" si="1"/>
        <v>146443</v>
      </c>
      <c r="U13" s="43">
        <f t="shared" si="1"/>
        <v>23595464686.199997</v>
      </c>
      <c r="V13" s="16"/>
    </row>
    <row r="14" spans="1:22" s="9" customFormat="1">
      <c r="A14" s="33">
        <v>7</v>
      </c>
      <c r="B14" s="54" t="s">
        <v>42</v>
      </c>
      <c r="C14" s="1" t="s">
        <v>43</v>
      </c>
      <c r="D14" s="44">
        <v>424</v>
      </c>
      <c r="E14" s="44">
        <v>730351614.79999995</v>
      </c>
      <c r="F14" s="44">
        <v>2346</v>
      </c>
      <c r="G14" s="44">
        <v>662512352.09280002</v>
      </c>
      <c r="H14" s="44">
        <v>1678</v>
      </c>
      <c r="I14" s="44">
        <v>3849593960.237</v>
      </c>
      <c r="J14" s="44">
        <v>3307</v>
      </c>
      <c r="K14" s="44">
        <v>2931271465.5936999</v>
      </c>
      <c r="L14" s="42">
        <f t="shared" si="0"/>
        <v>7755</v>
      </c>
      <c r="M14" s="42">
        <f t="shared" si="0"/>
        <v>8173729392.7235003</v>
      </c>
      <c r="N14" s="44">
        <v>933</v>
      </c>
      <c r="O14" s="44">
        <v>3115747676.8400002</v>
      </c>
      <c r="P14" s="44">
        <v>966</v>
      </c>
      <c r="Q14" s="44">
        <v>4135757789.54</v>
      </c>
      <c r="R14" s="42">
        <f t="shared" si="2"/>
        <v>1899</v>
      </c>
      <c r="S14" s="42">
        <f t="shared" si="3"/>
        <v>7251505466.3800001</v>
      </c>
      <c r="T14" s="42">
        <f t="shared" si="1"/>
        <v>9654</v>
      </c>
      <c r="U14" s="42">
        <f t="shared" si="1"/>
        <v>15425234859.1035</v>
      </c>
      <c r="V14" s="16"/>
    </row>
    <row r="15" spans="1:22" s="9" customFormat="1">
      <c r="A15" s="30">
        <v>8</v>
      </c>
      <c r="B15" s="53" t="s">
        <v>40</v>
      </c>
      <c r="C15" s="32" t="s">
        <v>41</v>
      </c>
      <c r="D15" s="43">
        <v>334</v>
      </c>
      <c r="E15" s="43">
        <v>179680713.56</v>
      </c>
      <c r="F15" s="43">
        <v>898</v>
      </c>
      <c r="G15" s="43">
        <v>125832719.61</v>
      </c>
      <c r="H15" s="43">
        <v>984</v>
      </c>
      <c r="I15" s="43">
        <v>356289632.82999998</v>
      </c>
      <c r="J15" s="43">
        <v>958</v>
      </c>
      <c r="K15" s="43">
        <v>639426546.65999997</v>
      </c>
      <c r="L15" s="43">
        <f t="shared" si="0"/>
        <v>3174</v>
      </c>
      <c r="M15" s="43">
        <f t="shared" si="0"/>
        <v>1301229612.6599998</v>
      </c>
      <c r="N15" s="43">
        <v>1130</v>
      </c>
      <c r="O15" s="43">
        <v>6989589780.3999996</v>
      </c>
      <c r="P15" s="43">
        <v>1087</v>
      </c>
      <c r="Q15" s="43">
        <v>6751104171.3100004</v>
      </c>
      <c r="R15" s="43">
        <f t="shared" si="2"/>
        <v>2217</v>
      </c>
      <c r="S15" s="43">
        <f t="shared" si="3"/>
        <v>13740693951.709999</v>
      </c>
      <c r="T15" s="43">
        <f t="shared" si="1"/>
        <v>5391</v>
      </c>
      <c r="U15" s="43">
        <f t="shared" si="1"/>
        <v>15041923564.369999</v>
      </c>
      <c r="V15" s="16"/>
    </row>
    <row r="16" spans="1:22" s="9" customFormat="1">
      <c r="A16" s="33">
        <v>9</v>
      </c>
      <c r="B16" s="54" t="s">
        <v>30</v>
      </c>
      <c r="C16" s="1" t="s">
        <v>31</v>
      </c>
      <c r="D16" s="44">
        <v>57</v>
      </c>
      <c r="E16" s="44">
        <v>99684554.791700006</v>
      </c>
      <c r="F16" s="44">
        <v>586</v>
      </c>
      <c r="G16" s="44">
        <v>114649148.97</v>
      </c>
      <c r="H16" s="44">
        <v>342</v>
      </c>
      <c r="I16" s="44">
        <v>2130171374.53</v>
      </c>
      <c r="J16" s="44">
        <v>734</v>
      </c>
      <c r="K16" s="44">
        <v>2100190411.21</v>
      </c>
      <c r="L16" s="42">
        <f t="shared" si="0"/>
        <v>1719</v>
      </c>
      <c r="M16" s="42">
        <f t="shared" si="0"/>
        <v>4444695489.5017004</v>
      </c>
      <c r="N16" s="44">
        <v>248</v>
      </c>
      <c r="O16" s="44">
        <v>5240388145.9700003</v>
      </c>
      <c r="P16" s="44">
        <v>238</v>
      </c>
      <c r="Q16" s="44">
        <v>4779884544.8100004</v>
      </c>
      <c r="R16" s="42">
        <f t="shared" si="2"/>
        <v>486</v>
      </c>
      <c r="S16" s="42">
        <f t="shared" si="3"/>
        <v>10020272690.780001</v>
      </c>
      <c r="T16" s="42">
        <f t="shared" si="1"/>
        <v>2205</v>
      </c>
      <c r="U16" s="42">
        <f t="shared" si="1"/>
        <v>14464968180.2817</v>
      </c>
      <c r="V16" s="16"/>
    </row>
    <row r="17" spans="1:22" s="9" customFormat="1">
      <c r="A17" s="30">
        <v>10</v>
      </c>
      <c r="B17" s="53" t="s">
        <v>38</v>
      </c>
      <c r="C17" s="32" t="s">
        <v>39</v>
      </c>
      <c r="D17" s="43">
        <v>267</v>
      </c>
      <c r="E17" s="43">
        <v>1144469931.3699999</v>
      </c>
      <c r="F17" s="43">
        <v>737</v>
      </c>
      <c r="G17" s="43">
        <v>457714628.00999999</v>
      </c>
      <c r="H17" s="43">
        <v>761</v>
      </c>
      <c r="I17" s="43">
        <v>3488722016.0900002</v>
      </c>
      <c r="J17" s="43">
        <v>3449</v>
      </c>
      <c r="K17" s="43">
        <v>3338202014.2199998</v>
      </c>
      <c r="L17" s="43">
        <f t="shared" si="0"/>
        <v>5214</v>
      </c>
      <c r="M17" s="43">
        <f t="shared" si="0"/>
        <v>8429108589.6899996</v>
      </c>
      <c r="N17" s="43">
        <v>68</v>
      </c>
      <c r="O17" s="43">
        <v>1894381812.22</v>
      </c>
      <c r="P17" s="43">
        <v>161</v>
      </c>
      <c r="Q17" s="43">
        <v>2618634906.8400002</v>
      </c>
      <c r="R17" s="43">
        <f t="shared" si="2"/>
        <v>229</v>
      </c>
      <c r="S17" s="43">
        <f t="shared" si="3"/>
        <v>4513016719.0600004</v>
      </c>
      <c r="T17" s="43">
        <f t="shared" si="1"/>
        <v>5443</v>
      </c>
      <c r="U17" s="43">
        <f t="shared" si="1"/>
        <v>12942125308.75</v>
      </c>
      <c r="V17" s="16"/>
    </row>
    <row r="18" spans="1:22" s="9" customFormat="1">
      <c r="A18" s="33">
        <v>11</v>
      </c>
      <c r="B18" s="54" t="s">
        <v>34</v>
      </c>
      <c r="C18" s="1" t="s">
        <v>35</v>
      </c>
      <c r="D18" s="44">
        <v>39</v>
      </c>
      <c r="E18" s="44">
        <v>490750177.94</v>
      </c>
      <c r="F18" s="44">
        <v>112</v>
      </c>
      <c r="G18" s="44">
        <v>60788555.07</v>
      </c>
      <c r="H18" s="44">
        <v>563</v>
      </c>
      <c r="I18" s="44">
        <v>1071387428.92</v>
      </c>
      <c r="J18" s="44">
        <v>1317</v>
      </c>
      <c r="K18" s="44">
        <v>870569555.94000006</v>
      </c>
      <c r="L18" s="42">
        <f t="shared" si="0"/>
        <v>2031</v>
      </c>
      <c r="M18" s="42">
        <f t="shared" si="0"/>
        <v>2493495717.8699999</v>
      </c>
      <c r="N18" s="44">
        <v>134</v>
      </c>
      <c r="O18" s="44">
        <v>3549614113.5700002</v>
      </c>
      <c r="P18" s="44">
        <v>136</v>
      </c>
      <c r="Q18" s="44">
        <v>3175929309.9200001</v>
      </c>
      <c r="R18" s="42">
        <f t="shared" si="2"/>
        <v>270</v>
      </c>
      <c r="S18" s="42">
        <f t="shared" si="3"/>
        <v>6725543423.4899998</v>
      </c>
      <c r="T18" s="42">
        <f t="shared" si="1"/>
        <v>2301</v>
      </c>
      <c r="U18" s="42">
        <f t="shared" si="1"/>
        <v>9219039141.3600006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>
        <v>1</v>
      </c>
      <c r="E19" s="43">
        <v>134150.45000000001</v>
      </c>
      <c r="F19" s="43"/>
      <c r="G19" s="43"/>
      <c r="H19" s="43">
        <v>474</v>
      </c>
      <c r="I19" s="43">
        <v>1093238795.8074</v>
      </c>
      <c r="J19" s="43">
        <v>517</v>
      </c>
      <c r="K19" s="43">
        <v>1419867101.26</v>
      </c>
      <c r="L19" s="43">
        <f t="shared" si="0"/>
        <v>992</v>
      </c>
      <c r="M19" s="43">
        <f t="shared" si="0"/>
        <v>2513240047.5173998</v>
      </c>
      <c r="N19" s="43">
        <v>167</v>
      </c>
      <c r="O19" s="43">
        <v>3354118281.5599999</v>
      </c>
      <c r="P19" s="43">
        <v>211</v>
      </c>
      <c r="Q19" s="43">
        <v>3137647898.1199999</v>
      </c>
      <c r="R19" s="43">
        <f t="shared" si="2"/>
        <v>378</v>
      </c>
      <c r="S19" s="43">
        <f t="shared" si="3"/>
        <v>6491766179.6800003</v>
      </c>
      <c r="T19" s="43">
        <f t="shared" si="1"/>
        <v>1370</v>
      </c>
      <c r="U19" s="43">
        <f t="shared" si="1"/>
        <v>9005006227.1973991</v>
      </c>
      <c r="V19" s="16"/>
    </row>
    <row r="20" spans="1:22" s="9" customFormat="1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544</v>
      </c>
      <c r="I20" s="44">
        <v>2147781297.04</v>
      </c>
      <c r="J20" s="44">
        <v>397</v>
      </c>
      <c r="K20" s="44">
        <v>1705224868.8199999</v>
      </c>
      <c r="L20" s="42">
        <f t="shared" si="0"/>
        <v>941</v>
      </c>
      <c r="M20" s="42">
        <f t="shared" si="0"/>
        <v>3853006165.8599997</v>
      </c>
      <c r="N20" s="44">
        <v>28</v>
      </c>
      <c r="O20" s="44">
        <v>1000745171.02</v>
      </c>
      <c r="P20" s="44">
        <v>55</v>
      </c>
      <c r="Q20" s="44">
        <v>2179237750.5700002</v>
      </c>
      <c r="R20" s="42">
        <f t="shared" si="2"/>
        <v>83</v>
      </c>
      <c r="S20" s="42">
        <f t="shared" si="3"/>
        <v>3179982921.5900002</v>
      </c>
      <c r="T20" s="42">
        <f t="shared" si="1"/>
        <v>1024</v>
      </c>
      <c r="U20" s="42">
        <f t="shared" si="1"/>
        <v>7032989087.4499998</v>
      </c>
      <c r="V20" s="16"/>
    </row>
    <row r="21" spans="1:22" s="9" customFormat="1">
      <c r="A21" s="30">
        <v>14</v>
      </c>
      <c r="B21" s="31" t="s">
        <v>50</v>
      </c>
      <c r="C21" s="32" t="s">
        <v>51</v>
      </c>
      <c r="D21" s="43">
        <v>277</v>
      </c>
      <c r="E21" s="43">
        <v>518655256.83700001</v>
      </c>
      <c r="F21" s="43">
        <v>1081</v>
      </c>
      <c r="G21" s="43">
        <v>295015140.69580001</v>
      </c>
      <c r="H21" s="43">
        <v>721</v>
      </c>
      <c r="I21" s="43">
        <v>1161218691.3729999</v>
      </c>
      <c r="J21" s="43">
        <v>1775</v>
      </c>
      <c r="K21" s="43">
        <v>1425341054.53</v>
      </c>
      <c r="L21" s="43">
        <f t="shared" ref="L21:L32" si="4">J21+H21+F21+D21</f>
        <v>3854</v>
      </c>
      <c r="M21" s="43">
        <f t="shared" ref="M21:M32" si="5">K21+I21+G21+E21</f>
        <v>3400230143.4357996</v>
      </c>
      <c r="N21" s="43">
        <v>166</v>
      </c>
      <c r="O21" s="43">
        <v>2067571586.24</v>
      </c>
      <c r="P21" s="43">
        <v>143</v>
      </c>
      <c r="Q21" s="43">
        <v>1414169258.78</v>
      </c>
      <c r="R21" s="43">
        <f t="shared" ref="R21:R32" si="6">N21+P21</f>
        <v>309</v>
      </c>
      <c r="S21" s="43">
        <f t="shared" ref="S21:S32" si="7">O21+Q21</f>
        <v>3481740845.02</v>
      </c>
      <c r="T21" s="43">
        <f t="shared" ref="T21:T32" si="8">R21+L21</f>
        <v>4163</v>
      </c>
      <c r="U21" s="43">
        <f t="shared" ref="U21:U32" si="9">S21+M21</f>
        <v>6881970988.4557991</v>
      </c>
      <c r="V21" s="16"/>
    </row>
    <row r="22" spans="1:22" s="9" customFormat="1">
      <c r="A22" s="33">
        <v>15</v>
      </c>
      <c r="B22" s="54" t="s">
        <v>54</v>
      </c>
      <c r="C22" s="1" t="s">
        <v>55</v>
      </c>
      <c r="D22" s="44">
        <v>37</v>
      </c>
      <c r="E22" s="44">
        <v>101439019.98</v>
      </c>
      <c r="F22" s="44">
        <v>23</v>
      </c>
      <c r="G22" s="44">
        <v>18125578.699999999</v>
      </c>
      <c r="H22" s="44">
        <v>50</v>
      </c>
      <c r="I22" s="44">
        <v>259314508.44</v>
      </c>
      <c r="J22" s="44">
        <v>88</v>
      </c>
      <c r="K22" s="44">
        <v>46567339.810000002</v>
      </c>
      <c r="L22" s="42">
        <f t="shared" si="4"/>
        <v>198</v>
      </c>
      <c r="M22" s="42">
        <f t="shared" si="5"/>
        <v>425446446.93000001</v>
      </c>
      <c r="N22" s="44">
        <v>210</v>
      </c>
      <c r="O22" s="44">
        <v>2967315750.9400001</v>
      </c>
      <c r="P22" s="44">
        <v>223</v>
      </c>
      <c r="Q22" s="44">
        <v>3164732757.4400001</v>
      </c>
      <c r="R22" s="42">
        <f t="shared" si="6"/>
        <v>433</v>
      </c>
      <c r="S22" s="42">
        <f t="shared" si="7"/>
        <v>6132048508.3800001</v>
      </c>
      <c r="T22" s="42">
        <f t="shared" si="8"/>
        <v>631</v>
      </c>
      <c r="U22" s="42">
        <f t="shared" si="9"/>
        <v>6557494955.3100004</v>
      </c>
      <c r="V22" s="16"/>
    </row>
    <row r="23" spans="1:22" s="9" customFormat="1">
      <c r="A23" s="30">
        <v>16</v>
      </c>
      <c r="B23" s="53" t="s">
        <v>46</v>
      </c>
      <c r="C23" s="32" t="s">
        <v>47</v>
      </c>
      <c r="D23" s="43"/>
      <c r="E23" s="43"/>
      <c r="F23" s="43"/>
      <c r="G23" s="43"/>
      <c r="H23" s="43">
        <v>1396</v>
      </c>
      <c r="I23" s="43">
        <v>1871265807.1199999</v>
      </c>
      <c r="J23" s="43">
        <v>1162</v>
      </c>
      <c r="K23" s="43">
        <v>1547081821.8199999</v>
      </c>
      <c r="L23" s="43">
        <f t="shared" si="4"/>
        <v>2558</v>
      </c>
      <c r="M23" s="43">
        <f t="shared" si="5"/>
        <v>3418347628.9399996</v>
      </c>
      <c r="N23" s="43">
        <v>67</v>
      </c>
      <c r="O23" s="43">
        <v>1515779753.3599999</v>
      </c>
      <c r="P23" s="43">
        <v>54</v>
      </c>
      <c r="Q23" s="43">
        <v>1081805482.3099999</v>
      </c>
      <c r="R23" s="43">
        <f t="shared" si="6"/>
        <v>121</v>
      </c>
      <c r="S23" s="43">
        <f t="shared" si="7"/>
        <v>2597585235.6700001</v>
      </c>
      <c r="T23" s="43">
        <f t="shared" si="8"/>
        <v>2679</v>
      </c>
      <c r="U23" s="43">
        <f t="shared" si="9"/>
        <v>6015932864.6099997</v>
      </c>
      <c r="V23" s="16"/>
    </row>
    <row r="24" spans="1:22" s="9" customFormat="1">
      <c r="A24" s="33">
        <v>17</v>
      </c>
      <c r="B24" s="54" t="s">
        <v>52</v>
      </c>
      <c r="C24" s="1" t="s">
        <v>53</v>
      </c>
      <c r="D24" s="44">
        <v>43</v>
      </c>
      <c r="E24" s="44">
        <v>273928689.74000001</v>
      </c>
      <c r="F24" s="44">
        <v>142</v>
      </c>
      <c r="G24" s="44">
        <v>155381811.88999999</v>
      </c>
      <c r="H24" s="44">
        <v>176</v>
      </c>
      <c r="I24" s="44">
        <v>524830578.29000002</v>
      </c>
      <c r="J24" s="44">
        <v>346</v>
      </c>
      <c r="K24" s="44">
        <v>502452845.73000002</v>
      </c>
      <c r="L24" s="42">
        <f t="shared" si="4"/>
        <v>707</v>
      </c>
      <c r="M24" s="42">
        <f t="shared" si="5"/>
        <v>1456593925.6499999</v>
      </c>
      <c r="N24" s="44">
        <v>371</v>
      </c>
      <c r="O24" s="44">
        <v>1856720131.5899999</v>
      </c>
      <c r="P24" s="44">
        <v>582</v>
      </c>
      <c r="Q24" s="44">
        <v>1963289647.52</v>
      </c>
      <c r="R24" s="42">
        <f t="shared" si="6"/>
        <v>953</v>
      </c>
      <c r="S24" s="42">
        <f t="shared" si="7"/>
        <v>3820009779.1099997</v>
      </c>
      <c r="T24" s="42">
        <f t="shared" si="8"/>
        <v>1660</v>
      </c>
      <c r="U24" s="42">
        <f t="shared" si="9"/>
        <v>5276603704.7599993</v>
      </c>
      <c r="V24" s="16"/>
    </row>
    <row r="25" spans="1:22" s="9" customFormat="1">
      <c r="A25" s="30">
        <v>18</v>
      </c>
      <c r="B25" s="53" t="s">
        <v>48</v>
      </c>
      <c r="C25" s="32" t="s">
        <v>49</v>
      </c>
      <c r="D25" s="43">
        <v>211</v>
      </c>
      <c r="E25" s="43">
        <v>476007651.27999997</v>
      </c>
      <c r="F25" s="43">
        <v>1291</v>
      </c>
      <c r="G25" s="43">
        <v>268445555.43000001</v>
      </c>
      <c r="H25" s="43">
        <v>457</v>
      </c>
      <c r="I25" s="43">
        <v>450633448.69</v>
      </c>
      <c r="J25" s="43">
        <v>1381</v>
      </c>
      <c r="K25" s="43">
        <v>767241031.40180004</v>
      </c>
      <c r="L25" s="43">
        <f t="shared" ref="L25:L28" si="10">J25+H25+F25+D25</f>
        <v>3340</v>
      </c>
      <c r="M25" s="43">
        <f t="shared" ref="M25:M28" si="11">K25+I25+G25+E25</f>
        <v>1962327686.8018</v>
      </c>
      <c r="N25" s="43">
        <v>525</v>
      </c>
      <c r="O25" s="43">
        <v>1554803677.5799999</v>
      </c>
      <c r="P25" s="43">
        <v>1663</v>
      </c>
      <c r="Q25" s="43">
        <v>1500721967.1700001</v>
      </c>
      <c r="R25" s="43">
        <f t="shared" ref="R25:R28" si="12">N25+P25</f>
        <v>2188</v>
      </c>
      <c r="S25" s="43">
        <f t="shared" ref="S25:S28" si="13">O25+Q25</f>
        <v>3055525644.75</v>
      </c>
      <c r="T25" s="43">
        <f t="shared" ref="T25:T28" si="14">R25+L25</f>
        <v>5528</v>
      </c>
      <c r="U25" s="43">
        <f t="shared" ref="U25:U28" si="15">S25+M25</f>
        <v>5017853331.5517998</v>
      </c>
      <c r="V25" s="16"/>
    </row>
    <row r="26" spans="1:22" s="9" customFormat="1">
      <c r="A26" s="33">
        <v>19</v>
      </c>
      <c r="B26" s="54" t="s">
        <v>56</v>
      </c>
      <c r="C26" s="1" t="s">
        <v>57</v>
      </c>
      <c r="D26" s="44">
        <v>333</v>
      </c>
      <c r="E26" s="44">
        <v>235416715.93000001</v>
      </c>
      <c r="F26" s="44">
        <v>1018</v>
      </c>
      <c r="G26" s="44">
        <v>83655276.049999997</v>
      </c>
      <c r="H26" s="44">
        <v>1452</v>
      </c>
      <c r="I26" s="44">
        <v>549971091.91999996</v>
      </c>
      <c r="J26" s="44">
        <v>3293</v>
      </c>
      <c r="K26" s="44">
        <v>442336697.20999998</v>
      </c>
      <c r="L26" s="42">
        <f t="shared" si="10"/>
        <v>6096</v>
      </c>
      <c r="M26" s="42">
        <f t="shared" si="11"/>
        <v>1311379781.1099999</v>
      </c>
      <c r="N26" s="44">
        <v>3033</v>
      </c>
      <c r="O26" s="44">
        <v>1335663790.24</v>
      </c>
      <c r="P26" s="44">
        <v>23374</v>
      </c>
      <c r="Q26" s="44">
        <v>1585275031.8499999</v>
      </c>
      <c r="R26" s="42">
        <f t="shared" si="12"/>
        <v>26407</v>
      </c>
      <c r="S26" s="42">
        <f t="shared" si="13"/>
        <v>2920938822.0900002</v>
      </c>
      <c r="T26" s="42">
        <f t="shared" si="14"/>
        <v>32503</v>
      </c>
      <c r="U26" s="42">
        <f t="shared" si="15"/>
        <v>4232318603.1999998</v>
      </c>
      <c r="V26" s="16"/>
    </row>
    <row r="27" spans="1:22" s="9" customFormat="1">
      <c r="A27" s="30">
        <v>20</v>
      </c>
      <c r="B27" s="53" t="s">
        <v>66</v>
      </c>
      <c r="C27" s="32" t="s">
        <v>67</v>
      </c>
      <c r="D27" s="43">
        <v>23</v>
      </c>
      <c r="E27" s="43">
        <v>91755584.019999996</v>
      </c>
      <c r="F27" s="43">
        <v>34</v>
      </c>
      <c r="G27" s="43">
        <v>34348151.43</v>
      </c>
      <c r="H27" s="43">
        <v>31</v>
      </c>
      <c r="I27" s="43">
        <v>105682869.41</v>
      </c>
      <c r="J27" s="43">
        <v>94</v>
      </c>
      <c r="K27" s="43">
        <v>35213380.299999997</v>
      </c>
      <c r="L27" s="43">
        <f t="shared" si="10"/>
        <v>182</v>
      </c>
      <c r="M27" s="43">
        <f t="shared" si="11"/>
        <v>266999985.15999997</v>
      </c>
      <c r="N27" s="43">
        <v>46</v>
      </c>
      <c r="O27" s="43">
        <v>1016802546.9</v>
      </c>
      <c r="P27" s="43">
        <v>49</v>
      </c>
      <c r="Q27" s="43">
        <v>1177014127.75</v>
      </c>
      <c r="R27" s="43">
        <f t="shared" si="12"/>
        <v>95</v>
      </c>
      <c r="S27" s="43">
        <f t="shared" si="13"/>
        <v>2193816674.6500001</v>
      </c>
      <c r="T27" s="43">
        <f t="shared" si="14"/>
        <v>277</v>
      </c>
      <c r="U27" s="43">
        <f t="shared" si="15"/>
        <v>2460816659.8099999</v>
      </c>
      <c r="V27" s="16"/>
    </row>
    <row r="28" spans="1:22" s="9" customFormat="1">
      <c r="A28" s="33">
        <v>21</v>
      </c>
      <c r="B28" s="54" t="s">
        <v>60</v>
      </c>
      <c r="C28" s="1" t="s">
        <v>61</v>
      </c>
      <c r="D28" s="44">
        <v>342</v>
      </c>
      <c r="E28" s="44">
        <v>278169718.91000003</v>
      </c>
      <c r="F28" s="44">
        <v>1933</v>
      </c>
      <c r="G28" s="44">
        <v>204605720.44960001</v>
      </c>
      <c r="H28" s="44">
        <v>1702</v>
      </c>
      <c r="I28" s="44">
        <v>467675656.88999999</v>
      </c>
      <c r="J28" s="44">
        <v>4434</v>
      </c>
      <c r="K28" s="44">
        <v>479696152.36159998</v>
      </c>
      <c r="L28" s="42">
        <f t="shared" si="10"/>
        <v>8411</v>
      </c>
      <c r="M28" s="42">
        <f t="shared" si="11"/>
        <v>1430147248.6112001</v>
      </c>
      <c r="N28" s="44">
        <v>335</v>
      </c>
      <c r="O28" s="44">
        <v>468946884.94999999</v>
      </c>
      <c r="P28" s="44">
        <v>324</v>
      </c>
      <c r="Q28" s="44">
        <v>539220472.99000001</v>
      </c>
      <c r="R28" s="42">
        <f t="shared" si="12"/>
        <v>659</v>
      </c>
      <c r="S28" s="42">
        <f t="shared" si="13"/>
        <v>1008167357.9400001</v>
      </c>
      <c r="T28" s="42">
        <f t="shared" si="14"/>
        <v>9070</v>
      </c>
      <c r="U28" s="42">
        <f t="shared" si="15"/>
        <v>2438314606.5511999</v>
      </c>
      <c r="V28" s="16"/>
    </row>
    <row r="29" spans="1:22" s="9" customFormat="1">
      <c r="A29" s="30">
        <v>22</v>
      </c>
      <c r="B29" s="53" t="s">
        <v>76</v>
      </c>
      <c r="C29" s="32" t="s">
        <v>77</v>
      </c>
      <c r="D29" s="43">
        <v>30</v>
      </c>
      <c r="E29" s="43">
        <v>3659384.25</v>
      </c>
      <c r="F29" s="43">
        <v>177</v>
      </c>
      <c r="G29" s="43">
        <v>15949524.689999999</v>
      </c>
      <c r="H29" s="43">
        <v>120417</v>
      </c>
      <c r="I29" s="43">
        <v>303344706.87</v>
      </c>
      <c r="J29" s="43">
        <v>1559</v>
      </c>
      <c r="K29" s="43">
        <v>376573951.91000003</v>
      </c>
      <c r="L29" s="43">
        <f t="shared" si="4"/>
        <v>122183</v>
      </c>
      <c r="M29" s="43">
        <f t="shared" si="5"/>
        <v>699527567.72000003</v>
      </c>
      <c r="N29" s="43">
        <v>1022</v>
      </c>
      <c r="O29" s="43">
        <v>760387419.00999999</v>
      </c>
      <c r="P29" s="43">
        <v>17087</v>
      </c>
      <c r="Q29" s="43">
        <v>694325584.47000003</v>
      </c>
      <c r="R29" s="43">
        <f t="shared" si="6"/>
        <v>18109</v>
      </c>
      <c r="S29" s="43">
        <f t="shared" si="7"/>
        <v>1454713003.48</v>
      </c>
      <c r="T29" s="43">
        <f t="shared" si="8"/>
        <v>140292</v>
      </c>
      <c r="U29" s="43">
        <f t="shared" si="9"/>
        <v>2154240571.1999998</v>
      </c>
      <c r="V29" s="16"/>
    </row>
    <row r="30" spans="1:22" s="9" customFormat="1">
      <c r="A30" s="33">
        <v>23</v>
      </c>
      <c r="B30" s="23" t="s">
        <v>78</v>
      </c>
      <c r="C30" s="1" t="s">
        <v>79</v>
      </c>
      <c r="D30" s="44">
        <v>440</v>
      </c>
      <c r="E30" s="44">
        <v>23064672.620000001</v>
      </c>
      <c r="F30" s="44">
        <v>2949</v>
      </c>
      <c r="G30" s="44">
        <v>133696193.84</v>
      </c>
      <c r="H30" s="44">
        <v>1755</v>
      </c>
      <c r="I30" s="44">
        <v>215733809.16999999</v>
      </c>
      <c r="J30" s="44">
        <v>6052</v>
      </c>
      <c r="K30" s="44">
        <v>214137237.31999999</v>
      </c>
      <c r="L30" s="42">
        <f t="shared" si="4"/>
        <v>11196</v>
      </c>
      <c r="M30" s="42">
        <f t="shared" si="5"/>
        <v>586631912.95000005</v>
      </c>
      <c r="N30" s="44">
        <v>1674</v>
      </c>
      <c r="O30" s="44">
        <v>810629334.64999998</v>
      </c>
      <c r="P30" s="44">
        <v>16070</v>
      </c>
      <c r="Q30" s="44">
        <v>706742132.44000006</v>
      </c>
      <c r="R30" s="42">
        <f t="shared" si="6"/>
        <v>17744</v>
      </c>
      <c r="S30" s="42">
        <f t="shared" si="7"/>
        <v>1517371467.0900002</v>
      </c>
      <c r="T30" s="42">
        <f t="shared" si="8"/>
        <v>28940</v>
      </c>
      <c r="U30" s="42">
        <f t="shared" si="9"/>
        <v>2104003380.0400002</v>
      </c>
      <c r="V30" s="16"/>
    </row>
    <row r="31" spans="1:22" s="9" customFormat="1">
      <c r="A31" s="30">
        <v>24</v>
      </c>
      <c r="B31" s="31" t="s">
        <v>86</v>
      </c>
      <c r="C31" s="32" t="s">
        <v>87</v>
      </c>
      <c r="D31" s="43"/>
      <c r="E31" s="43"/>
      <c r="F31" s="43"/>
      <c r="G31" s="43"/>
      <c r="H31" s="43">
        <v>55</v>
      </c>
      <c r="I31" s="43">
        <v>440899509.32999998</v>
      </c>
      <c r="J31" s="43">
        <v>26</v>
      </c>
      <c r="K31" s="43">
        <v>580765426.92999995</v>
      </c>
      <c r="L31" s="43">
        <f t="shared" si="4"/>
        <v>81</v>
      </c>
      <c r="M31" s="43">
        <f t="shared" si="5"/>
        <v>1021664936.26</v>
      </c>
      <c r="N31" s="43">
        <v>13</v>
      </c>
      <c r="O31" s="43">
        <v>566289973.65999997</v>
      </c>
      <c r="P31" s="43">
        <v>26</v>
      </c>
      <c r="Q31" s="43">
        <v>425466663.23000002</v>
      </c>
      <c r="R31" s="43">
        <f t="shared" si="6"/>
        <v>39</v>
      </c>
      <c r="S31" s="43">
        <f t="shared" si="7"/>
        <v>991756636.88999999</v>
      </c>
      <c r="T31" s="43">
        <f t="shared" si="8"/>
        <v>120</v>
      </c>
      <c r="U31" s="43">
        <f t="shared" si="9"/>
        <v>2013421573.1500001</v>
      </c>
      <c r="V31" s="16"/>
    </row>
    <row r="32" spans="1:22" s="9" customFormat="1">
      <c r="A32" s="33">
        <v>25</v>
      </c>
      <c r="B32" s="54" t="s">
        <v>90</v>
      </c>
      <c r="C32" s="1" t="s">
        <v>91</v>
      </c>
      <c r="D32" s="44">
        <v>131</v>
      </c>
      <c r="E32" s="44">
        <v>57589183.850000001</v>
      </c>
      <c r="F32" s="44">
        <v>274</v>
      </c>
      <c r="G32" s="44">
        <v>42523135.159999996</v>
      </c>
      <c r="H32" s="44">
        <v>67</v>
      </c>
      <c r="I32" s="44">
        <v>144478449.11000001</v>
      </c>
      <c r="J32" s="44">
        <v>370</v>
      </c>
      <c r="K32" s="44">
        <v>44526119.710000001</v>
      </c>
      <c r="L32" s="42">
        <f t="shared" si="4"/>
        <v>842</v>
      </c>
      <c r="M32" s="42">
        <f t="shared" si="5"/>
        <v>289116887.83000004</v>
      </c>
      <c r="N32" s="44">
        <v>269</v>
      </c>
      <c r="O32" s="44">
        <v>723559353.65999997</v>
      </c>
      <c r="P32" s="44">
        <v>386</v>
      </c>
      <c r="Q32" s="44">
        <v>671870652.22000003</v>
      </c>
      <c r="R32" s="42">
        <f t="shared" si="6"/>
        <v>655</v>
      </c>
      <c r="S32" s="42">
        <f t="shared" si="7"/>
        <v>1395430005.8800001</v>
      </c>
      <c r="T32" s="42">
        <f t="shared" si="8"/>
        <v>1497</v>
      </c>
      <c r="U32" s="42">
        <f t="shared" si="9"/>
        <v>1684546893.71</v>
      </c>
      <c r="V32" s="16"/>
    </row>
    <row r="33" spans="1:22" s="9" customFormat="1">
      <c r="A33" s="30">
        <v>26</v>
      </c>
      <c r="B33" s="53" t="s">
        <v>82</v>
      </c>
      <c r="C33" s="32" t="s">
        <v>83</v>
      </c>
      <c r="D33" s="43">
        <v>166</v>
      </c>
      <c r="E33" s="43">
        <v>38539388.450000003</v>
      </c>
      <c r="F33" s="43">
        <v>1276</v>
      </c>
      <c r="G33" s="43">
        <v>92698890.099999994</v>
      </c>
      <c r="H33" s="43">
        <v>723</v>
      </c>
      <c r="I33" s="43">
        <v>82733024.109999999</v>
      </c>
      <c r="J33" s="43">
        <v>2463</v>
      </c>
      <c r="K33" s="43">
        <v>195623526.9677</v>
      </c>
      <c r="L33" s="43">
        <f t="shared" ref="L33:M40" si="16">J33+H33+F33+D33</f>
        <v>4628</v>
      </c>
      <c r="M33" s="43">
        <f t="shared" si="16"/>
        <v>409594829.62770003</v>
      </c>
      <c r="N33" s="43">
        <v>990</v>
      </c>
      <c r="O33" s="43">
        <v>697333591.34000003</v>
      </c>
      <c r="P33" s="43">
        <v>18507</v>
      </c>
      <c r="Q33" s="43">
        <v>542633641.95000005</v>
      </c>
      <c r="R33" s="43">
        <f t="shared" si="2"/>
        <v>19497</v>
      </c>
      <c r="S33" s="43">
        <f t="shared" si="3"/>
        <v>1239967233.29</v>
      </c>
      <c r="T33" s="43">
        <f t="shared" ref="T33:U40" si="17">R33+L33</f>
        <v>24125</v>
      </c>
      <c r="U33" s="43">
        <f t="shared" si="17"/>
        <v>1649562062.9177001</v>
      </c>
      <c r="V33" s="16"/>
    </row>
    <row r="34" spans="1:22" s="9" customFormat="1">
      <c r="A34" s="33">
        <v>27</v>
      </c>
      <c r="B34" s="54" t="s">
        <v>72</v>
      </c>
      <c r="C34" s="1" t="s">
        <v>73</v>
      </c>
      <c r="D34" s="44">
        <v>152</v>
      </c>
      <c r="E34" s="44">
        <v>306836601.93000001</v>
      </c>
      <c r="F34" s="44">
        <v>58</v>
      </c>
      <c r="G34" s="44">
        <v>65603923.380000003</v>
      </c>
      <c r="H34" s="44">
        <v>146</v>
      </c>
      <c r="I34" s="44">
        <v>380335883.16000003</v>
      </c>
      <c r="J34" s="44">
        <v>462</v>
      </c>
      <c r="K34" s="44">
        <v>380571612.49000001</v>
      </c>
      <c r="L34" s="42">
        <f t="shared" si="16"/>
        <v>818</v>
      </c>
      <c r="M34" s="42">
        <f t="shared" si="16"/>
        <v>1133348020.96</v>
      </c>
      <c r="N34" s="44">
        <v>25</v>
      </c>
      <c r="O34" s="44">
        <v>182406764.25</v>
      </c>
      <c r="P34" s="44">
        <v>27</v>
      </c>
      <c r="Q34" s="44">
        <v>322444337.75</v>
      </c>
      <c r="R34" s="42">
        <f t="shared" si="2"/>
        <v>52</v>
      </c>
      <c r="S34" s="42">
        <f t="shared" si="3"/>
        <v>504851102</v>
      </c>
      <c r="T34" s="42">
        <f t="shared" si="17"/>
        <v>870</v>
      </c>
      <c r="U34" s="42">
        <f t="shared" si="17"/>
        <v>1638199122.96</v>
      </c>
      <c r="V34" s="16"/>
    </row>
    <row r="35" spans="1:22" s="9" customFormat="1">
      <c r="A35" s="30">
        <v>28</v>
      </c>
      <c r="B35" s="53" t="s">
        <v>70</v>
      </c>
      <c r="C35" s="32" t="s">
        <v>71</v>
      </c>
      <c r="D35" s="43">
        <v>731</v>
      </c>
      <c r="E35" s="43">
        <v>94620312.980000004</v>
      </c>
      <c r="F35" s="43">
        <v>1115</v>
      </c>
      <c r="G35" s="43">
        <v>75481075.819999993</v>
      </c>
      <c r="H35" s="43">
        <v>1184</v>
      </c>
      <c r="I35" s="43">
        <v>64066327.549999997</v>
      </c>
      <c r="J35" s="43">
        <v>5165</v>
      </c>
      <c r="K35" s="43">
        <v>216815759.97760001</v>
      </c>
      <c r="L35" s="43">
        <f t="shared" si="16"/>
        <v>8195</v>
      </c>
      <c r="M35" s="43">
        <f t="shared" si="16"/>
        <v>450983476.3276</v>
      </c>
      <c r="N35" s="43">
        <v>1001</v>
      </c>
      <c r="O35" s="43">
        <v>599070782.30999994</v>
      </c>
      <c r="P35" s="43">
        <v>3700</v>
      </c>
      <c r="Q35" s="43">
        <v>457302977.94</v>
      </c>
      <c r="R35" s="43">
        <f t="shared" si="2"/>
        <v>4701</v>
      </c>
      <c r="S35" s="43">
        <f t="shared" si="3"/>
        <v>1056373760.25</v>
      </c>
      <c r="T35" s="43">
        <f t="shared" si="17"/>
        <v>12896</v>
      </c>
      <c r="U35" s="43">
        <f t="shared" si="17"/>
        <v>1507357236.5776</v>
      </c>
      <c r="V35" s="16"/>
    </row>
    <row r="36" spans="1:22" s="9" customFormat="1">
      <c r="A36" s="33">
        <v>29</v>
      </c>
      <c r="B36" s="54" t="s">
        <v>96</v>
      </c>
      <c r="C36" s="1" t="s">
        <v>97</v>
      </c>
      <c r="D36" s="44"/>
      <c r="E36" s="44"/>
      <c r="F36" s="44"/>
      <c r="G36" s="44"/>
      <c r="H36" s="44">
        <v>18</v>
      </c>
      <c r="I36" s="44">
        <v>310001234.82999998</v>
      </c>
      <c r="J36" s="44">
        <v>36</v>
      </c>
      <c r="K36" s="44">
        <v>150770978.49000001</v>
      </c>
      <c r="L36" s="42">
        <f t="shared" si="16"/>
        <v>54</v>
      </c>
      <c r="M36" s="42">
        <f t="shared" si="16"/>
        <v>460772213.31999999</v>
      </c>
      <c r="N36" s="44">
        <v>13</v>
      </c>
      <c r="O36" s="44">
        <v>309808300.87</v>
      </c>
      <c r="P36" s="44">
        <v>18</v>
      </c>
      <c r="Q36" s="44">
        <v>465989493.43000001</v>
      </c>
      <c r="R36" s="42">
        <f t="shared" si="2"/>
        <v>31</v>
      </c>
      <c r="S36" s="42">
        <f t="shared" si="3"/>
        <v>775797794.29999995</v>
      </c>
      <c r="T36" s="42">
        <f t="shared" si="17"/>
        <v>85</v>
      </c>
      <c r="U36" s="42">
        <f t="shared" si="17"/>
        <v>1236570007.6199999</v>
      </c>
      <c r="V36" s="16"/>
    </row>
    <row r="37" spans="1:22" s="9" customFormat="1">
      <c r="A37" s="30">
        <v>30</v>
      </c>
      <c r="B37" s="53" t="s">
        <v>68</v>
      </c>
      <c r="C37" s="32" t="s">
        <v>69</v>
      </c>
      <c r="D37" s="43">
        <v>264</v>
      </c>
      <c r="E37" s="43">
        <v>67267842.829999998</v>
      </c>
      <c r="F37" s="43">
        <v>1171</v>
      </c>
      <c r="G37" s="43">
        <v>227149937.80000001</v>
      </c>
      <c r="H37" s="43">
        <v>624</v>
      </c>
      <c r="I37" s="43">
        <v>185527424.72999999</v>
      </c>
      <c r="J37" s="43">
        <v>1125</v>
      </c>
      <c r="K37" s="43">
        <v>177472756.59</v>
      </c>
      <c r="L37" s="43">
        <f t="shared" si="16"/>
        <v>3184</v>
      </c>
      <c r="M37" s="43">
        <f t="shared" si="16"/>
        <v>657417961.95000005</v>
      </c>
      <c r="N37" s="43">
        <v>145</v>
      </c>
      <c r="O37" s="43">
        <v>358776758.41000003</v>
      </c>
      <c r="P37" s="43">
        <v>132</v>
      </c>
      <c r="Q37" s="43">
        <v>207277948.19</v>
      </c>
      <c r="R37" s="43">
        <f t="shared" si="2"/>
        <v>277</v>
      </c>
      <c r="S37" s="43">
        <f t="shared" si="3"/>
        <v>566054706.60000002</v>
      </c>
      <c r="T37" s="43">
        <f t="shared" si="17"/>
        <v>3461</v>
      </c>
      <c r="U37" s="43">
        <f t="shared" si="17"/>
        <v>1223472668.5500002</v>
      </c>
      <c r="V37" s="16"/>
    </row>
    <row r="38" spans="1:22" s="9" customFormat="1">
      <c r="A38" s="33">
        <v>31</v>
      </c>
      <c r="B38" s="54" t="s">
        <v>92</v>
      </c>
      <c r="C38" s="1" t="s">
        <v>93</v>
      </c>
      <c r="D38" s="44">
        <v>56</v>
      </c>
      <c r="E38" s="44">
        <v>286890661.42000002</v>
      </c>
      <c r="F38" s="44">
        <v>87</v>
      </c>
      <c r="G38" s="44">
        <v>4089471.6</v>
      </c>
      <c r="H38" s="44">
        <v>277</v>
      </c>
      <c r="I38" s="44">
        <v>49937044.57</v>
      </c>
      <c r="J38" s="44">
        <v>763</v>
      </c>
      <c r="K38" s="44">
        <v>251327591.81999999</v>
      </c>
      <c r="L38" s="42">
        <f t="shared" si="16"/>
        <v>1183</v>
      </c>
      <c r="M38" s="42">
        <f t="shared" si="16"/>
        <v>592244769.41000009</v>
      </c>
      <c r="N38" s="44">
        <v>362</v>
      </c>
      <c r="O38" s="44">
        <v>271785130.41000003</v>
      </c>
      <c r="P38" s="44">
        <v>203</v>
      </c>
      <c r="Q38" s="44">
        <v>355003620.18000001</v>
      </c>
      <c r="R38" s="42">
        <f t="shared" si="2"/>
        <v>565</v>
      </c>
      <c r="S38" s="42">
        <f t="shared" si="3"/>
        <v>626788750.59000003</v>
      </c>
      <c r="T38" s="42">
        <f t="shared" si="17"/>
        <v>1748</v>
      </c>
      <c r="U38" s="42">
        <f t="shared" si="17"/>
        <v>1219033520</v>
      </c>
      <c r="V38" s="16"/>
    </row>
    <row r="39" spans="1:22" s="9" customFormat="1">
      <c r="A39" s="30">
        <v>32</v>
      </c>
      <c r="B39" s="53" t="s">
        <v>98</v>
      </c>
      <c r="C39" s="32" t="s">
        <v>99</v>
      </c>
      <c r="D39" s="43">
        <v>38</v>
      </c>
      <c r="E39" s="43">
        <v>69962465.5</v>
      </c>
      <c r="F39" s="43">
        <v>87</v>
      </c>
      <c r="G39" s="43">
        <v>9212241.7799999993</v>
      </c>
      <c r="H39" s="43">
        <v>21</v>
      </c>
      <c r="I39" s="43">
        <v>352189246.31999999</v>
      </c>
      <c r="J39" s="43">
        <v>112</v>
      </c>
      <c r="K39" s="43">
        <v>91787490.739999995</v>
      </c>
      <c r="L39" s="43">
        <f t="shared" si="16"/>
        <v>258</v>
      </c>
      <c r="M39" s="43">
        <f t="shared" si="16"/>
        <v>523151444.33999997</v>
      </c>
      <c r="N39" s="43">
        <v>10</v>
      </c>
      <c r="O39" s="43">
        <v>206526713.09999999</v>
      </c>
      <c r="P39" s="43">
        <v>19</v>
      </c>
      <c r="Q39" s="43">
        <v>413524286.42000002</v>
      </c>
      <c r="R39" s="43">
        <f t="shared" si="2"/>
        <v>29</v>
      </c>
      <c r="S39" s="43">
        <f t="shared" si="3"/>
        <v>620050999.51999998</v>
      </c>
      <c r="T39" s="43">
        <f t="shared" si="17"/>
        <v>287</v>
      </c>
      <c r="U39" s="43">
        <f t="shared" si="17"/>
        <v>1143202443.8599999</v>
      </c>
      <c r="V39" s="16"/>
    </row>
    <row r="40" spans="1:22" s="9" customFormat="1">
      <c r="A40" s="33">
        <v>33</v>
      </c>
      <c r="B40" s="23" t="s">
        <v>94</v>
      </c>
      <c r="C40" s="1" t="s">
        <v>95</v>
      </c>
      <c r="D40" s="44">
        <v>32</v>
      </c>
      <c r="E40" s="44">
        <v>81217320.969999999</v>
      </c>
      <c r="F40" s="44"/>
      <c r="G40" s="44"/>
      <c r="H40" s="44">
        <v>39</v>
      </c>
      <c r="I40" s="44">
        <v>480033938.24000001</v>
      </c>
      <c r="J40" s="44">
        <v>77</v>
      </c>
      <c r="K40" s="44">
        <v>479398669.32999998</v>
      </c>
      <c r="L40" s="42">
        <f t="shared" si="16"/>
        <v>148</v>
      </c>
      <c r="M40" s="42">
        <f t="shared" si="16"/>
        <v>1040649928.54</v>
      </c>
      <c r="N40" s="44">
        <v>4</v>
      </c>
      <c r="O40" s="44">
        <v>5754511.1699999999</v>
      </c>
      <c r="P40" s="44">
        <v>28</v>
      </c>
      <c r="Q40" s="44">
        <v>89008305.989999995</v>
      </c>
      <c r="R40" s="42">
        <f t="shared" si="2"/>
        <v>32</v>
      </c>
      <c r="S40" s="42">
        <f t="shared" si="3"/>
        <v>94762817.159999996</v>
      </c>
      <c r="T40" s="42">
        <f t="shared" si="17"/>
        <v>180</v>
      </c>
      <c r="U40" s="42">
        <f t="shared" si="17"/>
        <v>1135412745.7</v>
      </c>
      <c r="V40" s="16"/>
    </row>
    <row r="41" spans="1:22" s="9" customFormat="1">
      <c r="A41" s="30">
        <v>34</v>
      </c>
      <c r="B41" s="31" t="s">
        <v>64</v>
      </c>
      <c r="C41" s="32" t="s">
        <v>65</v>
      </c>
      <c r="D41" s="43"/>
      <c r="E41" s="43"/>
      <c r="F41" s="43"/>
      <c r="G41" s="43"/>
      <c r="H41" s="43">
        <v>335</v>
      </c>
      <c r="I41" s="43">
        <v>201929715.53</v>
      </c>
      <c r="J41" s="43">
        <v>506</v>
      </c>
      <c r="K41" s="43">
        <v>332373454.77999997</v>
      </c>
      <c r="L41" s="43">
        <f t="shared" ref="L41:L48" si="18">J41+H41+F41+D41</f>
        <v>841</v>
      </c>
      <c r="M41" s="43">
        <f t="shared" ref="M41:M48" si="19">K41+I41+G41+E41</f>
        <v>534303170.30999994</v>
      </c>
      <c r="N41" s="43">
        <v>42</v>
      </c>
      <c r="O41" s="43">
        <v>322191441.52999997</v>
      </c>
      <c r="P41" s="43">
        <v>95</v>
      </c>
      <c r="Q41" s="43">
        <v>191490000</v>
      </c>
      <c r="R41" s="43">
        <f t="shared" si="2"/>
        <v>137</v>
      </c>
      <c r="S41" s="43">
        <f t="shared" si="3"/>
        <v>513681441.52999997</v>
      </c>
      <c r="T41" s="43">
        <f t="shared" ref="T41:T48" si="20">R41+L41</f>
        <v>978</v>
      </c>
      <c r="U41" s="43">
        <f t="shared" ref="U41:U48" si="21">S41+M41</f>
        <v>1047984611.8399999</v>
      </c>
      <c r="V41" s="16"/>
    </row>
    <row r="42" spans="1:22" s="9" customFormat="1">
      <c r="A42" s="33">
        <v>35</v>
      </c>
      <c r="B42" s="54" t="s">
        <v>74</v>
      </c>
      <c r="C42" s="1" t="s">
        <v>75</v>
      </c>
      <c r="D42" s="44">
        <v>407</v>
      </c>
      <c r="E42" s="44">
        <v>138824895.34999999</v>
      </c>
      <c r="F42" s="44">
        <v>289</v>
      </c>
      <c r="G42" s="44">
        <v>8495818.5700000003</v>
      </c>
      <c r="H42" s="44">
        <v>14455</v>
      </c>
      <c r="I42" s="44">
        <v>98381582.310000002</v>
      </c>
      <c r="J42" s="44">
        <v>3680</v>
      </c>
      <c r="K42" s="44">
        <v>190904559.75</v>
      </c>
      <c r="L42" s="42">
        <f t="shared" si="18"/>
        <v>18831</v>
      </c>
      <c r="M42" s="42">
        <f t="shared" si="19"/>
        <v>436606855.98000002</v>
      </c>
      <c r="N42" s="44">
        <v>231</v>
      </c>
      <c r="O42" s="44">
        <v>282036358.93000001</v>
      </c>
      <c r="P42" s="44">
        <v>222</v>
      </c>
      <c r="Q42" s="44">
        <v>304934444.88</v>
      </c>
      <c r="R42" s="42">
        <f t="shared" si="2"/>
        <v>453</v>
      </c>
      <c r="S42" s="42">
        <f t="shared" si="3"/>
        <v>586970803.80999994</v>
      </c>
      <c r="T42" s="42">
        <f t="shared" si="20"/>
        <v>19284</v>
      </c>
      <c r="U42" s="42">
        <f t="shared" si="21"/>
        <v>1023577659.79</v>
      </c>
      <c r="V42" s="16"/>
    </row>
    <row r="43" spans="1:22" s="9" customFormat="1">
      <c r="A43" s="30">
        <v>36</v>
      </c>
      <c r="B43" s="53" t="s">
        <v>58</v>
      </c>
      <c r="C43" s="32" t="s">
        <v>59</v>
      </c>
      <c r="D43" s="43">
        <v>102</v>
      </c>
      <c r="E43" s="43">
        <v>267838085.03</v>
      </c>
      <c r="F43" s="43"/>
      <c r="G43" s="43"/>
      <c r="H43" s="43">
        <v>166</v>
      </c>
      <c r="I43" s="43">
        <v>70498934.510000005</v>
      </c>
      <c r="J43" s="43">
        <v>69</v>
      </c>
      <c r="K43" s="43">
        <v>48185213.460000001</v>
      </c>
      <c r="L43" s="43">
        <f t="shared" si="18"/>
        <v>337</v>
      </c>
      <c r="M43" s="43">
        <f t="shared" si="19"/>
        <v>386522233</v>
      </c>
      <c r="N43" s="43">
        <v>11</v>
      </c>
      <c r="O43" s="43">
        <v>169491746.53999999</v>
      </c>
      <c r="P43" s="43">
        <v>17</v>
      </c>
      <c r="Q43" s="43">
        <v>381694226</v>
      </c>
      <c r="R43" s="43">
        <f t="shared" si="2"/>
        <v>28</v>
      </c>
      <c r="S43" s="43">
        <f t="shared" si="3"/>
        <v>551185972.53999996</v>
      </c>
      <c r="T43" s="43">
        <f t="shared" si="20"/>
        <v>365</v>
      </c>
      <c r="U43" s="43">
        <f t="shared" si="21"/>
        <v>937708205.53999996</v>
      </c>
      <c r="V43" s="16"/>
    </row>
    <row r="44" spans="1:22" s="9" customFormat="1">
      <c r="A44" s="33">
        <v>37</v>
      </c>
      <c r="B44" s="54" t="s">
        <v>80</v>
      </c>
      <c r="C44" s="1" t="s">
        <v>81</v>
      </c>
      <c r="D44" s="44">
        <v>121</v>
      </c>
      <c r="E44" s="44">
        <v>12726355.720000001</v>
      </c>
      <c r="F44" s="44">
        <v>347</v>
      </c>
      <c r="G44" s="44">
        <v>17828144.010000002</v>
      </c>
      <c r="H44" s="44">
        <v>832</v>
      </c>
      <c r="I44" s="44">
        <v>88585640.680000007</v>
      </c>
      <c r="J44" s="44">
        <v>1911</v>
      </c>
      <c r="K44" s="44">
        <v>166487065.61000001</v>
      </c>
      <c r="L44" s="42">
        <f t="shared" si="18"/>
        <v>3211</v>
      </c>
      <c r="M44" s="42">
        <f t="shared" si="19"/>
        <v>285627206.02000004</v>
      </c>
      <c r="N44" s="44">
        <v>1232</v>
      </c>
      <c r="O44" s="44">
        <v>350255192.81</v>
      </c>
      <c r="P44" s="44">
        <v>4618</v>
      </c>
      <c r="Q44" s="44">
        <v>267452750.97</v>
      </c>
      <c r="R44" s="42">
        <f t="shared" si="2"/>
        <v>5850</v>
      </c>
      <c r="S44" s="42">
        <f t="shared" si="3"/>
        <v>617707943.77999997</v>
      </c>
      <c r="T44" s="42">
        <f t="shared" si="20"/>
        <v>9061</v>
      </c>
      <c r="U44" s="42">
        <f t="shared" si="21"/>
        <v>903335149.79999995</v>
      </c>
      <c r="V44" s="16"/>
    </row>
    <row r="45" spans="1:22" s="9" customFormat="1">
      <c r="A45" s="30">
        <v>38</v>
      </c>
      <c r="B45" s="53" t="s">
        <v>113</v>
      </c>
      <c r="C45" s="32" t="s">
        <v>114</v>
      </c>
      <c r="D45" s="43">
        <v>93</v>
      </c>
      <c r="E45" s="43">
        <v>6303490.9620000003</v>
      </c>
      <c r="F45" s="43">
        <v>959</v>
      </c>
      <c r="G45" s="43">
        <v>39316015.93</v>
      </c>
      <c r="H45" s="43">
        <v>293</v>
      </c>
      <c r="I45" s="43">
        <v>50766063.299999997</v>
      </c>
      <c r="J45" s="43">
        <v>62373</v>
      </c>
      <c r="K45" s="43">
        <v>201061171.22659999</v>
      </c>
      <c r="L45" s="43">
        <f t="shared" si="18"/>
        <v>63718</v>
      </c>
      <c r="M45" s="43">
        <f t="shared" si="19"/>
        <v>297446741.41860002</v>
      </c>
      <c r="N45" s="43">
        <v>411</v>
      </c>
      <c r="O45" s="43">
        <v>388335437.83999997</v>
      </c>
      <c r="P45" s="43">
        <v>566</v>
      </c>
      <c r="Q45" s="43">
        <v>202519132.34</v>
      </c>
      <c r="R45" s="43">
        <f t="shared" si="2"/>
        <v>977</v>
      </c>
      <c r="S45" s="43">
        <f t="shared" si="3"/>
        <v>590854570.17999995</v>
      </c>
      <c r="T45" s="43">
        <f t="shared" si="20"/>
        <v>64695</v>
      </c>
      <c r="U45" s="43">
        <f t="shared" si="21"/>
        <v>888301311.59859991</v>
      </c>
      <c r="V45" s="16"/>
    </row>
    <row r="46" spans="1:22" s="9" customFormat="1">
      <c r="A46" s="33">
        <v>39</v>
      </c>
      <c r="B46" s="54" t="s">
        <v>88</v>
      </c>
      <c r="C46" s="1" t="s">
        <v>89</v>
      </c>
      <c r="D46" s="44">
        <v>135</v>
      </c>
      <c r="E46" s="44">
        <v>102746687.64</v>
      </c>
      <c r="F46" s="44">
        <v>452</v>
      </c>
      <c r="G46" s="44">
        <v>78100818.980000004</v>
      </c>
      <c r="H46" s="44">
        <v>127</v>
      </c>
      <c r="I46" s="44">
        <v>70366974.659999996</v>
      </c>
      <c r="J46" s="44">
        <v>206</v>
      </c>
      <c r="K46" s="44">
        <v>63205622.619999997</v>
      </c>
      <c r="L46" s="42">
        <f t="shared" si="18"/>
        <v>920</v>
      </c>
      <c r="M46" s="42">
        <f t="shared" si="19"/>
        <v>314420103.89999998</v>
      </c>
      <c r="N46" s="44">
        <v>172</v>
      </c>
      <c r="O46" s="44">
        <v>193185641.61000001</v>
      </c>
      <c r="P46" s="44">
        <v>176</v>
      </c>
      <c r="Q46" s="44">
        <v>223890842.86000001</v>
      </c>
      <c r="R46" s="42">
        <f t="shared" si="2"/>
        <v>348</v>
      </c>
      <c r="S46" s="42">
        <f t="shared" si="3"/>
        <v>417076484.47000003</v>
      </c>
      <c r="T46" s="42">
        <f t="shared" si="20"/>
        <v>1268</v>
      </c>
      <c r="U46" s="42">
        <f t="shared" si="21"/>
        <v>731496588.37</v>
      </c>
      <c r="V46" s="16"/>
    </row>
    <row r="47" spans="1:22" s="9" customFormat="1">
      <c r="A47" s="30">
        <v>40</v>
      </c>
      <c r="B47" s="53" t="s">
        <v>106</v>
      </c>
      <c r="C47" s="32" t="s">
        <v>107</v>
      </c>
      <c r="D47" s="43">
        <v>4</v>
      </c>
      <c r="E47" s="43">
        <v>473156</v>
      </c>
      <c r="F47" s="43">
        <v>110</v>
      </c>
      <c r="G47" s="43">
        <v>29922261.739999998</v>
      </c>
      <c r="H47" s="43">
        <v>143</v>
      </c>
      <c r="I47" s="43">
        <v>308489988.48000002</v>
      </c>
      <c r="J47" s="43">
        <v>296</v>
      </c>
      <c r="K47" s="43">
        <v>296202198.94999999</v>
      </c>
      <c r="L47" s="43">
        <f t="shared" si="18"/>
        <v>553</v>
      </c>
      <c r="M47" s="43">
        <f t="shared" si="19"/>
        <v>635087605.17000008</v>
      </c>
      <c r="N47" s="43">
        <v>63</v>
      </c>
      <c r="O47" s="43">
        <v>34233531</v>
      </c>
      <c r="P47" s="43">
        <v>8</v>
      </c>
      <c r="Q47" s="43">
        <v>17066000</v>
      </c>
      <c r="R47" s="43">
        <f t="shared" si="2"/>
        <v>71</v>
      </c>
      <c r="S47" s="43">
        <f t="shared" si="3"/>
        <v>51299531</v>
      </c>
      <c r="T47" s="43">
        <f t="shared" si="20"/>
        <v>624</v>
      </c>
      <c r="U47" s="43">
        <f t="shared" si="21"/>
        <v>686387136.17000008</v>
      </c>
      <c r="V47" s="16"/>
    </row>
    <row r="48" spans="1:22" s="9" customFormat="1">
      <c r="A48" s="33">
        <v>41</v>
      </c>
      <c r="B48" s="54" t="s">
        <v>145</v>
      </c>
      <c r="C48" s="1" t="s">
        <v>146</v>
      </c>
      <c r="D48" s="44">
        <v>62</v>
      </c>
      <c r="E48" s="44">
        <v>40033954.020000003</v>
      </c>
      <c r="F48" s="44">
        <v>12</v>
      </c>
      <c r="G48" s="44">
        <v>1123718.99</v>
      </c>
      <c r="H48" s="44">
        <v>30</v>
      </c>
      <c r="I48" s="44">
        <v>108858320.78</v>
      </c>
      <c r="J48" s="44">
        <v>179</v>
      </c>
      <c r="K48" s="44">
        <v>89918516.269999996</v>
      </c>
      <c r="L48" s="42">
        <f t="shared" si="18"/>
        <v>283</v>
      </c>
      <c r="M48" s="42">
        <f t="shared" si="19"/>
        <v>239934510.06000003</v>
      </c>
      <c r="N48" s="44">
        <v>15</v>
      </c>
      <c r="O48" s="44">
        <v>194845862.81999999</v>
      </c>
      <c r="P48" s="44">
        <v>19</v>
      </c>
      <c r="Q48" s="44">
        <v>200140163.58000001</v>
      </c>
      <c r="R48" s="42">
        <f t="shared" si="2"/>
        <v>34</v>
      </c>
      <c r="S48" s="42">
        <f t="shared" si="3"/>
        <v>394986026.39999998</v>
      </c>
      <c r="T48" s="42">
        <f t="shared" si="20"/>
        <v>317</v>
      </c>
      <c r="U48" s="42">
        <f t="shared" si="21"/>
        <v>634920536.46000004</v>
      </c>
      <c r="V48" s="16"/>
    </row>
    <row r="49" spans="1:22" s="9" customFormat="1">
      <c r="A49" s="30">
        <v>42</v>
      </c>
      <c r="B49" s="53" t="s">
        <v>104</v>
      </c>
      <c r="C49" s="32" t="s">
        <v>105</v>
      </c>
      <c r="D49" s="43">
        <v>11</v>
      </c>
      <c r="E49" s="43">
        <v>12282867.51</v>
      </c>
      <c r="F49" s="43">
        <v>90</v>
      </c>
      <c r="G49" s="43">
        <v>12829550.59</v>
      </c>
      <c r="H49" s="43">
        <v>168</v>
      </c>
      <c r="I49" s="43">
        <v>245605949.09</v>
      </c>
      <c r="J49" s="43">
        <v>187</v>
      </c>
      <c r="K49" s="43">
        <v>29451611.27</v>
      </c>
      <c r="L49" s="43">
        <f t="shared" ref="L49:M56" si="22">J49+H49+F49+D49</f>
        <v>456</v>
      </c>
      <c r="M49" s="43">
        <f t="shared" si="22"/>
        <v>300169978.45999998</v>
      </c>
      <c r="N49" s="43">
        <v>16</v>
      </c>
      <c r="O49" s="43">
        <v>36990180</v>
      </c>
      <c r="P49" s="43">
        <v>24</v>
      </c>
      <c r="Q49" s="43">
        <v>230240200</v>
      </c>
      <c r="R49" s="43">
        <f t="shared" si="2"/>
        <v>40</v>
      </c>
      <c r="S49" s="43">
        <f t="shared" si="3"/>
        <v>267230380</v>
      </c>
      <c r="T49" s="43">
        <f t="shared" ref="T49:U56" si="23">R49+L49</f>
        <v>496</v>
      </c>
      <c r="U49" s="43">
        <f t="shared" si="23"/>
        <v>567400358.46000004</v>
      </c>
      <c r="V49" s="16"/>
    </row>
    <row r="50" spans="1:22" s="9" customFormat="1">
      <c r="A50" s="33">
        <v>43</v>
      </c>
      <c r="B50" s="23" t="s">
        <v>143</v>
      </c>
      <c r="C50" s="1" t="s">
        <v>144</v>
      </c>
      <c r="D50" s="44">
        <v>22</v>
      </c>
      <c r="E50" s="44">
        <v>25915152.649999999</v>
      </c>
      <c r="F50" s="44">
        <v>14</v>
      </c>
      <c r="G50" s="44">
        <v>5211721.1399999997</v>
      </c>
      <c r="H50" s="44">
        <v>27</v>
      </c>
      <c r="I50" s="44">
        <v>161531223.59</v>
      </c>
      <c r="J50" s="44">
        <v>77</v>
      </c>
      <c r="K50" s="44">
        <v>40915215.469999999</v>
      </c>
      <c r="L50" s="42">
        <f t="shared" si="22"/>
        <v>140</v>
      </c>
      <c r="M50" s="42">
        <f t="shared" si="22"/>
        <v>233573312.84999999</v>
      </c>
      <c r="N50" s="44">
        <v>34</v>
      </c>
      <c r="O50" s="44">
        <v>74309252.590000004</v>
      </c>
      <c r="P50" s="44">
        <v>47</v>
      </c>
      <c r="Q50" s="44">
        <v>215647396.93000001</v>
      </c>
      <c r="R50" s="42">
        <f t="shared" si="2"/>
        <v>81</v>
      </c>
      <c r="S50" s="42">
        <f t="shared" si="3"/>
        <v>289956649.51999998</v>
      </c>
      <c r="T50" s="42">
        <f t="shared" si="23"/>
        <v>221</v>
      </c>
      <c r="U50" s="42">
        <f t="shared" si="23"/>
        <v>523529962.37</v>
      </c>
      <c r="V50" s="16"/>
    </row>
    <row r="51" spans="1:22" s="9" customFormat="1">
      <c r="A51" s="30">
        <v>44</v>
      </c>
      <c r="B51" s="31" t="s">
        <v>111</v>
      </c>
      <c r="C51" s="32" t="s">
        <v>112</v>
      </c>
      <c r="D51" s="43">
        <v>155</v>
      </c>
      <c r="E51" s="43">
        <v>59927482.130000003</v>
      </c>
      <c r="F51" s="43">
        <v>842</v>
      </c>
      <c r="G51" s="43">
        <v>102121731.8</v>
      </c>
      <c r="H51" s="43">
        <v>102</v>
      </c>
      <c r="I51" s="43">
        <v>67886819.290000007</v>
      </c>
      <c r="J51" s="43">
        <v>474</v>
      </c>
      <c r="K51" s="43">
        <v>33847018.939999998</v>
      </c>
      <c r="L51" s="43">
        <f t="shared" si="22"/>
        <v>1573</v>
      </c>
      <c r="M51" s="43">
        <f t="shared" si="22"/>
        <v>263783052.16</v>
      </c>
      <c r="N51" s="43">
        <v>56</v>
      </c>
      <c r="O51" s="43">
        <v>116276030.98999999</v>
      </c>
      <c r="P51" s="43">
        <v>18</v>
      </c>
      <c r="Q51" s="43">
        <v>102609183.94</v>
      </c>
      <c r="R51" s="43">
        <f t="shared" si="2"/>
        <v>74</v>
      </c>
      <c r="S51" s="43">
        <f t="shared" si="3"/>
        <v>218885214.93000001</v>
      </c>
      <c r="T51" s="43">
        <f t="shared" si="23"/>
        <v>1647</v>
      </c>
      <c r="U51" s="43">
        <f t="shared" si="23"/>
        <v>482668267.09000003</v>
      </c>
      <c r="V51" s="16"/>
    </row>
    <row r="52" spans="1:22" s="9" customFormat="1">
      <c r="A52" s="33">
        <v>45</v>
      </c>
      <c r="B52" s="54" t="s">
        <v>108</v>
      </c>
      <c r="C52" s="1" t="s">
        <v>355</v>
      </c>
      <c r="D52" s="44">
        <v>223</v>
      </c>
      <c r="E52" s="44">
        <v>4455383.22</v>
      </c>
      <c r="F52" s="44">
        <v>1323</v>
      </c>
      <c r="G52" s="44">
        <v>33305406.530000001</v>
      </c>
      <c r="H52" s="44">
        <v>2631</v>
      </c>
      <c r="I52" s="44">
        <v>30541714.809999999</v>
      </c>
      <c r="J52" s="44">
        <v>5435</v>
      </c>
      <c r="K52" s="44">
        <v>112389760.2054</v>
      </c>
      <c r="L52" s="42">
        <f t="shared" si="22"/>
        <v>9612</v>
      </c>
      <c r="M52" s="42">
        <f t="shared" si="22"/>
        <v>180692264.76539999</v>
      </c>
      <c r="N52" s="44">
        <v>5327</v>
      </c>
      <c r="O52" s="44">
        <v>202566386.88</v>
      </c>
      <c r="P52" s="44">
        <v>337</v>
      </c>
      <c r="Q52" s="44">
        <v>91749118.859999999</v>
      </c>
      <c r="R52" s="42">
        <f t="shared" si="2"/>
        <v>5664</v>
      </c>
      <c r="S52" s="42">
        <f t="shared" si="3"/>
        <v>294315505.74000001</v>
      </c>
      <c r="T52" s="42">
        <f t="shared" si="23"/>
        <v>15276</v>
      </c>
      <c r="U52" s="42">
        <f t="shared" si="23"/>
        <v>475007770.5054</v>
      </c>
      <c r="V52" s="16"/>
    </row>
    <row r="53" spans="1:22" s="9" customFormat="1">
      <c r="A53" s="30">
        <v>46</v>
      </c>
      <c r="B53" s="53" t="s">
        <v>84</v>
      </c>
      <c r="C53" s="32" t="s">
        <v>85</v>
      </c>
      <c r="D53" s="43">
        <v>127</v>
      </c>
      <c r="E53" s="43">
        <v>99979982.209999993</v>
      </c>
      <c r="F53" s="43">
        <v>335</v>
      </c>
      <c r="G53" s="43">
        <v>23234166.82</v>
      </c>
      <c r="H53" s="43">
        <v>30</v>
      </c>
      <c r="I53" s="43">
        <v>39434818.600000001</v>
      </c>
      <c r="J53" s="43">
        <v>501</v>
      </c>
      <c r="K53" s="43">
        <v>64871786.869999997</v>
      </c>
      <c r="L53" s="43">
        <f t="shared" si="22"/>
        <v>993</v>
      </c>
      <c r="M53" s="43">
        <f t="shared" si="22"/>
        <v>227520754.5</v>
      </c>
      <c r="N53" s="43">
        <v>58</v>
      </c>
      <c r="O53" s="43">
        <v>44847886.109999999</v>
      </c>
      <c r="P53" s="43">
        <v>45</v>
      </c>
      <c r="Q53" s="43">
        <v>166339768.84</v>
      </c>
      <c r="R53" s="43">
        <f t="shared" si="2"/>
        <v>103</v>
      </c>
      <c r="S53" s="43">
        <f t="shared" si="3"/>
        <v>211187654.94999999</v>
      </c>
      <c r="T53" s="43">
        <f t="shared" si="23"/>
        <v>1096</v>
      </c>
      <c r="U53" s="43">
        <f t="shared" si="23"/>
        <v>438708409.44999999</v>
      </c>
      <c r="V53" s="16"/>
    </row>
    <row r="54" spans="1:22" s="9" customFormat="1">
      <c r="A54" s="33">
        <v>47</v>
      </c>
      <c r="B54" s="54" t="s">
        <v>109</v>
      </c>
      <c r="C54" s="1" t="s">
        <v>110</v>
      </c>
      <c r="D54" s="44">
        <v>1425</v>
      </c>
      <c r="E54" s="44">
        <v>108909655.73</v>
      </c>
      <c r="F54" s="44">
        <v>2073</v>
      </c>
      <c r="G54" s="44">
        <v>83992218.0123</v>
      </c>
      <c r="H54" s="44">
        <v>757</v>
      </c>
      <c r="I54" s="44">
        <v>36889912.549999997</v>
      </c>
      <c r="J54" s="44">
        <v>2420</v>
      </c>
      <c r="K54" s="44">
        <v>58863132.627899997</v>
      </c>
      <c r="L54" s="42">
        <f t="shared" si="22"/>
        <v>6675</v>
      </c>
      <c r="M54" s="42">
        <f t="shared" si="22"/>
        <v>288654918.92019999</v>
      </c>
      <c r="N54" s="44">
        <v>78</v>
      </c>
      <c r="O54" s="44">
        <v>65833637.259999998</v>
      </c>
      <c r="P54" s="44">
        <v>58</v>
      </c>
      <c r="Q54" s="44">
        <v>67730720.819999993</v>
      </c>
      <c r="R54" s="42">
        <f t="shared" si="2"/>
        <v>136</v>
      </c>
      <c r="S54" s="42">
        <f t="shared" si="3"/>
        <v>133564358.07999998</v>
      </c>
      <c r="T54" s="42">
        <f t="shared" si="23"/>
        <v>6811</v>
      </c>
      <c r="U54" s="42">
        <f t="shared" si="23"/>
        <v>422219277.00019997</v>
      </c>
      <c r="V54" s="16"/>
    </row>
    <row r="55" spans="1:22" s="9" customFormat="1">
      <c r="A55" s="30">
        <v>48</v>
      </c>
      <c r="B55" s="53" t="s">
        <v>115</v>
      </c>
      <c r="C55" s="32" t="s">
        <v>116</v>
      </c>
      <c r="D55" s="43">
        <v>21</v>
      </c>
      <c r="E55" s="43">
        <v>142988.73000000001</v>
      </c>
      <c r="F55" s="43">
        <v>108</v>
      </c>
      <c r="G55" s="43">
        <v>3184665.89</v>
      </c>
      <c r="H55" s="43">
        <v>1323</v>
      </c>
      <c r="I55" s="43">
        <v>70832071.150000006</v>
      </c>
      <c r="J55" s="43">
        <v>3346</v>
      </c>
      <c r="K55" s="43">
        <v>189688263.22999999</v>
      </c>
      <c r="L55" s="43">
        <f t="shared" si="22"/>
        <v>4798</v>
      </c>
      <c r="M55" s="43">
        <f t="shared" si="22"/>
        <v>263847988.99999997</v>
      </c>
      <c r="N55" s="43">
        <v>1861</v>
      </c>
      <c r="O55" s="43">
        <v>131192722.09</v>
      </c>
      <c r="P55" s="43">
        <v>620</v>
      </c>
      <c r="Q55" s="43">
        <v>8843900.25</v>
      </c>
      <c r="R55" s="43">
        <f t="shared" si="2"/>
        <v>2481</v>
      </c>
      <c r="S55" s="43">
        <f t="shared" si="3"/>
        <v>140036622.34</v>
      </c>
      <c r="T55" s="43">
        <f t="shared" si="23"/>
        <v>7279</v>
      </c>
      <c r="U55" s="43">
        <f t="shared" si="23"/>
        <v>403884611.33999997</v>
      </c>
      <c r="V55" s="16"/>
    </row>
    <row r="56" spans="1:22" s="9" customFormat="1">
      <c r="A56" s="33">
        <v>49</v>
      </c>
      <c r="B56" s="54" t="s">
        <v>102</v>
      </c>
      <c r="C56" s="1" t="s">
        <v>103</v>
      </c>
      <c r="D56" s="44">
        <v>37</v>
      </c>
      <c r="E56" s="44">
        <v>56791764.109999999</v>
      </c>
      <c r="F56" s="44">
        <v>7</v>
      </c>
      <c r="G56" s="44">
        <v>5441290.2999999998</v>
      </c>
      <c r="H56" s="44">
        <v>3</v>
      </c>
      <c r="I56" s="44">
        <v>242504.19</v>
      </c>
      <c r="J56" s="44">
        <v>30</v>
      </c>
      <c r="K56" s="44">
        <v>36375292.5</v>
      </c>
      <c r="L56" s="42">
        <f t="shared" si="22"/>
        <v>77</v>
      </c>
      <c r="M56" s="42">
        <f t="shared" si="22"/>
        <v>98850851.099999994</v>
      </c>
      <c r="N56" s="44">
        <v>4</v>
      </c>
      <c r="O56" s="44">
        <v>165000000</v>
      </c>
      <c r="P56" s="44">
        <v>5</v>
      </c>
      <c r="Q56" s="44">
        <v>99500000</v>
      </c>
      <c r="R56" s="42">
        <f t="shared" si="2"/>
        <v>9</v>
      </c>
      <c r="S56" s="42">
        <f t="shared" si="3"/>
        <v>264500000</v>
      </c>
      <c r="T56" s="42">
        <f t="shared" si="23"/>
        <v>86</v>
      </c>
      <c r="U56" s="42">
        <f t="shared" si="23"/>
        <v>363350851.10000002</v>
      </c>
      <c r="V56" s="16"/>
    </row>
    <row r="57" spans="1:22" s="9" customFormat="1">
      <c r="A57" s="30">
        <v>50</v>
      </c>
      <c r="B57" s="53" t="s">
        <v>163</v>
      </c>
      <c r="C57" s="32" t="s">
        <v>164</v>
      </c>
      <c r="D57" s="43">
        <v>105</v>
      </c>
      <c r="E57" s="43">
        <v>54660114.060000002</v>
      </c>
      <c r="F57" s="43">
        <v>174</v>
      </c>
      <c r="G57" s="43">
        <v>13086686.24</v>
      </c>
      <c r="H57" s="43">
        <v>111</v>
      </c>
      <c r="I57" s="43">
        <v>2788811.47</v>
      </c>
      <c r="J57" s="43">
        <v>140</v>
      </c>
      <c r="K57" s="43">
        <v>7050095.5700000003</v>
      </c>
      <c r="L57" s="43">
        <f t="shared" ref="L57:L72" si="24">J57+H57+F57+D57</f>
        <v>530</v>
      </c>
      <c r="M57" s="43">
        <f t="shared" ref="M57:M72" si="25">K57+I57+G57+E57</f>
        <v>77585707.340000004</v>
      </c>
      <c r="N57" s="43">
        <v>123</v>
      </c>
      <c r="O57" s="43">
        <v>122934377.78</v>
      </c>
      <c r="P57" s="43">
        <v>95</v>
      </c>
      <c r="Q57" s="43">
        <v>159790412.09</v>
      </c>
      <c r="R57" s="43">
        <f t="shared" si="2"/>
        <v>218</v>
      </c>
      <c r="S57" s="43">
        <f t="shared" si="3"/>
        <v>282724789.87</v>
      </c>
      <c r="T57" s="43">
        <f t="shared" ref="T57:T72" si="26">R57+L57</f>
        <v>748</v>
      </c>
      <c r="U57" s="43">
        <f t="shared" ref="U57:U72" si="27">S57+M57</f>
        <v>360310497.21000004</v>
      </c>
      <c r="V57" s="16"/>
    </row>
    <row r="58" spans="1:22" s="9" customFormat="1">
      <c r="A58" s="33">
        <v>51</v>
      </c>
      <c r="B58" s="54" t="s">
        <v>119</v>
      </c>
      <c r="C58" s="1" t="s">
        <v>120</v>
      </c>
      <c r="D58" s="44">
        <v>380</v>
      </c>
      <c r="E58" s="44">
        <v>8695403.9399999995</v>
      </c>
      <c r="F58" s="44">
        <v>3213</v>
      </c>
      <c r="G58" s="44">
        <v>66109236.299999997</v>
      </c>
      <c r="H58" s="44">
        <v>3013</v>
      </c>
      <c r="I58" s="44">
        <v>26728154.050000001</v>
      </c>
      <c r="J58" s="44">
        <v>8365</v>
      </c>
      <c r="K58" s="44">
        <v>82898706.959999993</v>
      </c>
      <c r="L58" s="42">
        <f t="shared" si="24"/>
        <v>14971</v>
      </c>
      <c r="M58" s="42">
        <f t="shared" si="25"/>
        <v>184431501.25</v>
      </c>
      <c r="N58" s="44">
        <v>1143</v>
      </c>
      <c r="O58" s="44">
        <v>127856283.05</v>
      </c>
      <c r="P58" s="44">
        <v>162</v>
      </c>
      <c r="Q58" s="44">
        <v>14708063.810000001</v>
      </c>
      <c r="R58" s="42">
        <f t="shared" si="2"/>
        <v>1305</v>
      </c>
      <c r="S58" s="42">
        <f t="shared" si="3"/>
        <v>142564346.85999998</v>
      </c>
      <c r="T58" s="42">
        <f t="shared" si="26"/>
        <v>16276</v>
      </c>
      <c r="U58" s="42">
        <f t="shared" si="27"/>
        <v>326995848.11000001</v>
      </c>
      <c r="V58" s="16"/>
    </row>
    <row r="59" spans="1:22" s="9" customFormat="1">
      <c r="A59" s="30">
        <v>52</v>
      </c>
      <c r="B59" s="53" t="s">
        <v>121</v>
      </c>
      <c r="C59" s="32" t="s">
        <v>122</v>
      </c>
      <c r="D59" s="43"/>
      <c r="E59" s="43"/>
      <c r="F59" s="43"/>
      <c r="G59" s="43"/>
      <c r="H59" s="43">
        <v>182</v>
      </c>
      <c r="I59" s="43">
        <v>71993663.590000004</v>
      </c>
      <c r="J59" s="43">
        <v>191</v>
      </c>
      <c r="K59" s="43">
        <v>111624656.63</v>
      </c>
      <c r="L59" s="43">
        <f t="shared" si="24"/>
        <v>373</v>
      </c>
      <c r="M59" s="43">
        <f t="shared" si="25"/>
        <v>183618320.22</v>
      </c>
      <c r="N59" s="43">
        <v>56</v>
      </c>
      <c r="O59" s="43">
        <v>61603000</v>
      </c>
      <c r="P59" s="43">
        <v>30</v>
      </c>
      <c r="Q59" s="43">
        <v>21879000</v>
      </c>
      <c r="R59" s="43">
        <f t="shared" si="2"/>
        <v>86</v>
      </c>
      <c r="S59" s="43">
        <f t="shared" si="3"/>
        <v>83482000</v>
      </c>
      <c r="T59" s="43">
        <f t="shared" si="26"/>
        <v>459</v>
      </c>
      <c r="U59" s="43">
        <f t="shared" si="27"/>
        <v>267100320.22</v>
      </c>
      <c r="V59" s="16"/>
    </row>
    <row r="60" spans="1:22" s="9" customFormat="1">
      <c r="A60" s="33">
        <v>53</v>
      </c>
      <c r="B60" s="23" t="s">
        <v>135</v>
      </c>
      <c r="C60" s="1" t="s">
        <v>136</v>
      </c>
      <c r="D60" s="44">
        <v>72</v>
      </c>
      <c r="E60" s="44">
        <v>1632249.75</v>
      </c>
      <c r="F60" s="44">
        <v>423</v>
      </c>
      <c r="G60" s="44">
        <v>5359702.49</v>
      </c>
      <c r="H60" s="44">
        <v>2769</v>
      </c>
      <c r="I60" s="44">
        <v>17834413.289999999</v>
      </c>
      <c r="J60" s="44">
        <v>10946</v>
      </c>
      <c r="K60" s="44">
        <v>127906909.33</v>
      </c>
      <c r="L60" s="42">
        <f t="shared" si="24"/>
        <v>14210</v>
      </c>
      <c r="M60" s="42">
        <f t="shared" si="25"/>
        <v>152733274.86000001</v>
      </c>
      <c r="N60" s="44">
        <v>2242</v>
      </c>
      <c r="O60" s="44">
        <v>113752878.2</v>
      </c>
      <c r="P60" s="44">
        <v>9</v>
      </c>
      <c r="Q60" s="44">
        <v>185900.61</v>
      </c>
      <c r="R60" s="42">
        <f t="shared" si="2"/>
        <v>2251</v>
      </c>
      <c r="S60" s="42">
        <f t="shared" si="3"/>
        <v>113938778.81</v>
      </c>
      <c r="T60" s="42">
        <f t="shared" si="26"/>
        <v>16461</v>
      </c>
      <c r="U60" s="42">
        <f t="shared" si="27"/>
        <v>266672053.67000002</v>
      </c>
      <c r="V60" s="16"/>
    </row>
    <row r="61" spans="1:22" s="9" customFormat="1">
      <c r="A61" s="30">
        <v>54</v>
      </c>
      <c r="B61" s="31" t="s">
        <v>129</v>
      </c>
      <c r="C61" s="32" t="s">
        <v>130</v>
      </c>
      <c r="D61" s="43"/>
      <c r="E61" s="43"/>
      <c r="F61" s="43"/>
      <c r="G61" s="43"/>
      <c r="H61" s="43">
        <v>1857</v>
      </c>
      <c r="I61" s="43">
        <v>19659128.329999998</v>
      </c>
      <c r="J61" s="43">
        <v>8489</v>
      </c>
      <c r="K61" s="43">
        <v>126804665.38</v>
      </c>
      <c r="L61" s="43">
        <f t="shared" si="24"/>
        <v>10346</v>
      </c>
      <c r="M61" s="43">
        <f t="shared" si="25"/>
        <v>146463793.70999998</v>
      </c>
      <c r="N61" s="43">
        <v>4296</v>
      </c>
      <c r="O61" s="43">
        <v>109876921.13</v>
      </c>
      <c r="P61" s="43">
        <v>142</v>
      </c>
      <c r="Q61" s="43">
        <v>3928559.56</v>
      </c>
      <c r="R61" s="43">
        <f t="shared" si="2"/>
        <v>4438</v>
      </c>
      <c r="S61" s="43">
        <f t="shared" si="3"/>
        <v>113805480.69</v>
      </c>
      <c r="T61" s="43">
        <f t="shared" si="26"/>
        <v>14784</v>
      </c>
      <c r="U61" s="43">
        <f t="shared" si="27"/>
        <v>260269274.39999998</v>
      </c>
      <c r="V61" s="16"/>
    </row>
    <row r="62" spans="1:22" s="9" customFormat="1">
      <c r="A62" s="33">
        <v>55</v>
      </c>
      <c r="B62" s="54" t="s">
        <v>125</v>
      </c>
      <c r="C62" s="1" t="s">
        <v>126</v>
      </c>
      <c r="D62" s="44"/>
      <c r="E62" s="44"/>
      <c r="F62" s="44"/>
      <c r="G62" s="44"/>
      <c r="H62" s="44">
        <v>221</v>
      </c>
      <c r="I62" s="44">
        <v>297794.87</v>
      </c>
      <c r="J62" s="44">
        <v>536</v>
      </c>
      <c r="K62" s="44">
        <v>3431086.84</v>
      </c>
      <c r="L62" s="42">
        <f t="shared" si="24"/>
        <v>757</v>
      </c>
      <c r="M62" s="42">
        <f t="shared" si="25"/>
        <v>3728881.71</v>
      </c>
      <c r="N62" s="44">
        <v>1257</v>
      </c>
      <c r="O62" s="44">
        <v>129249842.56999999</v>
      </c>
      <c r="P62" s="44">
        <v>663</v>
      </c>
      <c r="Q62" s="44">
        <v>126112980.08</v>
      </c>
      <c r="R62" s="42">
        <f t="shared" si="2"/>
        <v>1920</v>
      </c>
      <c r="S62" s="42">
        <f t="shared" si="3"/>
        <v>255362822.64999998</v>
      </c>
      <c r="T62" s="42">
        <f t="shared" si="26"/>
        <v>2677</v>
      </c>
      <c r="U62" s="42">
        <f t="shared" si="27"/>
        <v>259091704.35999998</v>
      </c>
      <c r="V62" s="16"/>
    </row>
    <row r="63" spans="1:22" s="9" customFormat="1">
      <c r="A63" s="30">
        <v>56</v>
      </c>
      <c r="B63" s="53" t="s">
        <v>139</v>
      </c>
      <c r="C63" s="32" t="s">
        <v>140</v>
      </c>
      <c r="D63" s="43">
        <v>5</v>
      </c>
      <c r="E63" s="43">
        <v>5824140.6900000004</v>
      </c>
      <c r="F63" s="43">
        <v>175</v>
      </c>
      <c r="G63" s="43">
        <v>7658247.5499999998</v>
      </c>
      <c r="H63" s="43">
        <v>169</v>
      </c>
      <c r="I63" s="43">
        <v>73016467.959999993</v>
      </c>
      <c r="J63" s="43">
        <v>266</v>
      </c>
      <c r="K63" s="43">
        <v>41965718.439999998</v>
      </c>
      <c r="L63" s="43">
        <f t="shared" si="24"/>
        <v>615</v>
      </c>
      <c r="M63" s="43">
        <f t="shared" si="25"/>
        <v>128464574.63999999</v>
      </c>
      <c r="N63" s="43">
        <v>253</v>
      </c>
      <c r="O63" s="43">
        <v>50310030.840000004</v>
      </c>
      <c r="P63" s="43">
        <v>107</v>
      </c>
      <c r="Q63" s="43">
        <v>79529732.480000004</v>
      </c>
      <c r="R63" s="43">
        <f t="shared" si="2"/>
        <v>360</v>
      </c>
      <c r="S63" s="43">
        <f t="shared" si="3"/>
        <v>129839763.32000001</v>
      </c>
      <c r="T63" s="43">
        <f t="shared" si="26"/>
        <v>975</v>
      </c>
      <c r="U63" s="43">
        <f t="shared" si="27"/>
        <v>258304337.95999998</v>
      </c>
      <c r="V63" s="16"/>
    </row>
    <row r="64" spans="1:22" s="9" customFormat="1">
      <c r="A64" s="33">
        <v>57</v>
      </c>
      <c r="B64" s="54" t="s">
        <v>100</v>
      </c>
      <c r="C64" s="1" t="s">
        <v>101</v>
      </c>
      <c r="D64" s="44">
        <v>4</v>
      </c>
      <c r="E64" s="44">
        <v>40000000</v>
      </c>
      <c r="F64" s="44">
        <v>11</v>
      </c>
      <c r="G64" s="44">
        <v>976148.22</v>
      </c>
      <c r="H64" s="44">
        <v>23</v>
      </c>
      <c r="I64" s="44">
        <v>74757548.629999995</v>
      </c>
      <c r="J64" s="44">
        <v>42</v>
      </c>
      <c r="K64" s="44">
        <v>10621682.91</v>
      </c>
      <c r="L64" s="42">
        <f t="shared" ref="L64:L71" si="28">J64+H64+F64+D64</f>
        <v>80</v>
      </c>
      <c r="M64" s="42">
        <f t="shared" ref="M64:M71" si="29">K64+I64+G64+E64</f>
        <v>126355379.75999999</v>
      </c>
      <c r="N64" s="44">
        <v>9</v>
      </c>
      <c r="O64" s="44">
        <v>11201699.57</v>
      </c>
      <c r="P64" s="44">
        <v>23</v>
      </c>
      <c r="Q64" s="44">
        <v>119006983.88</v>
      </c>
      <c r="R64" s="42">
        <f t="shared" si="2"/>
        <v>32</v>
      </c>
      <c r="S64" s="42">
        <f t="shared" si="3"/>
        <v>130208683.44999999</v>
      </c>
      <c r="T64" s="42">
        <f t="shared" ref="T64:T71" si="30">R64+L64</f>
        <v>112</v>
      </c>
      <c r="U64" s="42">
        <f t="shared" ref="U64:U71" si="31">S64+M64</f>
        <v>256564063.20999998</v>
      </c>
      <c r="V64" s="16"/>
    </row>
    <row r="65" spans="1:22" s="9" customFormat="1">
      <c r="A65" s="30">
        <v>58</v>
      </c>
      <c r="B65" s="53" t="s">
        <v>149</v>
      </c>
      <c r="C65" s="32" t="s">
        <v>150</v>
      </c>
      <c r="D65" s="43">
        <v>86</v>
      </c>
      <c r="E65" s="43">
        <v>1265678.73</v>
      </c>
      <c r="F65" s="43">
        <v>910</v>
      </c>
      <c r="G65" s="43">
        <v>20540157.530000001</v>
      </c>
      <c r="H65" s="43">
        <v>3181</v>
      </c>
      <c r="I65" s="43">
        <v>11482965.15</v>
      </c>
      <c r="J65" s="43">
        <v>3861</v>
      </c>
      <c r="K65" s="43">
        <v>45797783.539999999</v>
      </c>
      <c r="L65" s="43">
        <f t="shared" si="28"/>
        <v>8038</v>
      </c>
      <c r="M65" s="43">
        <f t="shared" si="29"/>
        <v>79086584.950000003</v>
      </c>
      <c r="N65" s="43">
        <v>4307</v>
      </c>
      <c r="O65" s="43">
        <v>113496295.18000001</v>
      </c>
      <c r="P65" s="43">
        <v>1587</v>
      </c>
      <c r="Q65" s="43">
        <v>60037382.030000001</v>
      </c>
      <c r="R65" s="43">
        <f t="shared" si="2"/>
        <v>5894</v>
      </c>
      <c r="S65" s="43">
        <f t="shared" si="3"/>
        <v>173533677.21000001</v>
      </c>
      <c r="T65" s="43">
        <f t="shared" si="30"/>
        <v>13932</v>
      </c>
      <c r="U65" s="43">
        <f t="shared" si="31"/>
        <v>252620262.16000003</v>
      </c>
      <c r="V65" s="16"/>
    </row>
    <row r="66" spans="1:22" s="9" customFormat="1">
      <c r="A66" s="33">
        <v>59</v>
      </c>
      <c r="B66" s="54" t="s">
        <v>161</v>
      </c>
      <c r="C66" s="1" t="s">
        <v>162</v>
      </c>
      <c r="D66" s="44">
        <v>14</v>
      </c>
      <c r="E66" s="44">
        <v>60990263.030000001</v>
      </c>
      <c r="F66" s="44">
        <v>60</v>
      </c>
      <c r="G66" s="44">
        <v>5595838.8300000001</v>
      </c>
      <c r="H66" s="44">
        <v>62</v>
      </c>
      <c r="I66" s="44">
        <v>1870263.06</v>
      </c>
      <c r="J66" s="44">
        <v>59</v>
      </c>
      <c r="K66" s="44">
        <v>45532837.229999997</v>
      </c>
      <c r="L66" s="42">
        <f t="shared" si="28"/>
        <v>195</v>
      </c>
      <c r="M66" s="42">
        <f t="shared" si="29"/>
        <v>113989202.15000001</v>
      </c>
      <c r="N66" s="44">
        <v>40</v>
      </c>
      <c r="O66" s="44">
        <v>65941177.810000002</v>
      </c>
      <c r="P66" s="44">
        <v>20</v>
      </c>
      <c r="Q66" s="44">
        <v>67057895.850000001</v>
      </c>
      <c r="R66" s="42">
        <f t="shared" si="2"/>
        <v>60</v>
      </c>
      <c r="S66" s="42">
        <f t="shared" si="3"/>
        <v>132999073.66</v>
      </c>
      <c r="T66" s="42">
        <f t="shared" si="30"/>
        <v>255</v>
      </c>
      <c r="U66" s="42">
        <f t="shared" si="31"/>
        <v>246988275.81</v>
      </c>
      <c r="V66" s="16"/>
    </row>
    <row r="67" spans="1:22" s="9" customFormat="1">
      <c r="A67" s="30">
        <v>60</v>
      </c>
      <c r="B67" s="53" t="s">
        <v>131</v>
      </c>
      <c r="C67" s="32" t="s">
        <v>132</v>
      </c>
      <c r="D67" s="43">
        <v>179</v>
      </c>
      <c r="E67" s="43">
        <v>37549563.119999997</v>
      </c>
      <c r="F67" s="43">
        <v>704</v>
      </c>
      <c r="G67" s="43">
        <v>66166837.1994</v>
      </c>
      <c r="H67" s="43">
        <v>93</v>
      </c>
      <c r="I67" s="43">
        <v>9845500</v>
      </c>
      <c r="J67" s="43">
        <v>270</v>
      </c>
      <c r="K67" s="43">
        <v>8598297.5600000005</v>
      </c>
      <c r="L67" s="43">
        <f t="shared" si="28"/>
        <v>1246</v>
      </c>
      <c r="M67" s="43">
        <f t="shared" si="29"/>
        <v>122160197.87940001</v>
      </c>
      <c r="N67" s="43">
        <v>539</v>
      </c>
      <c r="O67" s="43">
        <v>75893419.989999995</v>
      </c>
      <c r="P67" s="43">
        <v>234</v>
      </c>
      <c r="Q67" s="43">
        <v>48856201.350000001</v>
      </c>
      <c r="R67" s="43">
        <f t="shared" si="2"/>
        <v>773</v>
      </c>
      <c r="S67" s="43">
        <f t="shared" si="3"/>
        <v>124749621.34</v>
      </c>
      <c r="T67" s="43">
        <f t="shared" si="30"/>
        <v>2019</v>
      </c>
      <c r="U67" s="43">
        <f t="shared" si="31"/>
        <v>246909819.21940002</v>
      </c>
      <c r="V67" s="16"/>
    </row>
    <row r="68" spans="1:22" s="9" customFormat="1">
      <c r="A68" s="33">
        <v>61</v>
      </c>
      <c r="B68" s="54" t="s">
        <v>137</v>
      </c>
      <c r="C68" s="1" t="s">
        <v>138</v>
      </c>
      <c r="D68" s="44">
        <v>161</v>
      </c>
      <c r="E68" s="44">
        <v>3214810.3</v>
      </c>
      <c r="F68" s="44">
        <v>2387</v>
      </c>
      <c r="G68" s="44">
        <v>55129226.869999997</v>
      </c>
      <c r="H68" s="44">
        <v>1239</v>
      </c>
      <c r="I68" s="44">
        <v>15634440.51</v>
      </c>
      <c r="J68" s="44">
        <v>4567</v>
      </c>
      <c r="K68" s="44">
        <v>58093553.759999998</v>
      </c>
      <c r="L68" s="42">
        <f t="shared" si="28"/>
        <v>8354</v>
      </c>
      <c r="M68" s="42">
        <f t="shared" si="29"/>
        <v>132072031.43999998</v>
      </c>
      <c r="N68" s="44">
        <v>2492</v>
      </c>
      <c r="O68" s="44">
        <v>99829112.579999998</v>
      </c>
      <c r="P68" s="44">
        <v>28</v>
      </c>
      <c r="Q68" s="44">
        <v>5341511.3899999997</v>
      </c>
      <c r="R68" s="42">
        <f t="shared" si="2"/>
        <v>2520</v>
      </c>
      <c r="S68" s="42">
        <f t="shared" si="3"/>
        <v>105170623.97</v>
      </c>
      <c r="T68" s="42">
        <f t="shared" si="30"/>
        <v>10874</v>
      </c>
      <c r="U68" s="42">
        <f t="shared" si="31"/>
        <v>237242655.40999997</v>
      </c>
      <c r="V68" s="16"/>
    </row>
    <row r="69" spans="1:22" s="9" customFormat="1">
      <c r="A69" s="30">
        <v>62</v>
      </c>
      <c r="B69" s="53" t="s">
        <v>151</v>
      </c>
      <c r="C69" s="32" t="s">
        <v>152</v>
      </c>
      <c r="D69" s="43">
        <v>28</v>
      </c>
      <c r="E69" s="43">
        <v>393792.54</v>
      </c>
      <c r="F69" s="43">
        <v>502</v>
      </c>
      <c r="G69" s="43">
        <v>9543119.1500000004</v>
      </c>
      <c r="H69" s="43">
        <v>1049</v>
      </c>
      <c r="I69" s="43">
        <v>12261364.9</v>
      </c>
      <c r="J69" s="43">
        <v>3875</v>
      </c>
      <c r="K69" s="43">
        <v>48541781.68</v>
      </c>
      <c r="L69" s="43">
        <f t="shared" si="28"/>
        <v>5454</v>
      </c>
      <c r="M69" s="43">
        <f t="shared" si="29"/>
        <v>70740058.270000011</v>
      </c>
      <c r="N69" s="43">
        <v>4045</v>
      </c>
      <c r="O69" s="43">
        <v>94421113.260000005</v>
      </c>
      <c r="P69" s="43">
        <v>706</v>
      </c>
      <c r="Q69" s="43">
        <v>48900190.130000003</v>
      </c>
      <c r="R69" s="43">
        <f t="shared" si="2"/>
        <v>4751</v>
      </c>
      <c r="S69" s="43">
        <f t="shared" si="3"/>
        <v>143321303.39000002</v>
      </c>
      <c r="T69" s="43">
        <f t="shared" si="30"/>
        <v>10205</v>
      </c>
      <c r="U69" s="43">
        <f t="shared" si="31"/>
        <v>214061361.66000003</v>
      </c>
      <c r="V69" s="16"/>
    </row>
    <row r="70" spans="1:22" s="9" customFormat="1">
      <c r="A70" s="33">
        <v>63</v>
      </c>
      <c r="B70" s="23" t="s">
        <v>193</v>
      </c>
      <c r="C70" s="1" t="s">
        <v>194</v>
      </c>
      <c r="D70" s="44">
        <v>51</v>
      </c>
      <c r="E70" s="44">
        <v>12609708.35</v>
      </c>
      <c r="F70" s="44">
        <v>36</v>
      </c>
      <c r="G70" s="44">
        <v>669546.63</v>
      </c>
      <c r="H70" s="44">
        <v>15</v>
      </c>
      <c r="I70" s="44">
        <v>4227243.42</v>
      </c>
      <c r="J70" s="44">
        <v>84</v>
      </c>
      <c r="K70" s="44">
        <v>72817604.189999998</v>
      </c>
      <c r="L70" s="42">
        <f t="shared" si="28"/>
        <v>186</v>
      </c>
      <c r="M70" s="42">
        <f t="shared" si="29"/>
        <v>90324102.589999989</v>
      </c>
      <c r="N70" s="44">
        <v>15</v>
      </c>
      <c r="O70" s="44">
        <v>77895394</v>
      </c>
      <c r="P70" s="44">
        <v>10</v>
      </c>
      <c r="Q70" s="44">
        <v>22095394</v>
      </c>
      <c r="R70" s="42">
        <f t="shared" si="2"/>
        <v>25</v>
      </c>
      <c r="S70" s="42">
        <f t="shared" si="3"/>
        <v>99990788</v>
      </c>
      <c r="T70" s="42">
        <f t="shared" si="30"/>
        <v>211</v>
      </c>
      <c r="U70" s="42">
        <f t="shared" si="31"/>
        <v>190314890.58999997</v>
      </c>
      <c r="V70" s="16"/>
    </row>
    <row r="71" spans="1:22" s="9" customFormat="1">
      <c r="A71" s="30">
        <v>64</v>
      </c>
      <c r="B71" s="31" t="s">
        <v>157</v>
      </c>
      <c r="C71" s="32" t="s">
        <v>158</v>
      </c>
      <c r="D71" s="43"/>
      <c r="E71" s="43"/>
      <c r="F71" s="43"/>
      <c r="G71" s="43"/>
      <c r="H71" s="43">
        <v>15</v>
      </c>
      <c r="I71" s="43">
        <v>4466743.99</v>
      </c>
      <c r="J71" s="43">
        <v>40</v>
      </c>
      <c r="K71" s="43">
        <v>3446041.31</v>
      </c>
      <c r="L71" s="43">
        <f t="shared" si="28"/>
        <v>55</v>
      </c>
      <c r="M71" s="43">
        <f t="shared" si="29"/>
        <v>7912785.3000000007</v>
      </c>
      <c r="N71" s="43">
        <v>7</v>
      </c>
      <c r="O71" s="43">
        <v>90107958</v>
      </c>
      <c r="P71" s="43">
        <v>7</v>
      </c>
      <c r="Q71" s="43">
        <v>90113820</v>
      </c>
      <c r="R71" s="43">
        <f t="shared" si="2"/>
        <v>14</v>
      </c>
      <c r="S71" s="43">
        <f t="shared" si="3"/>
        <v>180221778</v>
      </c>
      <c r="T71" s="43">
        <f t="shared" si="30"/>
        <v>69</v>
      </c>
      <c r="U71" s="43">
        <f t="shared" si="31"/>
        <v>188134563.30000001</v>
      </c>
      <c r="V71" s="16"/>
    </row>
    <row r="72" spans="1:22" s="9" customFormat="1">
      <c r="A72" s="33">
        <v>65</v>
      </c>
      <c r="B72" s="54" t="s">
        <v>147</v>
      </c>
      <c r="C72" s="1" t="s">
        <v>148</v>
      </c>
      <c r="D72" s="44">
        <v>946</v>
      </c>
      <c r="E72" s="44">
        <v>44574985.810000002</v>
      </c>
      <c r="F72" s="44">
        <v>714</v>
      </c>
      <c r="G72" s="44">
        <v>20192083.039999999</v>
      </c>
      <c r="H72" s="44">
        <v>444</v>
      </c>
      <c r="I72" s="44">
        <v>15171355.220000001</v>
      </c>
      <c r="J72" s="44">
        <v>427</v>
      </c>
      <c r="K72" s="44">
        <v>43456733.883500002</v>
      </c>
      <c r="L72" s="42">
        <f t="shared" si="24"/>
        <v>2531</v>
      </c>
      <c r="M72" s="42">
        <f t="shared" si="25"/>
        <v>123395157.9535</v>
      </c>
      <c r="N72" s="44">
        <v>35</v>
      </c>
      <c r="O72" s="44">
        <v>28875293.18</v>
      </c>
      <c r="P72" s="44">
        <v>26</v>
      </c>
      <c r="Q72" s="44">
        <v>25281358.18</v>
      </c>
      <c r="R72" s="42">
        <f t="shared" si="2"/>
        <v>61</v>
      </c>
      <c r="S72" s="42">
        <f t="shared" si="3"/>
        <v>54156651.359999999</v>
      </c>
      <c r="T72" s="42">
        <f t="shared" si="26"/>
        <v>2592</v>
      </c>
      <c r="U72" s="42">
        <f t="shared" si="27"/>
        <v>177551809.31349999</v>
      </c>
      <c r="V72" s="16"/>
    </row>
    <row r="73" spans="1:22" s="9" customFormat="1">
      <c r="A73" s="30">
        <v>66</v>
      </c>
      <c r="B73" s="53" t="s">
        <v>141</v>
      </c>
      <c r="C73" s="32" t="s">
        <v>142</v>
      </c>
      <c r="D73" s="43">
        <v>308</v>
      </c>
      <c r="E73" s="43">
        <v>6682003.2199999997</v>
      </c>
      <c r="F73" s="43">
        <v>1927</v>
      </c>
      <c r="G73" s="43">
        <v>57925939.530000001</v>
      </c>
      <c r="H73" s="43">
        <v>711</v>
      </c>
      <c r="I73" s="43">
        <v>7974701.8499999996</v>
      </c>
      <c r="J73" s="43">
        <v>1695</v>
      </c>
      <c r="K73" s="43">
        <v>23144496.32</v>
      </c>
      <c r="L73" s="43">
        <f t="shared" ref="L73:M79" si="32">J73+H73+F73+D73</f>
        <v>4641</v>
      </c>
      <c r="M73" s="43">
        <f t="shared" si="32"/>
        <v>95727140.920000002</v>
      </c>
      <c r="N73" s="43">
        <v>950</v>
      </c>
      <c r="O73" s="43">
        <v>69593271.209999993</v>
      </c>
      <c r="P73" s="43">
        <v>37</v>
      </c>
      <c r="Q73" s="43">
        <v>3094697.6</v>
      </c>
      <c r="R73" s="43">
        <f t="shared" si="2"/>
        <v>987</v>
      </c>
      <c r="S73" s="43">
        <f t="shared" si="3"/>
        <v>72687968.809999987</v>
      </c>
      <c r="T73" s="43">
        <f t="shared" ref="T73:U79" si="33">R73+L73</f>
        <v>5628</v>
      </c>
      <c r="U73" s="43">
        <f t="shared" si="33"/>
        <v>168415109.72999999</v>
      </c>
      <c r="V73" s="16"/>
    </row>
    <row r="74" spans="1:22" s="9" customFormat="1">
      <c r="A74" s="33">
        <v>67</v>
      </c>
      <c r="B74" s="54" t="s">
        <v>173</v>
      </c>
      <c r="C74" s="1" t="s">
        <v>174</v>
      </c>
      <c r="D74" s="44">
        <v>124</v>
      </c>
      <c r="E74" s="44">
        <v>2460915.11</v>
      </c>
      <c r="F74" s="44">
        <v>2055</v>
      </c>
      <c r="G74" s="44">
        <v>48253319.609999999</v>
      </c>
      <c r="H74" s="44">
        <v>476</v>
      </c>
      <c r="I74" s="44">
        <v>10643610.939999999</v>
      </c>
      <c r="J74" s="44">
        <v>1869</v>
      </c>
      <c r="K74" s="44">
        <v>20829509.999899998</v>
      </c>
      <c r="L74" s="42">
        <f t="shared" si="32"/>
        <v>4524</v>
      </c>
      <c r="M74" s="42">
        <f t="shared" si="32"/>
        <v>82187355.659899995</v>
      </c>
      <c r="N74" s="44">
        <v>792</v>
      </c>
      <c r="O74" s="44">
        <v>56203697.25</v>
      </c>
      <c r="P74" s="44">
        <v>3</v>
      </c>
      <c r="Q74" s="44">
        <v>223422</v>
      </c>
      <c r="R74" s="42">
        <f t="shared" si="2"/>
        <v>795</v>
      </c>
      <c r="S74" s="42">
        <f t="shared" si="3"/>
        <v>56427119.25</v>
      </c>
      <c r="T74" s="42">
        <f t="shared" si="33"/>
        <v>5319</v>
      </c>
      <c r="U74" s="42">
        <f t="shared" si="33"/>
        <v>138614474.90990001</v>
      </c>
      <c r="V74" s="16"/>
    </row>
    <row r="75" spans="1:22" s="9" customFormat="1">
      <c r="A75" s="30">
        <v>68</v>
      </c>
      <c r="B75" s="53" t="s">
        <v>133</v>
      </c>
      <c r="C75" s="32" t="s">
        <v>134</v>
      </c>
      <c r="D75" s="43">
        <v>202</v>
      </c>
      <c r="E75" s="43">
        <v>40782703.43</v>
      </c>
      <c r="F75" s="43">
        <v>261</v>
      </c>
      <c r="G75" s="43">
        <v>17616683.050000001</v>
      </c>
      <c r="H75" s="43">
        <v>31</v>
      </c>
      <c r="I75" s="43">
        <v>2168072.17</v>
      </c>
      <c r="J75" s="43">
        <v>212</v>
      </c>
      <c r="K75" s="43">
        <v>27750347.280000001</v>
      </c>
      <c r="L75" s="43">
        <f t="shared" si="32"/>
        <v>706</v>
      </c>
      <c r="M75" s="43">
        <f t="shared" si="32"/>
        <v>88317805.930000007</v>
      </c>
      <c r="N75" s="43">
        <v>24</v>
      </c>
      <c r="O75" s="43">
        <v>28557558.829999998</v>
      </c>
      <c r="P75" s="43">
        <v>18</v>
      </c>
      <c r="Q75" s="43">
        <v>18243319.48</v>
      </c>
      <c r="R75" s="43">
        <f t="shared" si="2"/>
        <v>42</v>
      </c>
      <c r="S75" s="43">
        <f t="shared" si="3"/>
        <v>46800878.310000002</v>
      </c>
      <c r="T75" s="43">
        <f t="shared" si="33"/>
        <v>748</v>
      </c>
      <c r="U75" s="43">
        <f t="shared" si="33"/>
        <v>135118684.24000001</v>
      </c>
      <c r="V75" s="16"/>
    </row>
    <row r="76" spans="1:22" s="9" customFormat="1">
      <c r="A76" s="33">
        <v>69</v>
      </c>
      <c r="B76" s="54" t="s">
        <v>159</v>
      </c>
      <c r="C76" s="1" t="s">
        <v>160</v>
      </c>
      <c r="D76" s="44">
        <v>72</v>
      </c>
      <c r="E76" s="44">
        <v>1578271.26</v>
      </c>
      <c r="F76" s="44">
        <v>1853</v>
      </c>
      <c r="G76" s="44">
        <v>44075407.950000003</v>
      </c>
      <c r="H76" s="44">
        <v>814</v>
      </c>
      <c r="I76" s="44">
        <v>6255624.5599999996</v>
      </c>
      <c r="J76" s="44">
        <v>1875</v>
      </c>
      <c r="K76" s="44">
        <v>17049962.383900002</v>
      </c>
      <c r="L76" s="42">
        <f t="shared" si="32"/>
        <v>4614</v>
      </c>
      <c r="M76" s="42">
        <f t="shared" si="32"/>
        <v>68959266.153900012</v>
      </c>
      <c r="N76" s="44">
        <v>2567</v>
      </c>
      <c r="O76" s="44">
        <v>59275193.799999997</v>
      </c>
      <c r="P76" s="44">
        <v>313</v>
      </c>
      <c r="Q76" s="44">
        <v>6007241.2599999998</v>
      </c>
      <c r="R76" s="42">
        <f t="shared" si="2"/>
        <v>2880</v>
      </c>
      <c r="S76" s="42">
        <f t="shared" si="3"/>
        <v>65282435.059999995</v>
      </c>
      <c r="T76" s="42">
        <f t="shared" si="33"/>
        <v>7494</v>
      </c>
      <c r="U76" s="42">
        <f t="shared" si="33"/>
        <v>134241701.2139</v>
      </c>
      <c r="V76" s="16"/>
    </row>
    <row r="77" spans="1:22" s="9" customFormat="1">
      <c r="A77" s="30">
        <v>70</v>
      </c>
      <c r="B77" s="53" t="s">
        <v>181</v>
      </c>
      <c r="C77" s="32" t="s">
        <v>182</v>
      </c>
      <c r="D77" s="43">
        <v>819</v>
      </c>
      <c r="E77" s="43">
        <v>32586702.710000001</v>
      </c>
      <c r="F77" s="43">
        <v>611</v>
      </c>
      <c r="G77" s="43">
        <v>29020354.059999999</v>
      </c>
      <c r="H77" s="43">
        <v>152</v>
      </c>
      <c r="I77" s="43">
        <v>1235067.54</v>
      </c>
      <c r="J77" s="43">
        <v>898</v>
      </c>
      <c r="K77" s="43">
        <v>9650851.1699999999</v>
      </c>
      <c r="L77" s="43">
        <f t="shared" si="32"/>
        <v>2480</v>
      </c>
      <c r="M77" s="43">
        <f t="shared" si="32"/>
        <v>72492975.479999989</v>
      </c>
      <c r="N77" s="43">
        <v>89</v>
      </c>
      <c r="O77" s="43">
        <v>24978664</v>
      </c>
      <c r="P77" s="43">
        <v>49</v>
      </c>
      <c r="Q77" s="43">
        <v>19271278.940000001</v>
      </c>
      <c r="R77" s="43">
        <f t="shared" si="2"/>
        <v>138</v>
      </c>
      <c r="S77" s="43">
        <f t="shared" si="3"/>
        <v>44249942.939999998</v>
      </c>
      <c r="T77" s="43">
        <f t="shared" si="33"/>
        <v>2618</v>
      </c>
      <c r="U77" s="43">
        <f t="shared" si="33"/>
        <v>116742918.41999999</v>
      </c>
      <c r="V77" s="16"/>
    </row>
    <row r="78" spans="1:22" s="9" customFormat="1">
      <c r="A78" s="33">
        <v>71</v>
      </c>
      <c r="B78" s="54" t="s">
        <v>187</v>
      </c>
      <c r="C78" s="1" t="s">
        <v>188</v>
      </c>
      <c r="D78" s="44">
        <v>36</v>
      </c>
      <c r="E78" s="44">
        <v>500764.98</v>
      </c>
      <c r="F78" s="44">
        <v>652</v>
      </c>
      <c r="G78" s="44">
        <v>14548907.76</v>
      </c>
      <c r="H78" s="44">
        <v>709</v>
      </c>
      <c r="I78" s="44">
        <v>6664230.9400000004</v>
      </c>
      <c r="J78" s="44">
        <v>7606</v>
      </c>
      <c r="K78" s="44">
        <v>42440822.020000003</v>
      </c>
      <c r="L78" s="42">
        <f t="shared" si="32"/>
        <v>9003</v>
      </c>
      <c r="M78" s="42">
        <f t="shared" si="32"/>
        <v>64154725.699999996</v>
      </c>
      <c r="N78" s="44">
        <v>3707</v>
      </c>
      <c r="O78" s="44">
        <v>49926329.920000002</v>
      </c>
      <c r="P78" s="44">
        <v>18</v>
      </c>
      <c r="Q78" s="44">
        <v>243619.97</v>
      </c>
      <c r="R78" s="42">
        <f t="shared" si="2"/>
        <v>3725</v>
      </c>
      <c r="S78" s="42">
        <f t="shared" si="3"/>
        <v>50169949.890000001</v>
      </c>
      <c r="T78" s="42">
        <f t="shared" si="33"/>
        <v>12728</v>
      </c>
      <c r="U78" s="42">
        <f t="shared" si="33"/>
        <v>114324675.59</v>
      </c>
      <c r="V78" s="16"/>
    </row>
    <row r="79" spans="1:22" s="9" customFormat="1">
      <c r="A79" s="30">
        <v>72</v>
      </c>
      <c r="B79" s="53" t="s">
        <v>256</v>
      </c>
      <c r="C79" s="32" t="s">
        <v>257</v>
      </c>
      <c r="D79" s="43"/>
      <c r="E79" s="43"/>
      <c r="F79" s="43"/>
      <c r="G79" s="43"/>
      <c r="H79" s="43">
        <v>806</v>
      </c>
      <c r="I79" s="43">
        <v>11268475.789999999</v>
      </c>
      <c r="J79" s="43">
        <v>919</v>
      </c>
      <c r="K79" s="43">
        <v>23948085.190000001</v>
      </c>
      <c r="L79" s="43">
        <f t="shared" si="32"/>
        <v>1725</v>
      </c>
      <c r="M79" s="43">
        <f t="shared" si="32"/>
        <v>35216560.980000004</v>
      </c>
      <c r="N79" s="43">
        <v>1222</v>
      </c>
      <c r="O79" s="43">
        <v>45068081.799999997</v>
      </c>
      <c r="P79" s="43">
        <v>151</v>
      </c>
      <c r="Q79" s="43">
        <v>32333721.870000001</v>
      </c>
      <c r="R79" s="43">
        <f t="shared" si="2"/>
        <v>1373</v>
      </c>
      <c r="S79" s="43">
        <f t="shared" si="3"/>
        <v>77401803.670000002</v>
      </c>
      <c r="T79" s="43">
        <f t="shared" si="33"/>
        <v>3098</v>
      </c>
      <c r="U79" s="43">
        <f t="shared" si="33"/>
        <v>112618364.65000001</v>
      </c>
      <c r="V79" s="16"/>
    </row>
    <row r="80" spans="1:22" s="9" customFormat="1">
      <c r="A80" s="33">
        <v>73</v>
      </c>
      <c r="B80" s="23" t="s">
        <v>153</v>
      </c>
      <c r="C80" s="1" t="s">
        <v>154</v>
      </c>
      <c r="D80" s="44">
        <v>27</v>
      </c>
      <c r="E80" s="44">
        <v>54767570.140000001</v>
      </c>
      <c r="F80" s="44">
        <v>62</v>
      </c>
      <c r="G80" s="44">
        <v>8051290.79</v>
      </c>
      <c r="H80" s="44">
        <v>101</v>
      </c>
      <c r="I80" s="44">
        <v>449889.41</v>
      </c>
      <c r="J80" s="44">
        <v>389</v>
      </c>
      <c r="K80" s="44">
        <v>6211870.8600000003</v>
      </c>
      <c r="L80" s="42">
        <f t="shared" ref="L80:L87" si="34">J80+H80+F80+D80</f>
        <v>579</v>
      </c>
      <c r="M80" s="42">
        <f t="shared" ref="M80:M87" si="35">K80+I80+G80+E80</f>
        <v>69480621.200000003</v>
      </c>
      <c r="N80" s="44">
        <v>20</v>
      </c>
      <c r="O80" s="44">
        <v>4432825</v>
      </c>
      <c r="P80" s="44">
        <v>10</v>
      </c>
      <c r="Q80" s="44">
        <v>36000700.619999997</v>
      </c>
      <c r="R80" s="42">
        <f t="shared" si="2"/>
        <v>30</v>
      </c>
      <c r="S80" s="42">
        <f t="shared" si="3"/>
        <v>40433525.619999997</v>
      </c>
      <c r="T80" s="42">
        <f t="shared" ref="T80:T87" si="36">R80+L80</f>
        <v>609</v>
      </c>
      <c r="U80" s="42">
        <f t="shared" ref="U80:U87" si="37">S80+M80</f>
        <v>109914146.81999999</v>
      </c>
      <c r="V80" s="16"/>
    </row>
    <row r="81" spans="1:22" s="9" customFormat="1">
      <c r="A81" s="30">
        <v>74</v>
      </c>
      <c r="B81" s="31" t="s">
        <v>201</v>
      </c>
      <c r="C81" s="32" t="s">
        <v>202</v>
      </c>
      <c r="D81" s="43">
        <v>14</v>
      </c>
      <c r="E81" s="43">
        <v>19763395.84</v>
      </c>
      <c r="F81" s="43">
        <v>14</v>
      </c>
      <c r="G81" s="43">
        <v>5466484.0499999998</v>
      </c>
      <c r="H81" s="43">
        <v>1</v>
      </c>
      <c r="I81" s="43">
        <v>4252.6000000000004</v>
      </c>
      <c r="J81" s="43">
        <v>89</v>
      </c>
      <c r="K81" s="43">
        <v>25860884.309999999</v>
      </c>
      <c r="L81" s="43">
        <f t="shared" si="34"/>
        <v>118</v>
      </c>
      <c r="M81" s="43">
        <f t="shared" si="35"/>
        <v>51095016.799999997</v>
      </c>
      <c r="N81" s="43">
        <v>9</v>
      </c>
      <c r="O81" s="43">
        <v>30104448</v>
      </c>
      <c r="P81" s="43">
        <v>5</v>
      </c>
      <c r="Q81" s="43">
        <v>21910805</v>
      </c>
      <c r="R81" s="43">
        <f t="shared" si="2"/>
        <v>14</v>
      </c>
      <c r="S81" s="43">
        <f t="shared" si="3"/>
        <v>52015253</v>
      </c>
      <c r="T81" s="43">
        <f t="shared" si="36"/>
        <v>132</v>
      </c>
      <c r="U81" s="43">
        <f t="shared" si="37"/>
        <v>103110269.8</v>
      </c>
      <c r="V81" s="16"/>
    </row>
    <row r="82" spans="1:22" s="9" customFormat="1">
      <c r="A82" s="33">
        <v>75</v>
      </c>
      <c r="B82" s="54" t="s">
        <v>169</v>
      </c>
      <c r="C82" s="1" t="s">
        <v>170</v>
      </c>
      <c r="D82" s="44">
        <v>20</v>
      </c>
      <c r="E82" s="44">
        <v>10965391.720000001</v>
      </c>
      <c r="F82" s="44">
        <v>28</v>
      </c>
      <c r="G82" s="44">
        <v>4483167.6100000003</v>
      </c>
      <c r="H82" s="44">
        <v>36</v>
      </c>
      <c r="I82" s="44">
        <v>34610160.810000002</v>
      </c>
      <c r="J82" s="44">
        <v>94</v>
      </c>
      <c r="K82" s="44">
        <v>20324378.77</v>
      </c>
      <c r="L82" s="42">
        <f t="shared" si="34"/>
        <v>178</v>
      </c>
      <c r="M82" s="42">
        <f t="shared" si="35"/>
        <v>70383098.909999996</v>
      </c>
      <c r="N82" s="44">
        <v>13</v>
      </c>
      <c r="O82" s="44">
        <v>1719810.53</v>
      </c>
      <c r="P82" s="44">
        <v>16</v>
      </c>
      <c r="Q82" s="44">
        <v>26218528.719999999</v>
      </c>
      <c r="R82" s="42">
        <f t="shared" si="2"/>
        <v>29</v>
      </c>
      <c r="S82" s="42">
        <f t="shared" si="3"/>
        <v>27938339.25</v>
      </c>
      <c r="T82" s="42">
        <f t="shared" si="36"/>
        <v>207</v>
      </c>
      <c r="U82" s="42">
        <f t="shared" si="37"/>
        <v>98321438.159999996</v>
      </c>
      <c r="V82" s="16"/>
    </row>
    <row r="83" spans="1:22" s="9" customFormat="1">
      <c r="A83" s="30">
        <v>76</v>
      </c>
      <c r="B83" s="53" t="s">
        <v>127</v>
      </c>
      <c r="C83" s="32" t="s">
        <v>128</v>
      </c>
      <c r="D83" s="43"/>
      <c r="E83" s="43"/>
      <c r="F83" s="43">
        <v>29</v>
      </c>
      <c r="G83" s="43">
        <v>522011.14</v>
      </c>
      <c r="H83" s="43">
        <v>184</v>
      </c>
      <c r="I83" s="43">
        <v>1248377.31</v>
      </c>
      <c r="J83" s="43">
        <v>917</v>
      </c>
      <c r="K83" s="43">
        <v>47003833.920000002</v>
      </c>
      <c r="L83" s="43">
        <f t="shared" si="34"/>
        <v>1130</v>
      </c>
      <c r="M83" s="43">
        <f t="shared" si="35"/>
        <v>48774222.370000005</v>
      </c>
      <c r="N83" s="43">
        <v>2624</v>
      </c>
      <c r="O83" s="43">
        <v>47105935.399999999</v>
      </c>
      <c r="P83" s="43">
        <v>26</v>
      </c>
      <c r="Q83" s="43">
        <v>844282.41</v>
      </c>
      <c r="R83" s="43">
        <f t="shared" si="2"/>
        <v>2650</v>
      </c>
      <c r="S83" s="43">
        <f t="shared" si="3"/>
        <v>47950217.809999995</v>
      </c>
      <c r="T83" s="43">
        <f t="shared" si="36"/>
        <v>3780</v>
      </c>
      <c r="U83" s="43">
        <f t="shared" si="37"/>
        <v>96724440.180000007</v>
      </c>
      <c r="V83" s="16"/>
    </row>
    <row r="84" spans="1:22" s="9" customFormat="1">
      <c r="A84" s="33">
        <v>77</v>
      </c>
      <c r="B84" s="54" t="s">
        <v>191</v>
      </c>
      <c r="C84" s="1" t="s">
        <v>192</v>
      </c>
      <c r="D84" s="44">
        <v>36</v>
      </c>
      <c r="E84" s="44">
        <v>998748.98</v>
      </c>
      <c r="F84" s="44">
        <v>122</v>
      </c>
      <c r="G84" s="44">
        <v>2089105.09</v>
      </c>
      <c r="H84" s="44">
        <v>628</v>
      </c>
      <c r="I84" s="44">
        <v>1302203.48</v>
      </c>
      <c r="J84" s="44">
        <v>2984</v>
      </c>
      <c r="K84" s="44">
        <v>41861036.170000002</v>
      </c>
      <c r="L84" s="42">
        <f t="shared" si="34"/>
        <v>3770</v>
      </c>
      <c r="M84" s="42">
        <f t="shared" si="35"/>
        <v>46251093.719999999</v>
      </c>
      <c r="N84" s="44">
        <v>2098</v>
      </c>
      <c r="O84" s="44">
        <v>43121667.909999996</v>
      </c>
      <c r="P84" s="44">
        <v>44</v>
      </c>
      <c r="Q84" s="44">
        <v>1779315.51</v>
      </c>
      <c r="R84" s="42">
        <f t="shared" si="2"/>
        <v>2142</v>
      </c>
      <c r="S84" s="42">
        <f t="shared" si="3"/>
        <v>44900983.419999994</v>
      </c>
      <c r="T84" s="42">
        <f t="shared" si="36"/>
        <v>5912</v>
      </c>
      <c r="U84" s="42">
        <f t="shared" si="37"/>
        <v>91152077.139999986</v>
      </c>
      <c r="V84" s="16"/>
    </row>
    <row r="85" spans="1:22" s="9" customFormat="1">
      <c r="A85" s="30">
        <v>78</v>
      </c>
      <c r="B85" s="53" t="s">
        <v>177</v>
      </c>
      <c r="C85" s="32" t="s">
        <v>178</v>
      </c>
      <c r="D85" s="43">
        <v>37</v>
      </c>
      <c r="E85" s="43">
        <v>455183.3</v>
      </c>
      <c r="F85" s="43">
        <v>1334</v>
      </c>
      <c r="G85" s="43">
        <v>30963096.420000002</v>
      </c>
      <c r="H85" s="43">
        <v>314</v>
      </c>
      <c r="I85" s="43">
        <v>3099835.91</v>
      </c>
      <c r="J85" s="43">
        <v>1641</v>
      </c>
      <c r="K85" s="43">
        <v>13143912.08</v>
      </c>
      <c r="L85" s="43">
        <f t="shared" si="34"/>
        <v>3326</v>
      </c>
      <c r="M85" s="43">
        <f t="shared" si="35"/>
        <v>47662027.710000001</v>
      </c>
      <c r="N85" s="43">
        <v>932</v>
      </c>
      <c r="O85" s="43">
        <v>42326717.060000002</v>
      </c>
      <c r="P85" s="43">
        <v>7</v>
      </c>
      <c r="Q85" s="43">
        <v>139453.4</v>
      </c>
      <c r="R85" s="43">
        <f t="shared" si="2"/>
        <v>939</v>
      </c>
      <c r="S85" s="43">
        <f t="shared" si="3"/>
        <v>42466170.460000001</v>
      </c>
      <c r="T85" s="43">
        <f t="shared" si="36"/>
        <v>4265</v>
      </c>
      <c r="U85" s="43">
        <f t="shared" si="37"/>
        <v>90128198.170000002</v>
      </c>
      <c r="V85" s="16"/>
    </row>
    <row r="86" spans="1:22" s="9" customFormat="1">
      <c r="A86" s="33">
        <v>79</v>
      </c>
      <c r="B86" s="54" t="s">
        <v>175</v>
      </c>
      <c r="C86" s="1" t="s">
        <v>176</v>
      </c>
      <c r="D86" s="44"/>
      <c r="E86" s="44"/>
      <c r="F86" s="44">
        <v>29</v>
      </c>
      <c r="G86" s="44">
        <v>445843.28</v>
      </c>
      <c r="H86" s="44">
        <v>1457</v>
      </c>
      <c r="I86" s="44">
        <v>5399448.3399999999</v>
      </c>
      <c r="J86" s="44">
        <v>3353</v>
      </c>
      <c r="K86" s="44">
        <v>35783784.350000001</v>
      </c>
      <c r="L86" s="42">
        <f t="shared" si="34"/>
        <v>4839</v>
      </c>
      <c r="M86" s="42">
        <f t="shared" si="35"/>
        <v>41629075.969999999</v>
      </c>
      <c r="N86" s="44">
        <v>2782</v>
      </c>
      <c r="O86" s="44">
        <v>38799984.630000003</v>
      </c>
      <c r="P86" s="44">
        <v>69</v>
      </c>
      <c r="Q86" s="44">
        <v>7960796.3899999997</v>
      </c>
      <c r="R86" s="42">
        <f t="shared" si="2"/>
        <v>2851</v>
      </c>
      <c r="S86" s="42">
        <f t="shared" si="3"/>
        <v>46760781.020000003</v>
      </c>
      <c r="T86" s="42">
        <f t="shared" si="36"/>
        <v>7690</v>
      </c>
      <c r="U86" s="42">
        <f t="shared" si="37"/>
        <v>88389856.99000001</v>
      </c>
      <c r="V86" s="16"/>
    </row>
    <row r="87" spans="1:22" s="9" customFormat="1">
      <c r="A87" s="30">
        <v>80</v>
      </c>
      <c r="B87" s="53" t="s">
        <v>251</v>
      </c>
      <c r="C87" s="32" t="s">
        <v>252</v>
      </c>
      <c r="D87" s="43">
        <v>1</v>
      </c>
      <c r="E87" s="43">
        <v>22089.3</v>
      </c>
      <c r="F87" s="43">
        <v>5</v>
      </c>
      <c r="G87" s="43">
        <v>59185.91</v>
      </c>
      <c r="H87" s="43">
        <v>82</v>
      </c>
      <c r="I87" s="43">
        <v>3025106.94</v>
      </c>
      <c r="J87" s="43">
        <v>156</v>
      </c>
      <c r="K87" s="43">
        <v>41774800.450000003</v>
      </c>
      <c r="L87" s="43">
        <f t="shared" si="34"/>
        <v>244</v>
      </c>
      <c r="M87" s="43">
        <f t="shared" si="35"/>
        <v>44881182.599999994</v>
      </c>
      <c r="N87" s="43">
        <v>49</v>
      </c>
      <c r="O87" s="43">
        <v>40756650.909999996</v>
      </c>
      <c r="P87" s="43">
        <v>15</v>
      </c>
      <c r="Q87" s="43">
        <v>1912457</v>
      </c>
      <c r="R87" s="43">
        <f t="shared" si="2"/>
        <v>64</v>
      </c>
      <c r="S87" s="43">
        <f t="shared" si="3"/>
        <v>42669107.909999996</v>
      </c>
      <c r="T87" s="43">
        <f t="shared" si="36"/>
        <v>308</v>
      </c>
      <c r="U87" s="43">
        <f t="shared" si="37"/>
        <v>87550290.50999999</v>
      </c>
      <c r="V87" s="16"/>
    </row>
    <row r="88" spans="1:22" s="9" customFormat="1">
      <c r="A88" s="33">
        <v>81</v>
      </c>
      <c r="B88" s="54" t="s">
        <v>155</v>
      </c>
      <c r="C88" s="1" t="s">
        <v>156</v>
      </c>
      <c r="D88" s="44">
        <v>1</v>
      </c>
      <c r="E88" s="44">
        <v>20400</v>
      </c>
      <c r="F88" s="44">
        <v>15</v>
      </c>
      <c r="G88" s="44">
        <v>1305466.43</v>
      </c>
      <c r="H88" s="44">
        <v>74</v>
      </c>
      <c r="I88" s="44">
        <v>18515599.5</v>
      </c>
      <c r="J88" s="44">
        <v>103</v>
      </c>
      <c r="K88" s="44">
        <v>26187759.460000001</v>
      </c>
      <c r="L88" s="42">
        <f>J88+H88+F88+D88</f>
        <v>193</v>
      </c>
      <c r="M88" s="42">
        <f>K88+I88+G88+E88</f>
        <v>46029225.390000001</v>
      </c>
      <c r="N88" s="44">
        <v>15</v>
      </c>
      <c r="O88" s="44">
        <v>23624473.100000001</v>
      </c>
      <c r="P88" s="44">
        <v>18</v>
      </c>
      <c r="Q88" s="44">
        <v>14673000</v>
      </c>
      <c r="R88" s="42">
        <f t="shared" si="2"/>
        <v>33</v>
      </c>
      <c r="S88" s="42">
        <f t="shared" si="3"/>
        <v>38297473.100000001</v>
      </c>
      <c r="T88" s="42">
        <f>R88+L88</f>
        <v>226</v>
      </c>
      <c r="U88" s="42">
        <f>S88+M88</f>
        <v>84326698.49000001</v>
      </c>
      <c r="V88" s="16"/>
    </row>
    <row r="89" spans="1:22" s="9" customFormat="1">
      <c r="A89" s="30">
        <v>82</v>
      </c>
      <c r="B89" s="53" t="s">
        <v>165</v>
      </c>
      <c r="C89" s="32" t="s">
        <v>166</v>
      </c>
      <c r="D89" s="43">
        <v>82</v>
      </c>
      <c r="E89" s="43">
        <v>17778375.18</v>
      </c>
      <c r="F89" s="43">
        <v>76</v>
      </c>
      <c r="G89" s="43">
        <v>10684055.960000001</v>
      </c>
      <c r="H89" s="43">
        <v>37</v>
      </c>
      <c r="I89" s="43">
        <v>6267698.2800000003</v>
      </c>
      <c r="J89" s="43">
        <v>83</v>
      </c>
      <c r="K89" s="43">
        <v>2449554.85</v>
      </c>
      <c r="L89" s="43">
        <f t="shared" ref="L89:L96" si="38">J89+H89+F89+D89</f>
        <v>278</v>
      </c>
      <c r="M89" s="43">
        <f t="shared" ref="M89:M96" si="39">K89+I89+G89+E89</f>
        <v>37179684.270000003</v>
      </c>
      <c r="N89" s="43">
        <v>39</v>
      </c>
      <c r="O89" s="43">
        <v>16616065.08</v>
      </c>
      <c r="P89" s="43">
        <v>49</v>
      </c>
      <c r="Q89" s="43">
        <v>27529422.579999998</v>
      </c>
      <c r="R89" s="43">
        <f t="shared" si="2"/>
        <v>88</v>
      </c>
      <c r="S89" s="43">
        <f t="shared" si="3"/>
        <v>44145487.659999996</v>
      </c>
      <c r="T89" s="43">
        <f t="shared" ref="T89:T96" si="40">R89+L89</f>
        <v>366</v>
      </c>
      <c r="U89" s="43">
        <f t="shared" ref="U89:U96" si="41">S89+M89</f>
        <v>81325171.930000007</v>
      </c>
      <c r="V89" s="16"/>
    </row>
    <row r="90" spans="1:22" s="9" customFormat="1">
      <c r="A90" s="33">
        <v>83</v>
      </c>
      <c r="B90" s="23" t="s">
        <v>167</v>
      </c>
      <c r="C90" s="1" t="s">
        <v>168</v>
      </c>
      <c r="D90" s="44">
        <v>2</v>
      </c>
      <c r="E90" s="44">
        <v>1216580.5900000001</v>
      </c>
      <c r="F90" s="44">
        <v>22</v>
      </c>
      <c r="G90" s="44">
        <v>7340831.0499999998</v>
      </c>
      <c r="H90" s="44">
        <v>23</v>
      </c>
      <c r="I90" s="44">
        <v>2724328.49</v>
      </c>
      <c r="J90" s="44">
        <v>154</v>
      </c>
      <c r="K90" s="44">
        <v>8474605.5399999991</v>
      </c>
      <c r="L90" s="42">
        <f t="shared" si="38"/>
        <v>201</v>
      </c>
      <c r="M90" s="42">
        <f t="shared" si="39"/>
        <v>19756345.669999998</v>
      </c>
      <c r="N90" s="44">
        <v>21</v>
      </c>
      <c r="O90" s="44">
        <v>32406501</v>
      </c>
      <c r="P90" s="44">
        <v>20</v>
      </c>
      <c r="Q90" s="44">
        <v>27415824</v>
      </c>
      <c r="R90" s="42">
        <f t="shared" si="2"/>
        <v>41</v>
      </c>
      <c r="S90" s="42">
        <f t="shared" si="3"/>
        <v>59822325</v>
      </c>
      <c r="T90" s="42">
        <f t="shared" si="40"/>
        <v>242</v>
      </c>
      <c r="U90" s="42">
        <f t="shared" si="41"/>
        <v>79578670.670000002</v>
      </c>
      <c r="V90" s="16"/>
    </row>
    <row r="91" spans="1:22" s="9" customFormat="1">
      <c r="A91" s="30">
        <v>84</v>
      </c>
      <c r="B91" s="31" t="s">
        <v>195</v>
      </c>
      <c r="C91" s="32" t="s">
        <v>196</v>
      </c>
      <c r="D91" s="43">
        <v>34</v>
      </c>
      <c r="E91" s="43">
        <v>338993.68</v>
      </c>
      <c r="F91" s="43">
        <v>729</v>
      </c>
      <c r="G91" s="43">
        <v>16640684.560000001</v>
      </c>
      <c r="H91" s="43">
        <v>279</v>
      </c>
      <c r="I91" s="43">
        <v>4479377.63</v>
      </c>
      <c r="J91" s="43">
        <v>1803</v>
      </c>
      <c r="K91" s="43">
        <v>21750567.710000001</v>
      </c>
      <c r="L91" s="43">
        <f t="shared" si="38"/>
        <v>2845</v>
      </c>
      <c r="M91" s="43">
        <f t="shared" si="39"/>
        <v>43209623.579999998</v>
      </c>
      <c r="N91" s="43">
        <v>2258</v>
      </c>
      <c r="O91" s="43">
        <v>34722886.359999999</v>
      </c>
      <c r="P91" s="43">
        <v>36</v>
      </c>
      <c r="Q91" s="43">
        <v>1151032.92</v>
      </c>
      <c r="R91" s="43">
        <f t="shared" si="2"/>
        <v>2294</v>
      </c>
      <c r="S91" s="43">
        <f t="shared" si="3"/>
        <v>35873919.280000001</v>
      </c>
      <c r="T91" s="43">
        <f t="shared" si="40"/>
        <v>5139</v>
      </c>
      <c r="U91" s="43">
        <f t="shared" si="41"/>
        <v>79083542.859999999</v>
      </c>
      <c r="V91" s="16"/>
    </row>
    <row r="92" spans="1:22" s="9" customFormat="1">
      <c r="A92" s="33">
        <v>85</v>
      </c>
      <c r="B92" s="54" t="s">
        <v>117</v>
      </c>
      <c r="C92" s="1" t="s">
        <v>118</v>
      </c>
      <c r="D92" s="44">
        <v>6</v>
      </c>
      <c r="E92" s="44">
        <v>6151552.4800000004</v>
      </c>
      <c r="F92" s="44">
        <v>8</v>
      </c>
      <c r="G92" s="44">
        <v>8196430.6500000004</v>
      </c>
      <c r="H92" s="44">
        <v>4</v>
      </c>
      <c r="I92" s="44">
        <v>901391.04</v>
      </c>
      <c r="J92" s="44">
        <v>29</v>
      </c>
      <c r="K92" s="44">
        <v>10397375.58</v>
      </c>
      <c r="L92" s="42">
        <f t="shared" si="38"/>
        <v>47</v>
      </c>
      <c r="M92" s="42">
        <f t="shared" si="39"/>
        <v>25646749.750000004</v>
      </c>
      <c r="N92" s="44">
        <v>8</v>
      </c>
      <c r="O92" s="44">
        <v>35497010</v>
      </c>
      <c r="P92" s="44">
        <v>3</v>
      </c>
      <c r="Q92" s="44">
        <v>17500000</v>
      </c>
      <c r="R92" s="42">
        <f t="shared" si="2"/>
        <v>11</v>
      </c>
      <c r="S92" s="42">
        <f t="shared" si="3"/>
        <v>52997010</v>
      </c>
      <c r="T92" s="42">
        <f t="shared" si="40"/>
        <v>58</v>
      </c>
      <c r="U92" s="42">
        <f t="shared" si="41"/>
        <v>78643759.75</v>
      </c>
      <c r="V92" s="16"/>
    </row>
    <row r="93" spans="1:22" s="9" customFormat="1">
      <c r="A93" s="30">
        <v>86</v>
      </c>
      <c r="B93" s="53" t="s">
        <v>207</v>
      </c>
      <c r="C93" s="32" t="s">
        <v>208</v>
      </c>
      <c r="D93" s="43">
        <v>286</v>
      </c>
      <c r="E93" s="43">
        <v>17252272.59</v>
      </c>
      <c r="F93" s="43">
        <v>394</v>
      </c>
      <c r="G93" s="43">
        <v>9058388.8599999994</v>
      </c>
      <c r="H93" s="43">
        <v>747</v>
      </c>
      <c r="I93" s="43">
        <v>3317917.53</v>
      </c>
      <c r="J93" s="43">
        <v>1979</v>
      </c>
      <c r="K93" s="43">
        <v>13510649.66</v>
      </c>
      <c r="L93" s="43">
        <f t="shared" si="38"/>
        <v>3406</v>
      </c>
      <c r="M93" s="43">
        <f t="shared" si="39"/>
        <v>43139228.640000001</v>
      </c>
      <c r="N93" s="43">
        <v>798</v>
      </c>
      <c r="O93" s="43">
        <v>18189275.100000001</v>
      </c>
      <c r="P93" s="43">
        <v>132</v>
      </c>
      <c r="Q93" s="43">
        <v>16181767.58</v>
      </c>
      <c r="R93" s="43">
        <f t="shared" si="2"/>
        <v>930</v>
      </c>
      <c r="S93" s="43">
        <f t="shared" si="3"/>
        <v>34371042.68</v>
      </c>
      <c r="T93" s="43">
        <f t="shared" si="40"/>
        <v>4336</v>
      </c>
      <c r="U93" s="43">
        <f t="shared" si="41"/>
        <v>77510271.319999993</v>
      </c>
      <c r="V93" s="16"/>
    </row>
    <row r="94" spans="1:22" s="9" customFormat="1">
      <c r="A94" s="33">
        <v>87</v>
      </c>
      <c r="B94" s="54" t="s">
        <v>171</v>
      </c>
      <c r="C94" s="1" t="s">
        <v>172</v>
      </c>
      <c r="D94" s="44">
        <v>9</v>
      </c>
      <c r="E94" s="44">
        <v>249560.81</v>
      </c>
      <c r="F94" s="44">
        <v>150</v>
      </c>
      <c r="G94" s="44">
        <v>3156442.86</v>
      </c>
      <c r="H94" s="44">
        <v>319</v>
      </c>
      <c r="I94" s="44">
        <v>1858682.15</v>
      </c>
      <c r="J94" s="44">
        <v>1192</v>
      </c>
      <c r="K94" s="44">
        <v>28587292.559999999</v>
      </c>
      <c r="L94" s="42">
        <f t="shared" si="38"/>
        <v>1670</v>
      </c>
      <c r="M94" s="42">
        <f t="shared" si="39"/>
        <v>33851978.380000003</v>
      </c>
      <c r="N94" s="44">
        <v>4388</v>
      </c>
      <c r="O94" s="44">
        <v>35519891.039999999</v>
      </c>
      <c r="P94" s="44">
        <v>78</v>
      </c>
      <c r="Q94" s="44">
        <v>5806491.1299999999</v>
      </c>
      <c r="R94" s="42">
        <f t="shared" ref="R94:R110" si="42">N94+P94</f>
        <v>4466</v>
      </c>
      <c r="S94" s="42">
        <f t="shared" ref="S94:S110" si="43">O94+Q94</f>
        <v>41326382.170000002</v>
      </c>
      <c r="T94" s="42">
        <f t="shared" si="40"/>
        <v>6136</v>
      </c>
      <c r="U94" s="42">
        <f t="shared" si="41"/>
        <v>75178360.550000012</v>
      </c>
      <c r="V94" s="16"/>
    </row>
    <row r="95" spans="1:22" s="9" customFormat="1">
      <c r="A95" s="30">
        <v>88</v>
      </c>
      <c r="B95" s="53" t="s">
        <v>185</v>
      </c>
      <c r="C95" s="32" t="s">
        <v>186</v>
      </c>
      <c r="D95" s="43">
        <v>4</v>
      </c>
      <c r="E95" s="43">
        <v>183463.61</v>
      </c>
      <c r="F95" s="43">
        <v>38</v>
      </c>
      <c r="G95" s="43">
        <v>679130.63</v>
      </c>
      <c r="H95" s="43">
        <v>596</v>
      </c>
      <c r="I95" s="43">
        <v>2943917.28</v>
      </c>
      <c r="J95" s="43">
        <v>3031</v>
      </c>
      <c r="K95" s="43">
        <v>30770182.260000002</v>
      </c>
      <c r="L95" s="43">
        <f t="shared" si="38"/>
        <v>3669</v>
      </c>
      <c r="M95" s="43">
        <f t="shared" si="39"/>
        <v>34576693.780000001</v>
      </c>
      <c r="N95" s="43">
        <v>1630</v>
      </c>
      <c r="O95" s="43">
        <v>34380190.140000001</v>
      </c>
      <c r="P95" s="43">
        <v>95</v>
      </c>
      <c r="Q95" s="43">
        <v>5758417.0700000003</v>
      </c>
      <c r="R95" s="43">
        <f t="shared" si="42"/>
        <v>1725</v>
      </c>
      <c r="S95" s="43">
        <f t="shared" si="43"/>
        <v>40138607.210000001</v>
      </c>
      <c r="T95" s="43">
        <f t="shared" si="40"/>
        <v>5394</v>
      </c>
      <c r="U95" s="43">
        <f t="shared" si="41"/>
        <v>74715300.99000001</v>
      </c>
      <c r="V95" s="16"/>
    </row>
    <row r="96" spans="1:22" s="9" customFormat="1">
      <c r="A96" s="33">
        <v>89</v>
      </c>
      <c r="B96" s="54" t="s">
        <v>209</v>
      </c>
      <c r="C96" s="1" t="s">
        <v>210</v>
      </c>
      <c r="D96" s="44">
        <v>75</v>
      </c>
      <c r="E96" s="44">
        <v>1903074.79</v>
      </c>
      <c r="F96" s="44">
        <v>447</v>
      </c>
      <c r="G96" s="44">
        <v>7578656.6600000001</v>
      </c>
      <c r="H96" s="44">
        <v>316</v>
      </c>
      <c r="I96" s="44">
        <v>3268431.81</v>
      </c>
      <c r="J96" s="44">
        <v>1299</v>
      </c>
      <c r="K96" s="44">
        <v>12992353.300000001</v>
      </c>
      <c r="L96" s="42">
        <f t="shared" si="38"/>
        <v>2137</v>
      </c>
      <c r="M96" s="42">
        <f t="shared" si="39"/>
        <v>25742516.560000002</v>
      </c>
      <c r="N96" s="44">
        <v>928</v>
      </c>
      <c r="O96" s="44">
        <v>30735647.829999998</v>
      </c>
      <c r="P96" s="44">
        <v>122</v>
      </c>
      <c r="Q96" s="44">
        <v>15344884.68</v>
      </c>
      <c r="R96" s="42">
        <f t="shared" si="42"/>
        <v>1050</v>
      </c>
      <c r="S96" s="42">
        <f t="shared" si="43"/>
        <v>46080532.509999998</v>
      </c>
      <c r="T96" s="42">
        <f t="shared" si="40"/>
        <v>3187</v>
      </c>
      <c r="U96" s="42">
        <f t="shared" si="41"/>
        <v>71823049.069999993</v>
      </c>
      <c r="V96" s="16"/>
    </row>
    <row r="97" spans="1:22" s="9" customFormat="1">
      <c r="A97" s="30">
        <v>90</v>
      </c>
      <c r="B97" s="53" t="s">
        <v>358</v>
      </c>
      <c r="C97" s="32" t="s">
        <v>359</v>
      </c>
      <c r="D97" s="43"/>
      <c r="E97" s="43"/>
      <c r="F97" s="43"/>
      <c r="G97" s="43"/>
      <c r="H97" s="43">
        <v>600</v>
      </c>
      <c r="I97" s="43">
        <v>2951936.68</v>
      </c>
      <c r="J97" s="43">
        <v>1226</v>
      </c>
      <c r="K97" s="43">
        <v>34497496.890000001</v>
      </c>
      <c r="L97" s="43">
        <f t="shared" ref="L97:M104" si="44">J97+H97+F97+D97</f>
        <v>1826</v>
      </c>
      <c r="M97" s="43">
        <f t="shared" si="44"/>
        <v>37449433.57</v>
      </c>
      <c r="N97" s="43">
        <v>1532</v>
      </c>
      <c r="O97" s="43">
        <v>32481301.469999999</v>
      </c>
      <c r="P97" s="43">
        <v>13</v>
      </c>
      <c r="Q97" s="43">
        <v>106780.16</v>
      </c>
      <c r="R97" s="43">
        <f t="shared" si="42"/>
        <v>1545</v>
      </c>
      <c r="S97" s="43">
        <f t="shared" si="43"/>
        <v>32588081.629999999</v>
      </c>
      <c r="T97" s="43">
        <f t="shared" ref="T97:U104" si="45">R97+L97</f>
        <v>3371</v>
      </c>
      <c r="U97" s="43">
        <f t="shared" si="45"/>
        <v>70037515.200000003</v>
      </c>
      <c r="V97" s="16"/>
    </row>
    <row r="98" spans="1:22" s="9" customFormat="1">
      <c r="A98" s="33">
        <v>91</v>
      </c>
      <c r="B98" s="54" t="s">
        <v>123</v>
      </c>
      <c r="C98" s="1" t="s">
        <v>124</v>
      </c>
      <c r="D98" s="44">
        <v>22</v>
      </c>
      <c r="E98" s="44">
        <v>14802094.76</v>
      </c>
      <c r="F98" s="44">
        <v>8</v>
      </c>
      <c r="G98" s="44">
        <v>7924889.7999999998</v>
      </c>
      <c r="H98" s="44">
        <v>1</v>
      </c>
      <c r="I98" s="44">
        <v>9874.18</v>
      </c>
      <c r="J98" s="44">
        <v>48</v>
      </c>
      <c r="K98" s="44">
        <v>24455484.899999999</v>
      </c>
      <c r="L98" s="42">
        <f t="shared" si="44"/>
        <v>79</v>
      </c>
      <c r="M98" s="42">
        <f t="shared" si="44"/>
        <v>47192343.640000001</v>
      </c>
      <c r="N98" s="44">
        <v>5</v>
      </c>
      <c r="O98" s="44">
        <v>21833258</v>
      </c>
      <c r="P98" s="44">
        <v>2</v>
      </c>
      <c r="Q98" s="44">
        <v>232160.76</v>
      </c>
      <c r="R98" s="42">
        <f t="shared" si="42"/>
        <v>7</v>
      </c>
      <c r="S98" s="42">
        <f t="shared" si="43"/>
        <v>22065418.760000002</v>
      </c>
      <c r="T98" s="42">
        <f t="shared" si="45"/>
        <v>86</v>
      </c>
      <c r="U98" s="42">
        <f t="shared" si="45"/>
        <v>69257762.400000006</v>
      </c>
      <c r="V98" s="16"/>
    </row>
    <row r="99" spans="1:22" s="9" customFormat="1">
      <c r="A99" s="30">
        <v>92</v>
      </c>
      <c r="B99" s="53" t="s">
        <v>183</v>
      </c>
      <c r="C99" s="32" t="s">
        <v>184</v>
      </c>
      <c r="D99" s="43">
        <v>10</v>
      </c>
      <c r="E99" s="43">
        <v>1329196.94</v>
      </c>
      <c r="F99" s="43">
        <v>13</v>
      </c>
      <c r="G99" s="43">
        <v>2321607.5</v>
      </c>
      <c r="H99" s="43">
        <v>15</v>
      </c>
      <c r="I99" s="43">
        <v>518622.25</v>
      </c>
      <c r="J99" s="43">
        <v>23</v>
      </c>
      <c r="K99" s="43">
        <v>54671.63</v>
      </c>
      <c r="L99" s="43">
        <f t="shared" si="44"/>
        <v>61</v>
      </c>
      <c r="M99" s="43">
        <f t="shared" si="44"/>
        <v>4224098.32</v>
      </c>
      <c r="N99" s="43">
        <v>24</v>
      </c>
      <c r="O99" s="43">
        <v>31870000</v>
      </c>
      <c r="P99" s="43">
        <v>26</v>
      </c>
      <c r="Q99" s="43">
        <v>31100000</v>
      </c>
      <c r="R99" s="43">
        <f t="shared" si="42"/>
        <v>50</v>
      </c>
      <c r="S99" s="43">
        <f t="shared" si="43"/>
        <v>62970000</v>
      </c>
      <c r="T99" s="43">
        <f t="shared" si="45"/>
        <v>111</v>
      </c>
      <c r="U99" s="43">
        <f t="shared" si="45"/>
        <v>67194098.319999993</v>
      </c>
      <c r="V99" s="16"/>
    </row>
    <row r="100" spans="1:22" s="9" customFormat="1">
      <c r="A100" s="33">
        <v>93</v>
      </c>
      <c r="B100" s="23" t="s">
        <v>293</v>
      </c>
      <c r="C100" s="1" t="s">
        <v>294</v>
      </c>
      <c r="D100" s="44">
        <v>19</v>
      </c>
      <c r="E100" s="44">
        <v>3283131.83</v>
      </c>
      <c r="F100" s="44">
        <v>22</v>
      </c>
      <c r="G100" s="44">
        <v>1844108.86</v>
      </c>
      <c r="H100" s="44">
        <v>10</v>
      </c>
      <c r="I100" s="44">
        <v>9786520.4199999999</v>
      </c>
      <c r="J100" s="44">
        <v>25</v>
      </c>
      <c r="K100" s="44">
        <v>16805055.16</v>
      </c>
      <c r="L100" s="42">
        <f t="shared" si="44"/>
        <v>76</v>
      </c>
      <c r="M100" s="42">
        <f t="shared" si="44"/>
        <v>31718816.269999996</v>
      </c>
      <c r="N100" s="44">
        <v>17</v>
      </c>
      <c r="O100" s="44">
        <v>18970803.969999999</v>
      </c>
      <c r="P100" s="44">
        <v>14</v>
      </c>
      <c r="Q100" s="44">
        <v>14053732.300000001</v>
      </c>
      <c r="R100" s="42">
        <f t="shared" si="42"/>
        <v>31</v>
      </c>
      <c r="S100" s="42">
        <f t="shared" si="43"/>
        <v>33024536.27</v>
      </c>
      <c r="T100" s="42">
        <f t="shared" si="45"/>
        <v>107</v>
      </c>
      <c r="U100" s="42">
        <f t="shared" si="45"/>
        <v>64743352.539999992</v>
      </c>
      <c r="V100" s="16"/>
    </row>
    <row r="101" spans="1:22" s="9" customFormat="1">
      <c r="A101" s="30">
        <v>94</v>
      </c>
      <c r="B101" s="31" t="s">
        <v>197</v>
      </c>
      <c r="C101" s="32" t="s">
        <v>198</v>
      </c>
      <c r="D101" s="43">
        <v>39</v>
      </c>
      <c r="E101" s="43">
        <v>8484155.1199999992</v>
      </c>
      <c r="F101" s="43">
        <v>71</v>
      </c>
      <c r="G101" s="43">
        <v>2873920.54</v>
      </c>
      <c r="H101" s="43">
        <v>42</v>
      </c>
      <c r="I101" s="43">
        <v>17558515.829999998</v>
      </c>
      <c r="J101" s="43">
        <v>129</v>
      </c>
      <c r="K101" s="43">
        <v>6711112.3899999997</v>
      </c>
      <c r="L101" s="43">
        <f t="shared" si="44"/>
        <v>281</v>
      </c>
      <c r="M101" s="43">
        <f t="shared" si="44"/>
        <v>35627703.879999995</v>
      </c>
      <c r="N101" s="43">
        <v>37</v>
      </c>
      <c r="O101" s="43">
        <v>5875414.6399999997</v>
      </c>
      <c r="P101" s="43">
        <v>32</v>
      </c>
      <c r="Q101" s="43">
        <v>22893785.010000002</v>
      </c>
      <c r="R101" s="43">
        <f t="shared" si="42"/>
        <v>69</v>
      </c>
      <c r="S101" s="43">
        <f t="shared" si="43"/>
        <v>28769199.650000002</v>
      </c>
      <c r="T101" s="43">
        <f t="shared" si="45"/>
        <v>350</v>
      </c>
      <c r="U101" s="43">
        <f t="shared" si="45"/>
        <v>64396903.530000001</v>
      </c>
      <c r="V101" s="16"/>
    </row>
    <row r="102" spans="1:22" s="9" customFormat="1">
      <c r="A102" s="33">
        <v>95</v>
      </c>
      <c r="B102" s="54" t="s">
        <v>215</v>
      </c>
      <c r="C102" s="1" t="s">
        <v>216</v>
      </c>
      <c r="D102" s="44">
        <v>15</v>
      </c>
      <c r="E102" s="44">
        <v>430821.1</v>
      </c>
      <c r="F102" s="44">
        <v>70</v>
      </c>
      <c r="G102" s="44">
        <v>2387418.4300000002</v>
      </c>
      <c r="H102" s="44">
        <v>290</v>
      </c>
      <c r="I102" s="44">
        <v>2706940.45</v>
      </c>
      <c r="J102" s="44">
        <v>843</v>
      </c>
      <c r="K102" s="44">
        <v>11146262.41</v>
      </c>
      <c r="L102" s="42">
        <f t="shared" si="44"/>
        <v>1218</v>
      </c>
      <c r="M102" s="42">
        <f t="shared" si="44"/>
        <v>16671442.389999999</v>
      </c>
      <c r="N102" s="44">
        <v>616</v>
      </c>
      <c r="O102" s="44">
        <v>27701047.5</v>
      </c>
      <c r="P102" s="44">
        <v>119</v>
      </c>
      <c r="Q102" s="44">
        <v>17289573.93</v>
      </c>
      <c r="R102" s="42">
        <f t="shared" si="42"/>
        <v>735</v>
      </c>
      <c r="S102" s="42">
        <f t="shared" si="43"/>
        <v>44990621.43</v>
      </c>
      <c r="T102" s="42">
        <f t="shared" si="45"/>
        <v>1953</v>
      </c>
      <c r="U102" s="42">
        <f t="shared" si="45"/>
        <v>61662063.82</v>
      </c>
      <c r="V102" s="16"/>
    </row>
    <row r="103" spans="1:22" s="9" customFormat="1">
      <c r="A103" s="30">
        <v>96</v>
      </c>
      <c r="B103" s="53" t="s">
        <v>237</v>
      </c>
      <c r="C103" s="32" t="s">
        <v>238</v>
      </c>
      <c r="D103" s="43"/>
      <c r="E103" s="43"/>
      <c r="F103" s="43"/>
      <c r="G103" s="43"/>
      <c r="H103" s="43">
        <v>63</v>
      </c>
      <c r="I103" s="43">
        <v>1722615.4</v>
      </c>
      <c r="J103" s="43">
        <v>998</v>
      </c>
      <c r="K103" s="43">
        <v>28722109.27</v>
      </c>
      <c r="L103" s="43">
        <f t="shared" si="44"/>
        <v>1061</v>
      </c>
      <c r="M103" s="43">
        <f t="shared" si="44"/>
        <v>30444724.669999998</v>
      </c>
      <c r="N103" s="43">
        <v>1006</v>
      </c>
      <c r="O103" s="43">
        <v>28811076.84</v>
      </c>
      <c r="P103" s="43">
        <v>62</v>
      </c>
      <c r="Q103" s="43">
        <v>1721152.22</v>
      </c>
      <c r="R103" s="43">
        <f t="shared" si="42"/>
        <v>1068</v>
      </c>
      <c r="S103" s="43">
        <f t="shared" si="43"/>
        <v>30532229.059999999</v>
      </c>
      <c r="T103" s="43">
        <f t="shared" si="45"/>
        <v>2129</v>
      </c>
      <c r="U103" s="43">
        <f t="shared" si="45"/>
        <v>60976953.729999997</v>
      </c>
      <c r="V103" s="16"/>
    </row>
    <row r="104" spans="1:22" s="9" customFormat="1">
      <c r="A104" s="33">
        <v>97</v>
      </c>
      <c r="B104" s="54" t="s">
        <v>205</v>
      </c>
      <c r="C104" s="1" t="s">
        <v>206</v>
      </c>
      <c r="D104" s="44">
        <v>27</v>
      </c>
      <c r="E104" s="44">
        <v>1823512.27</v>
      </c>
      <c r="F104" s="44">
        <v>3</v>
      </c>
      <c r="G104" s="44">
        <v>52712.24</v>
      </c>
      <c r="H104" s="44">
        <v>2543</v>
      </c>
      <c r="I104" s="44">
        <v>27957554.5</v>
      </c>
      <c r="J104" s="44">
        <v>42</v>
      </c>
      <c r="K104" s="44">
        <v>390902.84</v>
      </c>
      <c r="L104" s="42">
        <f t="shared" si="44"/>
        <v>2615</v>
      </c>
      <c r="M104" s="42">
        <f t="shared" si="44"/>
        <v>30224681.849999998</v>
      </c>
      <c r="N104" s="44">
        <v>4</v>
      </c>
      <c r="O104" s="44">
        <v>5026.83</v>
      </c>
      <c r="P104" s="44">
        <v>116</v>
      </c>
      <c r="Q104" s="44">
        <v>29342424</v>
      </c>
      <c r="R104" s="42">
        <f t="shared" si="42"/>
        <v>120</v>
      </c>
      <c r="S104" s="42">
        <f t="shared" si="43"/>
        <v>29347450.829999998</v>
      </c>
      <c r="T104" s="42">
        <f t="shared" si="45"/>
        <v>2735</v>
      </c>
      <c r="U104" s="42">
        <f t="shared" si="45"/>
        <v>59572132.679999992</v>
      </c>
      <c r="V104" s="16"/>
    </row>
    <row r="105" spans="1:22" s="9" customFormat="1">
      <c r="A105" s="30">
        <v>98</v>
      </c>
      <c r="B105" s="53" t="s">
        <v>203</v>
      </c>
      <c r="C105" s="32" t="s">
        <v>204</v>
      </c>
      <c r="D105" s="43"/>
      <c r="E105" s="43"/>
      <c r="F105" s="43">
        <v>16</v>
      </c>
      <c r="G105" s="43">
        <v>156497.65</v>
      </c>
      <c r="H105" s="43">
        <v>389</v>
      </c>
      <c r="I105" s="43">
        <v>3006376.94</v>
      </c>
      <c r="J105" s="43">
        <v>1099</v>
      </c>
      <c r="K105" s="43">
        <v>17383191.07</v>
      </c>
      <c r="L105" s="43">
        <f t="shared" ref="L105:L124" si="46">J105+H105+F105+D105</f>
        <v>1504</v>
      </c>
      <c r="M105" s="43">
        <f t="shared" ref="M105:M124" si="47">K105+I105+G105+E105</f>
        <v>20546065.66</v>
      </c>
      <c r="N105" s="43">
        <v>1589</v>
      </c>
      <c r="O105" s="43">
        <v>26074940.050000001</v>
      </c>
      <c r="P105" s="43">
        <v>136</v>
      </c>
      <c r="Q105" s="43">
        <v>11527732.09</v>
      </c>
      <c r="R105" s="43">
        <f t="shared" si="42"/>
        <v>1725</v>
      </c>
      <c r="S105" s="43">
        <f t="shared" si="43"/>
        <v>37602672.140000001</v>
      </c>
      <c r="T105" s="43">
        <f t="shared" ref="T105:T124" si="48">R105+L105</f>
        <v>3229</v>
      </c>
      <c r="U105" s="43">
        <f t="shared" ref="U105:U124" si="49">S105+M105</f>
        <v>58148737.799999997</v>
      </c>
      <c r="V105" s="16"/>
    </row>
    <row r="106" spans="1:22" s="9" customFormat="1">
      <c r="A106" s="33">
        <v>99</v>
      </c>
      <c r="B106" s="54" t="s">
        <v>217</v>
      </c>
      <c r="C106" s="1" t="s">
        <v>218</v>
      </c>
      <c r="D106" s="44">
        <v>11</v>
      </c>
      <c r="E106" s="44">
        <v>207181.07</v>
      </c>
      <c r="F106" s="44">
        <v>109</v>
      </c>
      <c r="G106" s="44">
        <v>2687199.34</v>
      </c>
      <c r="H106" s="44">
        <v>876</v>
      </c>
      <c r="I106" s="44">
        <v>3129750.8</v>
      </c>
      <c r="J106" s="44">
        <v>2220</v>
      </c>
      <c r="K106" s="44">
        <v>10339449.1</v>
      </c>
      <c r="L106" s="42">
        <f t="shared" si="46"/>
        <v>3216</v>
      </c>
      <c r="M106" s="42">
        <f t="shared" si="47"/>
        <v>16363580.309999999</v>
      </c>
      <c r="N106" s="44">
        <v>856</v>
      </c>
      <c r="O106" s="44">
        <v>24514286.760000002</v>
      </c>
      <c r="P106" s="44">
        <v>188</v>
      </c>
      <c r="Q106" s="44">
        <v>14775545.01</v>
      </c>
      <c r="R106" s="42">
        <f t="shared" si="42"/>
        <v>1044</v>
      </c>
      <c r="S106" s="42">
        <f t="shared" si="43"/>
        <v>39289831.770000003</v>
      </c>
      <c r="T106" s="42">
        <f t="shared" si="48"/>
        <v>4260</v>
      </c>
      <c r="U106" s="42">
        <f t="shared" si="49"/>
        <v>55653412.079999998</v>
      </c>
      <c r="V106" s="16"/>
    </row>
    <row r="107" spans="1:22" s="9" customFormat="1">
      <c r="A107" s="30">
        <v>100</v>
      </c>
      <c r="B107" s="53" t="s">
        <v>199</v>
      </c>
      <c r="C107" s="32" t="s">
        <v>200</v>
      </c>
      <c r="D107" s="43"/>
      <c r="E107" s="43"/>
      <c r="F107" s="43">
        <v>25</v>
      </c>
      <c r="G107" s="43">
        <v>931403.72</v>
      </c>
      <c r="H107" s="43">
        <v>767</v>
      </c>
      <c r="I107" s="43">
        <v>4285029.01</v>
      </c>
      <c r="J107" s="43">
        <v>1362</v>
      </c>
      <c r="K107" s="43">
        <v>25353744.93</v>
      </c>
      <c r="L107" s="43">
        <f t="shared" si="46"/>
        <v>2154</v>
      </c>
      <c r="M107" s="43">
        <f t="shared" si="47"/>
        <v>30570177.659999996</v>
      </c>
      <c r="N107" s="43">
        <v>1103</v>
      </c>
      <c r="O107" s="43">
        <v>22241994.43</v>
      </c>
      <c r="P107" s="43">
        <v>2</v>
      </c>
      <c r="Q107" s="43">
        <v>69500</v>
      </c>
      <c r="R107" s="43">
        <f t="shared" si="42"/>
        <v>1105</v>
      </c>
      <c r="S107" s="43">
        <f t="shared" si="43"/>
        <v>22311494.43</v>
      </c>
      <c r="T107" s="43">
        <f t="shared" si="48"/>
        <v>3259</v>
      </c>
      <c r="U107" s="43">
        <f t="shared" si="49"/>
        <v>52881672.089999996</v>
      </c>
      <c r="V107" s="16"/>
    </row>
    <row r="108" spans="1:22" s="9" customFormat="1">
      <c r="A108" s="33">
        <v>101</v>
      </c>
      <c r="B108" s="54" t="s">
        <v>179</v>
      </c>
      <c r="C108" s="1" t="s">
        <v>180</v>
      </c>
      <c r="D108" s="44"/>
      <c r="E108" s="44"/>
      <c r="F108" s="44">
        <v>311</v>
      </c>
      <c r="G108" s="44">
        <v>6650104.0300000003</v>
      </c>
      <c r="H108" s="44">
        <v>5</v>
      </c>
      <c r="I108" s="44">
        <v>2899.4</v>
      </c>
      <c r="J108" s="44">
        <v>1268</v>
      </c>
      <c r="K108" s="44">
        <v>18522454.879999999</v>
      </c>
      <c r="L108" s="42">
        <f t="shared" si="46"/>
        <v>1584</v>
      </c>
      <c r="M108" s="42">
        <f t="shared" si="47"/>
        <v>25175458.309999999</v>
      </c>
      <c r="N108" s="44">
        <v>1080</v>
      </c>
      <c r="O108" s="44">
        <v>25299774.239999998</v>
      </c>
      <c r="P108" s="44">
        <v>6</v>
      </c>
      <c r="Q108" s="44">
        <v>140300.67000000001</v>
      </c>
      <c r="R108" s="42">
        <f t="shared" si="42"/>
        <v>1086</v>
      </c>
      <c r="S108" s="42">
        <f t="shared" si="43"/>
        <v>25440074.91</v>
      </c>
      <c r="T108" s="42">
        <f t="shared" si="48"/>
        <v>2670</v>
      </c>
      <c r="U108" s="42">
        <f t="shared" si="49"/>
        <v>50615533.219999999</v>
      </c>
      <c r="V108" s="16"/>
    </row>
    <row r="109" spans="1:22" s="9" customFormat="1">
      <c r="A109" s="30">
        <v>102</v>
      </c>
      <c r="B109" s="53" t="s">
        <v>213</v>
      </c>
      <c r="C109" s="32" t="s">
        <v>214</v>
      </c>
      <c r="D109" s="43">
        <v>3</v>
      </c>
      <c r="E109" s="43">
        <v>31872.799999999999</v>
      </c>
      <c r="F109" s="43">
        <v>37</v>
      </c>
      <c r="G109" s="43">
        <v>1174502.8799999999</v>
      </c>
      <c r="H109" s="43">
        <v>2449</v>
      </c>
      <c r="I109" s="43">
        <v>4106750.91</v>
      </c>
      <c r="J109" s="43">
        <v>4125</v>
      </c>
      <c r="K109" s="43">
        <v>20678789.120000001</v>
      </c>
      <c r="L109" s="43">
        <f t="shared" si="46"/>
        <v>6614</v>
      </c>
      <c r="M109" s="43">
        <f t="shared" si="47"/>
        <v>25991915.710000001</v>
      </c>
      <c r="N109" s="43">
        <v>1139</v>
      </c>
      <c r="O109" s="43">
        <v>19058154.75</v>
      </c>
      <c r="P109" s="43">
        <v>19</v>
      </c>
      <c r="Q109" s="43">
        <v>1308715.01</v>
      </c>
      <c r="R109" s="43">
        <f t="shared" si="42"/>
        <v>1158</v>
      </c>
      <c r="S109" s="43">
        <f t="shared" si="43"/>
        <v>20366869.760000002</v>
      </c>
      <c r="T109" s="43">
        <f t="shared" si="48"/>
        <v>7772</v>
      </c>
      <c r="U109" s="43">
        <f t="shared" si="49"/>
        <v>46358785.469999999</v>
      </c>
      <c r="V109" s="16"/>
    </row>
    <row r="110" spans="1:22" s="9" customFormat="1">
      <c r="A110" s="33">
        <v>103</v>
      </c>
      <c r="B110" s="23" t="s">
        <v>233</v>
      </c>
      <c r="C110" s="1" t="s">
        <v>234</v>
      </c>
      <c r="D110" s="44"/>
      <c r="E110" s="44"/>
      <c r="F110" s="44">
        <v>92</v>
      </c>
      <c r="G110" s="44">
        <v>1515098.23</v>
      </c>
      <c r="H110" s="44">
        <v>362</v>
      </c>
      <c r="I110" s="44">
        <v>913024.16</v>
      </c>
      <c r="J110" s="44">
        <v>1184</v>
      </c>
      <c r="K110" s="44">
        <v>6890242.1399999997</v>
      </c>
      <c r="L110" s="42">
        <f t="shared" si="46"/>
        <v>1638</v>
      </c>
      <c r="M110" s="42">
        <f t="shared" si="47"/>
        <v>9318364.5299999993</v>
      </c>
      <c r="N110" s="44">
        <v>510</v>
      </c>
      <c r="O110" s="44">
        <v>20972497.350000001</v>
      </c>
      <c r="P110" s="44">
        <v>82</v>
      </c>
      <c r="Q110" s="44">
        <v>13433225.310000001</v>
      </c>
      <c r="R110" s="42">
        <f t="shared" si="42"/>
        <v>592</v>
      </c>
      <c r="S110" s="42">
        <f t="shared" si="43"/>
        <v>34405722.660000004</v>
      </c>
      <c r="T110" s="42">
        <f t="shared" si="48"/>
        <v>2230</v>
      </c>
      <c r="U110" s="42">
        <f t="shared" si="49"/>
        <v>43724087.190000005</v>
      </c>
      <c r="V110" s="16"/>
    </row>
    <row r="111" spans="1:22" s="9" customFormat="1">
      <c r="A111" s="30">
        <v>104</v>
      </c>
      <c r="B111" s="31" t="s">
        <v>62</v>
      </c>
      <c r="C111" s="32" t="s">
        <v>63</v>
      </c>
      <c r="D111" s="43"/>
      <c r="E111" s="43"/>
      <c r="F111" s="43"/>
      <c r="G111" s="43"/>
      <c r="H111" s="43">
        <v>15</v>
      </c>
      <c r="I111" s="43">
        <v>42665269.590000004</v>
      </c>
      <c r="J111" s="43"/>
      <c r="K111" s="43"/>
      <c r="L111" s="43">
        <f t="shared" si="46"/>
        <v>15</v>
      </c>
      <c r="M111" s="43">
        <f t="shared" si="47"/>
        <v>42665269.590000004</v>
      </c>
      <c r="N111" s="43"/>
      <c r="O111" s="43"/>
      <c r="P111" s="43"/>
      <c r="Q111" s="43"/>
      <c r="R111" s="43">
        <f t="shared" ref="R111:R120" si="50">N111+P111</f>
        <v>0</v>
      </c>
      <c r="S111" s="43">
        <f t="shared" ref="S111:S120" si="51">O111+Q111</f>
        <v>0</v>
      </c>
      <c r="T111" s="43">
        <f t="shared" si="48"/>
        <v>15</v>
      </c>
      <c r="U111" s="43">
        <f t="shared" si="49"/>
        <v>42665269.590000004</v>
      </c>
      <c r="V111" s="16"/>
    </row>
    <row r="112" spans="1:22" s="9" customFormat="1">
      <c r="A112" s="33">
        <v>105</v>
      </c>
      <c r="B112" s="54" t="s">
        <v>254</v>
      </c>
      <c r="C112" s="1" t="s">
        <v>255</v>
      </c>
      <c r="D112" s="44"/>
      <c r="E112" s="44"/>
      <c r="F112" s="44">
        <v>1</v>
      </c>
      <c r="G112" s="44">
        <v>312.14999999999998</v>
      </c>
      <c r="H112" s="44">
        <v>232</v>
      </c>
      <c r="I112" s="44">
        <v>650321.67000000004</v>
      </c>
      <c r="J112" s="44">
        <v>707</v>
      </c>
      <c r="K112" s="44">
        <v>19269186</v>
      </c>
      <c r="L112" s="42">
        <f t="shared" si="46"/>
        <v>940</v>
      </c>
      <c r="M112" s="42">
        <f t="shared" si="47"/>
        <v>19919819.82</v>
      </c>
      <c r="N112" s="44">
        <v>1092</v>
      </c>
      <c r="O112" s="44">
        <v>18734031.379999999</v>
      </c>
      <c r="P112" s="44">
        <v>21</v>
      </c>
      <c r="Q112" s="44">
        <v>70730.19</v>
      </c>
      <c r="R112" s="42">
        <f t="shared" si="50"/>
        <v>1113</v>
      </c>
      <c r="S112" s="42">
        <f t="shared" si="51"/>
        <v>18804761.57</v>
      </c>
      <c r="T112" s="42">
        <f t="shared" si="48"/>
        <v>2053</v>
      </c>
      <c r="U112" s="42">
        <f t="shared" si="49"/>
        <v>38724581.390000001</v>
      </c>
      <c r="V112" s="16"/>
    </row>
    <row r="113" spans="1:22" s="9" customFormat="1">
      <c r="A113" s="30">
        <v>106</v>
      </c>
      <c r="B113" s="53" t="s">
        <v>277</v>
      </c>
      <c r="C113" s="32" t="s">
        <v>278</v>
      </c>
      <c r="D113" s="43"/>
      <c r="E113" s="43"/>
      <c r="F113" s="43"/>
      <c r="G113" s="43"/>
      <c r="H113" s="43">
        <v>52</v>
      </c>
      <c r="I113" s="43">
        <v>51783.7</v>
      </c>
      <c r="J113" s="43">
        <v>122</v>
      </c>
      <c r="K113" s="43">
        <v>18520023.559999999</v>
      </c>
      <c r="L113" s="43">
        <f t="shared" si="46"/>
        <v>174</v>
      </c>
      <c r="M113" s="43">
        <f t="shared" si="47"/>
        <v>18571807.259999998</v>
      </c>
      <c r="N113" s="43">
        <v>829</v>
      </c>
      <c r="O113" s="43">
        <v>18488545.649999999</v>
      </c>
      <c r="P113" s="43"/>
      <c r="Q113" s="43"/>
      <c r="R113" s="43">
        <f t="shared" si="50"/>
        <v>829</v>
      </c>
      <c r="S113" s="43">
        <f t="shared" si="51"/>
        <v>18488545.649999999</v>
      </c>
      <c r="T113" s="43">
        <f t="shared" si="48"/>
        <v>1003</v>
      </c>
      <c r="U113" s="43">
        <f t="shared" si="49"/>
        <v>37060352.909999996</v>
      </c>
      <c r="V113" s="16"/>
    </row>
    <row r="114" spans="1:22" s="9" customFormat="1">
      <c r="A114" s="33">
        <v>107</v>
      </c>
      <c r="B114" s="54" t="s">
        <v>221</v>
      </c>
      <c r="C114" s="1" t="s">
        <v>222</v>
      </c>
      <c r="D114" s="44">
        <v>26</v>
      </c>
      <c r="E114" s="44">
        <v>422033.71</v>
      </c>
      <c r="F114" s="44">
        <v>183</v>
      </c>
      <c r="G114" s="44">
        <v>6787663.1299999999</v>
      </c>
      <c r="H114" s="44">
        <v>579</v>
      </c>
      <c r="I114" s="44">
        <v>3491061.73</v>
      </c>
      <c r="J114" s="44">
        <v>1089</v>
      </c>
      <c r="K114" s="44">
        <v>9595364.1699999999</v>
      </c>
      <c r="L114" s="42">
        <f t="shared" si="46"/>
        <v>1877</v>
      </c>
      <c r="M114" s="42">
        <f t="shared" si="47"/>
        <v>20296122.740000002</v>
      </c>
      <c r="N114" s="44">
        <v>926</v>
      </c>
      <c r="O114" s="44">
        <v>13871577.16</v>
      </c>
      <c r="P114" s="44">
        <v>86</v>
      </c>
      <c r="Q114" s="44">
        <v>1337452.1200000001</v>
      </c>
      <c r="R114" s="42">
        <f t="shared" si="50"/>
        <v>1012</v>
      </c>
      <c r="S114" s="42">
        <f t="shared" si="51"/>
        <v>15209029.280000001</v>
      </c>
      <c r="T114" s="42">
        <f t="shared" si="48"/>
        <v>2889</v>
      </c>
      <c r="U114" s="42">
        <f t="shared" si="49"/>
        <v>35505152.020000003</v>
      </c>
      <c r="V114" s="16"/>
    </row>
    <row r="115" spans="1:22" s="9" customFormat="1">
      <c r="A115" s="30">
        <v>108</v>
      </c>
      <c r="B115" s="53" t="s">
        <v>223</v>
      </c>
      <c r="C115" s="32" t="s">
        <v>224</v>
      </c>
      <c r="D115" s="43">
        <v>3</v>
      </c>
      <c r="E115" s="43">
        <v>29400.560000000001</v>
      </c>
      <c r="F115" s="43">
        <v>360</v>
      </c>
      <c r="G115" s="43">
        <v>10081966.710000001</v>
      </c>
      <c r="H115" s="43">
        <v>166</v>
      </c>
      <c r="I115" s="43">
        <v>1782821.36</v>
      </c>
      <c r="J115" s="43">
        <v>703</v>
      </c>
      <c r="K115" s="43">
        <v>5781132.4299999997</v>
      </c>
      <c r="L115" s="43">
        <f t="shared" si="46"/>
        <v>1232</v>
      </c>
      <c r="M115" s="43">
        <f t="shared" si="47"/>
        <v>17675321.059999999</v>
      </c>
      <c r="N115" s="43">
        <v>725</v>
      </c>
      <c r="O115" s="43">
        <v>15916825.300000001</v>
      </c>
      <c r="P115" s="43">
        <v>106</v>
      </c>
      <c r="Q115" s="43">
        <v>1841678.17</v>
      </c>
      <c r="R115" s="43">
        <f t="shared" si="50"/>
        <v>831</v>
      </c>
      <c r="S115" s="43">
        <f t="shared" si="51"/>
        <v>17758503.469999999</v>
      </c>
      <c r="T115" s="43">
        <f t="shared" si="48"/>
        <v>2063</v>
      </c>
      <c r="U115" s="43">
        <f t="shared" si="49"/>
        <v>35433824.530000001</v>
      </c>
      <c r="V115" s="16"/>
    </row>
    <row r="116" spans="1:22" s="9" customFormat="1">
      <c r="A116" s="33">
        <v>109</v>
      </c>
      <c r="B116" s="54" t="s">
        <v>253</v>
      </c>
      <c r="C116" s="1" t="s">
        <v>356</v>
      </c>
      <c r="D116" s="44">
        <v>3</v>
      </c>
      <c r="E116" s="44">
        <v>14011.63</v>
      </c>
      <c r="F116" s="44">
        <v>122</v>
      </c>
      <c r="G116" s="44">
        <v>4021813.89</v>
      </c>
      <c r="H116" s="44">
        <v>283</v>
      </c>
      <c r="I116" s="44">
        <v>2320576.52</v>
      </c>
      <c r="J116" s="44">
        <v>401</v>
      </c>
      <c r="K116" s="44">
        <v>10687741.1</v>
      </c>
      <c r="L116" s="42">
        <f t="shared" si="46"/>
        <v>809</v>
      </c>
      <c r="M116" s="42">
        <f t="shared" si="47"/>
        <v>17044143.139999997</v>
      </c>
      <c r="N116" s="44">
        <v>190</v>
      </c>
      <c r="O116" s="44">
        <v>13534019.390000001</v>
      </c>
      <c r="P116" s="44">
        <v>82</v>
      </c>
      <c r="Q116" s="44">
        <v>1801995.32</v>
      </c>
      <c r="R116" s="42">
        <f t="shared" si="50"/>
        <v>272</v>
      </c>
      <c r="S116" s="42">
        <f t="shared" si="51"/>
        <v>15336014.710000001</v>
      </c>
      <c r="T116" s="42">
        <f t="shared" si="48"/>
        <v>1081</v>
      </c>
      <c r="U116" s="42">
        <f t="shared" si="49"/>
        <v>32380157.849999998</v>
      </c>
      <c r="V116" s="16"/>
    </row>
    <row r="117" spans="1:22" s="9" customFormat="1">
      <c r="A117" s="30">
        <v>110</v>
      </c>
      <c r="B117" s="53" t="s">
        <v>267</v>
      </c>
      <c r="C117" s="32" t="s">
        <v>268</v>
      </c>
      <c r="D117" s="43"/>
      <c r="E117" s="43"/>
      <c r="F117" s="43"/>
      <c r="G117" s="43"/>
      <c r="H117" s="43">
        <v>705</v>
      </c>
      <c r="I117" s="43">
        <v>623721.77</v>
      </c>
      <c r="J117" s="43">
        <v>5939</v>
      </c>
      <c r="K117" s="43">
        <v>15393580.92</v>
      </c>
      <c r="L117" s="43">
        <f t="shared" si="46"/>
        <v>6644</v>
      </c>
      <c r="M117" s="43">
        <f t="shared" si="47"/>
        <v>16017302.689999999</v>
      </c>
      <c r="N117" s="43">
        <v>228</v>
      </c>
      <c r="O117" s="43">
        <v>15336523.390000001</v>
      </c>
      <c r="P117" s="43"/>
      <c r="Q117" s="43"/>
      <c r="R117" s="43">
        <f t="shared" si="50"/>
        <v>228</v>
      </c>
      <c r="S117" s="43">
        <f t="shared" si="51"/>
        <v>15336523.390000001</v>
      </c>
      <c r="T117" s="43">
        <f t="shared" si="48"/>
        <v>6872</v>
      </c>
      <c r="U117" s="43">
        <f t="shared" si="49"/>
        <v>31353826.079999998</v>
      </c>
      <c r="V117" s="16"/>
    </row>
    <row r="118" spans="1:22" s="9" customFormat="1">
      <c r="A118" s="33">
        <v>111</v>
      </c>
      <c r="B118" s="54" t="s">
        <v>327</v>
      </c>
      <c r="C118" s="1" t="s">
        <v>328</v>
      </c>
      <c r="D118" s="44">
        <v>8</v>
      </c>
      <c r="E118" s="44">
        <v>294892.2</v>
      </c>
      <c r="F118" s="44">
        <v>138</v>
      </c>
      <c r="G118" s="44">
        <v>4506175.08</v>
      </c>
      <c r="H118" s="44">
        <v>149</v>
      </c>
      <c r="I118" s="44">
        <v>354435.81</v>
      </c>
      <c r="J118" s="44">
        <v>3512</v>
      </c>
      <c r="K118" s="44">
        <v>10352320.48</v>
      </c>
      <c r="L118" s="42">
        <f t="shared" ref="L118:L123" si="52">J118+H118+F118+D118</f>
        <v>3807</v>
      </c>
      <c r="M118" s="42">
        <f t="shared" ref="M118:M123" si="53">K118+I118+G118+E118</f>
        <v>15507823.57</v>
      </c>
      <c r="N118" s="44">
        <v>1756</v>
      </c>
      <c r="O118" s="44">
        <v>14845416.24</v>
      </c>
      <c r="P118" s="44">
        <v>19</v>
      </c>
      <c r="Q118" s="44">
        <v>794098.52</v>
      </c>
      <c r="R118" s="42">
        <f t="shared" si="50"/>
        <v>1775</v>
      </c>
      <c r="S118" s="42">
        <f t="shared" si="51"/>
        <v>15639514.76</v>
      </c>
      <c r="T118" s="42">
        <f t="shared" ref="T118:T123" si="54">R118+L118</f>
        <v>5582</v>
      </c>
      <c r="U118" s="42">
        <f t="shared" ref="U118:U123" si="55">S118+M118</f>
        <v>31147338.329999998</v>
      </c>
      <c r="V118" s="16"/>
    </row>
    <row r="119" spans="1:22" s="9" customFormat="1">
      <c r="A119" s="30">
        <v>112</v>
      </c>
      <c r="B119" s="53" t="s">
        <v>227</v>
      </c>
      <c r="C119" s="32" t="s">
        <v>228</v>
      </c>
      <c r="D119" s="43"/>
      <c r="E119" s="43"/>
      <c r="F119" s="43">
        <v>7</v>
      </c>
      <c r="G119" s="43">
        <v>31045.64</v>
      </c>
      <c r="H119" s="43">
        <v>418</v>
      </c>
      <c r="I119" s="43">
        <v>1286098.3</v>
      </c>
      <c r="J119" s="43">
        <v>1587</v>
      </c>
      <c r="K119" s="43">
        <v>14647716.1</v>
      </c>
      <c r="L119" s="43">
        <f t="shared" si="52"/>
        <v>2012</v>
      </c>
      <c r="M119" s="43">
        <f t="shared" si="53"/>
        <v>15964860.040000001</v>
      </c>
      <c r="N119" s="43">
        <v>847</v>
      </c>
      <c r="O119" s="43">
        <v>13163850.310000001</v>
      </c>
      <c r="P119" s="43">
        <v>18</v>
      </c>
      <c r="Q119" s="43">
        <v>519423.37</v>
      </c>
      <c r="R119" s="43">
        <f t="shared" si="50"/>
        <v>865</v>
      </c>
      <c r="S119" s="43">
        <f t="shared" si="51"/>
        <v>13683273.68</v>
      </c>
      <c r="T119" s="43">
        <f t="shared" si="54"/>
        <v>2877</v>
      </c>
      <c r="U119" s="43">
        <f t="shared" si="55"/>
        <v>29648133.719999999</v>
      </c>
      <c r="V119" s="16"/>
    </row>
    <row r="120" spans="1:22" s="9" customFormat="1">
      <c r="A120" s="33">
        <v>113</v>
      </c>
      <c r="B120" s="23" t="s">
        <v>351</v>
      </c>
      <c r="C120" s="1" t="s">
        <v>352</v>
      </c>
      <c r="D120" s="44"/>
      <c r="E120" s="44"/>
      <c r="F120" s="44"/>
      <c r="G120" s="44"/>
      <c r="H120" s="44">
        <v>93</v>
      </c>
      <c r="I120" s="44">
        <v>371147.68</v>
      </c>
      <c r="J120" s="44">
        <v>240</v>
      </c>
      <c r="K120" s="44">
        <v>5272267.0999999996</v>
      </c>
      <c r="L120" s="42">
        <f t="shared" si="52"/>
        <v>333</v>
      </c>
      <c r="M120" s="42">
        <f t="shared" si="53"/>
        <v>5643414.7799999993</v>
      </c>
      <c r="N120" s="44">
        <v>323</v>
      </c>
      <c r="O120" s="44">
        <v>10735164.310000001</v>
      </c>
      <c r="P120" s="44">
        <v>62</v>
      </c>
      <c r="Q120" s="44">
        <v>5836210.5599999996</v>
      </c>
      <c r="R120" s="42">
        <f t="shared" si="50"/>
        <v>385</v>
      </c>
      <c r="S120" s="42">
        <f t="shared" si="51"/>
        <v>16571374.870000001</v>
      </c>
      <c r="T120" s="42">
        <f t="shared" si="54"/>
        <v>718</v>
      </c>
      <c r="U120" s="42">
        <f t="shared" si="55"/>
        <v>22214789.649999999</v>
      </c>
      <c r="V120" s="16"/>
    </row>
    <row r="121" spans="1:22" s="9" customFormat="1">
      <c r="A121" s="30">
        <v>114</v>
      </c>
      <c r="B121" s="31" t="s">
        <v>261</v>
      </c>
      <c r="C121" s="32" t="s">
        <v>262</v>
      </c>
      <c r="D121" s="43">
        <v>11</v>
      </c>
      <c r="E121" s="43">
        <v>249671.2</v>
      </c>
      <c r="F121" s="43">
        <v>30</v>
      </c>
      <c r="G121" s="43">
        <v>348225.39</v>
      </c>
      <c r="H121" s="43">
        <v>95</v>
      </c>
      <c r="I121" s="43">
        <v>2539995.62</v>
      </c>
      <c r="J121" s="43">
        <v>634</v>
      </c>
      <c r="K121" s="43">
        <v>9081395.1199999992</v>
      </c>
      <c r="L121" s="43">
        <f t="shared" si="52"/>
        <v>770</v>
      </c>
      <c r="M121" s="43">
        <f t="shared" si="53"/>
        <v>12219287.329999998</v>
      </c>
      <c r="N121" s="43">
        <v>246</v>
      </c>
      <c r="O121" s="43">
        <v>7969003.8799999999</v>
      </c>
      <c r="P121" s="43">
        <v>37</v>
      </c>
      <c r="Q121" s="43">
        <v>1329488.17</v>
      </c>
      <c r="R121" s="43">
        <f t="shared" ref="R121:R140" si="56">N121+P121</f>
        <v>283</v>
      </c>
      <c r="S121" s="43">
        <f t="shared" ref="S121:S140" si="57">O121+Q121</f>
        <v>9298492.0500000007</v>
      </c>
      <c r="T121" s="43">
        <f t="shared" si="54"/>
        <v>1053</v>
      </c>
      <c r="U121" s="43">
        <f t="shared" si="55"/>
        <v>21517779.379999999</v>
      </c>
      <c r="V121" s="16"/>
    </row>
    <row r="122" spans="1:22" s="9" customFormat="1">
      <c r="A122" s="33">
        <v>115</v>
      </c>
      <c r="B122" s="54" t="s">
        <v>245</v>
      </c>
      <c r="C122" s="1" t="s">
        <v>246</v>
      </c>
      <c r="D122" s="44"/>
      <c r="E122" s="44"/>
      <c r="F122" s="44"/>
      <c r="G122" s="44"/>
      <c r="H122" s="44">
        <v>547</v>
      </c>
      <c r="I122" s="44">
        <v>2669551.85</v>
      </c>
      <c r="J122" s="44">
        <v>1123</v>
      </c>
      <c r="K122" s="44">
        <v>10501555.060000001</v>
      </c>
      <c r="L122" s="42">
        <f t="shared" si="52"/>
        <v>1670</v>
      </c>
      <c r="M122" s="42">
        <f t="shared" si="53"/>
        <v>13171106.91</v>
      </c>
      <c r="N122" s="44">
        <v>253</v>
      </c>
      <c r="O122" s="44">
        <v>8031438.6299999999</v>
      </c>
      <c r="P122" s="44"/>
      <c r="Q122" s="44"/>
      <c r="R122" s="42">
        <f t="shared" si="56"/>
        <v>253</v>
      </c>
      <c r="S122" s="42">
        <f t="shared" si="57"/>
        <v>8031438.6299999999</v>
      </c>
      <c r="T122" s="42">
        <f t="shared" si="54"/>
        <v>1923</v>
      </c>
      <c r="U122" s="42">
        <f t="shared" si="55"/>
        <v>21202545.539999999</v>
      </c>
      <c r="V122" s="16"/>
    </row>
    <row r="123" spans="1:22" s="9" customFormat="1">
      <c r="A123" s="30">
        <v>116</v>
      </c>
      <c r="B123" s="53" t="s">
        <v>211</v>
      </c>
      <c r="C123" s="32" t="s">
        <v>212</v>
      </c>
      <c r="D123" s="43">
        <v>1</v>
      </c>
      <c r="E123" s="43">
        <v>2416.67</v>
      </c>
      <c r="F123" s="43">
        <v>169</v>
      </c>
      <c r="G123" s="43">
        <v>3864135.39</v>
      </c>
      <c r="H123" s="43">
        <v>64</v>
      </c>
      <c r="I123" s="43">
        <v>670663.26</v>
      </c>
      <c r="J123" s="43">
        <v>1388</v>
      </c>
      <c r="K123" s="43">
        <v>5942231.8700000001</v>
      </c>
      <c r="L123" s="43">
        <f t="shared" si="52"/>
        <v>1622</v>
      </c>
      <c r="M123" s="43">
        <f t="shared" si="53"/>
        <v>10479447.189999999</v>
      </c>
      <c r="N123" s="43">
        <v>1085</v>
      </c>
      <c r="O123" s="43">
        <v>9823036.5199999996</v>
      </c>
      <c r="P123" s="43">
        <v>37</v>
      </c>
      <c r="Q123" s="43">
        <v>692169.22</v>
      </c>
      <c r="R123" s="43">
        <f t="shared" si="56"/>
        <v>1122</v>
      </c>
      <c r="S123" s="43">
        <f t="shared" si="57"/>
        <v>10515205.74</v>
      </c>
      <c r="T123" s="43">
        <f t="shared" si="54"/>
        <v>2744</v>
      </c>
      <c r="U123" s="43">
        <f t="shared" si="55"/>
        <v>20994652.93</v>
      </c>
      <c r="V123" s="16"/>
    </row>
    <row r="124" spans="1:22" s="9" customFormat="1">
      <c r="A124" s="33">
        <v>117</v>
      </c>
      <c r="B124" s="54" t="s">
        <v>239</v>
      </c>
      <c r="C124" s="1" t="s">
        <v>240</v>
      </c>
      <c r="D124" s="44">
        <v>9</v>
      </c>
      <c r="E124" s="44">
        <v>3571113.07</v>
      </c>
      <c r="F124" s="44">
        <v>8</v>
      </c>
      <c r="G124" s="44">
        <v>3598779.47</v>
      </c>
      <c r="H124" s="44">
        <v>718</v>
      </c>
      <c r="I124" s="44">
        <v>842495.21</v>
      </c>
      <c r="J124" s="44">
        <v>143</v>
      </c>
      <c r="K124" s="44">
        <v>302238.25</v>
      </c>
      <c r="L124" s="42">
        <f t="shared" si="46"/>
        <v>878</v>
      </c>
      <c r="M124" s="42">
        <f t="shared" si="47"/>
        <v>8314626</v>
      </c>
      <c r="N124" s="44">
        <v>4</v>
      </c>
      <c r="O124" s="44">
        <v>5880306.8499999996</v>
      </c>
      <c r="P124" s="44">
        <v>13</v>
      </c>
      <c r="Q124" s="44">
        <v>6580306.4500000002</v>
      </c>
      <c r="R124" s="42">
        <f t="shared" si="56"/>
        <v>17</v>
      </c>
      <c r="S124" s="42">
        <f t="shared" si="57"/>
        <v>12460613.300000001</v>
      </c>
      <c r="T124" s="42">
        <f t="shared" si="48"/>
        <v>895</v>
      </c>
      <c r="U124" s="42">
        <f t="shared" si="49"/>
        <v>20775239.300000001</v>
      </c>
      <c r="V124" s="16"/>
    </row>
    <row r="125" spans="1:22" s="9" customFormat="1">
      <c r="A125" s="30">
        <v>118</v>
      </c>
      <c r="B125" s="53" t="s">
        <v>309</v>
      </c>
      <c r="C125" s="32" t="s">
        <v>310</v>
      </c>
      <c r="D125" s="43">
        <v>2</v>
      </c>
      <c r="E125" s="43">
        <v>98734.1</v>
      </c>
      <c r="F125" s="43">
        <v>30</v>
      </c>
      <c r="G125" s="43">
        <v>421794.23</v>
      </c>
      <c r="H125" s="43">
        <v>63</v>
      </c>
      <c r="I125" s="43">
        <v>220536.47</v>
      </c>
      <c r="J125" s="43">
        <v>979</v>
      </c>
      <c r="K125" s="43">
        <v>8662356.3499999996</v>
      </c>
      <c r="L125" s="43">
        <f t="shared" ref="L125:M132" si="58">J125+H125+F125+D125</f>
        <v>1074</v>
      </c>
      <c r="M125" s="43">
        <f t="shared" si="58"/>
        <v>9403421.1500000004</v>
      </c>
      <c r="N125" s="43">
        <v>579</v>
      </c>
      <c r="O125" s="43">
        <v>9245946.2599999998</v>
      </c>
      <c r="P125" s="43">
        <v>15</v>
      </c>
      <c r="Q125" s="43">
        <v>490799.39</v>
      </c>
      <c r="R125" s="43">
        <f t="shared" si="56"/>
        <v>594</v>
      </c>
      <c r="S125" s="43">
        <f t="shared" si="57"/>
        <v>9736745.6500000004</v>
      </c>
      <c r="T125" s="43">
        <f t="shared" ref="T125:U132" si="59">R125+L125</f>
        <v>1668</v>
      </c>
      <c r="U125" s="43">
        <f t="shared" si="59"/>
        <v>19140166.800000001</v>
      </c>
      <c r="V125" s="16"/>
    </row>
    <row r="126" spans="1:22" s="9" customFormat="1">
      <c r="A126" s="33">
        <v>119</v>
      </c>
      <c r="B126" s="54" t="s">
        <v>275</v>
      </c>
      <c r="C126" s="1" t="s">
        <v>276</v>
      </c>
      <c r="D126" s="44"/>
      <c r="E126" s="44"/>
      <c r="F126" s="44">
        <v>11</v>
      </c>
      <c r="G126" s="44">
        <v>342072.55</v>
      </c>
      <c r="H126" s="44">
        <v>37</v>
      </c>
      <c r="I126" s="44">
        <v>638578.94999999995</v>
      </c>
      <c r="J126" s="44">
        <v>1336</v>
      </c>
      <c r="K126" s="44">
        <v>8339353.8700000001</v>
      </c>
      <c r="L126" s="42">
        <f t="shared" si="58"/>
        <v>1384</v>
      </c>
      <c r="M126" s="42">
        <f t="shared" si="58"/>
        <v>9320005.370000001</v>
      </c>
      <c r="N126" s="44">
        <v>1147</v>
      </c>
      <c r="O126" s="44">
        <v>8310602.5</v>
      </c>
      <c r="P126" s="44">
        <v>5</v>
      </c>
      <c r="Q126" s="44">
        <v>269359.89</v>
      </c>
      <c r="R126" s="42">
        <f t="shared" si="56"/>
        <v>1152</v>
      </c>
      <c r="S126" s="42">
        <f t="shared" si="57"/>
        <v>8579962.3900000006</v>
      </c>
      <c r="T126" s="42">
        <f t="shared" si="59"/>
        <v>2536</v>
      </c>
      <c r="U126" s="42">
        <f t="shared" si="59"/>
        <v>17899967.760000002</v>
      </c>
      <c r="V126" s="16"/>
    </row>
    <row r="127" spans="1:22" s="9" customFormat="1">
      <c r="A127" s="30">
        <v>120</v>
      </c>
      <c r="B127" s="53" t="s">
        <v>219</v>
      </c>
      <c r="C127" s="32" t="s">
        <v>220</v>
      </c>
      <c r="D127" s="43">
        <v>7</v>
      </c>
      <c r="E127" s="43">
        <v>201097.52</v>
      </c>
      <c r="F127" s="43">
        <v>39</v>
      </c>
      <c r="G127" s="43">
        <v>516435.52</v>
      </c>
      <c r="H127" s="43">
        <v>137</v>
      </c>
      <c r="I127" s="43">
        <v>4204894.25</v>
      </c>
      <c r="J127" s="43">
        <v>565</v>
      </c>
      <c r="K127" s="43">
        <v>4166868.58</v>
      </c>
      <c r="L127" s="43">
        <f t="shared" si="58"/>
        <v>748</v>
      </c>
      <c r="M127" s="43">
        <f t="shared" si="58"/>
        <v>9089295.8699999992</v>
      </c>
      <c r="N127" s="43">
        <v>172</v>
      </c>
      <c r="O127" s="43">
        <v>4271976.9000000004</v>
      </c>
      <c r="P127" s="43">
        <v>38</v>
      </c>
      <c r="Q127" s="43">
        <v>3994023.05</v>
      </c>
      <c r="R127" s="43">
        <f t="shared" si="56"/>
        <v>210</v>
      </c>
      <c r="S127" s="43">
        <f t="shared" si="57"/>
        <v>8265999.9500000002</v>
      </c>
      <c r="T127" s="43">
        <f t="shared" si="59"/>
        <v>958</v>
      </c>
      <c r="U127" s="43">
        <f t="shared" si="59"/>
        <v>17355295.82</v>
      </c>
      <c r="V127" s="16"/>
    </row>
    <row r="128" spans="1:22" s="9" customFormat="1">
      <c r="A128" s="33">
        <v>121</v>
      </c>
      <c r="B128" s="54" t="s">
        <v>259</v>
      </c>
      <c r="C128" s="1" t="s">
        <v>260</v>
      </c>
      <c r="D128" s="44">
        <v>1</v>
      </c>
      <c r="E128" s="44">
        <v>924.29</v>
      </c>
      <c r="F128" s="44">
        <v>1</v>
      </c>
      <c r="G128" s="44">
        <v>34792.800000000003</v>
      </c>
      <c r="H128" s="44">
        <v>79</v>
      </c>
      <c r="I128" s="44">
        <v>292767.37</v>
      </c>
      <c r="J128" s="44">
        <v>109</v>
      </c>
      <c r="K128" s="44">
        <v>8506610.3100000005</v>
      </c>
      <c r="L128" s="42">
        <f t="shared" si="58"/>
        <v>190</v>
      </c>
      <c r="M128" s="42">
        <f t="shared" si="58"/>
        <v>8835094.7699999996</v>
      </c>
      <c r="N128" s="44">
        <v>18</v>
      </c>
      <c r="O128" s="44">
        <v>8089564.4699999997</v>
      </c>
      <c r="P128" s="44">
        <v>4</v>
      </c>
      <c r="Q128" s="44">
        <v>353234.45</v>
      </c>
      <c r="R128" s="42">
        <f t="shared" si="56"/>
        <v>22</v>
      </c>
      <c r="S128" s="42">
        <f t="shared" si="57"/>
        <v>8442798.9199999999</v>
      </c>
      <c r="T128" s="42">
        <f t="shared" si="59"/>
        <v>212</v>
      </c>
      <c r="U128" s="42">
        <f t="shared" si="59"/>
        <v>17277893.689999998</v>
      </c>
      <c r="V128" s="16"/>
    </row>
    <row r="129" spans="1:22" s="9" customFormat="1">
      <c r="A129" s="30">
        <v>122</v>
      </c>
      <c r="B129" s="53" t="s">
        <v>235</v>
      </c>
      <c r="C129" s="32" t="s">
        <v>236</v>
      </c>
      <c r="D129" s="43"/>
      <c r="E129" s="43"/>
      <c r="F129" s="43">
        <v>54</v>
      </c>
      <c r="G129" s="43">
        <v>2172992.65</v>
      </c>
      <c r="H129" s="43">
        <v>21</v>
      </c>
      <c r="I129" s="43">
        <v>36642.71</v>
      </c>
      <c r="J129" s="43">
        <v>551</v>
      </c>
      <c r="K129" s="43">
        <v>6042825.4199999999</v>
      </c>
      <c r="L129" s="43">
        <f t="shared" si="58"/>
        <v>626</v>
      </c>
      <c r="M129" s="43">
        <f t="shared" si="58"/>
        <v>8252460.7799999993</v>
      </c>
      <c r="N129" s="43">
        <v>294</v>
      </c>
      <c r="O129" s="43">
        <v>8184729.5499999998</v>
      </c>
      <c r="P129" s="43"/>
      <c r="Q129" s="43"/>
      <c r="R129" s="43">
        <f t="shared" si="56"/>
        <v>294</v>
      </c>
      <c r="S129" s="43">
        <f t="shared" si="57"/>
        <v>8184729.5499999998</v>
      </c>
      <c r="T129" s="43">
        <f t="shared" si="59"/>
        <v>920</v>
      </c>
      <c r="U129" s="43">
        <f t="shared" si="59"/>
        <v>16437190.329999998</v>
      </c>
      <c r="V129" s="16"/>
    </row>
    <row r="130" spans="1:22" s="9" customFormat="1">
      <c r="A130" s="33">
        <v>123</v>
      </c>
      <c r="B130" s="23" t="s">
        <v>243</v>
      </c>
      <c r="C130" s="1" t="s">
        <v>244</v>
      </c>
      <c r="D130" s="44">
        <v>8</v>
      </c>
      <c r="E130" s="44">
        <v>305641.13</v>
      </c>
      <c r="F130" s="44">
        <v>205</v>
      </c>
      <c r="G130" s="44">
        <v>4621168.24</v>
      </c>
      <c r="H130" s="44">
        <v>94</v>
      </c>
      <c r="I130" s="44">
        <v>862526.02</v>
      </c>
      <c r="J130" s="44">
        <v>367</v>
      </c>
      <c r="K130" s="44">
        <v>2244952.75</v>
      </c>
      <c r="L130" s="42">
        <f t="shared" si="58"/>
        <v>674</v>
      </c>
      <c r="M130" s="42">
        <f t="shared" si="58"/>
        <v>8034288.1399999997</v>
      </c>
      <c r="N130" s="44">
        <v>681</v>
      </c>
      <c r="O130" s="44">
        <v>6894137.54</v>
      </c>
      <c r="P130" s="44">
        <v>59</v>
      </c>
      <c r="Q130" s="44">
        <v>1195991.47</v>
      </c>
      <c r="R130" s="42">
        <f t="shared" si="56"/>
        <v>740</v>
      </c>
      <c r="S130" s="42">
        <f t="shared" si="57"/>
        <v>8090129.0099999998</v>
      </c>
      <c r="T130" s="42">
        <f t="shared" si="59"/>
        <v>1414</v>
      </c>
      <c r="U130" s="42">
        <f t="shared" si="59"/>
        <v>16124417.149999999</v>
      </c>
      <c r="V130" s="16"/>
    </row>
    <row r="131" spans="1:22" s="9" customFormat="1">
      <c r="A131" s="30">
        <v>124</v>
      </c>
      <c r="B131" s="31" t="s">
        <v>269</v>
      </c>
      <c r="C131" s="32" t="s">
        <v>270</v>
      </c>
      <c r="D131" s="43">
        <v>8</v>
      </c>
      <c r="E131" s="43">
        <v>16248</v>
      </c>
      <c r="F131" s="43">
        <v>46</v>
      </c>
      <c r="G131" s="43">
        <v>677530.29</v>
      </c>
      <c r="H131" s="43">
        <v>321</v>
      </c>
      <c r="I131" s="43">
        <v>810387.6</v>
      </c>
      <c r="J131" s="43">
        <v>935</v>
      </c>
      <c r="K131" s="43">
        <v>6976041.7699999996</v>
      </c>
      <c r="L131" s="43">
        <f t="shared" si="58"/>
        <v>1310</v>
      </c>
      <c r="M131" s="43">
        <f t="shared" si="58"/>
        <v>8480207.6600000001</v>
      </c>
      <c r="N131" s="43">
        <v>482</v>
      </c>
      <c r="O131" s="43">
        <v>6837933.4800000004</v>
      </c>
      <c r="P131" s="43">
        <v>2</v>
      </c>
      <c r="Q131" s="43">
        <v>5592.89</v>
      </c>
      <c r="R131" s="43">
        <f t="shared" si="56"/>
        <v>484</v>
      </c>
      <c r="S131" s="43">
        <f t="shared" si="57"/>
        <v>6843526.3700000001</v>
      </c>
      <c r="T131" s="43">
        <f t="shared" si="59"/>
        <v>1794</v>
      </c>
      <c r="U131" s="43">
        <f t="shared" si="59"/>
        <v>15323734.030000001</v>
      </c>
      <c r="V131" s="16"/>
    </row>
    <row r="132" spans="1:22" s="9" customFormat="1">
      <c r="A132" s="33">
        <v>125</v>
      </c>
      <c r="B132" s="54" t="s">
        <v>247</v>
      </c>
      <c r="C132" s="1" t="s">
        <v>248</v>
      </c>
      <c r="D132" s="44"/>
      <c r="E132" s="44"/>
      <c r="F132" s="44">
        <v>6</v>
      </c>
      <c r="G132" s="44">
        <v>85739.58</v>
      </c>
      <c r="H132" s="44">
        <v>95</v>
      </c>
      <c r="I132" s="44">
        <v>3373942.42</v>
      </c>
      <c r="J132" s="44">
        <v>854</v>
      </c>
      <c r="K132" s="44">
        <v>6305312.6100000003</v>
      </c>
      <c r="L132" s="42">
        <f t="shared" si="58"/>
        <v>955</v>
      </c>
      <c r="M132" s="42">
        <f t="shared" si="58"/>
        <v>9764994.6100000013</v>
      </c>
      <c r="N132" s="44">
        <v>21</v>
      </c>
      <c r="O132" s="44">
        <v>5402562.8200000003</v>
      </c>
      <c r="P132" s="44">
        <v>4</v>
      </c>
      <c r="Q132" s="44">
        <v>9574.08</v>
      </c>
      <c r="R132" s="42">
        <f t="shared" si="56"/>
        <v>25</v>
      </c>
      <c r="S132" s="42">
        <f t="shared" si="57"/>
        <v>5412136.9000000004</v>
      </c>
      <c r="T132" s="42">
        <f t="shared" si="59"/>
        <v>980</v>
      </c>
      <c r="U132" s="42">
        <f t="shared" si="59"/>
        <v>15177131.510000002</v>
      </c>
      <c r="V132" s="16"/>
    </row>
    <row r="133" spans="1:22" s="9" customFormat="1">
      <c r="A133" s="30">
        <v>126</v>
      </c>
      <c r="B133" s="53" t="s">
        <v>279</v>
      </c>
      <c r="C133" s="32" t="s">
        <v>280</v>
      </c>
      <c r="D133" s="43"/>
      <c r="E133" s="43"/>
      <c r="F133" s="43"/>
      <c r="G133" s="43"/>
      <c r="H133" s="43">
        <v>234</v>
      </c>
      <c r="I133" s="43">
        <v>862531.66</v>
      </c>
      <c r="J133" s="43">
        <v>879</v>
      </c>
      <c r="K133" s="43">
        <v>7111276.7699999996</v>
      </c>
      <c r="L133" s="43">
        <f t="shared" ref="L133:L140" si="60">J133+H133+F133+D133</f>
        <v>1113</v>
      </c>
      <c r="M133" s="43">
        <f t="shared" ref="M133:M140" si="61">K133+I133+G133+E133</f>
        <v>7973808.4299999997</v>
      </c>
      <c r="N133" s="43">
        <v>272</v>
      </c>
      <c r="O133" s="43">
        <v>6271215.21</v>
      </c>
      <c r="P133" s="43"/>
      <c r="Q133" s="43"/>
      <c r="R133" s="43">
        <f t="shared" si="56"/>
        <v>272</v>
      </c>
      <c r="S133" s="43">
        <f t="shared" si="57"/>
        <v>6271215.21</v>
      </c>
      <c r="T133" s="43">
        <f t="shared" ref="T133:T140" si="62">R133+L133</f>
        <v>1385</v>
      </c>
      <c r="U133" s="43">
        <f t="shared" ref="U133:U140" si="63">S133+M133</f>
        <v>14245023.640000001</v>
      </c>
      <c r="V133" s="16"/>
    </row>
    <row r="134" spans="1:22" s="9" customFormat="1">
      <c r="A134" s="33">
        <v>127</v>
      </c>
      <c r="B134" s="54" t="s">
        <v>229</v>
      </c>
      <c r="C134" s="1" t="s">
        <v>230</v>
      </c>
      <c r="D134" s="44">
        <v>119</v>
      </c>
      <c r="E134" s="44">
        <v>5209014.68</v>
      </c>
      <c r="F134" s="44">
        <v>8</v>
      </c>
      <c r="G134" s="44">
        <v>175001.68</v>
      </c>
      <c r="H134" s="44">
        <v>59</v>
      </c>
      <c r="I134" s="44">
        <v>570182.48</v>
      </c>
      <c r="J134" s="44">
        <v>317</v>
      </c>
      <c r="K134" s="44">
        <v>1035989.82</v>
      </c>
      <c r="L134" s="42">
        <f t="shared" si="60"/>
        <v>503</v>
      </c>
      <c r="M134" s="42">
        <f t="shared" si="61"/>
        <v>6990188.6599999992</v>
      </c>
      <c r="N134" s="44">
        <v>38</v>
      </c>
      <c r="O134" s="44">
        <v>1320353</v>
      </c>
      <c r="P134" s="44">
        <v>91</v>
      </c>
      <c r="Q134" s="44">
        <v>5646263.2699999996</v>
      </c>
      <c r="R134" s="42">
        <f t="shared" si="56"/>
        <v>129</v>
      </c>
      <c r="S134" s="42">
        <f t="shared" si="57"/>
        <v>6966616.2699999996</v>
      </c>
      <c r="T134" s="42">
        <f t="shared" si="62"/>
        <v>632</v>
      </c>
      <c r="U134" s="42">
        <f t="shared" si="63"/>
        <v>13956804.93</v>
      </c>
      <c r="V134" s="16"/>
    </row>
    <row r="135" spans="1:22" s="9" customFormat="1">
      <c r="A135" s="30">
        <v>128</v>
      </c>
      <c r="B135" s="53" t="s">
        <v>273</v>
      </c>
      <c r="C135" s="32" t="s">
        <v>274</v>
      </c>
      <c r="D135" s="43"/>
      <c r="E135" s="43"/>
      <c r="F135" s="43">
        <v>2</v>
      </c>
      <c r="G135" s="43">
        <v>3428.88</v>
      </c>
      <c r="H135" s="43">
        <v>397</v>
      </c>
      <c r="I135" s="43">
        <v>4159537.86</v>
      </c>
      <c r="J135" s="43">
        <v>759</v>
      </c>
      <c r="K135" s="43">
        <v>6722563.04</v>
      </c>
      <c r="L135" s="43">
        <f t="shared" si="60"/>
        <v>1158</v>
      </c>
      <c r="M135" s="43">
        <f t="shared" si="61"/>
        <v>10885529.780000001</v>
      </c>
      <c r="N135" s="43">
        <v>328</v>
      </c>
      <c r="O135" s="43">
        <v>2635816.5</v>
      </c>
      <c r="P135" s="43">
        <v>20</v>
      </c>
      <c r="Q135" s="43">
        <v>78478.720000000001</v>
      </c>
      <c r="R135" s="43">
        <f t="shared" si="56"/>
        <v>348</v>
      </c>
      <c r="S135" s="43">
        <f t="shared" si="57"/>
        <v>2714295.22</v>
      </c>
      <c r="T135" s="43">
        <f t="shared" si="62"/>
        <v>1506</v>
      </c>
      <c r="U135" s="43">
        <f t="shared" si="63"/>
        <v>13599825.000000002</v>
      </c>
      <c r="V135" s="16"/>
    </row>
    <row r="136" spans="1:22" s="9" customFormat="1">
      <c r="A136" s="33">
        <v>129</v>
      </c>
      <c r="B136" s="54" t="s">
        <v>281</v>
      </c>
      <c r="C136" s="1" t="s">
        <v>282</v>
      </c>
      <c r="D136" s="44"/>
      <c r="E136" s="44"/>
      <c r="F136" s="44"/>
      <c r="G136" s="44"/>
      <c r="H136" s="44">
        <v>346</v>
      </c>
      <c r="I136" s="44">
        <v>1301954.08</v>
      </c>
      <c r="J136" s="44">
        <v>906</v>
      </c>
      <c r="K136" s="44">
        <v>6412652.7599999998</v>
      </c>
      <c r="L136" s="42">
        <f t="shared" si="60"/>
        <v>1252</v>
      </c>
      <c r="M136" s="42">
        <f t="shared" si="61"/>
        <v>7714606.8399999999</v>
      </c>
      <c r="N136" s="44">
        <v>442</v>
      </c>
      <c r="O136" s="44">
        <v>5110521.41</v>
      </c>
      <c r="P136" s="44"/>
      <c r="Q136" s="44"/>
      <c r="R136" s="42">
        <f t="shared" si="56"/>
        <v>442</v>
      </c>
      <c r="S136" s="42">
        <f t="shared" si="57"/>
        <v>5110521.41</v>
      </c>
      <c r="T136" s="42">
        <f t="shared" si="62"/>
        <v>1694</v>
      </c>
      <c r="U136" s="42">
        <f t="shared" si="63"/>
        <v>12825128.25</v>
      </c>
      <c r="V136" s="16"/>
    </row>
    <row r="137" spans="1:22" s="9" customFormat="1">
      <c r="A137" s="30">
        <v>130</v>
      </c>
      <c r="B137" s="53" t="s">
        <v>241</v>
      </c>
      <c r="C137" s="32" t="s">
        <v>242</v>
      </c>
      <c r="D137" s="43">
        <v>63</v>
      </c>
      <c r="E137" s="43">
        <v>4015126.38</v>
      </c>
      <c r="F137" s="43">
        <v>54</v>
      </c>
      <c r="G137" s="43">
        <v>2044223.23</v>
      </c>
      <c r="H137" s="43">
        <v>25</v>
      </c>
      <c r="I137" s="43">
        <v>296393.43</v>
      </c>
      <c r="J137" s="43">
        <v>101</v>
      </c>
      <c r="K137" s="43">
        <v>378944.73</v>
      </c>
      <c r="L137" s="43">
        <f t="shared" si="60"/>
        <v>243</v>
      </c>
      <c r="M137" s="43">
        <f t="shared" si="61"/>
        <v>6734687.7699999996</v>
      </c>
      <c r="N137" s="43">
        <v>13</v>
      </c>
      <c r="O137" s="43">
        <v>2676865.5099999998</v>
      </c>
      <c r="P137" s="43">
        <v>17</v>
      </c>
      <c r="Q137" s="43">
        <v>3196934.31</v>
      </c>
      <c r="R137" s="43">
        <f t="shared" si="56"/>
        <v>30</v>
      </c>
      <c r="S137" s="43">
        <f t="shared" si="57"/>
        <v>5873799.8200000003</v>
      </c>
      <c r="T137" s="43">
        <f t="shared" si="62"/>
        <v>273</v>
      </c>
      <c r="U137" s="43">
        <f t="shared" si="63"/>
        <v>12608487.59</v>
      </c>
      <c r="V137" s="16"/>
    </row>
    <row r="138" spans="1:22" s="9" customFormat="1">
      <c r="A138" s="33">
        <v>131</v>
      </c>
      <c r="B138" s="54" t="s">
        <v>301</v>
      </c>
      <c r="C138" s="1" t="s">
        <v>302</v>
      </c>
      <c r="D138" s="44">
        <v>1</v>
      </c>
      <c r="E138" s="44">
        <v>20000</v>
      </c>
      <c r="F138" s="44">
        <v>1</v>
      </c>
      <c r="G138" s="44">
        <v>23690</v>
      </c>
      <c r="H138" s="44">
        <v>1828</v>
      </c>
      <c r="I138" s="44">
        <v>1169840.3</v>
      </c>
      <c r="J138" s="44">
        <v>2228</v>
      </c>
      <c r="K138" s="44">
        <v>2730096.25</v>
      </c>
      <c r="L138" s="42">
        <f t="shared" si="60"/>
        <v>4058</v>
      </c>
      <c r="M138" s="42">
        <f t="shared" si="61"/>
        <v>3943626.55</v>
      </c>
      <c r="N138" s="44">
        <v>142</v>
      </c>
      <c r="O138" s="44">
        <v>4492579.68</v>
      </c>
      <c r="P138" s="44">
        <v>83</v>
      </c>
      <c r="Q138" s="44">
        <v>2956893.55</v>
      </c>
      <c r="R138" s="42">
        <f t="shared" si="56"/>
        <v>225</v>
      </c>
      <c r="S138" s="42">
        <f t="shared" si="57"/>
        <v>7449473.2299999995</v>
      </c>
      <c r="T138" s="42">
        <f t="shared" si="62"/>
        <v>4283</v>
      </c>
      <c r="U138" s="42">
        <f t="shared" si="63"/>
        <v>11393099.779999999</v>
      </c>
      <c r="V138" s="16"/>
    </row>
    <row r="139" spans="1:22" s="9" customFormat="1">
      <c r="A139" s="30">
        <v>132</v>
      </c>
      <c r="B139" s="53" t="s">
        <v>289</v>
      </c>
      <c r="C139" s="32" t="s">
        <v>290</v>
      </c>
      <c r="D139" s="43"/>
      <c r="E139" s="43"/>
      <c r="F139" s="43"/>
      <c r="G139" s="43"/>
      <c r="H139" s="43">
        <v>78</v>
      </c>
      <c r="I139" s="43">
        <v>232098.99</v>
      </c>
      <c r="J139" s="43">
        <v>717</v>
      </c>
      <c r="K139" s="43">
        <v>5454968.0199999996</v>
      </c>
      <c r="L139" s="43">
        <f t="shared" si="60"/>
        <v>795</v>
      </c>
      <c r="M139" s="43">
        <f t="shared" si="61"/>
        <v>5687067.0099999998</v>
      </c>
      <c r="N139" s="43">
        <v>821</v>
      </c>
      <c r="O139" s="43">
        <v>5334378.3099999996</v>
      </c>
      <c r="P139" s="43">
        <v>14</v>
      </c>
      <c r="Q139" s="43">
        <v>115822.38</v>
      </c>
      <c r="R139" s="43">
        <f t="shared" si="56"/>
        <v>835</v>
      </c>
      <c r="S139" s="43">
        <f t="shared" si="57"/>
        <v>5450200.6899999995</v>
      </c>
      <c r="T139" s="43">
        <f t="shared" si="62"/>
        <v>1630</v>
      </c>
      <c r="U139" s="43">
        <f t="shared" si="63"/>
        <v>11137267.699999999</v>
      </c>
      <c r="V139" s="16"/>
    </row>
    <row r="140" spans="1:22" s="9" customFormat="1">
      <c r="A140" s="33">
        <v>133</v>
      </c>
      <c r="B140" s="23" t="s">
        <v>265</v>
      </c>
      <c r="C140" s="1" t="s">
        <v>266</v>
      </c>
      <c r="D140" s="44">
        <v>7</v>
      </c>
      <c r="E140" s="44">
        <v>21740.799999999999</v>
      </c>
      <c r="F140" s="44">
        <v>26</v>
      </c>
      <c r="G140" s="44">
        <v>507124.17</v>
      </c>
      <c r="H140" s="44">
        <v>92</v>
      </c>
      <c r="I140" s="44">
        <v>2900290.5</v>
      </c>
      <c r="J140" s="44">
        <v>164</v>
      </c>
      <c r="K140" s="44">
        <v>2210058.23</v>
      </c>
      <c r="L140" s="42">
        <f t="shared" si="60"/>
        <v>289</v>
      </c>
      <c r="M140" s="42">
        <f t="shared" si="61"/>
        <v>5639213.7000000002</v>
      </c>
      <c r="N140" s="44">
        <v>150</v>
      </c>
      <c r="O140" s="44">
        <v>2374328.46</v>
      </c>
      <c r="P140" s="44">
        <v>70</v>
      </c>
      <c r="Q140" s="44">
        <v>2576022.29</v>
      </c>
      <c r="R140" s="42">
        <f t="shared" si="56"/>
        <v>220</v>
      </c>
      <c r="S140" s="42">
        <f t="shared" si="57"/>
        <v>4950350.75</v>
      </c>
      <c r="T140" s="42">
        <f t="shared" si="62"/>
        <v>509</v>
      </c>
      <c r="U140" s="42">
        <f t="shared" si="63"/>
        <v>10589564.449999999</v>
      </c>
      <c r="V140" s="16"/>
    </row>
    <row r="141" spans="1:22" s="9" customFormat="1">
      <c r="A141" s="30">
        <v>134</v>
      </c>
      <c r="B141" s="31" t="s">
        <v>271</v>
      </c>
      <c r="C141" s="32" t="s">
        <v>272</v>
      </c>
      <c r="D141" s="43"/>
      <c r="E141" s="43"/>
      <c r="F141" s="43"/>
      <c r="G141" s="43"/>
      <c r="H141" s="43">
        <v>238</v>
      </c>
      <c r="I141" s="43">
        <v>1386999.57</v>
      </c>
      <c r="J141" s="43">
        <v>580</v>
      </c>
      <c r="K141" s="43">
        <v>5027627.6900000004</v>
      </c>
      <c r="L141" s="43">
        <f t="shared" ref="L141:M147" si="64">J141+H141+F141+D141</f>
        <v>818</v>
      </c>
      <c r="M141" s="43">
        <f t="shared" si="64"/>
        <v>6414627.2600000007</v>
      </c>
      <c r="N141" s="43">
        <v>448</v>
      </c>
      <c r="O141" s="43">
        <v>3665273.79</v>
      </c>
      <c r="P141" s="43">
        <v>4</v>
      </c>
      <c r="Q141" s="43">
        <v>30778.36</v>
      </c>
      <c r="R141" s="43">
        <f t="shared" ref="R141:R179" si="65">N141+P141</f>
        <v>452</v>
      </c>
      <c r="S141" s="43">
        <f t="shared" ref="S141:S179" si="66">O141+Q141</f>
        <v>3696052.15</v>
      </c>
      <c r="T141" s="43">
        <f t="shared" ref="T141:U147" si="67">R141+L141</f>
        <v>1270</v>
      </c>
      <c r="U141" s="43">
        <f t="shared" si="67"/>
        <v>10110679.41</v>
      </c>
      <c r="V141" s="16"/>
    </row>
    <row r="142" spans="1:22" s="9" customFormat="1">
      <c r="A142" s="33">
        <v>135</v>
      </c>
      <c r="B142" s="54" t="s">
        <v>263</v>
      </c>
      <c r="C142" s="1" t="s">
        <v>264</v>
      </c>
      <c r="D142" s="44">
        <v>4</v>
      </c>
      <c r="E142" s="44">
        <v>56370.1</v>
      </c>
      <c r="F142" s="44">
        <v>51</v>
      </c>
      <c r="G142" s="44">
        <v>570371.36</v>
      </c>
      <c r="H142" s="44">
        <v>59</v>
      </c>
      <c r="I142" s="44">
        <v>913476.63</v>
      </c>
      <c r="J142" s="44">
        <v>483</v>
      </c>
      <c r="K142" s="44">
        <v>3738269.43</v>
      </c>
      <c r="L142" s="42">
        <f t="shared" si="64"/>
        <v>597</v>
      </c>
      <c r="M142" s="42">
        <f t="shared" si="64"/>
        <v>5278487.5200000005</v>
      </c>
      <c r="N142" s="44">
        <v>239</v>
      </c>
      <c r="O142" s="44">
        <v>3805499.11</v>
      </c>
      <c r="P142" s="44">
        <v>5</v>
      </c>
      <c r="Q142" s="44">
        <v>455676</v>
      </c>
      <c r="R142" s="42">
        <f t="shared" si="65"/>
        <v>244</v>
      </c>
      <c r="S142" s="42">
        <f t="shared" si="66"/>
        <v>4261175.1099999994</v>
      </c>
      <c r="T142" s="42">
        <f t="shared" si="67"/>
        <v>841</v>
      </c>
      <c r="U142" s="42">
        <f t="shared" si="67"/>
        <v>9539662.629999999</v>
      </c>
      <c r="V142" s="16"/>
    </row>
    <row r="143" spans="1:22" s="9" customFormat="1">
      <c r="A143" s="30">
        <v>136</v>
      </c>
      <c r="B143" s="53" t="s">
        <v>258</v>
      </c>
      <c r="C143" s="32" t="s">
        <v>357</v>
      </c>
      <c r="D143" s="43"/>
      <c r="E143" s="43"/>
      <c r="F143" s="43">
        <v>68</v>
      </c>
      <c r="G143" s="43">
        <v>3007977.8</v>
      </c>
      <c r="H143" s="43">
        <v>35</v>
      </c>
      <c r="I143" s="43">
        <v>1038879.64</v>
      </c>
      <c r="J143" s="43">
        <v>20</v>
      </c>
      <c r="K143" s="43">
        <v>1067065.1000000001</v>
      </c>
      <c r="L143" s="43">
        <f t="shared" si="64"/>
        <v>123</v>
      </c>
      <c r="M143" s="43">
        <f t="shared" si="64"/>
        <v>5113922.54</v>
      </c>
      <c r="N143" s="43">
        <v>14</v>
      </c>
      <c r="O143" s="43">
        <v>3678700</v>
      </c>
      <c r="P143" s="43">
        <v>3</v>
      </c>
      <c r="Q143" s="43">
        <v>625000</v>
      </c>
      <c r="R143" s="43">
        <f t="shared" si="65"/>
        <v>17</v>
      </c>
      <c r="S143" s="43">
        <f t="shared" si="66"/>
        <v>4303700</v>
      </c>
      <c r="T143" s="43">
        <f t="shared" si="67"/>
        <v>140</v>
      </c>
      <c r="U143" s="43">
        <f t="shared" si="67"/>
        <v>9417622.5399999991</v>
      </c>
      <c r="V143" s="16"/>
    </row>
    <row r="144" spans="1:22" s="9" customFormat="1">
      <c r="A144" s="33">
        <v>137</v>
      </c>
      <c r="B144" s="54" t="s">
        <v>291</v>
      </c>
      <c r="C144" s="1" t="s">
        <v>292</v>
      </c>
      <c r="D144" s="44"/>
      <c r="E144" s="44"/>
      <c r="F144" s="44"/>
      <c r="G144" s="44"/>
      <c r="H144" s="44">
        <v>602</v>
      </c>
      <c r="I144" s="44">
        <v>4582466.9800000004</v>
      </c>
      <c r="J144" s="44">
        <v>589</v>
      </c>
      <c r="K144" s="44">
        <v>3968809.61</v>
      </c>
      <c r="L144" s="42">
        <f t="shared" si="64"/>
        <v>1191</v>
      </c>
      <c r="M144" s="42">
        <f t="shared" si="64"/>
        <v>8551276.5899999999</v>
      </c>
      <c r="N144" s="44">
        <v>20</v>
      </c>
      <c r="O144" s="44">
        <v>54818</v>
      </c>
      <c r="P144" s="44">
        <v>9</v>
      </c>
      <c r="Q144" s="44">
        <v>562319</v>
      </c>
      <c r="R144" s="42">
        <f t="shared" si="65"/>
        <v>29</v>
      </c>
      <c r="S144" s="42">
        <f t="shared" si="66"/>
        <v>617137</v>
      </c>
      <c r="T144" s="42">
        <f t="shared" si="67"/>
        <v>1220</v>
      </c>
      <c r="U144" s="42">
        <f t="shared" si="67"/>
        <v>9168413.5899999999</v>
      </c>
      <c r="V144" s="16"/>
    </row>
    <row r="145" spans="1:22" s="9" customFormat="1">
      <c r="A145" s="30">
        <v>138</v>
      </c>
      <c r="B145" s="53" t="s">
        <v>297</v>
      </c>
      <c r="C145" s="32" t="s">
        <v>298</v>
      </c>
      <c r="D145" s="43">
        <v>34</v>
      </c>
      <c r="E145" s="43">
        <v>619006.75</v>
      </c>
      <c r="F145" s="43">
        <v>30</v>
      </c>
      <c r="G145" s="43">
        <v>440299.75</v>
      </c>
      <c r="H145" s="43">
        <v>208</v>
      </c>
      <c r="I145" s="43">
        <v>1722612.48</v>
      </c>
      <c r="J145" s="43">
        <v>1099</v>
      </c>
      <c r="K145" s="43">
        <v>3419115.34</v>
      </c>
      <c r="L145" s="43">
        <f t="shared" si="64"/>
        <v>1371</v>
      </c>
      <c r="M145" s="43">
        <f t="shared" si="64"/>
        <v>6201034.3200000003</v>
      </c>
      <c r="N145" s="43">
        <v>178</v>
      </c>
      <c r="O145" s="43">
        <v>2251026.46</v>
      </c>
      <c r="P145" s="43">
        <v>15</v>
      </c>
      <c r="Q145" s="43">
        <v>694990.44</v>
      </c>
      <c r="R145" s="43">
        <f t="shared" si="65"/>
        <v>193</v>
      </c>
      <c r="S145" s="43">
        <f t="shared" si="66"/>
        <v>2946016.9</v>
      </c>
      <c r="T145" s="43">
        <f t="shared" si="67"/>
        <v>1564</v>
      </c>
      <c r="U145" s="43">
        <f t="shared" si="67"/>
        <v>9147051.2200000007</v>
      </c>
      <c r="V145" s="16"/>
    </row>
    <row r="146" spans="1:22" s="9" customFormat="1">
      <c r="A146" s="33">
        <v>139</v>
      </c>
      <c r="B146" s="54" t="s">
        <v>307</v>
      </c>
      <c r="C146" s="1" t="s">
        <v>308</v>
      </c>
      <c r="D146" s="44">
        <v>10</v>
      </c>
      <c r="E146" s="44">
        <v>271677.46999999997</v>
      </c>
      <c r="F146" s="44">
        <v>66</v>
      </c>
      <c r="G146" s="44">
        <v>1446593.13</v>
      </c>
      <c r="H146" s="44">
        <v>73</v>
      </c>
      <c r="I146" s="44">
        <v>1318920.97</v>
      </c>
      <c r="J146" s="44">
        <v>157</v>
      </c>
      <c r="K146" s="44">
        <v>1404219.51</v>
      </c>
      <c r="L146" s="42">
        <f t="shared" si="64"/>
        <v>306</v>
      </c>
      <c r="M146" s="42">
        <f t="shared" si="64"/>
        <v>4441411.08</v>
      </c>
      <c r="N146" s="44">
        <v>107</v>
      </c>
      <c r="O146" s="44">
        <v>2458324.73</v>
      </c>
      <c r="P146" s="44">
        <v>40</v>
      </c>
      <c r="Q146" s="44">
        <v>1202323.79</v>
      </c>
      <c r="R146" s="42">
        <f t="shared" si="65"/>
        <v>147</v>
      </c>
      <c r="S146" s="42">
        <f t="shared" si="66"/>
        <v>3660648.52</v>
      </c>
      <c r="T146" s="42">
        <f t="shared" si="67"/>
        <v>453</v>
      </c>
      <c r="U146" s="42">
        <f t="shared" si="67"/>
        <v>8102059.5999999996</v>
      </c>
      <c r="V146" s="16"/>
    </row>
    <row r="147" spans="1:22" s="9" customFormat="1">
      <c r="A147" s="30">
        <v>140</v>
      </c>
      <c r="B147" s="53" t="s">
        <v>299</v>
      </c>
      <c r="C147" s="32" t="s">
        <v>300</v>
      </c>
      <c r="D147" s="43"/>
      <c r="E147" s="43"/>
      <c r="F147" s="43"/>
      <c r="G147" s="43"/>
      <c r="H147" s="43">
        <v>257</v>
      </c>
      <c r="I147" s="43">
        <v>1474860.89</v>
      </c>
      <c r="J147" s="43">
        <v>555</v>
      </c>
      <c r="K147" s="43">
        <v>3997753.95</v>
      </c>
      <c r="L147" s="43">
        <f t="shared" si="64"/>
        <v>812</v>
      </c>
      <c r="M147" s="43">
        <f t="shared" si="64"/>
        <v>5472614.8399999999</v>
      </c>
      <c r="N147" s="43">
        <v>245</v>
      </c>
      <c r="O147" s="43">
        <v>2531764.31</v>
      </c>
      <c r="P147" s="43"/>
      <c r="Q147" s="43"/>
      <c r="R147" s="43">
        <f t="shared" si="65"/>
        <v>245</v>
      </c>
      <c r="S147" s="43">
        <f t="shared" si="66"/>
        <v>2531764.31</v>
      </c>
      <c r="T147" s="43">
        <f t="shared" si="67"/>
        <v>1057</v>
      </c>
      <c r="U147" s="43">
        <f t="shared" si="67"/>
        <v>8004379.1500000004</v>
      </c>
      <c r="V147" s="16"/>
    </row>
    <row r="148" spans="1:22" s="9" customFormat="1">
      <c r="A148" s="33">
        <v>141</v>
      </c>
      <c r="B148" s="54" t="s">
        <v>285</v>
      </c>
      <c r="C148" s="1" t="s">
        <v>286</v>
      </c>
      <c r="D148" s="44"/>
      <c r="E148" s="44"/>
      <c r="F148" s="44">
        <v>3</v>
      </c>
      <c r="G148" s="44">
        <v>58401.43</v>
      </c>
      <c r="H148" s="44">
        <v>1008</v>
      </c>
      <c r="I148" s="44">
        <v>516402.1</v>
      </c>
      <c r="J148" s="44">
        <v>3649</v>
      </c>
      <c r="K148" s="44">
        <v>3573917.28</v>
      </c>
      <c r="L148" s="42">
        <f t="shared" ref="L148:L155" si="68">J148+H148+F148+D148</f>
        <v>4660</v>
      </c>
      <c r="M148" s="42">
        <f t="shared" ref="M148:M155" si="69">K148+I148+G148+E148</f>
        <v>4148720.81</v>
      </c>
      <c r="N148" s="44">
        <v>257</v>
      </c>
      <c r="O148" s="44">
        <v>3120597.4</v>
      </c>
      <c r="P148" s="44">
        <v>3</v>
      </c>
      <c r="Q148" s="44">
        <v>58614.400000000001</v>
      </c>
      <c r="R148" s="42">
        <f t="shared" si="65"/>
        <v>260</v>
      </c>
      <c r="S148" s="42">
        <f t="shared" si="66"/>
        <v>3179211.8</v>
      </c>
      <c r="T148" s="42">
        <f t="shared" ref="T148:T155" si="70">R148+L148</f>
        <v>4920</v>
      </c>
      <c r="U148" s="42">
        <f t="shared" ref="U148:U155" si="71">S148+M148</f>
        <v>7327932.6099999994</v>
      </c>
      <c r="V148" s="16"/>
    </row>
    <row r="149" spans="1:22" s="9" customFormat="1">
      <c r="A149" s="30">
        <v>142</v>
      </c>
      <c r="B149" s="53" t="s">
        <v>287</v>
      </c>
      <c r="C149" s="32" t="s">
        <v>288</v>
      </c>
      <c r="D149" s="43"/>
      <c r="E149" s="43"/>
      <c r="F149" s="43">
        <v>7</v>
      </c>
      <c r="G149" s="43">
        <v>64871.99</v>
      </c>
      <c r="H149" s="43">
        <v>151</v>
      </c>
      <c r="I149" s="43">
        <v>371032.32000000001</v>
      </c>
      <c r="J149" s="43">
        <v>1747</v>
      </c>
      <c r="K149" s="43">
        <v>3467495.27</v>
      </c>
      <c r="L149" s="43">
        <f t="shared" si="68"/>
        <v>1905</v>
      </c>
      <c r="M149" s="43">
        <f t="shared" si="69"/>
        <v>3903399.58</v>
      </c>
      <c r="N149" s="43">
        <v>603</v>
      </c>
      <c r="O149" s="43">
        <v>3078255.11</v>
      </c>
      <c r="P149" s="43">
        <v>1</v>
      </c>
      <c r="Q149" s="43">
        <v>6006.5</v>
      </c>
      <c r="R149" s="43">
        <f t="shared" si="65"/>
        <v>604</v>
      </c>
      <c r="S149" s="43">
        <f t="shared" si="66"/>
        <v>3084261.61</v>
      </c>
      <c r="T149" s="43">
        <f t="shared" si="70"/>
        <v>2509</v>
      </c>
      <c r="U149" s="43">
        <f t="shared" si="71"/>
        <v>6987661.1899999995</v>
      </c>
      <c r="V149" s="16"/>
    </row>
    <row r="150" spans="1:22" s="9" customFormat="1">
      <c r="A150" s="33">
        <v>143</v>
      </c>
      <c r="B150" s="23" t="s">
        <v>321</v>
      </c>
      <c r="C150" s="1" t="s">
        <v>322</v>
      </c>
      <c r="D150" s="44"/>
      <c r="E150" s="44"/>
      <c r="F150" s="44"/>
      <c r="G150" s="44"/>
      <c r="H150" s="44">
        <v>1</v>
      </c>
      <c r="I150" s="44">
        <v>1200</v>
      </c>
      <c r="J150" s="44">
        <v>3</v>
      </c>
      <c r="K150" s="44">
        <v>3123469.43</v>
      </c>
      <c r="L150" s="42">
        <f t="shared" si="68"/>
        <v>4</v>
      </c>
      <c r="M150" s="42">
        <f t="shared" si="69"/>
        <v>3124669.43</v>
      </c>
      <c r="N150" s="44">
        <v>1</v>
      </c>
      <c r="O150" s="44">
        <v>2930000</v>
      </c>
      <c r="P150" s="44">
        <v>1</v>
      </c>
      <c r="Q150" s="44">
        <v>561430.43999999994</v>
      </c>
      <c r="R150" s="42">
        <f t="shared" si="65"/>
        <v>2</v>
      </c>
      <c r="S150" s="42">
        <f t="shared" si="66"/>
        <v>3491430.44</v>
      </c>
      <c r="T150" s="42">
        <f t="shared" si="70"/>
        <v>6</v>
      </c>
      <c r="U150" s="42">
        <f t="shared" si="71"/>
        <v>6616099.8700000001</v>
      </c>
      <c r="V150" s="16"/>
    </row>
    <row r="151" spans="1:22" s="9" customFormat="1">
      <c r="A151" s="30">
        <v>144</v>
      </c>
      <c r="B151" s="31" t="s">
        <v>231</v>
      </c>
      <c r="C151" s="32" t="s">
        <v>232</v>
      </c>
      <c r="D151" s="43"/>
      <c r="E151" s="43"/>
      <c r="F151" s="43">
        <v>35</v>
      </c>
      <c r="G151" s="43">
        <v>909489.89</v>
      </c>
      <c r="H151" s="43">
        <v>20</v>
      </c>
      <c r="I151" s="43">
        <v>353253.7</v>
      </c>
      <c r="J151" s="43">
        <v>110</v>
      </c>
      <c r="K151" s="43">
        <v>1217417.3500000001</v>
      </c>
      <c r="L151" s="43">
        <f t="shared" si="68"/>
        <v>165</v>
      </c>
      <c r="M151" s="43">
        <f t="shared" si="69"/>
        <v>2480160.94</v>
      </c>
      <c r="N151" s="43">
        <v>154</v>
      </c>
      <c r="O151" s="43">
        <v>2139336.83</v>
      </c>
      <c r="P151" s="43">
        <v>14</v>
      </c>
      <c r="Q151" s="43">
        <v>342351.35</v>
      </c>
      <c r="R151" s="43">
        <f t="shared" si="65"/>
        <v>168</v>
      </c>
      <c r="S151" s="43">
        <f t="shared" si="66"/>
        <v>2481688.1800000002</v>
      </c>
      <c r="T151" s="43">
        <f t="shared" si="70"/>
        <v>333</v>
      </c>
      <c r="U151" s="43">
        <f t="shared" si="71"/>
        <v>4961849.12</v>
      </c>
      <c r="V151" s="16"/>
    </row>
    <row r="152" spans="1:22" s="9" customFormat="1">
      <c r="A152" s="33">
        <v>145</v>
      </c>
      <c r="B152" s="54" t="s">
        <v>295</v>
      </c>
      <c r="C152" s="1" t="s">
        <v>296</v>
      </c>
      <c r="D152" s="44"/>
      <c r="E152" s="44"/>
      <c r="F152" s="44">
        <v>41</v>
      </c>
      <c r="G152" s="44">
        <v>1505520.44</v>
      </c>
      <c r="H152" s="44">
        <v>23</v>
      </c>
      <c r="I152" s="44">
        <v>134264.57999999999</v>
      </c>
      <c r="J152" s="44">
        <v>154</v>
      </c>
      <c r="K152" s="44">
        <v>959851.76</v>
      </c>
      <c r="L152" s="42">
        <f t="shared" si="68"/>
        <v>218</v>
      </c>
      <c r="M152" s="42">
        <f t="shared" si="69"/>
        <v>2599636.7800000003</v>
      </c>
      <c r="N152" s="44">
        <v>152</v>
      </c>
      <c r="O152" s="44">
        <v>2276011.69</v>
      </c>
      <c r="P152" s="44">
        <v>7</v>
      </c>
      <c r="Q152" s="44">
        <v>36835.599999999999</v>
      </c>
      <c r="R152" s="42">
        <f t="shared" si="65"/>
        <v>159</v>
      </c>
      <c r="S152" s="42">
        <f t="shared" si="66"/>
        <v>2312847.29</v>
      </c>
      <c r="T152" s="42">
        <f t="shared" si="70"/>
        <v>377</v>
      </c>
      <c r="U152" s="42">
        <f t="shared" si="71"/>
        <v>4912484.07</v>
      </c>
      <c r="V152" s="16"/>
    </row>
    <row r="153" spans="1:22" s="9" customFormat="1">
      <c r="A153" s="30">
        <v>146</v>
      </c>
      <c r="B153" s="53" t="s">
        <v>315</v>
      </c>
      <c r="C153" s="32" t="s">
        <v>316</v>
      </c>
      <c r="D153" s="43"/>
      <c r="E153" s="43"/>
      <c r="F153" s="43"/>
      <c r="G153" s="43"/>
      <c r="H153" s="43">
        <v>199</v>
      </c>
      <c r="I153" s="43">
        <v>481167.77</v>
      </c>
      <c r="J153" s="43">
        <v>403</v>
      </c>
      <c r="K153" s="43">
        <v>1571358.82</v>
      </c>
      <c r="L153" s="43">
        <f t="shared" si="68"/>
        <v>602</v>
      </c>
      <c r="M153" s="43">
        <f t="shared" si="69"/>
        <v>2052526.59</v>
      </c>
      <c r="N153" s="43">
        <v>291</v>
      </c>
      <c r="O153" s="43">
        <v>1945371.76</v>
      </c>
      <c r="P153" s="43">
        <v>69</v>
      </c>
      <c r="Q153" s="43">
        <v>867759.65</v>
      </c>
      <c r="R153" s="43">
        <f t="shared" si="65"/>
        <v>360</v>
      </c>
      <c r="S153" s="43">
        <f t="shared" si="66"/>
        <v>2813131.41</v>
      </c>
      <c r="T153" s="43">
        <f t="shared" si="70"/>
        <v>962</v>
      </c>
      <c r="U153" s="43">
        <f t="shared" si="71"/>
        <v>4865658</v>
      </c>
      <c r="V153" s="16"/>
    </row>
    <row r="154" spans="1:22" s="9" customFormat="1">
      <c r="A154" s="33">
        <v>147</v>
      </c>
      <c r="B154" s="54" t="s">
        <v>303</v>
      </c>
      <c r="C154" s="1" t="s">
        <v>304</v>
      </c>
      <c r="D154" s="44"/>
      <c r="E154" s="44"/>
      <c r="F154" s="44"/>
      <c r="G154" s="44"/>
      <c r="H154" s="44">
        <v>65</v>
      </c>
      <c r="I154" s="44">
        <v>61190.19</v>
      </c>
      <c r="J154" s="44">
        <v>408</v>
      </c>
      <c r="K154" s="44">
        <v>2357414.12</v>
      </c>
      <c r="L154" s="44">
        <f t="shared" si="68"/>
        <v>473</v>
      </c>
      <c r="M154" s="44">
        <f t="shared" si="69"/>
        <v>2418604.31</v>
      </c>
      <c r="N154" s="44">
        <v>366</v>
      </c>
      <c r="O154" s="44">
        <v>2292310.79</v>
      </c>
      <c r="P154" s="44">
        <v>9</v>
      </c>
      <c r="Q154" s="44">
        <v>17388.53</v>
      </c>
      <c r="R154" s="42">
        <f t="shared" si="65"/>
        <v>375</v>
      </c>
      <c r="S154" s="42">
        <f t="shared" si="66"/>
        <v>2309699.3199999998</v>
      </c>
      <c r="T154" s="44">
        <f t="shared" si="70"/>
        <v>848</v>
      </c>
      <c r="U154" s="44">
        <f t="shared" si="71"/>
        <v>4728303.63</v>
      </c>
      <c r="V154" s="16"/>
    </row>
    <row r="155" spans="1:22" s="9" customFormat="1">
      <c r="A155" s="30">
        <v>148</v>
      </c>
      <c r="B155" s="53" t="s">
        <v>311</v>
      </c>
      <c r="C155" s="32" t="s">
        <v>312</v>
      </c>
      <c r="D155" s="43"/>
      <c r="E155" s="43"/>
      <c r="F155" s="43">
        <v>1</v>
      </c>
      <c r="G155" s="43">
        <v>3370</v>
      </c>
      <c r="H155" s="43">
        <v>106</v>
      </c>
      <c r="I155" s="43">
        <v>51419.74</v>
      </c>
      <c r="J155" s="43">
        <v>1412</v>
      </c>
      <c r="K155" s="43">
        <v>2074525.22</v>
      </c>
      <c r="L155" s="43">
        <f t="shared" si="68"/>
        <v>1519</v>
      </c>
      <c r="M155" s="43">
        <f t="shared" si="69"/>
        <v>2129314.96</v>
      </c>
      <c r="N155" s="43">
        <v>202</v>
      </c>
      <c r="O155" s="43">
        <v>2018490.1</v>
      </c>
      <c r="P155" s="43">
        <v>1</v>
      </c>
      <c r="Q155" s="43">
        <v>500</v>
      </c>
      <c r="R155" s="43">
        <f t="shared" si="65"/>
        <v>203</v>
      </c>
      <c r="S155" s="43">
        <f t="shared" si="66"/>
        <v>2018990.1</v>
      </c>
      <c r="T155" s="43">
        <f t="shared" si="70"/>
        <v>1722</v>
      </c>
      <c r="U155" s="43">
        <f t="shared" si="71"/>
        <v>4148305.06</v>
      </c>
      <c r="V155" s="16"/>
    </row>
    <row r="156" spans="1:22" s="9" customFormat="1">
      <c r="A156" s="33">
        <v>149</v>
      </c>
      <c r="B156" s="54" t="s">
        <v>189</v>
      </c>
      <c r="C156" s="1" t="s">
        <v>190</v>
      </c>
      <c r="D156" s="44"/>
      <c r="E156" s="44"/>
      <c r="F156" s="44">
        <v>1</v>
      </c>
      <c r="G156" s="44">
        <v>2605</v>
      </c>
      <c r="H156" s="44">
        <v>23</v>
      </c>
      <c r="I156" s="44">
        <v>19455.21</v>
      </c>
      <c r="J156" s="44">
        <v>246</v>
      </c>
      <c r="K156" s="44">
        <v>1617663.52</v>
      </c>
      <c r="L156" s="42">
        <f t="shared" ref="L156:M160" si="72">J156+H156+F156+D156</f>
        <v>270</v>
      </c>
      <c r="M156" s="42">
        <f t="shared" si="72"/>
        <v>1639723.73</v>
      </c>
      <c r="N156" s="44">
        <v>214</v>
      </c>
      <c r="O156" s="44">
        <v>1633869.75</v>
      </c>
      <c r="P156" s="44">
        <v>1</v>
      </c>
      <c r="Q156" s="44">
        <v>5460.21</v>
      </c>
      <c r="R156" s="42">
        <f t="shared" si="65"/>
        <v>215</v>
      </c>
      <c r="S156" s="42">
        <f t="shared" si="66"/>
        <v>1639329.96</v>
      </c>
      <c r="T156" s="42">
        <f t="shared" ref="T156:U160" si="73">R156+L156</f>
        <v>485</v>
      </c>
      <c r="U156" s="42">
        <f t="shared" si="73"/>
        <v>3279053.69</v>
      </c>
      <c r="V156" s="16"/>
    </row>
    <row r="157" spans="1:22" s="9" customFormat="1">
      <c r="A157" s="30">
        <v>150</v>
      </c>
      <c r="B157" s="53" t="s">
        <v>319</v>
      </c>
      <c r="C157" s="32" t="s">
        <v>320</v>
      </c>
      <c r="D157" s="43"/>
      <c r="E157" s="43"/>
      <c r="F157" s="43"/>
      <c r="G157" s="43"/>
      <c r="H157" s="43">
        <v>89</v>
      </c>
      <c r="I157" s="43">
        <v>89319.09</v>
      </c>
      <c r="J157" s="43">
        <v>851</v>
      </c>
      <c r="K157" s="43">
        <v>1632235.25</v>
      </c>
      <c r="L157" s="43">
        <f t="shared" si="72"/>
        <v>940</v>
      </c>
      <c r="M157" s="43">
        <f t="shared" si="72"/>
        <v>1721554.34</v>
      </c>
      <c r="N157" s="43">
        <v>170</v>
      </c>
      <c r="O157" s="43">
        <v>1545504.5</v>
      </c>
      <c r="P157" s="43"/>
      <c r="Q157" s="43"/>
      <c r="R157" s="43">
        <f t="shared" si="65"/>
        <v>170</v>
      </c>
      <c r="S157" s="43">
        <f t="shared" si="66"/>
        <v>1545504.5</v>
      </c>
      <c r="T157" s="43">
        <f t="shared" si="73"/>
        <v>1110</v>
      </c>
      <c r="U157" s="43">
        <f t="shared" si="73"/>
        <v>3267058.84</v>
      </c>
      <c r="V157" s="16"/>
    </row>
    <row r="158" spans="1:22" s="9" customFormat="1">
      <c r="A158" s="33">
        <v>151</v>
      </c>
      <c r="B158" s="54" t="s">
        <v>249</v>
      </c>
      <c r="C158" s="1" t="s">
        <v>250</v>
      </c>
      <c r="D158" s="44"/>
      <c r="E158" s="44"/>
      <c r="F158" s="44">
        <v>6</v>
      </c>
      <c r="G158" s="44">
        <v>103357.67</v>
      </c>
      <c r="H158" s="44">
        <v>15</v>
      </c>
      <c r="I158" s="44">
        <v>255605.27</v>
      </c>
      <c r="J158" s="44">
        <v>27</v>
      </c>
      <c r="K158" s="44">
        <v>899297.72</v>
      </c>
      <c r="L158" s="42">
        <f t="shared" si="72"/>
        <v>48</v>
      </c>
      <c r="M158" s="42">
        <f t="shared" si="72"/>
        <v>1258260.6599999999</v>
      </c>
      <c r="N158" s="44">
        <v>2</v>
      </c>
      <c r="O158" s="44">
        <v>1001000</v>
      </c>
      <c r="P158" s="44">
        <v>1</v>
      </c>
      <c r="Q158" s="44">
        <v>1000</v>
      </c>
      <c r="R158" s="42">
        <f t="shared" si="65"/>
        <v>3</v>
      </c>
      <c r="S158" s="42">
        <f t="shared" si="66"/>
        <v>1002000</v>
      </c>
      <c r="T158" s="42">
        <f t="shared" si="73"/>
        <v>51</v>
      </c>
      <c r="U158" s="42">
        <f t="shared" si="73"/>
        <v>2260260.66</v>
      </c>
      <c r="V158" s="16"/>
    </row>
    <row r="159" spans="1:22" s="9" customFormat="1">
      <c r="A159" s="30">
        <v>152</v>
      </c>
      <c r="B159" s="53" t="s">
        <v>365</v>
      </c>
      <c r="C159" s="32" t="s">
        <v>366</v>
      </c>
      <c r="D159" s="43"/>
      <c r="E159" s="43"/>
      <c r="F159" s="43"/>
      <c r="G159" s="43"/>
      <c r="H159" s="43">
        <v>94</v>
      </c>
      <c r="I159" s="43">
        <v>461188.57</v>
      </c>
      <c r="J159" s="43">
        <v>144</v>
      </c>
      <c r="K159" s="43">
        <v>949108.66</v>
      </c>
      <c r="L159" s="43">
        <f t="shared" si="72"/>
        <v>238</v>
      </c>
      <c r="M159" s="43">
        <f t="shared" si="72"/>
        <v>1410297.23</v>
      </c>
      <c r="N159" s="43">
        <v>32</v>
      </c>
      <c r="O159" s="43">
        <v>593707.05000000005</v>
      </c>
      <c r="P159" s="43"/>
      <c r="Q159" s="43"/>
      <c r="R159" s="43">
        <f t="shared" si="65"/>
        <v>32</v>
      </c>
      <c r="S159" s="43">
        <f t="shared" si="66"/>
        <v>593707.05000000005</v>
      </c>
      <c r="T159" s="43">
        <f t="shared" si="73"/>
        <v>270</v>
      </c>
      <c r="U159" s="43">
        <f t="shared" si="73"/>
        <v>2004004.28</v>
      </c>
      <c r="V159" s="16"/>
    </row>
    <row r="160" spans="1:22" s="9" customFormat="1">
      <c r="A160" s="33">
        <v>153</v>
      </c>
      <c r="B160" s="23" t="s">
        <v>225</v>
      </c>
      <c r="C160" s="1" t="s">
        <v>226</v>
      </c>
      <c r="D160" s="44"/>
      <c r="E160" s="44"/>
      <c r="F160" s="44"/>
      <c r="G160" s="44"/>
      <c r="H160" s="44">
        <v>14</v>
      </c>
      <c r="I160" s="44">
        <v>75975.789999999994</v>
      </c>
      <c r="J160" s="44">
        <v>47</v>
      </c>
      <c r="K160" s="44">
        <v>837387.27</v>
      </c>
      <c r="L160" s="42">
        <f t="shared" si="72"/>
        <v>61</v>
      </c>
      <c r="M160" s="42">
        <f t="shared" si="72"/>
        <v>913363.06</v>
      </c>
      <c r="N160" s="44">
        <v>2</v>
      </c>
      <c r="O160" s="44">
        <v>300000</v>
      </c>
      <c r="P160" s="44">
        <v>1</v>
      </c>
      <c r="Q160" s="44">
        <v>750000</v>
      </c>
      <c r="R160" s="42">
        <f t="shared" si="65"/>
        <v>3</v>
      </c>
      <c r="S160" s="42">
        <f t="shared" si="66"/>
        <v>1050000</v>
      </c>
      <c r="T160" s="42">
        <f t="shared" si="73"/>
        <v>64</v>
      </c>
      <c r="U160" s="42">
        <f t="shared" si="73"/>
        <v>1963363.06</v>
      </c>
      <c r="V160" s="16"/>
    </row>
    <row r="161" spans="1:22" s="9" customFormat="1">
      <c r="A161" s="30">
        <v>154</v>
      </c>
      <c r="B161" s="31" t="s">
        <v>325</v>
      </c>
      <c r="C161" s="32" t="s">
        <v>326</v>
      </c>
      <c r="D161" s="43"/>
      <c r="E161" s="43"/>
      <c r="F161" s="43"/>
      <c r="G161" s="43"/>
      <c r="H161" s="43">
        <v>65</v>
      </c>
      <c r="I161" s="43">
        <v>75894.38</v>
      </c>
      <c r="J161" s="43">
        <v>375</v>
      </c>
      <c r="K161" s="43">
        <v>973491.05</v>
      </c>
      <c r="L161" s="43">
        <f t="shared" ref="L161:L168" si="74">J161+H161+F161+D161</f>
        <v>440</v>
      </c>
      <c r="M161" s="43">
        <f t="shared" ref="M161:M168" si="75">K161+I161+G161+E161</f>
        <v>1049385.4300000002</v>
      </c>
      <c r="N161" s="43">
        <v>132</v>
      </c>
      <c r="O161" s="43">
        <v>898574.97</v>
      </c>
      <c r="P161" s="43">
        <v>1</v>
      </c>
      <c r="Q161" s="43">
        <v>3980</v>
      </c>
      <c r="R161" s="43">
        <f t="shared" si="65"/>
        <v>133</v>
      </c>
      <c r="S161" s="43">
        <f t="shared" si="66"/>
        <v>902554.97</v>
      </c>
      <c r="T161" s="43">
        <f t="shared" ref="T161:T168" si="76">R161+L161</f>
        <v>573</v>
      </c>
      <c r="U161" s="43">
        <f t="shared" ref="U161:U168" si="77">S161+M161</f>
        <v>1951940.4000000001</v>
      </c>
      <c r="V161" s="16"/>
    </row>
    <row r="162" spans="1:22" s="9" customFormat="1">
      <c r="A162" s="33">
        <v>155</v>
      </c>
      <c r="B162" s="54" t="s">
        <v>323</v>
      </c>
      <c r="C162" s="1" t="s">
        <v>324</v>
      </c>
      <c r="D162" s="44"/>
      <c r="E162" s="44"/>
      <c r="F162" s="44"/>
      <c r="G162" s="44"/>
      <c r="H162" s="44">
        <v>163</v>
      </c>
      <c r="I162" s="44">
        <v>101172.91</v>
      </c>
      <c r="J162" s="44">
        <v>558</v>
      </c>
      <c r="K162" s="44">
        <v>913124.7</v>
      </c>
      <c r="L162" s="44">
        <f t="shared" si="74"/>
        <v>721</v>
      </c>
      <c r="M162" s="44">
        <f t="shared" si="75"/>
        <v>1014297.61</v>
      </c>
      <c r="N162" s="44">
        <v>131</v>
      </c>
      <c r="O162" s="44">
        <v>852263.68</v>
      </c>
      <c r="P162" s="44"/>
      <c r="Q162" s="44"/>
      <c r="R162" s="42">
        <f t="shared" si="65"/>
        <v>131</v>
      </c>
      <c r="S162" s="42">
        <f t="shared" si="66"/>
        <v>852263.68</v>
      </c>
      <c r="T162" s="44">
        <f t="shared" si="76"/>
        <v>852</v>
      </c>
      <c r="U162" s="44">
        <f t="shared" si="77"/>
        <v>1866561.29</v>
      </c>
      <c r="V162" s="16"/>
    </row>
    <row r="163" spans="1:22" s="9" customFormat="1">
      <c r="A163" s="30">
        <v>156</v>
      </c>
      <c r="B163" s="53" t="s">
        <v>337</v>
      </c>
      <c r="C163" s="32" t="s">
        <v>338</v>
      </c>
      <c r="D163" s="43"/>
      <c r="E163" s="43"/>
      <c r="F163" s="43">
        <v>2</v>
      </c>
      <c r="G163" s="43">
        <v>14643.31</v>
      </c>
      <c r="H163" s="43">
        <v>4</v>
      </c>
      <c r="I163" s="43">
        <v>4559.1099999999997</v>
      </c>
      <c r="J163" s="43">
        <v>217</v>
      </c>
      <c r="K163" s="43">
        <v>847103.07</v>
      </c>
      <c r="L163" s="43">
        <f t="shared" si="74"/>
        <v>223</v>
      </c>
      <c r="M163" s="43">
        <f t="shared" si="75"/>
        <v>866305.49</v>
      </c>
      <c r="N163" s="43">
        <v>254</v>
      </c>
      <c r="O163" s="43">
        <v>866717.98</v>
      </c>
      <c r="P163" s="43"/>
      <c r="Q163" s="43"/>
      <c r="R163" s="43">
        <f t="shared" si="65"/>
        <v>254</v>
      </c>
      <c r="S163" s="43">
        <f t="shared" si="66"/>
        <v>866717.98</v>
      </c>
      <c r="T163" s="43">
        <f t="shared" si="76"/>
        <v>477</v>
      </c>
      <c r="U163" s="43">
        <f t="shared" si="77"/>
        <v>1733023.47</v>
      </c>
      <c r="V163" s="16"/>
    </row>
    <row r="164" spans="1:22" s="9" customFormat="1">
      <c r="A164" s="33">
        <v>157</v>
      </c>
      <c r="B164" s="54" t="s">
        <v>333</v>
      </c>
      <c r="C164" s="1" t="s">
        <v>334</v>
      </c>
      <c r="D164" s="44"/>
      <c r="E164" s="44"/>
      <c r="F164" s="44">
        <v>1</v>
      </c>
      <c r="G164" s="44">
        <v>3360</v>
      </c>
      <c r="H164" s="44">
        <v>182</v>
      </c>
      <c r="I164" s="44">
        <v>99062.45</v>
      </c>
      <c r="J164" s="44">
        <v>588</v>
      </c>
      <c r="K164" s="44">
        <v>822716.55</v>
      </c>
      <c r="L164" s="44">
        <f t="shared" si="74"/>
        <v>771</v>
      </c>
      <c r="M164" s="44">
        <f t="shared" si="75"/>
        <v>925139</v>
      </c>
      <c r="N164" s="44">
        <v>76</v>
      </c>
      <c r="O164" s="44">
        <v>723006.84</v>
      </c>
      <c r="P164" s="44"/>
      <c r="Q164" s="44"/>
      <c r="R164" s="42">
        <f t="shared" si="65"/>
        <v>76</v>
      </c>
      <c r="S164" s="42">
        <f t="shared" si="66"/>
        <v>723006.84</v>
      </c>
      <c r="T164" s="44">
        <f t="shared" si="76"/>
        <v>847</v>
      </c>
      <c r="U164" s="44">
        <f t="shared" si="77"/>
        <v>1648145.8399999999</v>
      </c>
      <c r="V164" s="16"/>
    </row>
    <row r="165" spans="1:22" s="9" customFormat="1">
      <c r="A165" s="30">
        <v>158</v>
      </c>
      <c r="B165" s="53" t="s">
        <v>335</v>
      </c>
      <c r="C165" s="32" t="s">
        <v>336</v>
      </c>
      <c r="D165" s="43"/>
      <c r="E165" s="43"/>
      <c r="F165" s="43">
        <v>2</v>
      </c>
      <c r="G165" s="43">
        <v>63658.8</v>
      </c>
      <c r="H165" s="43"/>
      <c r="I165" s="43"/>
      <c r="J165" s="43">
        <v>32</v>
      </c>
      <c r="K165" s="43">
        <v>562226</v>
      </c>
      <c r="L165" s="43">
        <f t="shared" si="74"/>
        <v>34</v>
      </c>
      <c r="M165" s="43">
        <f t="shared" si="75"/>
        <v>625884.80000000005</v>
      </c>
      <c r="N165" s="43">
        <v>31</v>
      </c>
      <c r="O165" s="43">
        <v>625884.80000000005</v>
      </c>
      <c r="P165" s="43"/>
      <c r="Q165" s="43"/>
      <c r="R165" s="43">
        <f t="shared" si="65"/>
        <v>31</v>
      </c>
      <c r="S165" s="43">
        <f t="shared" si="66"/>
        <v>625884.80000000005</v>
      </c>
      <c r="T165" s="43">
        <f t="shared" si="76"/>
        <v>65</v>
      </c>
      <c r="U165" s="43">
        <f t="shared" si="77"/>
        <v>1251769.6000000001</v>
      </c>
      <c r="V165" s="16"/>
    </row>
    <row r="166" spans="1:22" s="9" customFormat="1">
      <c r="A166" s="33">
        <v>159</v>
      </c>
      <c r="B166" s="54" t="s">
        <v>331</v>
      </c>
      <c r="C166" s="1" t="s">
        <v>332</v>
      </c>
      <c r="D166" s="44"/>
      <c r="E166" s="44"/>
      <c r="F166" s="44"/>
      <c r="G166" s="44"/>
      <c r="H166" s="44">
        <v>37</v>
      </c>
      <c r="I166" s="44">
        <v>24313.13</v>
      </c>
      <c r="J166" s="44">
        <v>173</v>
      </c>
      <c r="K166" s="44">
        <v>507869.65</v>
      </c>
      <c r="L166" s="44">
        <f t="shared" si="74"/>
        <v>210</v>
      </c>
      <c r="M166" s="44">
        <f t="shared" si="75"/>
        <v>532182.78</v>
      </c>
      <c r="N166" s="44">
        <v>56</v>
      </c>
      <c r="O166" s="44">
        <v>470733.41</v>
      </c>
      <c r="P166" s="44">
        <v>4</v>
      </c>
      <c r="Q166" s="44">
        <v>944.75</v>
      </c>
      <c r="R166" s="42">
        <f t="shared" si="65"/>
        <v>60</v>
      </c>
      <c r="S166" s="42">
        <f t="shared" si="66"/>
        <v>471678.16</v>
      </c>
      <c r="T166" s="44">
        <f t="shared" si="76"/>
        <v>270</v>
      </c>
      <c r="U166" s="44">
        <f t="shared" si="77"/>
        <v>1003860.94</v>
      </c>
      <c r="V166" s="16"/>
    </row>
    <row r="167" spans="1:22" s="9" customFormat="1">
      <c r="A167" s="30">
        <v>160</v>
      </c>
      <c r="B167" s="53" t="s">
        <v>313</v>
      </c>
      <c r="C167" s="32" t="s">
        <v>314</v>
      </c>
      <c r="D167" s="43">
        <v>5</v>
      </c>
      <c r="E167" s="43">
        <v>45609.87</v>
      </c>
      <c r="F167" s="43">
        <v>20</v>
      </c>
      <c r="G167" s="43">
        <v>196036.67</v>
      </c>
      <c r="H167" s="43">
        <v>2</v>
      </c>
      <c r="I167" s="43">
        <v>8223.82</v>
      </c>
      <c r="J167" s="43">
        <v>59</v>
      </c>
      <c r="K167" s="43">
        <v>210928.28</v>
      </c>
      <c r="L167" s="43">
        <f t="shared" si="74"/>
        <v>86</v>
      </c>
      <c r="M167" s="43">
        <f t="shared" si="75"/>
        <v>460798.64</v>
      </c>
      <c r="N167" s="43">
        <v>32</v>
      </c>
      <c r="O167" s="43">
        <v>447995.44</v>
      </c>
      <c r="P167" s="43">
        <v>7</v>
      </c>
      <c r="Q167" s="43">
        <v>53833.69</v>
      </c>
      <c r="R167" s="43">
        <f t="shared" si="65"/>
        <v>39</v>
      </c>
      <c r="S167" s="43">
        <f t="shared" si="66"/>
        <v>501829.13</v>
      </c>
      <c r="T167" s="43">
        <f t="shared" si="76"/>
        <v>125</v>
      </c>
      <c r="U167" s="43">
        <f t="shared" si="77"/>
        <v>962627.77</v>
      </c>
      <c r="V167" s="16"/>
    </row>
    <row r="168" spans="1:22" s="9" customFormat="1">
      <c r="A168" s="33">
        <v>161</v>
      </c>
      <c r="B168" s="54" t="s">
        <v>329</v>
      </c>
      <c r="C168" s="1" t="s">
        <v>330</v>
      </c>
      <c r="D168" s="44"/>
      <c r="E168" s="44"/>
      <c r="F168" s="44"/>
      <c r="G168" s="44"/>
      <c r="H168" s="44">
        <v>1</v>
      </c>
      <c r="I168" s="44">
        <v>800</v>
      </c>
      <c r="J168" s="44">
        <v>277</v>
      </c>
      <c r="K168" s="44">
        <v>474024.76</v>
      </c>
      <c r="L168" s="44">
        <f t="shared" si="74"/>
        <v>278</v>
      </c>
      <c r="M168" s="44">
        <f t="shared" si="75"/>
        <v>474824.76</v>
      </c>
      <c r="N168" s="44">
        <v>47</v>
      </c>
      <c r="O168" s="44">
        <v>468866.83</v>
      </c>
      <c r="P168" s="44"/>
      <c r="Q168" s="44"/>
      <c r="R168" s="42">
        <f t="shared" si="65"/>
        <v>47</v>
      </c>
      <c r="S168" s="42">
        <f t="shared" si="66"/>
        <v>468866.83</v>
      </c>
      <c r="T168" s="44">
        <f t="shared" si="76"/>
        <v>325</v>
      </c>
      <c r="U168" s="44">
        <f t="shared" si="77"/>
        <v>943691.59000000008</v>
      </c>
      <c r="V168" s="16"/>
    </row>
    <row r="169" spans="1:22" s="9" customFormat="1">
      <c r="A169" s="30">
        <v>162</v>
      </c>
      <c r="B169" s="53" t="s">
        <v>339</v>
      </c>
      <c r="C169" s="32" t="s">
        <v>340</v>
      </c>
      <c r="D169" s="43"/>
      <c r="E169" s="43"/>
      <c r="F169" s="43"/>
      <c r="G169" s="43"/>
      <c r="H169" s="43">
        <v>2</v>
      </c>
      <c r="I169" s="43">
        <v>695636.37</v>
      </c>
      <c r="J169" s="43">
        <v>2</v>
      </c>
      <c r="K169" s="43">
        <v>132.80000000000001</v>
      </c>
      <c r="L169" s="43">
        <f t="shared" ref="L169:M179" si="78">J169+H169+F169+D169</f>
        <v>4</v>
      </c>
      <c r="M169" s="43">
        <f t="shared" si="78"/>
        <v>695769.17</v>
      </c>
      <c r="N169" s="43"/>
      <c r="O169" s="43"/>
      <c r="P169" s="43"/>
      <c r="Q169" s="43"/>
      <c r="R169" s="43">
        <f t="shared" si="65"/>
        <v>0</v>
      </c>
      <c r="S169" s="43">
        <f t="shared" si="66"/>
        <v>0</v>
      </c>
      <c r="T169" s="43">
        <f t="shared" ref="T169:U179" si="79">R169+L169</f>
        <v>4</v>
      </c>
      <c r="U169" s="43">
        <f t="shared" si="79"/>
        <v>695769.17</v>
      </c>
      <c r="V169" s="16"/>
    </row>
    <row r="170" spans="1:22" s="9" customFormat="1">
      <c r="A170" s="33">
        <v>163</v>
      </c>
      <c r="B170" s="23" t="s">
        <v>360</v>
      </c>
      <c r="C170" s="1" t="s">
        <v>361</v>
      </c>
      <c r="D170" s="44">
        <v>1</v>
      </c>
      <c r="E170" s="44">
        <v>60393.63</v>
      </c>
      <c r="F170" s="44"/>
      <c r="G170" s="44"/>
      <c r="H170" s="44"/>
      <c r="I170" s="44"/>
      <c r="J170" s="44">
        <v>31</v>
      </c>
      <c r="K170" s="44">
        <v>198775.67999999999</v>
      </c>
      <c r="L170" s="44">
        <f t="shared" ref="L170:L173" si="80">J170+H170+F170+D170</f>
        <v>32</v>
      </c>
      <c r="M170" s="44">
        <f t="shared" ref="M170:M173" si="81">K170+I170+G170+E170</f>
        <v>259169.31</v>
      </c>
      <c r="N170" s="44">
        <v>26</v>
      </c>
      <c r="O170" s="44">
        <v>198775.67999999999</v>
      </c>
      <c r="P170" s="44">
        <v>1</v>
      </c>
      <c r="Q170" s="44">
        <v>60393.63</v>
      </c>
      <c r="R170" s="42">
        <f t="shared" ref="R170:R173" si="82">N170+P170</f>
        <v>27</v>
      </c>
      <c r="S170" s="42">
        <f t="shared" ref="S170:S173" si="83">O170+Q170</f>
        <v>259169.31</v>
      </c>
      <c r="T170" s="44">
        <f t="shared" ref="T170:T173" si="84">R170+L170</f>
        <v>59</v>
      </c>
      <c r="U170" s="44">
        <f t="shared" ref="U170:U173" si="85">S170+M170</f>
        <v>518338.62</v>
      </c>
      <c r="V170" s="16"/>
    </row>
    <row r="171" spans="1:22" s="9" customFormat="1">
      <c r="A171" s="30">
        <v>164</v>
      </c>
      <c r="B171" s="31" t="s">
        <v>343</v>
      </c>
      <c r="C171" s="32" t="s">
        <v>344</v>
      </c>
      <c r="D171" s="43"/>
      <c r="E171" s="43"/>
      <c r="F171" s="43"/>
      <c r="G171" s="43"/>
      <c r="H171" s="43">
        <v>131</v>
      </c>
      <c r="I171" s="43">
        <v>108782.22</v>
      </c>
      <c r="J171" s="43">
        <v>142</v>
      </c>
      <c r="K171" s="43">
        <v>181466.73</v>
      </c>
      <c r="L171" s="43">
        <f t="shared" si="80"/>
        <v>273</v>
      </c>
      <c r="M171" s="43">
        <f t="shared" si="81"/>
        <v>290248.95</v>
      </c>
      <c r="N171" s="43">
        <v>8</v>
      </c>
      <c r="O171" s="43">
        <v>80466</v>
      </c>
      <c r="P171" s="43"/>
      <c r="Q171" s="43"/>
      <c r="R171" s="43">
        <f t="shared" si="82"/>
        <v>8</v>
      </c>
      <c r="S171" s="43">
        <f t="shared" si="83"/>
        <v>80466</v>
      </c>
      <c r="T171" s="43">
        <f t="shared" si="84"/>
        <v>281</v>
      </c>
      <c r="U171" s="43">
        <f t="shared" si="85"/>
        <v>370714.95</v>
      </c>
      <c r="V171" s="16"/>
    </row>
    <row r="172" spans="1:22" s="9" customFormat="1">
      <c r="A172" s="33">
        <v>165</v>
      </c>
      <c r="B172" s="54" t="s">
        <v>345</v>
      </c>
      <c r="C172" s="1" t="s">
        <v>346</v>
      </c>
      <c r="D172" s="44"/>
      <c r="E172" s="44"/>
      <c r="F172" s="44"/>
      <c r="G172" s="44"/>
      <c r="H172" s="44"/>
      <c r="I172" s="44"/>
      <c r="J172" s="44">
        <v>11</v>
      </c>
      <c r="K172" s="44">
        <v>19502.22</v>
      </c>
      <c r="L172" s="44">
        <f t="shared" si="80"/>
        <v>11</v>
      </c>
      <c r="M172" s="44">
        <f t="shared" si="81"/>
        <v>19502.22</v>
      </c>
      <c r="N172" s="44">
        <v>2</v>
      </c>
      <c r="O172" s="44">
        <v>18583.400000000001</v>
      </c>
      <c r="P172" s="44"/>
      <c r="Q172" s="44"/>
      <c r="R172" s="42">
        <f t="shared" si="82"/>
        <v>2</v>
      </c>
      <c r="S172" s="42">
        <f t="shared" si="83"/>
        <v>18583.400000000001</v>
      </c>
      <c r="T172" s="44">
        <f t="shared" si="84"/>
        <v>13</v>
      </c>
      <c r="U172" s="44">
        <f t="shared" si="85"/>
        <v>38085.620000000003</v>
      </c>
      <c r="V172" s="16"/>
    </row>
    <row r="173" spans="1:22" s="9" customFormat="1">
      <c r="A173" s="30">
        <v>166</v>
      </c>
      <c r="B173" s="53" t="s">
        <v>317</v>
      </c>
      <c r="C173" s="32" t="s">
        <v>318</v>
      </c>
      <c r="D173" s="43"/>
      <c r="E173" s="43"/>
      <c r="F173" s="43"/>
      <c r="G173" s="43"/>
      <c r="H173" s="43"/>
      <c r="I173" s="43"/>
      <c r="J173" s="43">
        <v>5</v>
      </c>
      <c r="K173" s="43">
        <v>8612.94</v>
      </c>
      <c r="L173" s="43">
        <f t="shared" si="80"/>
        <v>5</v>
      </c>
      <c r="M173" s="43">
        <f t="shared" si="81"/>
        <v>8612.94</v>
      </c>
      <c r="N173" s="43">
        <v>3</v>
      </c>
      <c r="O173" s="43">
        <v>8539.2000000000007</v>
      </c>
      <c r="P173" s="43">
        <v>3</v>
      </c>
      <c r="Q173" s="43">
        <v>8610.31</v>
      </c>
      <c r="R173" s="43">
        <f t="shared" si="82"/>
        <v>6</v>
      </c>
      <c r="S173" s="43">
        <f t="shared" si="83"/>
        <v>17149.510000000002</v>
      </c>
      <c r="T173" s="43">
        <f t="shared" si="84"/>
        <v>11</v>
      </c>
      <c r="U173" s="43">
        <f t="shared" si="85"/>
        <v>25762.450000000004</v>
      </c>
      <c r="V173" s="16"/>
    </row>
    <row r="174" spans="1:22" s="9" customFormat="1">
      <c r="A174" s="33">
        <v>167</v>
      </c>
      <c r="B174" s="23" t="s">
        <v>347</v>
      </c>
      <c r="C174" s="1" t="s">
        <v>348</v>
      </c>
      <c r="D174" s="44"/>
      <c r="E174" s="44"/>
      <c r="F174" s="44"/>
      <c r="G174" s="44"/>
      <c r="H174" s="44">
        <v>3</v>
      </c>
      <c r="I174" s="44">
        <v>10817.03</v>
      </c>
      <c r="J174" s="44">
        <v>4</v>
      </c>
      <c r="K174" s="44">
        <v>1680.23</v>
      </c>
      <c r="L174" s="44">
        <f t="shared" si="78"/>
        <v>7</v>
      </c>
      <c r="M174" s="44">
        <f t="shared" si="78"/>
        <v>12497.26</v>
      </c>
      <c r="N174" s="44"/>
      <c r="O174" s="44"/>
      <c r="P174" s="44"/>
      <c r="Q174" s="44"/>
      <c r="R174" s="42">
        <f t="shared" si="65"/>
        <v>0</v>
      </c>
      <c r="S174" s="42">
        <f t="shared" si="66"/>
        <v>0</v>
      </c>
      <c r="T174" s="44">
        <f t="shared" si="79"/>
        <v>7</v>
      </c>
      <c r="U174" s="44">
        <f t="shared" si="79"/>
        <v>12497.26</v>
      </c>
      <c r="V174" s="16"/>
    </row>
    <row r="175" spans="1:22" s="9" customFormat="1">
      <c r="A175" s="30">
        <v>168</v>
      </c>
      <c r="B175" s="31" t="s">
        <v>341</v>
      </c>
      <c r="C175" s="32" t="s">
        <v>342</v>
      </c>
      <c r="D175" s="43"/>
      <c r="E175" s="43"/>
      <c r="F175" s="43"/>
      <c r="G175" s="43"/>
      <c r="H175" s="43">
        <v>2</v>
      </c>
      <c r="I175" s="43">
        <v>4019.14</v>
      </c>
      <c r="J175" s="43">
        <v>8</v>
      </c>
      <c r="K175" s="43">
        <v>6727.13</v>
      </c>
      <c r="L175" s="43">
        <f t="shared" si="78"/>
        <v>10</v>
      </c>
      <c r="M175" s="43">
        <f t="shared" si="78"/>
        <v>10746.27</v>
      </c>
      <c r="N175" s="43"/>
      <c r="O175" s="43"/>
      <c r="P175" s="43"/>
      <c r="Q175" s="43"/>
      <c r="R175" s="43">
        <f t="shared" si="65"/>
        <v>0</v>
      </c>
      <c r="S175" s="43">
        <f t="shared" si="66"/>
        <v>0</v>
      </c>
      <c r="T175" s="43">
        <f t="shared" si="79"/>
        <v>10</v>
      </c>
      <c r="U175" s="43">
        <f t="shared" si="79"/>
        <v>10746.27</v>
      </c>
      <c r="V175" s="16"/>
    </row>
    <row r="176" spans="1:22" s="9" customFormat="1">
      <c r="A176" s="33">
        <v>169</v>
      </c>
      <c r="B176" s="54" t="s">
        <v>283</v>
      </c>
      <c r="C176" s="1" t="s">
        <v>284</v>
      </c>
      <c r="D176" s="44"/>
      <c r="E176" s="44"/>
      <c r="F176" s="44"/>
      <c r="G176" s="44"/>
      <c r="H176" s="44"/>
      <c r="I176" s="44"/>
      <c r="J176" s="44">
        <v>9</v>
      </c>
      <c r="K176" s="44">
        <v>9361.36</v>
      </c>
      <c r="L176" s="44">
        <f t="shared" si="78"/>
        <v>9</v>
      </c>
      <c r="M176" s="44">
        <f t="shared" si="78"/>
        <v>9361.36</v>
      </c>
      <c r="N176" s="44"/>
      <c r="O176" s="44"/>
      <c r="P176" s="44"/>
      <c r="Q176" s="44"/>
      <c r="R176" s="42">
        <f t="shared" si="65"/>
        <v>0</v>
      </c>
      <c r="S176" s="42">
        <f t="shared" si="66"/>
        <v>0</v>
      </c>
      <c r="T176" s="44">
        <f t="shared" si="79"/>
        <v>9</v>
      </c>
      <c r="U176" s="44">
        <f t="shared" si="79"/>
        <v>9361.36</v>
      </c>
      <c r="V176" s="16"/>
    </row>
    <row r="177" spans="1:25" s="9" customFormat="1">
      <c r="A177" s="30">
        <v>170</v>
      </c>
      <c r="B177" s="53" t="s">
        <v>305</v>
      </c>
      <c r="C177" s="32" t="s">
        <v>306</v>
      </c>
      <c r="D177" s="43"/>
      <c r="E177" s="43"/>
      <c r="F177" s="43"/>
      <c r="G177" s="43"/>
      <c r="H177" s="43"/>
      <c r="I177" s="43"/>
      <c r="J177" s="43">
        <v>1</v>
      </c>
      <c r="K177" s="43">
        <v>1500</v>
      </c>
      <c r="L177" s="43">
        <f t="shared" si="78"/>
        <v>1</v>
      </c>
      <c r="M177" s="43">
        <f t="shared" si="78"/>
        <v>1500</v>
      </c>
      <c r="N177" s="43"/>
      <c r="O177" s="43"/>
      <c r="P177" s="43">
        <v>1</v>
      </c>
      <c r="Q177" s="43">
        <v>1362.73</v>
      </c>
      <c r="R177" s="43">
        <f t="shared" si="65"/>
        <v>1</v>
      </c>
      <c r="S177" s="43">
        <f t="shared" si="66"/>
        <v>1362.73</v>
      </c>
      <c r="T177" s="43">
        <f t="shared" si="79"/>
        <v>2</v>
      </c>
      <c r="U177" s="43">
        <f t="shared" si="79"/>
        <v>2862.73</v>
      </c>
      <c r="V177" s="16"/>
    </row>
    <row r="178" spans="1:25" s="9" customFormat="1">
      <c r="A178" s="33">
        <v>171</v>
      </c>
      <c r="B178" s="54" t="s">
        <v>367</v>
      </c>
      <c r="C178" s="1" t="s">
        <v>368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78"/>
        <v>0</v>
      </c>
      <c r="M178" s="44">
        <f t="shared" si="78"/>
        <v>0</v>
      </c>
      <c r="N178" s="44">
        <v>1</v>
      </c>
      <c r="O178" s="44">
        <v>1000</v>
      </c>
      <c r="P178" s="44">
        <v>1</v>
      </c>
      <c r="Q178" s="44">
        <v>1000</v>
      </c>
      <c r="R178" s="42">
        <f t="shared" si="65"/>
        <v>2</v>
      </c>
      <c r="S178" s="42">
        <f t="shared" si="66"/>
        <v>2000</v>
      </c>
      <c r="T178" s="44">
        <f t="shared" si="79"/>
        <v>2</v>
      </c>
      <c r="U178" s="44">
        <f t="shared" si="79"/>
        <v>2000</v>
      </c>
      <c r="V178" s="16"/>
    </row>
    <row r="179" spans="1:25" s="9" customFormat="1">
      <c r="A179" s="30">
        <v>172</v>
      </c>
      <c r="B179" s="53" t="s">
        <v>353</v>
      </c>
      <c r="C179" s="32" t="s">
        <v>354</v>
      </c>
      <c r="D179" s="43"/>
      <c r="E179" s="43"/>
      <c r="F179" s="43"/>
      <c r="G179" s="43"/>
      <c r="H179" s="43"/>
      <c r="I179" s="43"/>
      <c r="J179" s="43">
        <v>2</v>
      </c>
      <c r="K179" s="43">
        <v>1725.32</v>
      </c>
      <c r="L179" s="43">
        <f t="shared" si="78"/>
        <v>2</v>
      </c>
      <c r="M179" s="43">
        <f t="shared" si="78"/>
        <v>1725.32</v>
      </c>
      <c r="N179" s="43"/>
      <c r="O179" s="43"/>
      <c r="P179" s="43"/>
      <c r="Q179" s="43"/>
      <c r="R179" s="43">
        <f t="shared" si="65"/>
        <v>0</v>
      </c>
      <c r="S179" s="43">
        <f t="shared" si="66"/>
        <v>0</v>
      </c>
      <c r="T179" s="43">
        <f t="shared" si="79"/>
        <v>2</v>
      </c>
      <c r="U179" s="43">
        <f t="shared" si="79"/>
        <v>1725.32</v>
      </c>
      <c r="V179" s="16"/>
    </row>
    <row r="180" spans="1:25" s="9" customFormat="1">
      <c r="A180" s="33">
        <v>173</v>
      </c>
      <c r="B180" s="54" t="s">
        <v>369</v>
      </c>
      <c r="C180" s="1" t="s">
        <v>370</v>
      </c>
      <c r="D180" s="44"/>
      <c r="E180" s="44"/>
      <c r="F180" s="44"/>
      <c r="G180" s="44"/>
      <c r="H180" s="44"/>
      <c r="I180" s="44"/>
      <c r="J180" s="44">
        <v>1</v>
      </c>
      <c r="K180" s="44">
        <v>500</v>
      </c>
      <c r="L180" s="44">
        <f t="shared" ref="L180" si="86">J180+H180+F180+D180</f>
        <v>1</v>
      </c>
      <c r="M180" s="44">
        <f t="shared" ref="M180" si="87">K180+I180+G180+E180</f>
        <v>500</v>
      </c>
      <c r="N180" s="44">
        <v>1</v>
      </c>
      <c r="O180" s="44">
        <v>550</v>
      </c>
      <c r="P180" s="44"/>
      <c r="Q180" s="44"/>
      <c r="R180" s="42">
        <f t="shared" ref="R180" si="88">N180+P180</f>
        <v>1</v>
      </c>
      <c r="S180" s="42">
        <f t="shared" ref="S180" si="89">O180+Q180</f>
        <v>550</v>
      </c>
      <c r="T180" s="44">
        <f t="shared" ref="T180" si="90">R180+L180</f>
        <v>2</v>
      </c>
      <c r="U180" s="44">
        <f t="shared" ref="U180" si="91">S180+M180</f>
        <v>1050</v>
      </c>
      <c r="V180" s="16"/>
    </row>
    <row r="181" spans="1:25" s="9" customFormat="1">
      <c r="A181" s="30">
        <v>174</v>
      </c>
      <c r="B181" s="53" t="s">
        <v>349</v>
      </c>
      <c r="C181" s="32" t="s">
        <v>350</v>
      </c>
      <c r="D181" s="43"/>
      <c r="E181" s="43"/>
      <c r="F181" s="43"/>
      <c r="G181" s="43"/>
      <c r="H181" s="43"/>
      <c r="I181" s="43"/>
      <c r="J181" s="43"/>
      <c r="K181" s="43"/>
      <c r="L181" s="43">
        <f t="shared" ref="L181:L182" si="92">J181+H181+F181+D181</f>
        <v>0</v>
      </c>
      <c r="M181" s="43">
        <f t="shared" ref="M181:M182" si="93">K181+I181+G181+E181</f>
        <v>0</v>
      </c>
      <c r="N181" s="43">
        <v>4</v>
      </c>
      <c r="O181" s="43">
        <v>700.62</v>
      </c>
      <c r="P181" s="43"/>
      <c r="Q181" s="43"/>
      <c r="R181" s="43">
        <f t="shared" ref="R181:R182" si="94">N181+P181</f>
        <v>4</v>
      </c>
      <c r="S181" s="43">
        <f t="shared" ref="S181:S182" si="95">O181+Q181</f>
        <v>700.62</v>
      </c>
      <c r="T181" s="43">
        <f t="shared" ref="T181:T182" si="96">R181+L181</f>
        <v>4</v>
      </c>
      <c r="U181" s="43">
        <f t="shared" ref="U181:U182" si="97">S181+M181</f>
        <v>700.62</v>
      </c>
      <c r="V181" s="16"/>
    </row>
    <row r="182" spans="1:25" s="9" customFormat="1" ht="13.5" thickBot="1">
      <c r="A182" s="33"/>
      <c r="B182" s="54"/>
      <c r="C182" s="1"/>
      <c r="D182" s="44"/>
      <c r="E182" s="44"/>
      <c r="F182" s="44"/>
      <c r="G182" s="44"/>
      <c r="H182" s="44"/>
      <c r="I182" s="44"/>
      <c r="J182" s="44"/>
      <c r="K182" s="44"/>
      <c r="L182" s="44">
        <f t="shared" si="92"/>
        <v>0</v>
      </c>
      <c r="M182" s="44">
        <f t="shared" si="93"/>
        <v>0</v>
      </c>
      <c r="N182" s="44"/>
      <c r="O182" s="44"/>
      <c r="P182" s="44"/>
      <c r="Q182" s="44"/>
      <c r="R182" s="42">
        <f t="shared" si="94"/>
        <v>0</v>
      </c>
      <c r="S182" s="42">
        <f t="shared" si="95"/>
        <v>0</v>
      </c>
      <c r="T182" s="44">
        <f t="shared" si="96"/>
        <v>0</v>
      </c>
      <c r="U182" s="44">
        <f t="shared" si="97"/>
        <v>0</v>
      </c>
      <c r="V182" s="16"/>
    </row>
    <row r="183" spans="1:25" s="9" customFormat="1" ht="14.25" thickTop="1" thickBot="1">
      <c r="A183" s="56" t="s">
        <v>0</v>
      </c>
      <c r="B183" s="56"/>
      <c r="C183" s="57"/>
      <c r="D183" s="50">
        <f t="shared" ref="D183:U183" si="98">SUM(D8:D182)</f>
        <v>64430</v>
      </c>
      <c r="E183" s="50">
        <f t="shared" si="98"/>
        <v>30190880178.621796</v>
      </c>
      <c r="F183" s="50">
        <f t="shared" si="98"/>
        <v>194775</v>
      </c>
      <c r="G183" s="50">
        <f t="shared" si="98"/>
        <v>23529522883.915909</v>
      </c>
      <c r="H183" s="50">
        <f t="shared" si="98"/>
        <v>437416</v>
      </c>
      <c r="I183" s="50">
        <f t="shared" si="98"/>
        <v>83470743333.912689</v>
      </c>
      <c r="J183" s="50">
        <f t="shared" si="98"/>
        <v>537016</v>
      </c>
      <c r="K183" s="50">
        <f t="shared" si="98"/>
        <v>83941217660.158554</v>
      </c>
      <c r="L183" s="50">
        <f t="shared" si="98"/>
        <v>1233637</v>
      </c>
      <c r="M183" s="50">
        <f t="shared" si="98"/>
        <v>221132364056.60898</v>
      </c>
      <c r="N183" s="50">
        <f t="shared" si="98"/>
        <v>104450</v>
      </c>
      <c r="O183" s="50">
        <f t="shared" si="98"/>
        <v>88389497519.579987</v>
      </c>
      <c r="P183" s="50">
        <f t="shared" si="98"/>
        <v>104450</v>
      </c>
      <c r="Q183" s="50">
        <f t="shared" si="98"/>
        <v>88397942321.60997</v>
      </c>
      <c r="R183" s="50">
        <f t="shared" si="98"/>
        <v>208900</v>
      </c>
      <c r="S183" s="50">
        <f t="shared" si="98"/>
        <v>176787439841.18991</v>
      </c>
      <c r="T183" s="50">
        <f t="shared" si="98"/>
        <v>1442537</v>
      </c>
      <c r="U183" s="50">
        <f t="shared" si="98"/>
        <v>397919803897.79901</v>
      </c>
    </row>
    <row r="184" spans="1:25" s="9" customFormat="1" ht="13.5" thickTop="1">
      <c r="A184" s="11" t="s">
        <v>363</v>
      </c>
      <c r="B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6"/>
    </row>
    <row r="185" spans="1:25">
      <c r="A185" s="11" t="s">
        <v>18</v>
      </c>
      <c r="U185" s="47" t="s">
        <v>12</v>
      </c>
    </row>
    <row r="186" spans="1:25">
      <c r="A186" s="11" t="s">
        <v>19</v>
      </c>
      <c r="E186" s="12"/>
      <c r="F186" s="12"/>
      <c r="G186" s="12"/>
      <c r="H186" s="12"/>
      <c r="U186" s="47" t="s">
        <v>12</v>
      </c>
    </row>
    <row r="187" spans="1:25">
      <c r="B187" s="10"/>
      <c r="E187" s="48"/>
      <c r="F187" s="45"/>
      <c r="G187" s="45"/>
      <c r="H187" s="45"/>
      <c r="I187" s="45"/>
      <c r="J187" s="45"/>
      <c r="K187" s="45"/>
      <c r="L187" s="45"/>
      <c r="M187" s="45"/>
      <c r="N187" s="48"/>
      <c r="O187" s="48"/>
    </row>
    <row r="188" spans="1:25" s="19" customFormat="1" ht="11.25">
      <c r="A188" s="17"/>
      <c r="B188" s="18"/>
      <c r="C188" s="19" t="s">
        <v>12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20"/>
      <c r="W188" s="21"/>
      <c r="X188" s="20"/>
      <c r="Y188" s="22"/>
    </row>
    <row r="191" spans="1:25">
      <c r="C191" s="55"/>
    </row>
    <row r="192" spans="1:25">
      <c r="C192" s="55"/>
    </row>
  </sheetData>
  <mergeCells count="13">
    <mergeCell ref="A183:C183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FEV 2018</vt:lpstr>
      <vt:lpstr>Jan-Fev 2018</vt:lpstr>
      <vt:lpstr>'Jan-Fev 2018'!Area_de_impressao</vt:lpstr>
      <vt:lpstr>Cab_Val</vt:lpstr>
      <vt:lpstr>'Jan-Fev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2018-03-12T14:36:10Z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