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74\desig\CORAC\Rankings\INTERNET\IFs\2018-03\"/>
    </mc:Choice>
  </mc:AlternateContent>
  <bookViews>
    <workbookView xWindow="21630" yWindow="195" windowWidth="21660" windowHeight="9870"/>
  </bookViews>
  <sheets>
    <sheet name="Mar 2018" sheetId="8" r:id="rId1"/>
    <sheet name="Jan-Mar 2018" sheetId="7" r:id="rId2"/>
  </sheets>
  <definedNames>
    <definedName name="_xlnm.Print_Area" localSheetId="1">'Jan-Mar 2018'!$A$1:$U$184</definedName>
    <definedName name="Cab_Perc">#REF!</definedName>
    <definedName name="Cab_Val">'Jan-Mar 2018'!$A$7</definedName>
    <definedName name="_xlnm.Print_Titles" localSheetId="1">'Jan-Mar 2018'!$A:$C,'Jan-Mar 2018'!$1:$7</definedName>
    <definedName name="Tot_Perc">#REF!</definedName>
    <definedName name="Tot_Val">'Jan-Mar 2018'!$A$183</definedName>
  </definedNames>
  <calcPr calcId="152511"/>
</workbook>
</file>

<file path=xl/calcChain.xml><?xml version="1.0" encoding="utf-8"?>
<calcChain xmlns="http://schemas.openxmlformats.org/spreadsheetml/2006/main">
  <c r="S23" i="7" l="1"/>
  <c r="R23" i="7"/>
  <c r="M23" i="7"/>
  <c r="L23" i="7"/>
  <c r="S22" i="7"/>
  <c r="R22" i="7"/>
  <c r="M22" i="7"/>
  <c r="L22" i="7"/>
  <c r="S21" i="7"/>
  <c r="R21" i="7"/>
  <c r="M21" i="7"/>
  <c r="L21" i="7"/>
  <c r="S20" i="7"/>
  <c r="R20" i="7"/>
  <c r="M20" i="7"/>
  <c r="L20" i="7"/>
  <c r="S165" i="8"/>
  <c r="R165" i="8"/>
  <c r="M165" i="8"/>
  <c r="L165" i="8"/>
  <c r="S164" i="8"/>
  <c r="U164" i="8" s="1"/>
  <c r="R164" i="8"/>
  <c r="T164" i="8" s="1"/>
  <c r="M164" i="8"/>
  <c r="L164" i="8"/>
  <c r="S163" i="8"/>
  <c r="R163" i="8"/>
  <c r="M163" i="8"/>
  <c r="L163" i="8"/>
  <c r="S162" i="8"/>
  <c r="U162" i="8" s="1"/>
  <c r="R162" i="8"/>
  <c r="T162" i="8" s="1"/>
  <c r="M162" i="8"/>
  <c r="L162" i="8"/>
  <c r="S161" i="8"/>
  <c r="R161" i="8"/>
  <c r="M161" i="8"/>
  <c r="L161" i="8"/>
  <c r="S160" i="8"/>
  <c r="U160" i="8" s="1"/>
  <c r="R160" i="8"/>
  <c r="T160" i="8" s="1"/>
  <c r="M160" i="8"/>
  <c r="L160" i="8"/>
  <c r="S159" i="8"/>
  <c r="R159" i="8"/>
  <c r="M159" i="8"/>
  <c r="L159" i="8"/>
  <c r="S158" i="8"/>
  <c r="U158" i="8" s="1"/>
  <c r="R158" i="8"/>
  <c r="T158" i="8" s="1"/>
  <c r="M158" i="8"/>
  <c r="L158" i="8"/>
  <c r="T21" i="7" l="1"/>
  <c r="T23" i="7"/>
  <c r="U21" i="7"/>
  <c r="U23" i="7"/>
  <c r="T20" i="7"/>
  <c r="T22" i="7"/>
  <c r="U20" i="7"/>
  <c r="U22" i="7"/>
  <c r="U165" i="8"/>
  <c r="T159" i="8"/>
  <c r="T161" i="8"/>
  <c r="T163" i="8"/>
  <c r="T165" i="8"/>
  <c r="U159" i="8"/>
  <c r="U161" i="8"/>
  <c r="U163" i="8"/>
  <c r="S177" i="7"/>
  <c r="R177" i="7"/>
  <c r="M177" i="7"/>
  <c r="L177" i="7"/>
  <c r="S176" i="7"/>
  <c r="R176" i="7"/>
  <c r="M176" i="7"/>
  <c r="L176" i="7"/>
  <c r="S175" i="7"/>
  <c r="R175" i="7"/>
  <c r="M175" i="7"/>
  <c r="L175" i="7"/>
  <c r="S174" i="7"/>
  <c r="R174" i="7"/>
  <c r="M174" i="7"/>
  <c r="L174" i="7"/>
  <c r="T174" i="7" l="1"/>
  <c r="T176" i="7"/>
  <c r="U175" i="7"/>
  <c r="U177" i="7"/>
  <c r="T175" i="7"/>
  <c r="T177" i="7"/>
  <c r="U174" i="7"/>
  <c r="U176" i="7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24" i="7"/>
  <c r="R24" i="7"/>
  <c r="M24" i="7"/>
  <c r="L24" i="7"/>
  <c r="S19" i="7"/>
  <c r="R19" i="7"/>
  <c r="M19" i="7"/>
  <c r="L19" i="7"/>
  <c r="S18" i="7"/>
  <c r="R18" i="7"/>
  <c r="M18" i="7"/>
  <c r="L18" i="7"/>
  <c r="S17" i="7"/>
  <c r="R17" i="7"/>
  <c r="M17" i="7"/>
  <c r="L17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T150" i="8" l="1"/>
  <c r="T152" i="8"/>
  <c r="T154" i="8"/>
  <c r="T156" i="8"/>
  <c r="T13" i="7"/>
  <c r="T15" i="7"/>
  <c r="T17" i="7"/>
  <c r="T19" i="7"/>
  <c r="U13" i="7"/>
  <c r="U24" i="7"/>
  <c r="U15" i="7"/>
  <c r="U17" i="7"/>
  <c r="U19" i="7"/>
  <c r="T18" i="7"/>
  <c r="T14" i="7"/>
  <c r="T16" i="7"/>
  <c r="U14" i="7"/>
  <c r="U16" i="7"/>
  <c r="U18" i="7"/>
  <c r="T24" i="7"/>
  <c r="U151" i="8"/>
  <c r="U153" i="8"/>
  <c r="U155" i="8"/>
  <c r="U157" i="8"/>
  <c r="T151" i="8"/>
  <c r="T155" i="8"/>
  <c r="T157" i="8"/>
  <c r="T153" i="8"/>
  <c r="U150" i="8"/>
  <c r="U152" i="8"/>
  <c r="U154" i="8"/>
  <c r="U156" i="8"/>
  <c r="S182" i="7"/>
  <c r="R182" i="7"/>
  <c r="M182" i="7"/>
  <c r="L182" i="7"/>
  <c r="T182" i="7" l="1"/>
  <c r="U182" i="7"/>
  <c r="S32" i="7" l="1"/>
  <c r="R32" i="7"/>
  <c r="M32" i="7"/>
  <c r="L32" i="7"/>
  <c r="S31" i="7"/>
  <c r="R31" i="7"/>
  <c r="M31" i="7"/>
  <c r="L31" i="7"/>
  <c r="S30" i="7"/>
  <c r="R30" i="7"/>
  <c r="M30" i="7"/>
  <c r="L30" i="7"/>
  <c r="S29" i="7"/>
  <c r="R29" i="7"/>
  <c r="M29" i="7"/>
  <c r="L29" i="7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T16" i="8" l="1"/>
  <c r="T18" i="8"/>
  <c r="U29" i="7"/>
  <c r="U31" i="7"/>
  <c r="U16" i="8"/>
  <c r="U18" i="8"/>
  <c r="T29" i="7"/>
  <c r="T31" i="7"/>
  <c r="T30" i="7"/>
  <c r="T32" i="7"/>
  <c r="U30" i="7"/>
  <c r="U32" i="7"/>
  <c r="T17" i="8"/>
  <c r="T19" i="8"/>
  <c r="U17" i="8"/>
  <c r="U19" i="8"/>
  <c r="Q178" i="8" l="1"/>
  <c r="P178" i="8"/>
  <c r="O178" i="8"/>
  <c r="N178" i="8"/>
  <c r="K178" i="8"/>
  <c r="J178" i="8"/>
  <c r="I178" i="8"/>
  <c r="H178" i="8"/>
  <c r="G178" i="8"/>
  <c r="F178" i="8"/>
  <c r="E178" i="8"/>
  <c r="D178" i="8"/>
  <c r="S177" i="8"/>
  <c r="R177" i="8"/>
  <c r="M177" i="8"/>
  <c r="L177" i="8"/>
  <c r="S176" i="8"/>
  <c r="R176" i="8"/>
  <c r="M176" i="8"/>
  <c r="L176" i="8"/>
  <c r="S175" i="8"/>
  <c r="R175" i="8"/>
  <c r="M175" i="8"/>
  <c r="L175" i="8"/>
  <c r="S174" i="8"/>
  <c r="R174" i="8"/>
  <c r="M174" i="8"/>
  <c r="L174" i="8"/>
  <c r="S173" i="8"/>
  <c r="R173" i="8"/>
  <c r="M173" i="8"/>
  <c r="L173" i="8"/>
  <c r="S172" i="8"/>
  <c r="R172" i="8"/>
  <c r="M172" i="8"/>
  <c r="L172" i="8"/>
  <c r="S171" i="8"/>
  <c r="R171" i="8"/>
  <c r="M171" i="8"/>
  <c r="L171" i="8"/>
  <c r="S170" i="8"/>
  <c r="R170" i="8"/>
  <c r="M170" i="8"/>
  <c r="L170" i="8"/>
  <c r="S169" i="8"/>
  <c r="R169" i="8"/>
  <c r="M169" i="8"/>
  <c r="L169" i="8"/>
  <c r="S168" i="8"/>
  <c r="R168" i="8"/>
  <c r="M168" i="8"/>
  <c r="L168" i="8"/>
  <c r="S167" i="8"/>
  <c r="R167" i="8"/>
  <c r="M167" i="8"/>
  <c r="L167" i="8"/>
  <c r="S166" i="8"/>
  <c r="R166" i="8"/>
  <c r="M166" i="8"/>
  <c r="L166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U167" i="8" l="1"/>
  <c r="U169" i="8"/>
  <c r="U173" i="8"/>
  <c r="U175" i="8"/>
  <c r="U177" i="8"/>
  <c r="T9" i="8"/>
  <c r="T11" i="8"/>
  <c r="T13" i="8"/>
  <c r="T20" i="8"/>
  <c r="T22" i="8"/>
  <c r="T23" i="8"/>
  <c r="T25" i="8"/>
  <c r="T28" i="8"/>
  <c r="T30" i="8"/>
  <c r="T31" i="8"/>
  <c r="T33" i="8"/>
  <c r="T36" i="8"/>
  <c r="T38" i="8"/>
  <c r="T39" i="8"/>
  <c r="T41" i="8"/>
  <c r="T44" i="8"/>
  <c r="T46" i="8"/>
  <c r="T47" i="8"/>
  <c r="T49" i="8"/>
  <c r="T51" i="8"/>
  <c r="T53" i="8"/>
  <c r="T55" i="8"/>
  <c r="T57" i="8"/>
  <c r="T59" i="8"/>
  <c r="T61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7" i="8"/>
  <c r="T139" i="8"/>
  <c r="T141" i="8"/>
  <c r="T143" i="8"/>
  <c r="T145" i="8"/>
  <c r="T147" i="8"/>
  <c r="T173" i="8"/>
  <c r="T175" i="8"/>
  <c r="T177" i="8"/>
  <c r="T135" i="8"/>
  <c r="T172" i="8"/>
  <c r="T166" i="8"/>
  <c r="T168" i="8"/>
  <c r="T170" i="8"/>
  <c r="U147" i="8"/>
  <c r="U148" i="8"/>
  <c r="U149" i="8"/>
  <c r="U166" i="8"/>
  <c r="U168" i="8"/>
  <c r="U170" i="8"/>
  <c r="U171" i="8"/>
  <c r="U11" i="8"/>
  <c r="U21" i="8"/>
  <c r="U27" i="8"/>
  <c r="U31" i="8"/>
  <c r="U37" i="8"/>
  <c r="U43" i="8"/>
  <c r="U49" i="8"/>
  <c r="U53" i="8"/>
  <c r="U59" i="8"/>
  <c r="U61" i="8"/>
  <c r="U67" i="8"/>
  <c r="U73" i="8"/>
  <c r="U81" i="8"/>
  <c r="U87" i="8"/>
  <c r="U93" i="8"/>
  <c r="U95" i="8"/>
  <c r="U99" i="8"/>
  <c r="U103" i="8"/>
  <c r="U105" i="8"/>
  <c r="U107" i="8"/>
  <c r="U109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T149" i="8"/>
  <c r="U9" i="8"/>
  <c r="U13" i="8"/>
  <c r="U15" i="8"/>
  <c r="U23" i="8"/>
  <c r="U25" i="8"/>
  <c r="U29" i="8"/>
  <c r="U33" i="8"/>
  <c r="U35" i="8"/>
  <c r="U39" i="8"/>
  <c r="U41" i="8"/>
  <c r="U45" i="8"/>
  <c r="U47" i="8"/>
  <c r="U51" i="8"/>
  <c r="U55" i="8"/>
  <c r="U57" i="8"/>
  <c r="U63" i="8"/>
  <c r="U65" i="8"/>
  <c r="U69" i="8"/>
  <c r="U71" i="8"/>
  <c r="U75" i="8"/>
  <c r="U77" i="8"/>
  <c r="U79" i="8"/>
  <c r="U83" i="8"/>
  <c r="U85" i="8"/>
  <c r="U89" i="8"/>
  <c r="U91" i="8"/>
  <c r="U97" i="8"/>
  <c r="U101" i="8"/>
  <c r="R178" i="8"/>
  <c r="T167" i="8"/>
  <c r="T169" i="8"/>
  <c r="T171" i="8"/>
  <c r="T174" i="8"/>
  <c r="T176" i="8"/>
  <c r="T10" i="8"/>
  <c r="T12" i="8"/>
  <c r="T14" i="8"/>
  <c r="T15" i="8"/>
  <c r="T21" i="8"/>
  <c r="T24" i="8"/>
  <c r="T26" i="8"/>
  <c r="T27" i="8"/>
  <c r="T29" i="8"/>
  <c r="T32" i="8"/>
  <c r="T34" i="8"/>
  <c r="T35" i="8"/>
  <c r="T37" i="8"/>
  <c r="T40" i="8"/>
  <c r="T42" i="8"/>
  <c r="T43" i="8"/>
  <c r="T45" i="8"/>
  <c r="T48" i="8"/>
  <c r="T50" i="8"/>
  <c r="T52" i="8"/>
  <c r="T54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U172" i="8"/>
  <c r="U10" i="8"/>
  <c r="U12" i="8"/>
  <c r="U14" i="8"/>
  <c r="U20" i="8"/>
  <c r="U22" i="8"/>
  <c r="U24" i="8"/>
  <c r="U26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T148" i="8"/>
  <c r="U174" i="8"/>
  <c r="U176" i="8"/>
  <c r="T8" i="8"/>
  <c r="S178" i="8"/>
  <c r="L178" i="8"/>
  <c r="M178" i="8"/>
  <c r="U8" i="8"/>
  <c r="S36" i="7"/>
  <c r="R36" i="7"/>
  <c r="M36" i="7"/>
  <c r="L36" i="7"/>
  <c r="S35" i="7"/>
  <c r="R35" i="7"/>
  <c r="M35" i="7"/>
  <c r="L35" i="7"/>
  <c r="S34" i="7"/>
  <c r="R34" i="7"/>
  <c r="M34" i="7"/>
  <c r="L34" i="7"/>
  <c r="S33" i="7"/>
  <c r="R33" i="7"/>
  <c r="M33" i="7"/>
  <c r="L33" i="7"/>
  <c r="S28" i="7"/>
  <c r="R28" i="7"/>
  <c r="M28" i="7"/>
  <c r="L28" i="7"/>
  <c r="S27" i="7"/>
  <c r="R27" i="7"/>
  <c r="M27" i="7"/>
  <c r="L27" i="7"/>
  <c r="S26" i="7"/>
  <c r="R26" i="7"/>
  <c r="M26" i="7"/>
  <c r="L26" i="7"/>
  <c r="S25" i="7"/>
  <c r="R25" i="7"/>
  <c r="M25" i="7"/>
  <c r="L25" i="7"/>
  <c r="T26" i="7" l="1"/>
  <c r="T28" i="7"/>
  <c r="T34" i="7"/>
  <c r="T36" i="7"/>
  <c r="U178" i="8"/>
  <c r="T178" i="8"/>
  <c r="U26" i="7"/>
  <c r="U28" i="7"/>
  <c r="U34" i="7"/>
  <c r="U36" i="7"/>
  <c r="U25" i="7"/>
  <c r="U27" i="7"/>
  <c r="U33" i="7"/>
  <c r="U35" i="7"/>
  <c r="T25" i="7"/>
  <c r="T27" i="7"/>
  <c r="T33" i="7"/>
  <c r="T35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2" i="7"/>
  <c r="S172" i="7"/>
  <c r="R173" i="7"/>
  <c r="S173" i="7"/>
  <c r="R178" i="7"/>
  <c r="S178" i="7"/>
  <c r="R179" i="7"/>
  <c r="S179" i="7"/>
  <c r="R180" i="7"/>
  <c r="S180" i="7"/>
  <c r="R181" i="7"/>
  <c r="S181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0" i="7"/>
  <c r="S10" i="7"/>
  <c r="R11" i="7"/>
  <c r="S11" i="7"/>
  <c r="R12" i="7"/>
  <c r="S12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S9" i="7"/>
  <c r="R9" i="7"/>
  <c r="S8" i="7"/>
  <c r="R8" i="7"/>
  <c r="M44" i="7" l="1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T39" i="7" l="1"/>
  <c r="T41" i="7"/>
  <c r="T43" i="7"/>
  <c r="T37" i="7"/>
  <c r="U38" i="7"/>
  <c r="U40" i="7"/>
  <c r="U42" i="7"/>
  <c r="T38" i="7"/>
  <c r="T40" i="7"/>
  <c r="T42" i="7"/>
  <c r="T44" i="7"/>
  <c r="U37" i="7"/>
  <c r="U39" i="7"/>
  <c r="U41" i="7"/>
  <c r="U43" i="7"/>
  <c r="U44" i="7"/>
  <c r="M52" i="7" l="1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T50" i="7" l="1"/>
  <c r="T46" i="7"/>
  <c r="T48" i="7"/>
  <c r="T51" i="7"/>
  <c r="T52" i="7"/>
  <c r="T45" i="7"/>
  <c r="T47" i="7"/>
  <c r="T49" i="7"/>
  <c r="U46" i="7"/>
  <c r="U48" i="7"/>
  <c r="U50" i="7"/>
  <c r="U52" i="7"/>
  <c r="U45" i="7"/>
  <c r="U47" i="7"/>
  <c r="U49" i="7"/>
  <c r="U51" i="7"/>
  <c r="M60" i="7" l="1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T54" i="7" l="1"/>
  <c r="T56" i="7"/>
  <c r="T58" i="7"/>
  <c r="U54" i="7"/>
  <c r="T53" i="7"/>
  <c r="T55" i="7"/>
  <c r="T57" i="7"/>
  <c r="T59" i="7"/>
  <c r="T60" i="7"/>
  <c r="U53" i="7"/>
  <c r="U55" i="7"/>
  <c r="U56" i="7"/>
  <c r="U57" i="7"/>
  <c r="U58" i="7"/>
  <c r="U59" i="7"/>
  <c r="U60" i="7"/>
  <c r="M75" i="7" l="1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T68" i="7" l="1"/>
  <c r="T70" i="7"/>
  <c r="T72" i="7"/>
  <c r="U68" i="7"/>
  <c r="U72" i="7"/>
  <c r="U74" i="7"/>
  <c r="U70" i="7"/>
  <c r="U73" i="7"/>
  <c r="T74" i="7"/>
  <c r="U69" i="7"/>
  <c r="U71" i="7"/>
  <c r="U75" i="7"/>
  <c r="T69" i="7"/>
  <c r="T71" i="7"/>
  <c r="T73" i="7"/>
  <c r="T75" i="7"/>
  <c r="M76" i="7"/>
  <c r="L76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U61" i="7" l="1"/>
  <c r="U63" i="7"/>
  <c r="U65" i="7"/>
  <c r="U67" i="7"/>
  <c r="T62" i="7"/>
  <c r="T64" i="7"/>
  <c r="T66" i="7"/>
  <c r="T76" i="7"/>
  <c r="U62" i="7"/>
  <c r="U66" i="7"/>
  <c r="U76" i="7"/>
  <c r="T61" i="7"/>
  <c r="T63" i="7"/>
  <c r="T65" i="7"/>
  <c r="T67" i="7"/>
  <c r="U64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92" i="7"/>
  <c r="L92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28" i="7"/>
  <c r="L128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0" i="7"/>
  <c r="M11" i="7"/>
  <c r="M12" i="7"/>
  <c r="M145" i="7"/>
  <c r="M146" i="7"/>
  <c r="M147" i="7"/>
  <c r="M148" i="7"/>
  <c r="M149" i="7"/>
  <c r="M150" i="7"/>
  <c r="M151" i="7"/>
  <c r="M160" i="7"/>
  <c r="M161" i="7"/>
  <c r="M162" i="7"/>
  <c r="M163" i="7"/>
  <c r="M164" i="7"/>
  <c r="L10" i="7"/>
  <c r="L11" i="7"/>
  <c r="L12" i="7"/>
  <c r="L145" i="7"/>
  <c r="L146" i="7"/>
  <c r="L147" i="7"/>
  <c r="L148" i="7"/>
  <c r="L149" i="7"/>
  <c r="L150" i="7"/>
  <c r="L151" i="7"/>
  <c r="L160" i="7"/>
  <c r="L161" i="7"/>
  <c r="L162" i="7"/>
  <c r="L163" i="7"/>
  <c r="L164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81" i="7"/>
  <c r="L181" i="7"/>
  <c r="M180" i="7"/>
  <c r="L180" i="7"/>
  <c r="M179" i="7"/>
  <c r="L179" i="7"/>
  <c r="M178" i="7"/>
  <c r="L178" i="7"/>
  <c r="M173" i="7"/>
  <c r="L173" i="7"/>
  <c r="L8" i="7"/>
  <c r="L9" i="7"/>
  <c r="M9" i="7"/>
  <c r="E183" i="7"/>
  <c r="F183" i="7"/>
  <c r="G183" i="7"/>
  <c r="H183" i="7"/>
  <c r="I183" i="7"/>
  <c r="J183" i="7"/>
  <c r="K183" i="7"/>
  <c r="N183" i="7"/>
  <c r="O183" i="7"/>
  <c r="P183" i="7"/>
  <c r="Q183" i="7"/>
  <c r="D183" i="7"/>
  <c r="M8" i="7"/>
  <c r="M183" i="7" l="1"/>
  <c r="T170" i="7"/>
  <c r="T123" i="7"/>
  <c r="U86" i="7"/>
  <c r="U147" i="7"/>
  <c r="T103" i="7"/>
  <c r="T8" i="7"/>
  <c r="U173" i="7"/>
  <c r="U178" i="7"/>
  <c r="U179" i="7"/>
  <c r="U180" i="7"/>
  <c r="T161" i="7"/>
  <c r="U164" i="7"/>
  <c r="U12" i="7"/>
  <c r="T101" i="7"/>
  <c r="T102" i="7"/>
  <c r="T104" i="7"/>
  <c r="T105" i="7"/>
  <c r="T106" i="7"/>
  <c r="T107" i="7"/>
  <c r="T108" i="7"/>
  <c r="T93" i="7"/>
  <c r="T94" i="7"/>
  <c r="T95" i="7"/>
  <c r="T96" i="7"/>
  <c r="T97" i="7"/>
  <c r="T98" i="7"/>
  <c r="T99" i="7"/>
  <c r="T100" i="7"/>
  <c r="T77" i="7"/>
  <c r="T78" i="7"/>
  <c r="T79" i="7"/>
  <c r="T80" i="7"/>
  <c r="T81" i="7"/>
  <c r="T82" i="7"/>
  <c r="T83" i="7"/>
  <c r="T92" i="7"/>
  <c r="U84" i="7"/>
  <c r="U85" i="7"/>
  <c r="U87" i="7"/>
  <c r="U88" i="7"/>
  <c r="U89" i="7"/>
  <c r="U90" i="7"/>
  <c r="U91" i="7"/>
  <c r="U122" i="7"/>
  <c r="U123" i="7"/>
  <c r="U124" i="7"/>
  <c r="U125" i="7"/>
  <c r="U126" i="7"/>
  <c r="U127" i="7"/>
  <c r="U116" i="7"/>
  <c r="U118" i="7"/>
  <c r="U119" i="7"/>
  <c r="U120" i="7"/>
  <c r="U121" i="7"/>
  <c r="T152" i="7"/>
  <c r="T155" i="7"/>
  <c r="T138" i="7"/>
  <c r="T143" i="7"/>
  <c r="T136" i="7"/>
  <c r="T128" i="7"/>
  <c r="T165" i="7"/>
  <c r="T166" i="7"/>
  <c r="T168" i="7"/>
  <c r="T169" i="7"/>
  <c r="T171" i="7"/>
  <c r="T172" i="7"/>
  <c r="T164" i="7"/>
  <c r="T160" i="7"/>
  <c r="T148" i="7"/>
  <c r="T12" i="7"/>
  <c r="U163" i="7"/>
  <c r="U151" i="7"/>
  <c r="U11" i="7"/>
  <c r="T153" i="7"/>
  <c r="T154" i="7"/>
  <c r="T156" i="7"/>
  <c r="T157" i="7"/>
  <c r="T158" i="7"/>
  <c r="T159" i="7"/>
  <c r="T137" i="7"/>
  <c r="T139" i="7"/>
  <c r="T140" i="7"/>
  <c r="T141" i="7"/>
  <c r="T142" i="7"/>
  <c r="T144" i="7"/>
  <c r="T129" i="7"/>
  <c r="T130" i="7"/>
  <c r="T131" i="7"/>
  <c r="T132" i="7"/>
  <c r="T133" i="7"/>
  <c r="T135" i="7"/>
  <c r="T109" i="7"/>
  <c r="T110" i="7"/>
  <c r="T111" i="7"/>
  <c r="T112" i="7"/>
  <c r="T113" i="7"/>
  <c r="T114" i="7"/>
  <c r="T115" i="7"/>
  <c r="T162" i="7"/>
  <c r="T150" i="7"/>
  <c r="T146" i="7"/>
  <c r="U161" i="7"/>
  <c r="U145" i="7"/>
  <c r="U101" i="7"/>
  <c r="U105" i="7"/>
  <c r="U94" i="7"/>
  <c r="U99" i="7"/>
  <c r="U79" i="7"/>
  <c r="U92" i="7"/>
  <c r="T90" i="7"/>
  <c r="T122" i="7"/>
  <c r="T124" i="7"/>
  <c r="T125" i="7"/>
  <c r="T126" i="7"/>
  <c r="T127" i="7"/>
  <c r="T116" i="7"/>
  <c r="T117" i="7"/>
  <c r="T118" i="7"/>
  <c r="T119" i="7"/>
  <c r="T180" i="7"/>
  <c r="U9" i="7"/>
  <c r="T9" i="7"/>
  <c r="U102" i="7"/>
  <c r="U103" i="7"/>
  <c r="U104" i="7"/>
  <c r="U106" i="7"/>
  <c r="U107" i="7"/>
  <c r="U108" i="7"/>
  <c r="T84" i="7"/>
  <c r="T85" i="7"/>
  <c r="T86" i="7"/>
  <c r="T87" i="7"/>
  <c r="T88" i="7"/>
  <c r="T89" i="7"/>
  <c r="T91" i="7"/>
  <c r="T178" i="7"/>
  <c r="T179" i="7"/>
  <c r="U181" i="7"/>
  <c r="T163" i="7"/>
  <c r="U162" i="7"/>
  <c r="U150" i="7"/>
  <c r="U146" i="7"/>
  <c r="U10" i="7"/>
  <c r="T149" i="7"/>
  <c r="T145" i="7"/>
  <c r="U160" i="7"/>
  <c r="U148" i="7"/>
  <c r="U152" i="7"/>
  <c r="U153" i="7"/>
  <c r="U154" i="7"/>
  <c r="U155" i="7"/>
  <c r="U156" i="7"/>
  <c r="U157" i="7"/>
  <c r="U158" i="7"/>
  <c r="U159" i="7"/>
  <c r="U137" i="7"/>
  <c r="U138" i="7"/>
  <c r="U139" i="7"/>
  <c r="U140" i="7"/>
  <c r="U141" i="7"/>
  <c r="U142" i="7"/>
  <c r="U143" i="7"/>
  <c r="U144" i="7"/>
  <c r="U129" i="7"/>
  <c r="U130" i="7"/>
  <c r="U131" i="7"/>
  <c r="U132" i="7"/>
  <c r="U133" i="7"/>
  <c r="U134" i="7"/>
  <c r="U135" i="7"/>
  <c r="U136" i="7"/>
  <c r="U112" i="7"/>
  <c r="U113" i="7"/>
  <c r="U114" i="7"/>
  <c r="U115" i="7"/>
  <c r="U128" i="7"/>
  <c r="U93" i="7"/>
  <c r="U95" i="7"/>
  <c r="U96" i="7"/>
  <c r="U97" i="7"/>
  <c r="U98" i="7"/>
  <c r="U100" i="7"/>
  <c r="U77" i="7"/>
  <c r="U78" i="7"/>
  <c r="U80" i="7"/>
  <c r="U82" i="7"/>
  <c r="U83" i="7"/>
  <c r="U8" i="7"/>
  <c r="S183" i="7"/>
  <c r="T10" i="7"/>
  <c r="U149" i="7"/>
  <c r="T120" i="7"/>
  <c r="T121" i="7"/>
  <c r="T134" i="7"/>
  <c r="R183" i="7"/>
  <c r="U165" i="7"/>
  <c r="U166" i="7"/>
  <c r="U167" i="7"/>
  <c r="U168" i="7"/>
  <c r="U169" i="7"/>
  <c r="U170" i="7"/>
  <c r="U171" i="7"/>
  <c r="U172" i="7"/>
  <c r="T151" i="7"/>
  <c r="T147" i="7"/>
  <c r="T11" i="7"/>
  <c r="U117" i="7"/>
  <c r="L183" i="7"/>
  <c r="T181" i="7"/>
  <c r="U109" i="7"/>
  <c r="U110" i="7"/>
  <c r="T173" i="7"/>
  <c r="T167" i="7"/>
  <c r="U111" i="7"/>
  <c r="U81" i="7"/>
  <c r="T183" i="7" l="1"/>
  <c r="U183" i="7"/>
</calcChain>
</file>

<file path=xl/sharedStrings.xml><?xml version="1.0" encoding="utf-8"?>
<sst xmlns="http://schemas.openxmlformats.org/spreadsheetml/2006/main" count="766" uniqueCount="371">
  <si>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</si>
  <si>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</si>
  <si>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</si>
  <si>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</si>
  <si>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</si>
  <si>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</si>
  <si>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</si>
  <si>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</si>
  <si>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</si>
  <si>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</si>
  <si>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</si>
  <si>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</si>
  <si>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</si>
  <si>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</si>
  <si>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</si>
  <si>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</si>
  <si>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</si>
  <si>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</si>
  <si>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</t>
  </si>
  <si>
    <t xml:space="preserve">Obs. Os dados para o Mercado Interbancário referem-se a registros de operações de arbitragens (no País e no exterior), operações entre  instituições e operações com o Banco Central do Brasil 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</si>
  <si>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</si>
  <si>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</si>
  <si>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</si>
  <si>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</si>
  <si>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</si>
  <si>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</si>
  <si>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</si>
  <si>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</si>
  <si>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</si>
  <si>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</si>
  <si>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</si>
  <si>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</si>
  <si>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</si>
  <si>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</si>
  <si>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</si>
  <si>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</si>
  <si>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</si>
  <si>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</si>
  <si>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</si>
  <si>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</si>
  <si>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</si>
  <si>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BANCO DE TOKYO-MITSUBISHI UFJ BRASIL S.A.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</si>
  <si>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</si>
  <si>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</si>
  <si>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</si>
  <si>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</si>
  <si>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</si>
  <si>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</si>
  <si>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</si>
  <si>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</si>
  <si>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</si>
  <si>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</si>
  <si>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</si>
  <si>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</si>
  <si>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</si>
  <si>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</si>
  <si>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</si>
  <si>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</si>
  <si>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</si>
  <si>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</si>
  <si>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</si>
  <si>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</si>
  <si>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</si>
  <si>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</si>
  <si>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</si>
  <si>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</si>
  <si>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</si>
  <si>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</si>
  <si>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</si>
  <si>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</si>
  <si>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</si>
  <si>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</si>
  <si>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</si>
  <si>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</si>
  <si>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</si>
  <si>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</si>
  <si>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</si>
  <si>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</si>
  <si>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</si>
  <si>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BANCO CONFIDENCE DE CÂMBIO S.A.</t>
  </si>
  <si>
    <t>71.027.866</t>
  </si>
  <si>
    <t>BANCO BONSUCESSO S.A.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</si>
  <si>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</si>
  <si>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</si>
  <si>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</si>
  <si>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</si>
  <si>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</si>
  <si>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</si>
  <si>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</si>
  <si>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</si>
  <si>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</si>
  <si>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</si>
  <si>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</si>
  <si>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</si>
  <si>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</si>
  <si>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</si>
  <si>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</si>
  <si>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</si>
  <si>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</si>
  <si>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</si>
  <si>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</si>
  <si>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</si>
  <si>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</si>
  <si>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</si>
  <si>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</si>
  <si>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</si>
  <si>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</si>
  <si>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</si>
  <si>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</si>
  <si>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</si>
  <si>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</si>
  <si>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</si>
  <si>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</si>
  <si>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</si>
  <si>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</si>
  <si>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</si>
  <si>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</si>
  <si>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</si>
  <si>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</si>
  <si>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</si>
  <si>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</si>
  <si>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</si>
  <si>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BANCO BM&amp;FBOVESPA DE SERVIÇOS DE LIQUIDAÇÃO E CUSTÓDIA S.A.</t>
  </si>
  <si>
    <t>62.144.175</t>
  </si>
  <si>
    <t>BANCO PINE S.A.</t>
  </si>
  <si>
    <t>00.460.065</t>
  </si>
  <si>
    <t>COLUNA S/A. DISTRIBUIDORA DE TITULOS E VALORES MOBILIÁRIOS</t>
  </si>
  <si>
    <t>33.918.160</t>
  </si>
  <si>
    <t>GRADUAL CORRETORA DE CÂMBIO, TÍTULOS E VALORES MOBILIÁRIOS S.A.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</si>
  <si>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</si>
  <si>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</si>
  <si>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</si>
  <si>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</si>
  <si>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</si>
  <si>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</si>
  <si>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</si>
  <si>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</si>
  <si>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</si>
  <si>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</si>
  <si>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</si>
  <si>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</si>
  <si>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</si>
  <si>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</si>
  <si>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</si>
  <si>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</si>
  <si>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</si>
  <si>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BANCO BBM S/A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</si>
  <si>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</si>
  <si>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</si>
  <si>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</si>
  <si>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</si>
  <si>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</si>
  <si>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</si>
  <si>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</si>
  <si>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</si>
  <si>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</si>
  <si>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</si>
  <si>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</si>
  <si>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</si>
  <si>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</si>
  <si>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</si>
  <si>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</si>
  <si>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</si>
  <si>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</si>
  <si>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</si>
  <si>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</si>
  <si>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</si>
  <si>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</si>
  <si>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</si>
  <si>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</si>
  <si>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</si>
  <si>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</si>
  <si>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</si>
  <si>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</si>
  <si>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</si>
  <si>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</si>
  <si>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</si>
  <si>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</si>
  <si>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</si>
  <si>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</si>
  <si>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</si>
  <si>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</si>
  <si>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</si>
  <si>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</si>
  <si>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</si>
  <si>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</si>
  <si>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</si>
  <si>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</si>
  <si>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</si>
  <si>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</si>
  <si>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</si>
  <si>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</si>
  <si>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</si>
  <si>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</si>
  <si>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</si>
  <si>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</si>
  <si>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</si>
  <si>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</si>
  <si>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</si>
  <si>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</si>
  <si>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</si>
  <si>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</si>
  <si>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</si>
  <si>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</si>
  <si>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</si>
  <si>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62.090.873</t>
  </si>
  <si>
    <t>INTL FCSTONE DISTRIBUIDORA DE TÍTULOS E VALORES MOBILIÁRIOS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</si>
  <si>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</si>
  <si>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</si>
  <si>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</si>
  <si>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</si>
  <si>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</si>
  <si>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</si>
  <si>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</si>
  <si>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</si>
  <si>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</si>
  <si>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</si>
  <si>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</si>
  <si>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</si>
  <si>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</si>
  <si>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</si>
  <si>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</si>
  <si>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</si>
  <si>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</si>
  <si>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</si>
  <si>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</si>
  <si>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</si>
  <si>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</si>
  <si>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</si>
  <si>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</si>
  <si>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</si>
  <si>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</si>
  <si>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</si>
  <si>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</si>
  <si>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</si>
  <si>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</si>
  <si>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</si>
  <si>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</si>
  <si>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</si>
  <si>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</si>
  <si>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</si>
  <si>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</si>
  <si>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</si>
  <si>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</si>
  <si>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</si>
  <si>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</si>
  <si>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</si>
  <si>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</si>
  <si>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</si>
  <si>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</si>
  <si>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</si>
  <si>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</si>
  <si>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</si>
  <si>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</si>
  <si>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</si>
  <si>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</si>
  <si>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</si>
  <si>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</si>
  <si>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</si>
  <si>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</si>
  <si>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</si>
  <si>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</si>
  <si>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</si>
  <si>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34.974.170</t>
  </si>
  <si>
    <t>HOYA CORRETORA DE VALORES 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</si>
  <si>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</si>
  <si>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</si>
  <si>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</si>
  <si>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</si>
  <si>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</si>
  <si>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</si>
  <si>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</si>
  <si>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</si>
  <si>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</si>
  <si>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</si>
  <si>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</si>
  <si>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</si>
  <si>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</si>
  <si>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</si>
  <si>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</si>
  <si>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</si>
  <si>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</si>
  <si>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</si>
  <si>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</si>
  <si>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</si>
  <si>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</si>
  <si>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</si>
  <si>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</si>
  <si>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</si>
  <si>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</si>
  <si>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</si>
  <si>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</si>
  <si>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</si>
  <si>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</si>
  <si>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</si>
  <si>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</si>
  <si>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</si>
  <si>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</si>
  <si>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</si>
  <si>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</si>
  <si>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</si>
  <si>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</si>
  <si>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</si>
  <si>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</si>
  <si>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</si>
  <si>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14.388.334</t>
  </si>
  <si>
    <t>PARANÁ BANCO S.A.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</si>
  <si>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</si>
  <si>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</si>
  <si>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</si>
  <si>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</si>
  <si>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</si>
  <si>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</si>
  <si>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</si>
  <si>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</si>
  <si>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</si>
  <si>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</si>
  <si>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33.884.941</t>
  </si>
  <si>
    <t>BANIF - BANCO INTERNACIONAL DO FUNCHAL (BRASIL), S.A.</t>
  </si>
  <si>
    <t>89.784.367</t>
  </si>
  <si>
    <t>EBADIVAL - E. BAGGIO DISTRIBUIDORA DE TÍTULOS E VALORES MOBILIÁRIOS LTDA.</t>
  </si>
  <si>
    <t>51.938.876</t>
  </si>
  <si>
    <t>BANCO DE LA REPUBLICA ORIENTAL DEL URUGUAY</t>
  </si>
  <si>
    <t>18.145.784</t>
  </si>
  <si>
    <t>NUMATUR CORRETORA DE CÂMBIO LTDA.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</si>
  <si>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</si>
  <si>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</si>
  <si>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</si>
  <si>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</si>
  <si>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</si>
  <si>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</si>
  <si>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</si>
  <si>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</si>
  <si>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</si>
  <si>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</si>
  <si>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</si>
  <si>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</si>
  <si>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</si>
  <si>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</si>
  <si>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</si>
  <si>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NATIXIS BRASIL S.A. BANCO MÚLTIPLO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</si>
  <si>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</si>
  <si>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</si>
  <si>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</si>
  <si>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</si>
  <si>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</si>
  <si>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</si>
  <si>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</si>
  <si>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</si>
  <si>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09.516.419</t>
  </si>
  <si>
    <t>BANCO ORIGINAL DO AGRONEGÓCIO S.A.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</si>
  <si>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</si>
  <si>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</si>
  <si>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</si>
  <si>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</si>
  <si>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</si>
  <si>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</si>
  <si>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</si>
  <si>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</si>
  <si>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BONSUCESSO DISTRIBUIDORA DE TÍTULOS E VALORES MOBILIÁRIOS S.A.</t>
  </si>
  <si>
    <t>27.842.177</t>
  </si>
  <si>
    <t>IB CORRETORA DE CÂMBIO, TÍTULOS E VALORES MOBILIÁRIOS LTDA.</t>
  </si>
  <si>
    <t>28.762.249</t>
  </si>
  <si>
    <t>SADOC SOCIEDADE CORRETORA DE CÂMBIO LTDA.</t>
  </si>
  <si>
    <t>33.886.862</t>
  </si>
  <si>
    <t>MAXIMA S.A. CORRETORA DE CAMBIO, TITULOS E VALORES MOBILIARIOS</t>
  </si>
  <si>
    <t>05.816.451</t>
  </si>
  <si>
    <t>BRASIL PLURAL CORRETORA DE CÂMBIO, TÍTULOS E VALORES MOBILIÁRIOS S.A.</t>
  </si>
  <si>
    <t>Registros de câmbio contratado em MARÇO / 2018</t>
  </si>
  <si>
    <t>Fonte: Sistema Câmbio; Dados extraídos em: 10.04.2018</t>
  </si>
  <si>
    <t>Registros de câmbio contratado - Acumulado Jan-Mar/2018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</si>
</sst>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7"/>
  <sheetViews>
    <sheetView tabSelected="1" workbookViewId="0"/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368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20</v>
      </c>
      <c r="C8" s="34" t="s">
        <v>21</v>
      </c>
      <c r="D8" s="42">
        <v>5985</v>
      </c>
      <c r="E8" s="42">
        <v>2134716411.4400001</v>
      </c>
      <c r="F8" s="42">
        <v>20682</v>
      </c>
      <c r="G8" s="42">
        <v>2571604905.9647002</v>
      </c>
      <c r="H8" s="42">
        <v>20100</v>
      </c>
      <c r="I8" s="42">
        <v>5535904498.5699997</v>
      </c>
      <c r="J8" s="42">
        <v>30081</v>
      </c>
      <c r="K8" s="42">
        <v>6020178975.5</v>
      </c>
      <c r="L8" s="42">
        <f>J8+H8+F8+D8</f>
        <v>76848</v>
      </c>
      <c r="M8" s="42">
        <f>K8+I8+G8+E8</f>
        <v>16262404791.474701</v>
      </c>
      <c r="N8" s="42">
        <v>679</v>
      </c>
      <c r="O8" s="42">
        <v>10628015111.02</v>
      </c>
      <c r="P8" s="42">
        <v>608</v>
      </c>
      <c r="Q8" s="42">
        <v>8414132372.4799995</v>
      </c>
      <c r="R8" s="42">
        <f>N8+P8</f>
        <v>1287</v>
      </c>
      <c r="S8" s="42">
        <f>O8+Q8</f>
        <v>19042147483.5</v>
      </c>
      <c r="T8" s="42">
        <f>R8+L8</f>
        <v>78135</v>
      </c>
      <c r="U8" s="42">
        <f>S8+M8</f>
        <v>35304552274.974701</v>
      </c>
      <c r="V8" s="16"/>
    </row>
    <row r="9" spans="1:22" s="9" customFormat="1">
      <c r="A9" s="30">
        <v>2</v>
      </c>
      <c r="B9" s="53" t="s">
        <v>22</v>
      </c>
      <c r="C9" s="32" t="s">
        <v>23</v>
      </c>
      <c r="D9" s="43">
        <v>1432</v>
      </c>
      <c r="E9" s="43">
        <v>1693529712.3</v>
      </c>
      <c r="F9" s="43">
        <v>6701</v>
      </c>
      <c r="G9" s="43">
        <v>1636317165.1896</v>
      </c>
      <c r="H9" s="43">
        <v>7086</v>
      </c>
      <c r="I9" s="43">
        <v>9018711320.9799995</v>
      </c>
      <c r="J9" s="43">
        <v>11079</v>
      </c>
      <c r="K9" s="43">
        <v>11124982165.9732</v>
      </c>
      <c r="L9" s="43">
        <f t="shared" ref="L9:M140" si="0">J9+H9+F9+D9</f>
        <v>26298</v>
      </c>
      <c r="M9" s="43">
        <f t="shared" si="0"/>
        <v>23473540364.442799</v>
      </c>
      <c r="N9" s="43">
        <v>364</v>
      </c>
      <c r="O9" s="43">
        <v>4257235025.6199999</v>
      </c>
      <c r="P9" s="43">
        <v>364</v>
      </c>
      <c r="Q9" s="43">
        <v>3526413090.54</v>
      </c>
      <c r="R9" s="43">
        <f>N9+P9</f>
        <v>728</v>
      </c>
      <c r="S9" s="43">
        <f>O9+Q9</f>
        <v>7783648116.1599998</v>
      </c>
      <c r="T9" s="43">
        <f t="shared" ref="T9:U140" si="1">R9+L9</f>
        <v>27026</v>
      </c>
      <c r="U9" s="43">
        <f t="shared" si="1"/>
        <v>31257188480.602798</v>
      </c>
      <c r="V9" s="16"/>
    </row>
    <row r="10" spans="1:22" s="9" customFormat="1">
      <c r="A10" s="33">
        <v>3</v>
      </c>
      <c r="B10" s="54" t="s">
        <v>24</v>
      </c>
      <c r="C10" s="1" t="s">
        <v>25</v>
      </c>
      <c r="D10" s="44">
        <v>7901</v>
      </c>
      <c r="E10" s="44">
        <v>4745730007.4284</v>
      </c>
      <c r="F10" s="44">
        <v>20394</v>
      </c>
      <c r="G10" s="44">
        <v>3059963038.0271001</v>
      </c>
      <c r="H10" s="44">
        <v>34065</v>
      </c>
      <c r="I10" s="44">
        <v>6217046751.8199997</v>
      </c>
      <c r="J10" s="44">
        <v>27263</v>
      </c>
      <c r="K10" s="44">
        <v>5456889034.8915005</v>
      </c>
      <c r="L10" s="42">
        <f t="shared" si="0"/>
        <v>89623</v>
      </c>
      <c r="M10" s="42">
        <f t="shared" si="0"/>
        <v>19479628832.167</v>
      </c>
      <c r="N10" s="44">
        <v>779</v>
      </c>
      <c r="O10" s="44">
        <v>2164105395.5799999</v>
      </c>
      <c r="P10" s="44">
        <v>828</v>
      </c>
      <c r="Q10" s="44">
        <v>3791081766.3800001</v>
      </c>
      <c r="R10" s="42">
        <f t="shared" ref="R10:S85" si="2">N10+P10</f>
        <v>1607</v>
      </c>
      <c r="S10" s="42">
        <f t="shared" si="2"/>
        <v>5955187161.96</v>
      </c>
      <c r="T10" s="42">
        <f t="shared" si="1"/>
        <v>91230</v>
      </c>
      <c r="U10" s="42">
        <f t="shared" si="1"/>
        <v>25434815994.126999</v>
      </c>
      <c r="V10" s="16"/>
    </row>
    <row r="11" spans="1:22" s="9" customFormat="1">
      <c r="A11" s="30">
        <v>4</v>
      </c>
      <c r="B11" s="53" t="s">
        <v>26</v>
      </c>
      <c r="C11" s="32" t="s">
        <v>27</v>
      </c>
      <c r="D11" s="43">
        <v>390</v>
      </c>
      <c r="E11" s="43">
        <v>617060951.64999998</v>
      </c>
      <c r="F11" s="43">
        <v>2105</v>
      </c>
      <c r="G11" s="43">
        <v>340576978.58999997</v>
      </c>
      <c r="H11" s="43">
        <v>843</v>
      </c>
      <c r="I11" s="43">
        <v>3921678752.8299999</v>
      </c>
      <c r="J11" s="43">
        <v>1869</v>
      </c>
      <c r="K11" s="43">
        <v>5499146049.3500004</v>
      </c>
      <c r="L11" s="43">
        <f t="shared" si="0"/>
        <v>5207</v>
      </c>
      <c r="M11" s="43">
        <f t="shared" si="0"/>
        <v>10378462732.42</v>
      </c>
      <c r="N11" s="43">
        <v>281</v>
      </c>
      <c r="O11" s="43">
        <v>4015919693.1599998</v>
      </c>
      <c r="P11" s="43">
        <v>268</v>
      </c>
      <c r="Q11" s="43">
        <v>4567696729.7700005</v>
      </c>
      <c r="R11" s="43">
        <f t="shared" si="2"/>
        <v>549</v>
      </c>
      <c r="S11" s="43">
        <f t="shared" si="2"/>
        <v>8583616422.9300003</v>
      </c>
      <c r="T11" s="43">
        <f t="shared" si="1"/>
        <v>5756</v>
      </c>
      <c r="U11" s="43">
        <f t="shared" si="1"/>
        <v>18962079155.349998</v>
      </c>
      <c r="V11" s="16"/>
    </row>
    <row r="12" spans="1:22" s="9" customFormat="1">
      <c r="A12" s="33">
        <v>5</v>
      </c>
      <c r="B12" s="23" t="s">
        <v>28</v>
      </c>
      <c r="C12" s="1" t="s">
        <v>29</v>
      </c>
      <c r="D12" s="44">
        <v>7880</v>
      </c>
      <c r="E12" s="44">
        <v>1578025737.198</v>
      </c>
      <c r="F12" s="44">
        <v>15211</v>
      </c>
      <c r="G12" s="44">
        <v>1273324873.5105</v>
      </c>
      <c r="H12" s="44">
        <v>36505</v>
      </c>
      <c r="I12" s="44">
        <v>3897865162.6999998</v>
      </c>
      <c r="J12" s="44">
        <v>31674</v>
      </c>
      <c r="K12" s="44">
        <v>4981941309.9987001</v>
      </c>
      <c r="L12" s="42">
        <f t="shared" si="0"/>
        <v>91270</v>
      </c>
      <c r="M12" s="42">
        <f t="shared" si="0"/>
        <v>11731157083.4072</v>
      </c>
      <c r="N12" s="44">
        <v>276</v>
      </c>
      <c r="O12" s="44">
        <v>3746799168.2800002</v>
      </c>
      <c r="P12" s="44">
        <v>281</v>
      </c>
      <c r="Q12" s="44">
        <v>3020662671.6100001</v>
      </c>
      <c r="R12" s="42">
        <f t="shared" si="2"/>
        <v>557</v>
      </c>
      <c r="S12" s="42">
        <f t="shared" si="2"/>
        <v>6767461839.8900003</v>
      </c>
      <c r="T12" s="42">
        <f t="shared" si="1"/>
        <v>91827</v>
      </c>
      <c r="U12" s="42">
        <f t="shared" si="1"/>
        <v>18498618923.297199</v>
      </c>
      <c r="V12" s="16"/>
    </row>
    <row r="13" spans="1:22" s="9" customFormat="1">
      <c r="A13" s="30">
        <v>6</v>
      </c>
      <c r="B13" s="31" t="s">
        <v>32</v>
      </c>
      <c r="C13" s="32" t="s">
        <v>33</v>
      </c>
      <c r="D13" s="43">
        <v>8366</v>
      </c>
      <c r="E13" s="43">
        <v>4261460864.5360999</v>
      </c>
      <c r="F13" s="43">
        <v>9506</v>
      </c>
      <c r="G13" s="43">
        <v>1586617195.9000001</v>
      </c>
      <c r="H13" s="43">
        <v>18046</v>
      </c>
      <c r="I13" s="43">
        <v>1303823067.72</v>
      </c>
      <c r="J13" s="43">
        <v>29147</v>
      </c>
      <c r="K13" s="43">
        <v>2005325000.78</v>
      </c>
      <c r="L13" s="43">
        <f t="shared" si="0"/>
        <v>65065</v>
      </c>
      <c r="M13" s="43">
        <f t="shared" si="0"/>
        <v>9157226128.9361</v>
      </c>
      <c r="N13" s="43">
        <v>311</v>
      </c>
      <c r="O13" s="43">
        <v>674738338.57000005</v>
      </c>
      <c r="P13" s="43">
        <v>340</v>
      </c>
      <c r="Q13" s="43">
        <v>2636592262.54</v>
      </c>
      <c r="R13" s="43">
        <f t="shared" si="2"/>
        <v>651</v>
      </c>
      <c r="S13" s="43">
        <f t="shared" si="2"/>
        <v>3311330601.1100001</v>
      </c>
      <c r="T13" s="43">
        <f t="shared" si="1"/>
        <v>65716</v>
      </c>
      <c r="U13" s="43">
        <f t="shared" si="1"/>
        <v>12468556730.046101</v>
      </c>
      <c r="V13" s="16"/>
    </row>
    <row r="14" spans="1:22" s="9" customFormat="1">
      <c r="A14" s="33">
        <v>7</v>
      </c>
      <c r="B14" s="54" t="s">
        <v>40</v>
      </c>
      <c r="C14" s="1" t="s">
        <v>41</v>
      </c>
      <c r="D14" s="44">
        <v>150</v>
      </c>
      <c r="E14" s="44">
        <v>94382192.060000002</v>
      </c>
      <c r="F14" s="44">
        <v>493</v>
      </c>
      <c r="G14" s="44">
        <v>66816635.520000003</v>
      </c>
      <c r="H14" s="44">
        <v>528</v>
      </c>
      <c r="I14" s="44">
        <v>294135123</v>
      </c>
      <c r="J14" s="44">
        <v>619</v>
      </c>
      <c r="K14" s="44">
        <v>331052732.33999997</v>
      </c>
      <c r="L14" s="42">
        <f t="shared" si="0"/>
        <v>1790</v>
      </c>
      <c r="M14" s="42">
        <f t="shared" si="0"/>
        <v>786386682.91999984</v>
      </c>
      <c r="N14" s="44">
        <v>611</v>
      </c>
      <c r="O14" s="44">
        <v>4168610505.8499999</v>
      </c>
      <c r="P14" s="44">
        <v>614</v>
      </c>
      <c r="Q14" s="44">
        <v>4384594984.4899998</v>
      </c>
      <c r="R14" s="42">
        <f t="shared" si="2"/>
        <v>1225</v>
      </c>
      <c r="S14" s="42">
        <f t="shared" si="2"/>
        <v>8553205490.3400002</v>
      </c>
      <c r="T14" s="42">
        <f t="shared" si="1"/>
        <v>3015</v>
      </c>
      <c r="U14" s="42">
        <f t="shared" si="1"/>
        <v>9339592173.2600002</v>
      </c>
      <c r="V14" s="16"/>
    </row>
    <row r="15" spans="1:22" s="9" customFormat="1">
      <c r="A15" s="30">
        <v>8</v>
      </c>
      <c r="B15" s="53" t="s">
        <v>30</v>
      </c>
      <c r="C15" s="32" t="s">
        <v>31</v>
      </c>
      <c r="D15" s="43">
        <v>125</v>
      </c>
      <c r="E15" s="43">
        <v>214331151.47999999</v>
      </c>
      <c r="F15" s="43">
        <v>334</v>
      </c>
      <c r="G15" s="43">
        <v>52358355.659999996</v>
      </c>
      <c r="H15" s="43">
        <v>206</v>
      </c>
      <c r="I15" s="43">
        <v>1538130963.75</v>
      </c>
      <c r="J15" s="43">
        <v>396</v>
      </c>
      <c r="K15" s="43">
        <v>1068956321.4299999</v>
      </c>
      <c r="L15" s="43">
        <f t="shared" si="0"/>
        <v>1061</v>
      </c>
      <c r="M15" s="43">
        <f t="shared" si="0"/>
        <v>2873776792.3199997</v>
      </c>
      <c r="N15" s="43">
        <v>121</v>
      </c>
      <c r="O15" s="43">
        <v>2073828331</v>
      </c>
      <c r="P15" s="43">
        <v>143</v>
      </c>
      <c r="Q15" s="43">
        <v>3547139250</v>
      </c>
      <c r="R15" s="43">
        <f t="shared" si="2"/>
        <v>264</v>
      </c>
      <c r="S15" s="43">
        <f t="shared" si="2"/>
        <v>5620967581</v>
      </c>
      <c r="T15" s="43">
        <f t="shared" si="1"/>
        <v>1325</v>
      </c>
      <c r="U15" s="43">
        <f t="shared" si="1"/>
        <v>8494744373.3199997</v>
      </c>
      <c r="V15" s="16"/>
    </row>
    <row r="16" spans="1:22" s="9" customFormat="1">
      <c r="A16" s="33">
        <v>9</v>
      </c>
      <c r="B16" s="54" t="s">
        <v>38</v>
      </c>
      <c r="C16" s="1" t="s">
        <v>39</v>
      </c>
      <c r="D16" s="44">
        <v>137</v>
      </c>
      <c r="E16" s="44">
        <v>477122485.25</v>
      </c>
      <c r="F16" s="44">
        <v>433</v>
      </c>
      <c r="G16" s="44">
        <v>303331933.69870001</v>
      </c>
      <c r="H16" s="44">
        <v>311</v>
      </c>
      <c r="I16" s="44">
        <v>1962325105.0699999</v>
      </c>
      <c r="J16" s="44">
        <v>1466</v>
      </c>
      <c r="K16" s="44">
        <v>2583861317.1599998</v>
      </c>
      <c r="L16" s="42">
        <f t="shared" ref="L16:M19" si="3">J16+H16+F16+D16</f>
        <v>2347</v>
      </c>
      <c r="M16" s="42">
        <f t="shared" si="3"/>
        <v>5326640841.1786995</v>
      </c>
      <c r="N16" s="44">
        <v>47</v>
      </c>
      <c r="O16" s="44">
        <v>1347143484.0599999</v>
      </c>
      <c r="P16" s="44">
        <v>80</v>
      </c>
      <c r="Q16" s="44">
        <v>1491356035.25</v>
      </c>
      <c r="R16" s="42">
        <f t="shared" ref="R16:R19" si="4">N16+P16</f>
        <v>127</v>
      </c>
      <c r="S16" s="42">
        <f t="shared" ref="S16:S19" si="5">O16+Q16</f>
        <v>2838499519.3099999</v>
      </c>
      <c r="T16" s="42">
        <f t="shared" ref="T16:U19" si="6">R16+L16</f>
        <v>2474</v>
      </c>
      <c r="U16" s="42">
        <f t="shared" si="6"/>
        <v>8165140360.488699</v>
      </c>
      <c r="V16" s="16"/>
    </row>
    <row r="17" spans="1:22" s="9" customFormat="1">
      <c r="A17" s="30">
        <v>10</v>
      </c>
      <c r="B17" s="53" t="s">
        <v>34</v>
      </c>
      <c r="C17" s="32" t="s">
        <v>35</v>
      </c>
      <c r="D17" s="43">
        <v>22</v>
      </c>
      <c r="E17" s="43">
        <v>284274444.17000002</v>
      </c>
      <c r="F17" s="43">
        <v>67</v>
      </c>
      <c r="G17" s="43">
        <v>52556011.140000001</v>
      </c>
      <c r="H17" s="43">
        <v>430</v>
      </c>
      <c r="I17" s="43">
        <v>743637702.73000002</v>
      </c>
      <c r="J17" s="43">
        <v>805</v>
      </c>
      <c r="K17" s="43">
        <v>620676601.11000001</v>
      </c>
      <c r="L17" s="43">
        <f t="shared" si="3"/>
        <v>1324</v>
      </c>
      <c r="M17" s="43">
        <f t="shared" si="3"/>
        <v>1701144759.1500003</v>
      </c>
      <c r="N17" s="43">
        <v>115</v>
      </c>
      <c r="O17" s="43">
        <v>3013278957.3000002</v>
      </c>
      <c r="P17" s="43">
        <v>105</v>
      </c>
      <c r="Q17" s="43">
        <v>3082414209.4499998</v>
      </c>
      <c r="R17" s="43">
        <f t="shared" si="4"/>
        <v>220</v>
      </c>
      <c r="S17" s="43">
        <f t="shared" si="5"/>
        <v>6095693166.75</v>
      </c>
      <c r="T17" s="43">
        <f t="shared" si="6"/>
        <v>1544</v>
      </c>
      <c r="U17" s="43">
        <f t="shared" si="6"/>
        <v>7796837925.9000006</v>
      </c>
      <c r="V17" s="16"/>
    </row>
    <row r="18" spans="1:22" s="9" customFormat="1">
      <c r="A18" s="33">
        <v>11</v>
      </c>
      <c r="B18" s="54" t="s">
        <v>42</v>
      </c>
      <c r="C18" s="1" t="s">
        <v>43</v>
      </c>
      <c r="D18" s="44">
        <v>230</v>
      </c>
      <c r="E18" s="44">
        <v>309202854.89999998</v>
      </c>
      <c r="F18" s="44">
        <v>979</v>
      </c>
      <c r="G18" s="44">
        <v>266595339.88999999</v>
      </c>
      <c r="H18" s="44">
        <v>783</v>
      </c>
      <c r="I18" s="44">
        <v>1456343896.1400001</v>
      </c>
      <c r="J18" s="44">
        <v>1709</v>
      </c>
      <c r="K18" s="44">
        <v>1847393264.0599999</v>
      </c>
      <c r="L18" s="42">
        <f t="shared" si="3"/>
        <v>3701</v>
      </c>
      <c r="M18" s="42">
        <f t="shared" si="3"/>
        <v>3879535354.9899998</v>
      </c>
      <c r="N18" s="44">
        <v>501</v>
      </c>
      <c r="O18" s="44">
        <v>1495226629.3199999</v>
      </c>
      <c r="P18" s="44">
        <v>491</v>
      </c>
      <c r="Q18" s="44">
        <v>1226373570.26</v>
      </c>
      <c r="R18" s="42">
        <f t="shared" si="4"/>
        <v>992</v>
      </c>
      <c r="S18" s="42">
        <f t="shared" si="5"/>
        <v>2721600199.5799999</v>
      </c>
      <c r="T18" s="42">
        <f t="shared" si="6"/>
        <v>4693</v>
      </c>
      <c r="U18" s="42">
        <f t="shared" si="6"/>
        <v>6601135554.5699997</v>
      </c>
      <c r="V18" s="16"/>
    </row>
    <row r="19" spans="1:22" s="9" customFormat="1">
      <c r="A19" s="30">
        <v>12</v>
      </c>
      <c r="B19" s="53" t="s">
        <v>36</v>
      </c>
      <c r="C19" s="32" t="s">
        <v>37</v>
      </c>
      <c r="D19" s="43">
        <v>9</v>
      </c>
      <c r="E19" s="43">
        <v>10461718.58</v>
      </c>
      <c r="F19" s="43"/>
      <c r="G19" s="43"/>
      <c r="H19" s="43">
        <v>200</v>
      </c>
      <c r="I19" s="43">
        <v>359962124.20999998</v>
      </c>
      <c r="J19" s="43">
        <v>235</v>
      </c>
      <c r="K19" s="43">
        <v>1275899533.72</v>
      </c>
      <c r="L19" s="43">
        <f t="shared" si="3"/>
        <v>444</v>
      </c>
      <c r="M19" s="43">
        <f t="shared" si="3"/>
        <v>1646323376.51</v>
      </c>
      <c r="N19" s="43">
        <v>86</v>
      </c>
      <c r="O19" s="43">
        <v>2239228423.6500001</v>
      </c>
      <c r="P19" s="43">
        <v>64</v>
      </c>
      <c r="Q19" s="43">
        <v>1508463369.6099999</v>
      </c>
      <c r="R19" s="43">
        <f t="shared" si="4"/>
        <v>150</v>
      </c>
      <c r="S19" s="43">
        <f t="shared" si="5"/>
        <v>3747691793.2600002</v>
      </c>
      <c r="T19" s="43">
        <f t="shared" si="6"/>
        <v>594</v>
      </c>
      <c r="U19" s="43">
        <f t="shared" si="6"/>
        <v>5394015169.7700005</v>
      </c>
      <c r="V19" s="16"/>
    </row>
    <row r="20" spans="1:22" s="9" customFormat="1">
      <c r="A20" s="33">
        <v>13</v>
      </c>
      <c r="B20" s="54" t="s">
        <v>46</v>
      </c>
      <c r="C20" s="1" t="s">
        <v>47</v>
      </c>
      <c r="D20" s="44"/>
      <c r="E20" s="44"/>
      <c r="F20" s="44"/>
      <c r="G20" s="44"/>
      <c r="H20" s="44">
        <v>631</v>
      </c>
      <c r="I20" s="44">
        <v>949363977.97000003</v>
      </c>
      <c r="J20" s="44">
        <v>556</v>
      </c>
      <c r="K20" s="44">
        <v>2555760403.0300002</v>
      </c>
      <c r="L20" s="42">
        <f t="shared" si="0"/>
        <v>1187</v>
      </c>
      <c r="M20" s="42">
        <f t="shared" si="0"/>
        <v>3505124381</v>
      </c>
      <c r="N20" s="44">
        <v>53</v>
      </c>
      <c r="O20" s="44">
        <v>1529956226.29</v>
      </c>
      <c r="P20" s="44">
        <v>19</v>
      </c>
      <c r="Q20" s="44">
        <v>285965067.81999999</v>
      </c>
      <c r="R20" s="42">
        <f t="shared" si="2"/>
        <v>72</v>
      </c>
      <c r="S20" s="42">
        <f t="shared" si="2"/>
        <v>1815921294.1099999</v>
      </c>
      <c r="T20" s="42">
        <f t="shared" si="1"/>
        <v>1259</v>
      </c>
      <c r="U20" s="42">
        <f t="shared" si="1"/>
        <v>5321045675.1099997</v>
      </c>
      <c r="V20" s="16"/>
    </row>
    <row r="21" spans="1:22" s="9" customFormat="1">
      <c r="A21" s="30">
        <v>14</v>
      </c>
      <c r="B21" s="53" t="s">
        <v>54</v>
      </c>
      <c r="C21" s="32" t="s">
        <v>55</v>
      </c>
      <c r="D21" s="43">
        <v>28</v>
      </c>
      <c r="E21" s="43">
        <v>59514649.82</v>
      </c>
      <c r="F21" s="43">
        <v>21</v>
      </c>
      <c r="G21" s="43">
        <v>12846657.390000001</v>
      </c>
      <c r="H21" s="43">
        <v>24</v>
      </c>
      <c r="I21" s="43">
        <v>72582666.299999997</v>
      </c>
      <c r="J21" s="43">
        <v>51</v>
      </c>
      <c r="K21" s="43">
        <v>7506336.04</v>
      </c>
      <c r="L21" s="43">
        <f t="shared" si="0"/>
        <v>124</v>
      </c>
      <c r="M21" s="43">
        <f t="shared" si="0"/>
        <v>152450309.55000001</v>
      </c>
      <c r="N21" s="43">
        <v>187</v>
      </c>
      <c r="O21" s="43">
        <v>2453586931.4899998</v>
      </c>
      <c r="P21" s="43">
        <v>199</v>
      </c>
      <c r="Q21" s="43">
        <v>2685422401.98</v>
      </c>
      <c r="R21" s="43">
        <f t="shared" si="2"/>
        <v>386</v>
      </c>
      <c r="S21" s="43">
        <f t="shared" si="2"/>
        <v>5139009333.4699993</v>
      </c>
      <c r="T21" s="43">
        <f t="shared" si="1"/>
        <v>510</v>
      </c>
      <c r="U21" s="43">
        <f t="shared" si="1"/>
        <v>5291459643.0199995</v>
      </c>
      <c r="V21" s="16"/>
    </row>
    <row r="22" spans="1:22" s="9" customFormat="1">
      <c r="A22" s="33">
        <v>15</v>
      </c>
      <c r="B22" s="54" t="s">
        <v>44</v>
      </c>
      <c r="C22" s="1" t="s">
        <v>45</v>
      </c>
      <c r="D22" s="44"/>
      <c r="E22" s="44"/>
      <c r="F22" s="44"/>
      <c r="G22" s="44"/>
      <c r="H22" s="44">
        <v>251</v>
      </c>
      <c r="I22" s="44">
        <v>1279751678.6400001</v>
      </c>
      <c r="J22" s="44">
        <v>348</v>
      </c>
      <c r="K22" s="44">
        <v>2263114585.6100001</v>
      </c>
      <c r="L22" s="42">
        <f t="shared" si="0"/>
        <v>599</v>
      </c>
      <c r="M22" s="42">
        <f t="shared" si="0"/>
        <v>3542866264.25</v>
      </c>
      <c r="N22" s="44">
        <v>42</v>
      </c>
      <c r="O22" s="44">
        <v>1610837492.76</v>
      </c>
      <c r="P22" s="44">
        <v>14</v>
      </c>
      <c r="Q22" s="44">
        <v>75085728.790000007</v>
      </c>
      <c r="R22" s="42">
        <f t="shared" si="2"/>
        <v>56</v>
      </c>
      <c r="S22" s="42">
        <f t="shared" si="2"/>
        <v>1685923221.55</v>
      </c>
      <c r="T22" s="42">
        <f t="shared" si="1"/>
        <v>655</v>
      </c>
      <c r="U22" s="42">
        <f t="shared" si="1"/>
        <v>5228789485.8000002</v>
      </c>
      <c r="V22" s="16"/>
    </row>
    <row r="23" spans="1:22" s="9" customFormat="1">
      <c r="A23" s="30">
        <v>16</v>
      </c>
      <c r="B23" s="53" t="s">
        <v>52</v>
      </c>
      <c r="C23" s="32" t="s">
        <v>53</v>
      </c>
      <c r="D23" s="43">
        <v>28</v>
      </c>
      <c r="E23" s="43">
        <v>137804861.34</v>
      </c>
      <c r="F23" s="43">
        <v>74</v>
      </c>
      <c r="G23" s="43">
        <v>114136225.54000001</v>
      </c>
      <c r="H23" s="43">
        <v>71</v>
      </c>
      <c r="I23" s="43">
        <v>467688172.43000001</v>
      </c>
      <c r="J23" s="43">
        <v>192</v>
      </c>
      <c r="K23" s="43">
        <v>728965303.04999995</v>
      </c>
      <c r="L23" s="43">
        <f t="shared" si="0"/>
        <v>365</v>
      </c>
      <c r="M23" s="43">
        <f t="shared" si="0"/>
        <v>1448594562.3599999</v>
      </c>
      <c r="N23" s="43">
        <v>267</v>
      </c>
      <c r="O23" s="43">
        <v>1625614563.22</v>
      </c>
      <c r="P23" s="43">
        <v>352</v>
      </c>
      <c r="Q23" s="43">
        <v>1578977206.1500001</v>
      </c>
      <c r="R23" s="43">
        <f t="shared" si="2"/>
        <v>619</v>
      </c>
      <c r="S23" s="43">
        <f t="shared" si="2"/>
        <v>3204591769.3699999</v>
      </c>
      <c r="T23" s="43">
        <f t="shared" si="1"/>
        <v>984</v>
      </c>
      <c r="U23" s="43">
        <f t="shared" si="1"/>
        <v>4653186331.7299995</v>
      </c>
      <c r="V23" s="16"/>
    </row>
    <row r="24" spans="1:22" s="9" customFormat="1">
      <c r="A24" s="33">
        <v>17</v>
      </c>
      <c r="B24" s="54" t="s">
        <v>62</v>
      </c>
      <c r="C24" s="1" t="s">
        <v>63</v>
      </c>
      <c r="D24" s="44"/>
      <c r="E24" s="44"/>
      <c r="F24" s="44"/>
      <c r="G24" s="44"/>
      <c r="H24" s="44">
        <v>9</v>
      </c>
      <c r="I24" s="44">
        <v>11514052.92</v>
      </c>
      <c r="J24" s="44"/>
      <c r="K24" s="44"/>
      <c r="L24" s="42">
        <f t="shared" si="0"/>
        <v>9</v>
      </c>
      <c r="M24" s="42">
        <f t="shared" si="0"/>
        <v>11514052.92</v>
      </c>
      <c r="N24" s="44">
        <v>1</v>
      </c>
      <c r="O24" s="44">
        <v>2000000000</v>
      </c>
      <c r="P24" s="44">
        <v>1</v>
      </c>
      <c r="Q24" s="44">
        <v>2000000000</v>
      </c>
      <c r="R24" s="42">
        <f t="shared" si="2"/>
        <v>2</v>
      </c>
      <c r="S24" s="42">
        <f t="shared" si="2"/>
        <v>4000000000</v>
      </c>
      <c r="T24" s="42">
        <f t="shared" si="1"/>
        <v>11</v>
      </c>
      <c r="U24" s="42">
        <f t="shared" si="1"/>
        <v>4011514052.9200001</v>
      </c>
      <c r="V24" s="16"/>
    </row>
    <row r="25" spans="1:22" s="9" customFormat="1">
      <c r="A25" s="30">
        <v>18</v>
      </c>
      <c r="B25" s="31" t="s">
        <v>50</v>
      </c>
      <c r="C25" s="32" t="s">
        <v>51</v>
      </c>
      <c r="D25" s="43">
        <v>190</v>
      </c>
      <c r="E25" s="43">
        <v>512793760.55000001</v>
      </c>
      <c r="F25" s="43">
        <v>649</v>
      </c>
      <c r="G25" s="43">
        <v>222350074.11000001</v>
      </c>
      <c r="H25" s="43">
        <v>364</v>
      </c>
      <c r="I25" s="43">
        <v>648613774.14999998</v>
      </c>
      <c r="J25" s="43">
        <v>971</v>
      </c>
      <c r="K25" s="43">
        <v>718344419.99000001</v>
      </c>
      <c r="L25" s="43">
        <f t="shared" si="0"/>
        <v>2174</v>
      </c>
      <c r="M25" s="43">
        <f t="shared" si="0"/>
        <v>2102102028.8</v>
      </c>
      <c r="N25" s="43">
        <v>88</v>
      </c>
      <c r="O25" s="43">
        <v>602740699.39999998</v>
      </c>
      <c r="P25" s="43">
        <v>102</v>
      </c>
      <c r="Q25" s="43">
        <v>1151510958.3699999</v>
      </c>
      <c r="R25" s="43">
        <f t="shared" si="2"/>
        <v>190</v>
      </c>
      <c r="S25" s="43">
        <f t="shared" si="2"/>
        <v>1754251657.77</v>
      </c>
      <c r="T25" s="43">
        <f t="shared" si="1"/>
        <v>2364</v>
      </c>
      <c r="U25" s="43">
        <f t="shared" si="1"/>
        <v>3856353686.5699997</v>
      </c>
      <c r="V25" s="16"/>
    </row>
    <row r="26" spans="1:22" s="9" customFormat="1">
      <c r="A26" s="33">
        <v>19</v>
      </c>
      <c r="B26" s="54" t="s">
        <v>48</v>
      </c>
      <c r="C26" s="1" t="s">
        <v>49</v>
      </c>
      <c r="D26" s="44">
        <v>150</v>
      </c>
      <c r="E26" s="44">
        <v>338758472.06</v>
      </c>
      <c r="F26" s="44">
        <v>528</v>
      </c>
      <c r="G26" s="44">
        <v>95543296.810000002</v>
      </c>
      <c r="H26" s="44">
        <v>281</v>
      </c>
      <c r="I26" s="44">
        <v>343762030.00999999</v>
      </c>
      <c r="J26" s="44">
        <v>830</v>
      </c>
      <c r="K26" s="44">
        <v>458397021.11000001</v>
      </c>
      <c r="L26" s="42">
        <f t="shared" si="0"/>
        <v>1789</v>
      </c>
      <c r="M26" s="42">
        <f t="shared" si="0"/>
        <v>1236460819.99</v>
      </c>
      <c r="N26" s="44">
        <v>349</v>
      </c>
      <c r="O26" s="44">
        <v>687895605.17999995</v>
      </c>
      <c r="P26" s="44">
        <v>807</v>
      </c>
      <c r="Q26" s="44">
        <v>844150013.63</v>
      </c>
      <c r="R26" s="42">
        <f t="shared" si="2"/>
        <v>1156</v>
      </c>
      <c r="S26" s="42">
        <f t="shared" si="2"/>
        <v>1532045618.8099999</v>
      </c>
      <c r="T26" s="42">
        <f t="shared" si="1"/>
        <v>2945</v>
      </c>
      <c r="U26" s="42">
        <f t="shared" si="1"/>
        <v>2768506438.8000002</v>
      </c>
      <c r="V26" s="16"/>
    </row>
    <row r="27" spans="1:22" s="9" customFormat="1">
      <c r="A27" s="30">
        <v>20</v>
      </c>
      <c r="B27" s="53" t="s">
        <v>72</v>
      </c>
      <c r="C27" s="32" t="s">
        <v>73</v>
      </c>
      <c r="D27" s="43">
        <v>144</v>
      </c>
      <c r="E27" s="43">
        <v>307377606.80000001</v>
      </c>
      <c r="F27" s="43">
        <v>14</v>
      </c>
      <c r="G27" s="43">
        <v>38863768.719999999</v>
      </c>
      <c r="H27" s="43">
        <v>68</v>
      </c>
      <c r="I27" s="43">
        <v>162335800.63</v>
      </c>
      <c r="J27" s="43">
        <v>211</v>
      </c>
      <c r="K27" s="43">
        <v>283989452.06999999</v>
      </c>
      <c r="L27" s="43">
        <f t="shared" si="0"/>
        <v>437</v>
      </c>
      <c r="M27" s="43">
        <f t="shared" si="0"/>
        <v>792566628.22000003</v>
      </c>
      <c r="N27" s="43">
        <v>20</v>
      </c>
      <c r="O27" s="43">
        <v>298960013</v>
      </c>
      <c r="P27" s="43">
        <v>36</v>
      </c>
      <c r="Q27" s="43">
        <v>798945085.5</v>
      </c>
      <c r="R27" s="43">
        <f t="shared" si="2"/>
        <v>56</v>
      </c>
      <c r="S27" s="43">
        <f t="shared" si="2"/>
        <v>1097905098.5</v>
      </c>
      <c r="T27" s="43">
        <f t="shared" si="1"/>
        <v>493</v>
      </c>
      <c r="U27" s="43">
        <f t="shared" si="1"/>
        <v>1890471726.72</v>
      </c>
      <c r="V27" s="16"/>
    </row>
    <row r="28" spans="1:22" s="9" customFormat="1">
      <c r="A28" s="33">
        <v>21</v>
      </c>
      <c r="B28" s="54" t="s">
        <v>56</v>
      </c>
      <c r="C28" s="1" t="s">
        <v>57</v>
      </c>
      <c r="D28" s="44">
        <v>190</v>
      </c>
      <c r="E28" s="44">
        <v>164559577.02000001</v>
      </c>
      <c r="F28" s="44">
        <v>493</v>
      </c>
      <c r="G28" s="44">
        <v>30471434.469999999</v>
      </c>
      <c r="H28" s="44">
        <v>24574</v>
      </c>
      <c r="I28" s="44">
        <v>137266496.75999999</v>
      </c>
      <c r="J28" s="44">
        <v>1453</v>
      </c>
      <c r="K28" s="44">
        <v>188478709.63150001</v>
      </c>
      <c r="L28" s="42">
        <f t="shared" si="0"/>
        <v>26710</v>
      </c>
      <c r="M28" s="42">
        <f t="shared" si="0"/>
        <v>520776217.88150001</v>
      </c>
      <c r="N28" s="44">
        <v>1687</v>
      </c>
      <c r="O28" s="44">
        <v>574647553.36000001</v>
      </c>
      <c r="P28" s="44">
        <v>11977</v>
      </c>
      <c r="Q28" s="44">
        <v>641665421.11000001</v>
      </c>
      <c r="R28" s="42">
        <f t="shared" si="2"/>
        <v>13664</v>
      </c>
      <c r="S28" s="42">
        <f t="shared" si="2"/>
        <v>1216312974.47</v>
      </c>
      <c r="T28" s="42">
        <f t="shared" si="1"/>
        <v>40374</v>
      </c>
      <c r="U28" s="42">
        <f t="shared" si="1"/>
        <v>1737089192.3515</v>
      </c>
      <c r="V28" s="16"/>
    </row>
    <row r="29" spans="1:22" s="9" customFormat="1">
      <c r="A29" s="30">
        <v>22</v>
      </c>
      <c r="B29" s="53" t="s">
        <v>68</v>
      </c>
      <c r="C29" s="32" t="s">
        <v>69</v>
      </c>
      <c r="D29" s="43">
        <v>192</v>
      </c>
      <c r="E29" s="43">
        <v>124553094.11</v>
      </c>
      <c r="F29" s="43">
        <v>649</v>
      </c>
      <c r="G29" s="43">
        <v>175962305.75</v>
      </c>
      <c r="H29" s="43">
        <v>383</v>
      </c>
      <c r="I29" s="43">
        <v>349880467.23000002</v>
      </c>
      <c r="J29" s="43">
        <v>671</v>
      </c>
      <c r="K29" s="43">
        <v>200005518.59</v>
      </c>
      <c r="L29" s="43">
        <f t="shared" si="0"/>
        <v>1895</v>
      </c>
      <c r="M29" s="43">
        <f t="shared" si="0"/>
        <v>850401385.68000007</v>
      </c>
      <c r="N29" s="43">
        <v>136</v>
      </c>
      <c r="O29" s="43">
        <v>300589029.04000002</v>
      </c>
      <c r="P29" s="43">
        <v>148</v>
      </c>
      <c r="Q29" s="43">
        <v>397450625.97000003</v>
      </c>
      <c r="R29" s="43">
        <f t="shared" si="2"/>
        <v>284</v>
      </c>
      <c r="S29" s="43">
        <f t="shared" si="2"/>
        <v>698039655.00999999</v>
      </c>
      <c r="T29" s="43">
        <f t="shared" si="1"/>
        <v>2179</v>
      </c>
      <c r="U29" s="43">
        <f t="shared" si="1"/>
        <v>1548441040.6900001</v>
      </c>
      <c r="V29" s="16"/>
    </row>
    <row r="30" spans="1:22" s="9" customFormat="1">
      <c r="A30" s="33">
        <v>23</v>
      </c>
      <c r="B30" s="54" t="s">
        <v>90</v>
      </c>
      <c r="C30" s="1" t="s">
        <v>91</v>
      </c>
      <c r="D30" s="44">
        <v>91</v>
      </c>
      <c r="E30" s="44">
        <v>36364912.850000001</v>
      </c>
      <c r="F30" s="44">
        <v>135</v>
      </c>
      <c r="G30" s="44">
        <v>22748228.829999998</v>
      </c>
      <c r="H30" s="44">
        <v>43</v>
      </c>
      <c r="I30" s="44">
        <v>207178697.55000001</v>
      </c>
      <c r="J30" s="44">
        <v>213</v>
      </c>
      <c r="K30" s="44">
        <v>51166003.619999997</v>
      </c>
      <c r="L30" s="42">
        <f t="shared" si="0"/>
        <v>482</v>
      </c>
      <c r="M30" s="42">
        <f t="shared" si="0"/>
        <v>317457842.85000002</v>
      </c>
      <c r="N30" s="44">
        <v>143</v>
      </c>
      <c r="O30" s="44">
        <v>569086368.62</v>
      </c>
      <c r="P30" s="44">
        <v>207</v>
      </c>
      <c r="Q30" s="44">
        <v>595930312.13</v>
      </c>
      <c r="R30" s="42">
        <f t="shared" si="2"/>
        <v>350</v>
      </c>
      <c r="S30" s="42">
        <f t="shared" si="2"/>
        <v>1165016680.75</v>
      </c>
      <c r="T30" s="42">
        <f t="shared" si="1"/>
        <v>832</v>
      </c>
      <c r="U30" s="42">
        <f t="shared" si="1"/>
        <v>1482474523.5999999</v>
      </c>
      <c r="V30" s="16"/>
    </row>
    <row r="31" spans="1:22" s="9" customFormat="1">
      <c r="A31" s="30">
        <v>24</v>
      </c>
      <c r="B31" s="53" t="s">
        <v>60</v>
      </c>
      <c r="C31" s="32" t="s">
        <v>61</v>
      </c>
      <c r="D31" s="43">
        <v>207</v>
      </c>
      <c r="E31" s="43">
        <v>127115384.72</v>
      </c>
      <c r="F31" s="43">
        <v>969</v>
      </c>
      <c r="G31" s="43">
        <v>182381491.04589999</v>
      </c>
      <c r="H31" s="43">
        <v>1019</v>
      </c>
      <c r="I31" s="43">
        <v>63769245.280000001</v>
      </c>
      <c r="J31" s="43">
        <v>2164</v>
      </c>
      <c r="K31" s="43">
        <v>263675483.64179999</v>
      </c>
      <c r="L31" s="43">
        <f t="shared" si="0"/>
        <v>4359</v>
      </c>
      <c r="M31" s="43">
        <f t="shared" si="0"/>
        <v>636941604.68770003</v>
      </c>
      <c r="N31" s="43">
        <v>155</v>
      </c>
      <c r="O31" s="43">
        <v>448007901.44</v>
      </c>
      <c r="P31" s="43">
        <v>143</v>
      </c>
      <c r="Q31" s="43">
        <v>199661187.40000001</v>
      </c>
      <c r="R31" s="43">
        <f t="shared" si="2"/>
        <v>298</v>
      </c>
      <c r="S31" s="43">
        <f t="shared" si="2"/>
        <v>647669088.84000003</v>
      </c>
      <c r="T31" s="43">
        <f t="shared" si="1"/>
        <v>4657</v>
      </c>
      <c r="U31" s="43">
        <f t="shared" si="1"/>
        <v>1284610693.5276999</v>
      </c>
      <c r="V31" s="16"/>
    </row>
    <row r="32" spans="1:22" s="9" customFormat="1">
      <c r="A32" s="33">
        <v>25</v>
      </c>
      <c r="B32" s="54" t="s">
        <v>78</v>
      </c>
      <c r="C32" s="1" t="s">
        <v>79</v>
      </c>
      <c r="D32" s="44">
        <v>243</v>
      </c>
      <c r="E32" s="44">
        <v>10524172.539999999</v>
      </c>
      <c r="F32" s="44">
        <v>1465</v>
      </c>
      <c r="G32" s="44">
        <v>63741010.609999999</v>
      </c>
      <c r="H32" s="44">
        <v>958</v>
      </c>
      <c r="I32" s="44">
        <v>116634345.64</v>
      </c>
      <c r="J32" s="44">
        <v>3068</v>
      </c>
      <c r="K32" s="44">
        <v>149710591.53999999</v>
      </c>
      <c r="L32" s="42">
        <f t="shared" si="0"/>
        <v>5734</v>
      </c>
      <c r="M32" s="42">
        <f t="shared" si="0"/>
        <v>340610120.33000004</v>
      </c>
      <c r="N32" s="44">
        <v>911</v>
      </c>
      <c r="O32" s="44">
        <v>357708135.07999998</v>
      </c>
      <c r="P32" s="44">
        <v>8012</v>
      </c>
      <c r="Q32" s="44">
        <v>276126888.67000002</v>
      </c>
      <c r="R32" s="42">
        <f t="shared" si="2"/>
        <v>8923</v>
      </c>
      <c r="S32" s="42">
        <f t="shared" si="2"/>
        <v>633835023.75</v>
      </c>
      <c r="T32" s="42">
        <f t="shared" si="1"/>
        <v>14657</v>
      </c>
      <c r="U32" s="42">
        <f t="shared" si="1"/>
        <v>974445144.08000004</v>
      </c>
      <c r="V32" s="16"/>
    </row>
    <row r="33" spans="1:22" s="9" customFormat="1">
      <c r="A33" s="30">
        <v>26</v>
      </c>
      <c r="B33" s="31" t="s">
        <v>76</v>
      </c>
      <c r="C33" s="32" t="s">
        <v>77</v>
      </c>
      <c r="D33" s="43">
        <v>12</v>
      </c>
      <c r="E33" s="43">
        <v>1749144.14</v>
      </c>
      <c r="F33" s="43">
        <v>136</v>
      </c>
      <c r="G33" s="43">
        <v>26544028.239999998</v>
      </c>
      <c r="H33" s="43">
        <v>44436</v>
      </c>
      <c r="I33" s="43">
        <v>132452439.59</v>
      </c>
      <c r="J33" s="43">
        <v>621</v>
      </c>
      <c r="K33" s="43">
        <v>165729813.19</v>
      </c>
      <c r="L33" s="43">
        <f t="shared" si="0"/>
        <v>45205</v>
      </c>
      <c r="M33" s="43">
        <f t="shared" si="0"/>
        <v>326475425.15999997</v>
      </c>
      <c r="N33" s="43">
        <v>573</v>
      </c>
      <c r="O33" s="43">
        <v>341159771.20999998</v>
      </c>
      <c r="P33" s="43">
        <v>8180</v>
      </c>
      <c r="Q33" s="43">
        <v>288473372.69</v>
      </c>
      <c r="R33" s="43">
        <f t="shared" si="2"/>
        <v>8753</v>
      </c>
      <c r="S33" s="43">
        <f t="shared" si="2"/>
        <v>629633143.89999998</v>
      </c>
      <c r="T33" s="43">
        <f t="shared" si="1"/>
        <v>53958</v>
      </c>
      <c r="U33" s="43">
        <f t="shared" si="1"/>
        <v>956108569.05999994</v>
      </c>
      <c r="V33" s="16"/>
    </row>
    <row r="34" spans="1:22" s="9" customFormat="1">
      <c r="A34" s="33">
        <v>27</v>
      </c>
      <c r="B34" s="54" t="s">
        <v>86</v>
      </c>
      <c r="C34" s="1" t="s">
        <v>87</v>
      </c>
      <c r="D34" s="44"/>
      <c r="E34" s="44"/>
      <c r="F34" s="44"/>
      <c r="G34" s="44"/>
      <c r="H34" s="44">
        <v>20</v>
      </c>
      <c r="I34" s="44">
        <v>32454561.57</v>
      </c>
      <c r="J34" s="44">
        <v>44</v>
      </c>
      <c r="K34" s="44">
        <v>403441487.35000002</v>
      </c>
      <c r="L34" s="42">
        <f t="shared" si="0"/>
        <v>64</v>
      </c>
      <c r="M34" s="42">
        <f t="shared" si="0"/>
        <v>435896048.92000002</v>
      </c>
      <c r="N34" s="44">
        <v>36</v>
      </c>
      <c r="O34" s="44">
        <v>402335664.88</v>
      </c>
      <c r="P34" s="44">
        <v>10</v>
      </c>
      <c r="Q34" s="44">
        <v>31297588</v>
      </c>
      <c r="R34" s="42">
        <f t="shared" si="2"/>
        <v>46</v>
      </c>
      <c r="S34" s="42">
        <f t="shared" si="2"/>
        <v>433633252.88</v>
      </c>
      <c r="T34" s="42">
        <f t="shared" si="1"/>
        <v>110</v>
      </c>
      <c r="U34" s="42">
        <f t="shared" si="1"/>
        <v>869529301.79999995</v>
      </c>
      <c r="V34" s="16"/>
    </row>
    <row r="35" spans="1:22" s="9" customFormat="1">
      <c r="A35" s="30">
        <v>28</v>
      </c>
      <c r="B35" s="53" t="s">
        <v>98</v>
      </c>
      <c r="C35" s="32" t="s">
        <v>99</v>
      </c>
      <c r="D35" s="43">
        <v>36</v>
      </c>
      <c r="E35" s="43">
        <v>64152687.890000001</v>
      </c>
      <c r="F35" s="43">
        <v>8</v>
      </c>
      <c r="G35" s="43">
        <v>2947786.41</v>
      </c>
      <c r="H35" s="43">
        <v>15</v>
      </c>
      <c r="I35" s="43">
        <v>187776826.47</v>
      </c>
      <c r="J35" s="43">
        <v>73</v>
      </c>
      <c r="K35" s="43">
        <v>269264809.75999999</v>
      </c>
      <c r="L35" s="43">
        <f t="shared" si="0"/>
        <v>132</v>
      </c>
      <c r="M35" s="43">
        <f t="shared" si="0"/>
        <v>524142110.53000003</v>
      </c>
      <c r="N35" s="43">
        <v>5</v>
      </c>
      <c r="O35" s="43">
        <v>26925164</v>
      </c>
      <c r="P35" s="43">
        <v>13</v>
      </c>
      <c r="Q35" s="43">
        <v>266922778.83000001</v>
      </c>
      <c r="R35" s="43">
        <f t="shared" si="2"/>
        <v>18</v>
      </c>
      <c r="S35" s="43">
        <f t="shared" si="2"/>
        <v>293847942.83000004</v>
      </c>
      <c r="T35" s="43">
        <f t="shared" si="1"/>
        <v>150</v>
      </c>
      <c r="U35" s="43">
        <f t="shared" si="1"/>
        <v>817990053.36000013</v>
      </c>
      <c r="V35" s="16"/>
    </row>
    <row r="36" spans="1:22" s="9" customFormat="1">
      <c r="A36" s="33">
        <v>29</v>
      </c>
      <c r="B36" s="54" t="s">
        <v>66</v>
      </c>
      <c r="C36" s="1" t="s">
        <v>67</v>
      </c>
      <c r="D36" s="44">
        <v>22</v>
      </c>
      <c r="E36" s="44">
        <v>284311331.51999998</v>
      </c>
      <c r="F36" s="44">
        <v>45</v>
      </c>
      <c r="G36" s="44">
        <v>13263501.01</v>
      </c>
      <c r="H36" s="44">
        <v>19</v>
      </c>
      <c r="I36" s="44">
        <v>72434951.530000001</v>
      </c>
      <c r="J36" s="44">
        <v>67</v>
      </c>
      <c r="K36" s="44">
        <v>5698757.4699999997</v>
      </c>
      <c r="L36" s="42">
        <f t="shared" si="0"/>
        <v>153</v>
      </c>
      <c r="M36" s="42">
        <f t="shared" si="0"/>
        <v>375708541.52999997</v>
      </c>
      <c r="N36" s="44">
        <v>11</v>
      </c>
      <c r="O36" s="44">
        <v>41015979.200000003</v>
      </c>
      <c r="P36" s="44">
        <v>18</v>
      </c>
      <c r="Q36" s="44">
        <v>321087579.80000001</v>
      </c>
      <c r="R36" s="42">
        <f t="shared" si="2"/>
        <v>29</v>
      </c>
      <c r="S36" s="42">
        <f t="shared" si="2"/>
        <v>362103559</v>
      </c>
      <c r="T36" s="42">
        <f t="shared" si="1"/>
        <v>182</v>
      </c>
      <c r="U36" s="42">
        <f t="shared" si="1"/>
        <v>737812100.52999997</v>
      </c>
      <c r="V36" s="16"/>
    </row>
    <row r="37" spans="1:22" s="9" customFormat="1">
      <c r="A37" s="30">
        <v>30</v>
      </c>
      <c r="B37" s="53" t="s">
        <v>70</v>
      </c>
      <c r="C37" s="32" t="s">
        <v>71</v>
      </c>
      <c r="D37" s="43">
        <v>545</v>
      </c>
      <c r="E37" s="43">
        <v>75535455.180000007</v>
      </c>
      <c r="F37" s="43">
        <v>583</v>
      </c>
      <c r="G37" s="43">
        <v>37353960.170000002</v>
      </c>
      <c r="H37" s="43">
        <v>710</v>
      </c>
      <c r="I37" s="43">
        <v>8931451.5399999991</v>
      </c>
      <c r="J37" s="43">
        <v>2313</v>
      </c>
      <c r="K37" s="43">
        <v>68404964.109999999</v>
      </c>
      <c r="L37" s="43">
        <f t="shared" si="0"/>
        <v>4151</v>
      </c>
      <c r="M37" s="43">
        <f t="shared" si="0"/>
        <v>190225831</v>
      </c>
      <c r="N37" s="43">
        <v>409</v>
      </c>
      <c r="O37" s="43">
        <v>233740662.31</v>
      </c>
      <c r="P37" s="43">
        <v>1746</v>
      </c>
      <c r="Q37" s="43">
        <v>305576391.24000001</v>
      </c>
      <c r="R37" s="43">
        <f t="shared" si="2"/>
        <v>2155</v>
      </c>
      <c r="S37" s="43">
        <f t="shared" si="2"/>
        <v>539317053.54999995</v>
      </c>
      <c r="T37" s="43">
        <f t="shared" si="1"/>
        <v>6306</v>
      </c>
      <c r="U37" s="43">
        <f t="shared" si="1"/>
        <v>729542884.54999995</v>
      </c>
      <c r="V37" s="16"/>
    </row>
    <row r="38" spans="1:22" s="9" customFormat="1">
      <c r="A38" s="33">
        <v>31</v>
      </c>
      <c r="B38" s="54" t="s">
        <v>74</v>
      </c>
      <c r="C38" s="1" t="s">
        <v>75</v>
      </c>
      <c r="D38" s="44">
        <v>234</v>
      </c>
      <c r="E38" s="44">
        <v>111535900.86</v>
      </c>
      <c r="F38" s="44">
        <v>167</v>
      </c>
      <c r="G38" s="44">
        <v>6094889.0199999996</v>
      </c>
      <c r="H38" s="44">
        <v>7493</v>
      </c>
      <c r="I38" s="44">
        <v>110417934.16</v>
      </c>
      <c r="J38" s="44">
        <v>1914</v>
      </c>
      <c r="K38" s="44">
        <v>138896102.78</v>
      </c>
      <c r="L38" s="42">
        <f t="shared" si="0"/>
        <v>9808</v>
      </c>
      <c r="M38" s="42">
        <f t="shared" si="0"/>
        <v>366944826.81999999</v>
      </c>
      <c r="N38" s="44">
        <v>95</v>
      </c>
      <c r="O38" s="44">
        <v>131759432.05</v>
      </c>
      <c r="P38" s="44">
        <v>112</v>
      </c>
      <c r="Q38" s="44">
        <v>213758695.50999999</v>
      </c>
      <c r="R38" s="42">
        <f t="shared" si="2"/>
        <v>207</v>
      </c>
      <c r="S38" s="42">
        <f t="shared" si="2"/>
        <v>345518127.56</v>
      </c>
      <c r="T38" s="42">
        <f t="shared" si="1"/>
        <v>10015</v>
      </c>
      <c r="U38" s="42">
        <f t="shared" si="1"/>
        <v>712462954.38</v>
      </c>
      <c r="V38" s="16"/>
    </row>
    <row r="39" spans="1:22" s="9" customFormat="1">
      <c r="A39" s="30">
        <v>32</v>
      </c>
      <c r="B39" s="53" t="s">
        <v>88</v>
      </c>
      <c r="C39" s="32" t="s">
        <v>89</v>
      </c>
      <c r="D39" s="43">
        <v>59</v>
      </c>
      <c r="E39" s="43">
        <v>29908663.23</v>
      </c>
      <c r="F39" s="43">
        <v>198</v>
      </c>
      <c r="G39" s="43">
        <v>26719461.469999999</v>
      </c>
      <c r="H39" s="43">
        <v>115</v>
      </c>
      <c r="I39" s="43">
        <v>101738886.84999999</v>
      </c>
      <c r="J39" s="43">
        <v>152</v>
      </c>
      <c r="K39" s="43">
        <v>134089609.06999999</v>
      </c>
      <c r="L39" s="43">
        <f t="shared" si="0"/>
        <v>524</v>
      </c>
      <c r="M39" s="43">
        <f t="shared" si="0"/>
        <v>292456620.62</v>
      </c>
      <c r="N39" s="43">
        <v>110</v>
      </c>
      <c r="O39" s="43">
        <v>191324208.38999999</v>
      </c>
      <c r="P39" s="43">
        <v>108</v>
      </c>
      <c r="Q39" s="43">
        <v>212279472.75999999</v>
      </c>
      <c r="R39" s="43">
        <f t="shared" si="2"/>
        <v>218</v>
      </c>
      <c r="S39" s="43">
        <f t="shared" si="2"/>
        <v>403603681.14999998</v>
      </c>
      <c r="T39" s="43">
        <f t="shared" si="1"/>
        <v>742</v>
      </c>
      <c r="U39" s="43">
        <f t="shared" si="1"/>
        <v>696060301.76999998</v>
      </c>
      <c r="V39" s="16"/>
    </row>
    <row r="40" spans="1:22" s="9" customFormat="1">
      <c r="A40" s="33">
        <v>33</v>
      </c>
      <c r="B40" s="54" t="s">
        <v>82</v>
      </c>
      <c r="C40" s="1" t="s">
        <v>83</v>
      </c>
      <c r="D40" s="44">
        <v>147</v>
      </c>
      <c r="E40" s="44">
        <v>16100705.460000001</v>
      </c>
      <c r="F40" s="44">
        <v>646</v>
      </c>
      <c r="G40" s="44">
        <v>37719722.840000004</v>
      </c>
      <c r="H40" s="44">
        <v>491</v>
      </c>
      <c r="I40" s="44">
        <v>58551088.289999999</v>
      </c>
      <c r="J40" s="44">
        <v>1143</v>
      </c>
      <c r="K40" s="44">
        <v>95993631.900000006</v>
      </c>
      <c r="L40" s="42">
        <f t="shared" si="0"/>
        <v>2427</v>
      </c>
      <c r="M40" s="42">
        <f t="shared" si="0"/>
        <v>208365148.49000001</v>
      </c>
      <c r="N40" s="44">
        <v>454</v>
      </c>
      <c r="O40" s="44">
        <v>264876473.58000001</v>
      </c>
      <c r="P40" s="44">
        <v>8907</v>
      </c>
      <c r="Q40" s="44">
        <v>203441266.24000001</v>
      </c>
      <c r="R40" s="42">
        <f t="shared" si="2"/>
        <v>9361</v>
      </c>
      <c r="S40" s="42">
        <f t="shared" si="2"/>
        <v>468317739.82000005</v>
      </c>
      <c r="T40" s="42">
        <f t="shared" si="1"/>
        <v>11788</v>
      </c>
      <c r="U40" s="42">
        <f t="shared" si="1"/>
        <v>676682888.31000006</v>
      </c>
      <c r="V40" s="16"/>
    </row>
    <row r="41" spans="1:22" s="9" customFormat="1">
      <c r="A41" s="30">
        <v>34</v>
      </c>
      <c r="B41" s="31" t="s">
        <v>64</v>
      </c>
      <c r="C41" s="32" t="s">
        <v>65</v>
      </c>
      <c r="D41" s="43"/>
      <c r="E41" s="43"/>
      <c r="F41" s="43"/>
      <c r="G41" s="43"/>
      <c r="H41" s="43">
        <v>173</v>
      </c>
      <c r="I41" s="43">
        <v>152299038.59</v>
      </c>
      <c r="J41" s="43">
        <v>247</v>
      </c>
      <c r="K41" s="43">
        <v>32512416.940000001</v>
      </c>
      <c r="L41" s="43">
        <f t="shared" si="0"/>
        <v>420</v>
      </c>
      <c r="M41" s="43">
        <f t="shared" si="0"/>
        <v>184811455.53</v>
      </c>
      <c r="N41" s="43">
        <v>10</v>
      </c>
      <c r="O41" s="43">
        <v>235211415.69</v>
      </c>
      <c r="P41" s="43">
        <v>84</v>
      </c>
      <c r="Q41" s="43">
        <v>254350000</v>
      </c>
      <c r="R41" s="43">
        <f t="shared" si="2"/>
        <v>94</v>
      </c>
      <c r="S41" s="43">
        <f t="shared" si="2"/>
        <v>489561415.69</v>
      </c>
      <c r="T41" s="43">
        <f t="shared" si="1"/>
        <v>514</v>
      </c>
      <c r="U41" s="43">
        <f t="shared" si="1"/>
        <v>674372871.22000003</v>
      </c>
      <c r="V41" s="16"/>
    </row>
    <row r="42" spans="1:22" s="9" customFormat="1">
      <c r="A42" s="33">
        <v>35</v>
      </c>
      <c r="B42" s="54" t="s">
        <v>143</v>
      </c>
      <c r="C42" s="1" t="s">
        <v>144</v>
      </c>
      <c r="D42" s="44">
        <v>26</v>
      </c>
      <c r="E42" s="44">
        <v>17756706.530000001</v>
      </c>
      <c r="F42" s="44">
        <v>20</v>
      </c>
      <c r="G42" s="44">
        <v>12670214.17</v>
      </c>
      <c r="H42" s="44">
        <v>23</v>
      </c>
      <c r="I42" s="44">
        <v>214244853.21000001</v>
      </c>
      <c r="J42" s="44">
        <v>46</v>
      </c>
      <c r="K42" s="44">
        <v>30470315.32</v>
      </c>
      <c r="L42" s="42">
        <f t="shared" si="0"/>
        <v>115</v>
      </c>
      <c r="M42" s="42">
        <f t="shared" si="0"/>
        <v>275142089.23000002</v>
      </c>
      <c r="N42" s="44">
        <v>25</v>
      </c>
      <c r="O42" s="44">
        <v>96301063.450000003</v>
      </c>
      <c r="P42" s="44">
        <v>49</v>
      </c>
      <c r="Q42" s="44">
        <v>285135915</v>
      </c>
      <c r="R42" s="42">
        <f t="shared" si="2"/>
        <v>74</v>
      </c>
      <c r="S42" s="42">
        <f t="shared" si="2"/>
        <v>381436978.44999999</v>
      </c>
      <c r="T42" s="42">
        <f t="shared" si="1"/>
        <v>189</v>
      </c>
      <c r="U42" s="42">
        <f t="shared" si="1"/>
        <v>656579067.68000007</v>
      </c>
      <c r="V42" s="16"/>
    </row>
    <row r="43" spans="1:22" s="9" customFormat="1">
      <c r="A43" s="30">
        <v>36</v>
      </c>
      <c r="B43" s="53" t="s">
        <v>92</v>
      </c>
      <c r="C43" s="32" t="s">
        <v>93</v>
      </c>
      <c r="D43" s="43">
        <v>24</v>
      </c>
      <c r="E43" s="43">
        <v>129331622.62</v>
      </c>
      <c r="F43" s="43">
        <v>52</v>
      </c>
      <c r="G43" s="43">
        <v>2661881.41</v>
      </c>
      <c r="H43" s="43">
        <v>167</v>
      </c>
      <c r="I43" s="43">
        <v>51775232.850000001</v>
      </c>
      <c r="J43" s="43">
        <v>390</v>
      </c>
      <c r="K43" s="43">
        <v>133751926.16</v>
      </c>
      <c r="L43" s="43">
        <f t="shared" si="0"/>
        <v>633</v>
      </c>
      <c r="M43" s="43">
        <f t="shared" si="0"/>
        <v>317520663.03999996</v>
      </c>
      <c r="N43" s="43">
        <v>176</v>
      </c>
      <c r="O43" s="43">
        <v>110481103.23</v>
      </c>
      <c r="P43" s="43">
        <v>106</v>
      </c>
      <c r="Q43" s="43">
        <v>152751156.11000001</v>
      </c>
      <c r="R43" s="43">
        <f t="shared" si="2"/>
        <v>282</v>
      </c>
      <c r="S43" s="43">
        <f t="shared" si="2"/>
        <v>263232259.34000003</v>
      </c>
      <c r="T43" s="43">
        <f t="shared" si="1"/>
        <v>915</v>
      </c>
      <c r="U43" s="43">
        <f t="shared" si="1"/>
        <v>580752922.38</v>
      </c>
      <c r="V43" s="16"/>
    </row>
    <row r="44" spans="1:22" s="9" customFormat="1">
      <c r="A44" s="33">
        <v>37</v>
      </c>
      <c r="B44" s="54" t="s">
        <v>80</v>
      </c>
      <c r="C44" s="1" t="s">
        <v>81</v>
      </c>
      <c r="D44" s="44">
        <v>47</v>
      </c>
      <c r="E44" s="44">
        <v>12682608.74</v>
      </c>
      <c r="F44" s="44">
        <v>201</v>
      </c>
      <c r="G44" s="44">
        <v>9390721.5500000007</v>
      </c>
      <c r="H44" s="44">
        <v>440</v>
      </c>
      <c r="I44" s="44">
        <v>69346052.189999998</v>
      </c>
      <c r="J44" s="44">
        <v>961</v>
      </c>
      <c r="K44" s="44">
        <v>116350169.3</v>
      </c>
      <c r="L44" s="42">
        <f t="shared" si="0"/>
        <v>1649</v>
      </c>
      <c r="M44" s="42">
        <f t="shared" si="0"/>
        <v>207769551.78000003</v>
      </c>
      <c r="N44" s="44">
        <v>665</v>
      </c>
      <c r="O44" s="44">
        <v>175226619.63</v>
      </c>
      <c r="P44" s="44">
        <v>2626</v>
      </c>
      <c r="Q44" s="44">
        <v>131748915.16</v>
      </c>
      <c r="R44" s="42">
        <f t="shared" si="2"/>
        <v>3291</v>
      </c>
      <c r="S44" s="42">
        <f t="shared" si="2"/>
        <v>306975534.78999996</v>
      </c>
      <c r="T44" s="42">
        <f t="shared" si="1"/>
        <v>4940</v>
      </c>
      <c r="U44" s="42">
        <f t="shared" si="1"/>
        <v>514745086.56999999</v>
      </c>
      <c r="V44" s="16"/>
    </row>
    <row r="45" spans="1:22" s="9" customFormat="1">
      <c r="A45" s="30">
        <v>38</v>
      </c>
      <c r="B45" s="53" t="s">
        <v>113</v>
      </c>
      <c r="C45" s="32" t="s">
        <v>114</v>
      </c>
      <c r="D45" s="43">
        <v>61</v>
      </c>
      <c r="E45" s="43">
        <v>3394914.44</v>
      </c>
      <c r="F45" s="43">
        <v>457</v>
      </c>
      <c r="G45" s="43">
        <v>20604213.859999999</v>
      </c>
      <c r="H45" s="43">
        <v>143</v>
      </c>
      <c r="I45" s="43">
        <v>24750044.66</v>
      </c>
      <c r="J45" s="43">
        <v>43616</v>
      </c>
      <c r="K45" s="43">
        <v>98030446.795599997</v>
      </c>
      <c r="L45" s="43">
        <f t="shared" si="0"/>
        <v>44277</v>
      </c>
      <c r="M45" s="43">
        <f t="shared" si="0"/>
        <v>146779619.75559998</v>
      </c>
      <c r="N45" s="43">
        <v>218</v>
      </c>
      <c r="O45" s="43">
        <v>215758134.88</v>
      </c>
      <c r="P45" s="43">
        <v>329</v>
      </c>
      <c r="Q45" s="43">
        <v>122814795.34</v>
      </c>
      <c r="R45" s="43">
        <f t="shared" si="2"/>
        <v>547</v>
      </c>
      <c r="S45" s="43">
        <f t="shared" si="2"/>
        <v>338572930.22000003</v>
      </c>
      <c r="T45" s="43">
        <f t="shared" si="1"/>
        <v>44824</v>
      </c>
      <c r="U45" s="43">
        <f t="shared" si="1"/>
        <v>485352549.9756</v>
      </c>
      <c r="V45" s="16"/>
    </row>
    <row r="46" spans="1:22" s="9" customFormat="1">
      <c r="A46" s="33">
        <v>39</v>
      </c>
      <c r="B46" s="54" t="s">
        <v>58</v>
      </c>
      <c r="C46" s="1" t="s">
        <v>59</v>
      </c>
      <c r="D46" s="44">
        <v>57</v>
      </c>
      <c r="E46" s="44">
        <v>81412046.319999993</v>
      </c>
      <c r="F46" s="44"/>
      <c r="G46" s="44"/>
      <c r="H46" s="44">
        <v>87</v>
      </c>
      <c r="I46" s="44">
        <v>31112341.449999999</v>
      </c>
      <c r="J46" s="44">
        <v>51</v>
      </c>
      <c r="K46" s="44">
        <v>232409870.63</v>
      </c>
      <c r="L46" s="42">
        <f t="shared" si="0"/>
        <v>195</v>
      </c>
      <c r="M46" s="42">
        <f t="shared" si="0"/>
        <v>344934258.39999998</v>
      </c>
      <c r="N46" s="44">
        <v>3</v>
      </c>
      <c r="O46" s="44">
        <v>15595136.5</v>
      </c>
      <c r="P46" s="44">
        <v>6</v>
      </c>
      <c r="Q46" s="44">
        <v>60245338.719999999</v>
      </c>
      <c r="R46" s="42">
        <f t="shared" si="2"/>
        <v>9</v>
      </c>
      <c r="S46" s="42">
        <f t="shared" si="2"/>
        <v>75840475.219999999</v>
      </c>
      <c r="T46" s="42">
        <f t="shared" si="1"/>
        <v>204</v>
      </c>
      <c r="U46" s="42">
        <f t="shared" si="1"/>
        <v>420774733.62</v>
      </c>
      <c r="V46" s="16"/>
    </row>
    <row r="47" spans="1:22" s="9" customFormat="1">
      <c r="A47" s="30">
        <v>40</v>
      </c>
      <c r="B47" s="53" t="s">
        <v>145</v>
      </c>
      <c r="C47" s="32" t="s">
        <v>146</v>
      </c>
      <c r="D47" s="43">
        <v>27</v>
      </c>
      <c r="E47" s="43">
        <v>33620957.82</v>
      </c>
      <c r="F47" s="43">
        <v>10</v>
      </c>
      <c r="G47" s="43">
        <v>355811.8</v>
      </c>
      <c r="H47" s="43">
        <v>20</v>
      </c>
      <c r="I47" s="43">
        <v>116984302.52</v>
      </c>
      <c r="J47" s="43">
        <v>91</v>
      </c>
      <c r="K47" s="43">
        <v>111040450.02</v>
      </c>
      <c r="L47" s="43">
        <f t="shared" si="0"/>
        <v>148</v>
      </c>
      <c r="M47" s="43">
        <f t="shared" si="0"/>
        <v>262001522.16</v>
      </c>
      <c r="N47" s="43">
        <v>14</v>
      </c>
      <c r="O47" s="43">
        <v>65535415.560000002</v>
      </c>
      <c r="P47" s="43">
        <v>13</v>
      </c>
      <c r="Q47" s="43">
        <v>75563876.200000003</v>
      </c>
      <c r="R47" s="43">
        <f t="shared" si="2"/>
        <v>27</v>
      </c>
      <c r="S47" s="43">
        <f t="shared" si="2"/>
        <v>141099291.75999999</v>
      </c>
      <c r="T47" s="43">
        <f t="shared" si="1"/>
        <v>175</v>
      </c>
      <c r="U47" s="43">
        <f t="shared" si="1"/>
        <v>403100813.91999996</v>
      </c>
      <c r="V47" s="16"/>
    </row>
    <row r="48" spans="1:22" s="9" customFormat="1">
      <c r="A48" s="33">
        <v>41</v>
      </c>
      <c r="B48" s="54" t="s">
        <v>94</v>
      </c>
      <c r="C48" s="1" t="s">
        <v>95</v>
      </c>
      <c r="D48" s="44">
        <v>6</v>
      </c>
      <c r="E48" s="44">
        <v>40600000</v>
      </c>
      <c r="F48" s="44"/>
      <c r="G48" s="44"/>
      <c r="H48" s="44">
        <v>26</v>
      </c>
      <c r="I48" s="44">
        <v>134874943.50999999</v>
      </c>
      <c r="J48" s="44">
        <v>43</v>
      </c>
      <c r="K48" s="44">
        <v>133353251.98999999</v>
      </c>
      <c r="L48" s="42">
        <f t="shared" si="0"/>
        <v>75</v>
      </c>
      <c r="M48" s="42">
        <f t="shared" si="0"/>
        <v>308828195.5</v>
      </c>
      <c r="N48" s="44">
        <v>3</v>
      </c>
      <c r="O48" s="44">
        <v>17800000</v>
      </c>
      <c r="P48" s="44">
        <v>10</v>
      </c>
      <c r="Q48" s="44">
        <v>58364806</v>
      </c>
      <c r="R48" s="42">
        <f t="shared" si="2"/>
        <v>13</v>
      </c>
      <c r="S48" s="42">
        <f t="shared" si="2"/>
        <v>76164806</v>
      </c>
      <c r="T48" s="42">
        <f t="shared" si="1"/>
        <v>88</v>
      </c>
      <c r="U48" s="42">
        <f t="shared" si="1"/>
        <v>384993001.5</v>
      </c>
      <c r="V48" s="16"/>
    </row>
    <row r="49" spans="1:22" s="9" customFormat="1">
      <c r="A49" s="30">
        <v>42</v>
      </c>
      <c r="B49" s="31" t="s">
        <v>102</v>
      </c>
      <c r="C49" s="32" t="s">
        <v>103</v>
      </c>
      <c r="D49" s="43">
        <v>8</v>
      </c>
      <c r="E49" s="43">
        <v>7991927.71</v>
      </c>
      <c r="F49" s="43">
        <v>7</v>
      </c>
      <c r="G49" s="43">
        <v>2787623.02</v>
      </c>
      <c r="H49" s="43">
        <v>1</v>
      </c>
      <c r="I49" s="43">
        <v>93750</v>
      </c>
      <c r="J49" s="43">
        <v>20</v>
      </c>
      <c r="K49" s="43">
        <v>5481527.2699999996</v>
      </c>
      <c r="L49" s="43">
        <f t="shared" si="0"/>
        <v>36</v>
      </c>
      <c r="M49" s="43">
        <f t="shared" si="0"/>
        <v>16354828</v>
      </c>
      <c r="N49" s="43">
        <v>3</v>
      </c>
      <c r="O49" s="43">
        <v>56000000</v>
      </c>
      <c r="P49" s="43">
        <v>5</v>
      </c>
      <c r="Q49" s="43">
        <v>250000000</v>
      </c>
      <c r="R49" s="43">
        <f t="shared" si="2"/>
        <v>8</v>
      </c>
      <c r="S49" s="43">
        <f t="shared" si="2"/>
        <v>306000000</v>
      </c>
      <c r="T49" s="43">
        <f t="shared" si="1"/>
        <v>44</v>
      </c>
      <c r="U49" s="43">
        <f t="shared" si="1"/>
        <v>322354828</v>
      </c>
      <c r="V49" s="16"/>
    </row>
    <row r="50" spans="1:22" s="9" customFormat="1">
      <c r="A50" s="33">
        <v>43</v>
      </c>
      <c r="B50" s="54" t="s">
        <v>104</v>
      </c>
      <c r="C50" s="1" t="s">
        <v>105</v>
      </c>
      <c r="D50" s="44">
        <v>3</v>
      </c>
      <c r="E50" s="44">
        <v>77773.05</v>
      </c>
      <c r="F50" s="44">
        <v>51</v>
      </c>
      <c r="G50" s="44">
        <v>5671786.21</v>
      </c>
      <c r="H50" s="44">
        <v>91</v>
      </c>
      <c r="I50" s="44">
        <v>125293600.84</v>
      </c>
      <c r="J50" s="44">
        <v>116</v>
      </c>
      <c r="K50" s="44">
        <v>65113655.009999998</v>
      </c>
      <c r="L50" s="42">
        <f t="shared" si="0"/>
        <v>261</v>
      </c>
      <c r="M50" s="42">
        <f t="shared" si="0"/>
        <v>196156815.11000001</v>
      </c>
      <c r="N50" s="44">
        <v>10</v>
      </c>
      <c r="O50" s="44">
        <v>14413255</v>
      </c>
      <c r="P50" s="44">
        <v>8</v>
      </c>
      <c r="Q50" s="44">
        <v>90000000</v>
      </c>
      <c r="R50" s="42">
        <f t="shared" si="2"/>
        <v>18</v>
      </c>
      <c r="S50" s="42">
        <f t="shared" si="2"/>
        <v>104413255</v>
      </c>
      <c r="T50" s="42">
        <f t="shared" si="1"/>
        <v>279</v>
      </c>
      <c r="U50" s="42">
        <f t="shared" si="1"/>
        <v>300570070.11000001</v>
      </c>
      <c r="V50" s="16"/>
    </row>
    <row r="51" spans="1:22" s="9" customFormat="1">
      <c r="A51" s="30">
        <v>44</v>
      </c>
      <c r="B51" s="53" t="s">
        <v>109</v>
      </c>
      <c r="C51" s="32" t="s">
        <v>110</v>
      </c>
      <c r="D51" s="43">
        <v>849</v>
      </c>
      <c r="E51" s="43">
        <v>64010625.390000001</v>
      </c>
      <c r="F51" s="43">
        <v>1108</v>
      </c>
      <c r="G51" s="43">
        <v>55233864.939999998</v>
      </c>
      <c r="H51" s="43">
        <v>380</v>
      </c>
      <c r="I51" s="43">
        <v>17176387.949999999</v>
      </c>
      <c r="J51" s="43">
        <v>1216</v>
      </c>
      <c r="K51" s="43">
        <v>38492413.509999998</v>
      </c>
      <c r="L51" s="43">
        <f t="shared" si="0"/>
        <v>3553</v>
      </c>
      <c r="M51" s="43">
        <f t="shared" si="0"/>
        <v>174913291.78999999</v>
      </c>
      <c r="N51" s="43">
        <v>40</v>
      </c>
      <c r="O51" s="43">
        <v>52334815.710000001</v>
      </c>
      <c r="P51" s="43">
        <v>44</v>
      </c>
      <c r="Q51" s="43">
        <v>40537211.369999997</v>
      </c>
      <c r="R51" s="43">
        <f t="shared" si="2"/>
        <v>84</v>
      </c>
      <c r="S51" s="43">
        <f t="shared" si="2"/>
        <v>92872027.079999998</v>
      </c>
      <c r="T51" s="43">
        <f t="shared" si="1"/>
        <v>3637</v>
      </c>
      <c r="U51" s="43">
        <f t="shared" si="1"/>
        <v>267785318.87</v>
      </c>
      <c r="V51" s="16"/>
    </row>
    <row r="52" spans="1:22" s="9" customFormat="1">
      <c r="A52" s="33">
        <v>45</v>
      </c>
      <c r="B52" s="54" t="s">
        <v>108</v>
      </c>
      <c r="C52" s="1" t="s">
        <v>355</v>
      </c>
      <c r="D52" s="44">
        <v>174</v>
      </c>
      <c r="E52" s="44">
        <v>4214960.67</v>
      </c>
      <c r="F52" s="44">
        <v>656</v>
      </c>
      <c r="G52" s="44">
        <v>15274962.23</v>
      </c>
      <c r="H52" s="44">
        <v>1511</v>
      </c>
      <c r="I52" s="44">
        <v>16313868.74</v>
      </c>
      <c r="J52" s="44">
        <v>2534</v>
      </c>
      <c r="K52" s="44">
        <v>46720145.770000003</v>
      </c>
      <c r="L52" s="42">
        <f t="shared" si="0"/>
        <v>4875</v>
      </c>
      <c r="M52" s="42">
        <f t="shared" si="0"/>
        <v>82523937.410000011</v>
      </c>
      <c r="N52" s="44">
        <v>2446</v>
      </c>
      <c r="O52" s="44">
        <v>89893692.549999997</v>
      </c>
      <c r="P52" s="44">
        <v>189</v>
      </c>
      <c r="Q52" s="44">
        <v>48293739.609999999</v>
      </c>
      <c r="R52" s="42">
        <f t="shared" si="2"/>
        <v>2635</v>
      </c>
      <c r="S52" s="42">
        <f t="shared" si="2"/>
        <v>138187432.16</v>
      </c>
      <c r="T52" s="42">
        <f t="shared" si="1"/>
        <v>7510</v>
      </c>
      <c r="U52" s="42">
        <f t="shared" si="1"/>
        <v>220711369.56999999</v>
      </c>
      <c r="V52" s="16"/>
    </row>
    <row r="53" spans="1:22" s="9" customFormat="1">
      <c r="A53" s="30">
        <v>46</v>
      </c>
      <c r="B53" s="53" t="s">
        <v>84</v>
      </c>
      <c r="C53" s="32" t="s">
        <v>85</v>
      </c>
      <c r="D53" s="43">
        <v>58</v>
      </c>
      <c r="E53" s="43">
        <v>27727124.760000002</v>
      </c>
      <c r="F53" s="43">
        <v>158</v>
      </c>
      <c r="G53" s="43">
        <v>33204211.129999999</v>
      </c>
      <c r="H53" s="43">
        <v>13</v>
      </c>
      <c r="I53" s="43">
        <v>23605483.629999999</v>
      </c>
      <c r="J53" s="43">
        <v>214</v>
      </c>
      <c r="K53" s="43">
        <v>13618272.42</v>
      </c>
      <c r="L53" s="43">
        <f t="shared" si="0"/>
        <v>443</v>
      </c>
      <c r="M53" s="43">
        <f t="shared" si="0"/>
        <v>98155091.939999998</v>
      </c>
      <c r="N53" s="43">
        <v>35</v>
      </c>
      <c r="O53" s="43">
        <v>53603885.659999996</v>
      </c>
      <c r="P53" s="43">
        <v>25</v>
      </c>
      <c r="Q53" s="43">
        <v>58074077.539999999</v>
      </c>
      <c r="R53" s="43">
        <f t="shared" si="2"/>
        <v>60</v>
      </c>
      <c r="S53" s="43">
        <f t="shared" si="2"/>
        <v>111677963.19999999</v>
      </c>
      <c r="T53" s="43">
        <f t="shared" si="1"/>
        <v>503</v>
      </c>
      <c r="U53" s="43">
        <f t="shared" si="1"/>
        <v>209833055.13999999</v>
      </c>
      <c r="V53" s="16"/>
    </row>
    <row r="54" spans="1:22" s="9" customFormat="1">
      <c r="A54" s="33">
        <v>47</v>
      </c>
      <c r="B54" s="54" t="s">
        <v>115</v>
      </c>
      <c r="C54" s="1" t="s">
        <v>116</v>
      </c>
      <c r="D54" s="44">
        <v>7</v>
      </c>
      <c r="E54" s="44">
        <v>115812.1</v>
      </c>
      <c r="F54" s="44">
        <v>75</v>
      </c>
      <c r="G54" s="44">
        <v>1665000.39</v>
      </c>
      <c r="H54" s="44">
        <v>679</v>
      </c>
      <c r="I54" s="44">
        <v>35762306.299999997</v>
      </c>
      <c r="J54" s="44">
        <v>3285</v>
      </c>
      <c r="K54" s="44">
        <v>84132600.060000002</v>
      </c>
      <c r="L54" s="42">
        <f t="shared" si="0"/>
        <v>4046</v>
      </c>
      <c r="M54" s="42">
        <f t="shared" si="0"/>
        <v>121675718.84999999</v>
      </c>
      <c r="N54" s="44">
        <v>1044</v>
      </c>
      <c r="O54" s="44">
        <v>54493329.280000001</v>
      </c>
      <c r="P54" s="44">
        <v>313</v>
      </c>
      <c r="Q54" s="44">
        <v>4349955.79</v>
      </c>
      <c r="R54" s="42">
        <f t="shared" si="2"/>
        <v>1357</v>
      </c>
      <c r="S54" s="42">
        <f t="shared" si="2"/>
        <v>58843285.07</v>
      </c>
      <c r="T54" s="42">
        <f t="shared" si="1"/>
        <v>5403</v>
      </c>
      <c r="U54" s="42">
        <f t="shared" si="1"/>
        <v>180519003.91999999</v>
      </c>
      <c r="V54" s="16"/>
    </row>
    <row r="55" spans="1:22" s="9" customFormat="1">
      <c r="A55" s="30">
        <v>48</v>
      </c>
      <c r="B55" s="53" t="s">
        <v>121</v>
      </c>
      <c r="C55" s="32" t="s">
        <v>122</v>
      </c>
      <c r="D55" s="43"/>
      <c r="E55" s="43"/>
      <c r="F55" s="43"/>
      <c r="G55" s="43"/>
      <c r="H55" s="43">
        <v>104</v>
      </c>
      <c r="I55" s="43">
        <v>45520367.159999996</v>
      </c>
      <c r="J55" s="43">
        <v>119</v>
      </c>
      <c r="K55" s="43">
        <v>76701100.269999996</v>
      </c>
      <c r="L55" s="43">
        <f t="shared" si="0"/>
        <v>223</v>
      </c>
      <c r="M55" s="43">
        <f t="shared" si="0"/>
        <v>122221467.42999999</v>
      </c>
      <c r="N55" s="43">
        <v>32</v>
      </c>
      <c r="O55" s="43">
        <v>42943000</v>
      </c>
      <c r="P55" s="43">
        <v>20</v>
      </c>
      <c r="Q55" s="43">
        <v>11846000</v>
      </c>
      <c r="R55" s="43">
        <f t="shared" si="2"/>
        <v>52</v>
      </c>
      <c r="S55" s="43">
        <f t="shared" si="2"/>
        <v>54789000</v>
      </c>
      <c r="T55" s="43">
        <f t="shared" si="1"/>
        <v>275</v>
      </c>
      <c r="U55" s="43">
        <f t="shared" si="1"/>
        <v>177010467.43000001</v>
      </c>
      <c r="V55" s="16"/>
    </row>
    <row r="56" spans="1:22" s="9" customFormat="1">
      <c r="A56" s="33">
        <v>49</v>
      </c>
      <c r="B56" s="54" t="s">
        <v>157</v>
      </c>
      <c r="C56" s="1" t="s">
        <v>158</v>
      </c>
      <c r="D56" s="44"/>
      <c r="E56" s="44"/>
      <c r="F56" s="44"/>
      <c r="G56" s="44"/>
      <c r="H56" s="44">
        <v>2</v>
      </c>
      <c r="I56" s="44">
        <v>740671.51</v>
      </c>
      <c r="J56" s="44">
        <v>14</v>
      </c>
      <c r="K56" s="44">
        <v>1087212.24</v>
      </c>
      <c r="L56" s="42">
        <f t="shared" si="0"/>
        <v>16</v>
      </c>
      <c r="M56" s="42">
        <f t="shared" si="0"/>
        <v>1827883.75</v>
      </c>
      <c r="N56" s="44">
        <v>6</v>
      </c>
      <c r="O56" s="44">
        <v>81928875</v>
      </c>
      <c r="P56" s="44">
        <v>6</v>
      </c>
      <c r="Q56" s="44">
        <v>82932850</v>
      </c>
      <c r="R56" s="42">
        <f t="shared" si="2"/>
        <v>12</v>
      </c>
      <c r="S56" s="42">
        <f t="shared" si="2"/>
        <v>164861725</v>
      </c>
      <c r="T56" s="42">
        <f t="shared" si="1"/>
        <v>28</v>
      </c>
      <c r="U56" s="42">
        <f t="shared" si="1"/>
        <v>166689608.75</v>
      </c>
      <c r="V56" s="16"/>
    </row>
    <row r="57" spans="1:22" s="9" customFormat="1">
      <c r="A57" s="30">
        <v>50</v>
      </c>
      <c r="B57" s="31" t="s">
        <v>119</v>
      </c>
      <c r="C57" s="32" t="s">
        <v>120</v>
      </c>
      <c r="D57" s="43">
        <v>222</v>
      </c>
      <c r="E57" s="43">
        <v>5295499.43</v>
      </c>
      <c r="F57" s="43">
        <v>1719</v>
      </c>
      <c r="G57" s="43">
        <v>31853935.120000001</v>
      </c>
      <c r="H57" s="43">
        <v>1653</v>
      </c>
      <c r="I57" s="43">
        <v>16180883.58</v>
      </c>
      <c r="J57" s="43">
        <v>4155</v>
      </c>
      <c r="K57" s="43">
        <v>36632408.049999997</v>
      </c>
      <c r="L57" s="43">
        <f t="shared" si="0"/>
        <v>7749</v>
      </c>
      <c r="M57" s="43">
        <f t="shared" si="0"/>
        <v>89962726.180000007</v>
      </c>
      <c r="N57" s="43">
        <v>801</v>
      </c>
      <c r="O57" s="43">
        <v>59149457.359999999</v>
      </c>
      <c r="P57" s="43">
        <v>136</v>
      </c>
      <c r="Q57" s="43">
        <v>12232148.34</v>
      </c>
      <c r="R57" s="43">
        <f t="shared" si="2"/>
        <v>937</v>
      </c>
      <c r="S57" s="43">
        <f t="shared" si="2"/>
        <v>71381605.700000003</v>
      </c>
      <c r="T57" s="43">
        <f t="shared" si="1"/>
        <v>8686</v>
      </c>
      <c r="U57" s="43">
        <f t="shared" si="1"/>
        <v>161344331.88</v>
      </c>
      <c r="V57" s="16"/>
    </row>
    <row r="58" spans="1:22" s="9" customFormat="1">
      <c r="A58" s="33">
        <v>51</v>
      </c>
      <c r="B58" s="54" t="s">
        <v>96</v>
      </c>
      <c r="C58" s="1" t="s">
        <v>97</v>
      </c>
      <c r="D58" s="44">
        <v>3</v>
      </c>
      <c r="E58" s="44">
        <v>1348307</v>
      </c>
      <c r="F58" s="44"/>
      <c r="G58" s="44"/>
      <c r="H58" s="44">
        <v>8</v>
      </c>
      <c r="I58" s="44">
        <v>65389561.030000001</v>
      </c>
      <c r="J58" s="44">
        <v>7</v>
      </c>
      <c r="K58" s="44">
        <v>3358845.76</v>
      </c>
      <c r="L58" s="42">
        <f t="shared" si="0"/>
        <v>18</v>
      </c>
      <c r="M58" s="42">
        <f t="shared" si="0"/>
        <v>70096713.790000007</v>
      </c>
      <c r="N58" s="44">
        <v>2</v>
      </c>
      <c r="O58" s="44">
        <v>1214947.28</v>
      </c>
      <c r="P58" s="44">
        <v>3</v>
      </c>
      <c r="Q58" s="44">
        <v>70000011.950000003</v>
      </c>
      <c r="R58" s="42">
        <f t="shared" si="2"/>
        <v>5</v>
      </c>
      <c r="S58" s="42">
        <f t="shared" si="2"/>
        <v>71214959.230000004</v>
      </c>
      <c r="T58" s="42">
        <f t="shared" si="1"/>
        <v>23</v>
      </c>
      <c r="U58" s="42">
        <f t="shared" si="1"/>
        <v>141311673.02000001</v>
      </c>
      <c r="V58" s="16"/>
    </row>
    <row r="59" spans="1:22" s="9" customFormat="1">
      <c r="A59" s="30">
        <v>52</v>
      </c>
      <c r="B59" s="53" t="s">
        <v>111</v>
      </c>
      <c r="C59" s="32" t="s">
        <v>112</v>
      </c>
      <c r="D59" s="43">
        <v>69</v>
      </c>
      <c r="E59" s="43">
        <v>32526936.149999999</v>
      </c>
      <c r="F59" s="43">
        <v>464</v>
      </c>
      <c r="G59" s="43">
        <v>37496093.859999999</v>
      </c>
      <c r="H59" s="43">
        <v>77</v>
      </c>
      <c r="I59" s="43">
        <v>11262995.17</v>
      </c>
      <c r="J59" s="43">
        <v>296</v>
      </c>
      <c r="K59" s="43">
        <v>12921547.08</v>
      </c>
      <c r="L59" s="43">
        <f t="shared" si="0"/>
        <v>906</v>
      </c>
      <c r="M59" s="43">
        <f t="shared" si="0"/>
        <v>94207572.25999999</v>
      </c>
      <c r="N59" s="43">
        <v>20</v>
      </c>
      <c r="O59" s="43">
        <v>17543430.23</v>
      </c>
      <c r="P59" s="43">
        <v>6</v>
      </c>
      <c r="Q59" s="43">
        <v>23255483.66</v>
      </c>
      <c r="R59" s="43">
        <f t="shared" si="2"/>
        <v>26</v>
      </c>
      <c r="S59" s="43">
        <f t="shared" si="2"/>
        <v>40798913.890000001</v>
      </c>
      <c r="T59" s="43">
        <f t="shared" si="1"/>
        <v>932</v>
      </c>
      <c r="U59" s="43">
        <f t="shared" si="1"/>
        <v>135006486.14999998</v>
      </c>
      <c r="V59" s="16"/>
    </row>
    <row r="60" spans="1:22" s="9" customFormat="1">
      <c r="A60" s="33">
        <v>53</v>
      </c>
      <c r="B60" s="54" t="s">
        <v>131</v>
      </c>
      <c r="C60" s="1" t="s">
        <v>132</v>
      </c>
      <c r="D60" s="44">
        <v>97</v>
      </c>
      <c r="E60" s="44">
        <v>18501275.649999999</v>
      </c>
      <c r="F60" s="44">
        <v>306</v>
      </c>
      <c r="G60" s="44">
        <v>29190148.609999999</v>
      </c>
      <c r="H60" s="44">
        <v>49</v>
      </c>
      <c r="I60" s="44">
        <v>8607897.6600000001</v>
      </c>
      <c r="J60" s="44">
        <v>191</v>
      </c>
      <c r="K60" s="44">
        <v>7308682.4500000002</v>
      </c>
      <c r="L60" s="42">
        <f t="shared" si="0"/>
        <v>643</v>
      </c>
      <c r="M60" s="42">
        <f t="shared" si="0"/>
        <v>63608004.369999997</v>
      </c>
      <c r="N60" s="44">
        <v>302</v>
      </c>
      <c r="O60" s="44">
        <v>37053345.509999998</v>
      </c>
      <c r="P60" s="44">
        <v>120</v>
      </c>
      <c r="Q60" s="44">
        <v>27650586.390000001</v>
      </c>
      <c r="R60" s="42">
        <f t="shared" si="2"/>
        <v>422</v>
      </c>
      <c r="S60" s="42">
        <f t="shared" si="2"/>
        <v>64703931.899999999</v>
      </c>
      <c r="T60" s="42">
        <f t="shared" si="1"/>
        <v>1065</v>
      </c>
      <c r="U60" s="42">
        <f t="shared" si="1"/>
        <v>128311936.27</v>
      </c>
      <c r="V60" s="16"/>
    </row>
    <row r="61" spans="1:22" s="9" customFormat="1">
      <c r="A61" s="30">
        <v>54</v>
      </c>
      <c r="B61" s="53" t="s">
        <v>125</v>
      </c>
      <c r="C61" s="32" t="s">
        <v>126</v>
      </c>
      <c r="D61" s="43"/>
      <c r="E61" s="43"/>
      <c r="F61" s="43"/>
      <c r="G61" s="43"/>
      <c r="H61" s="43">
        <v>94</v>
      </c>
      <c r="I61" s="43">
        <v>135128.85999999999</v>
      </c>
      <c r="J61" s="43">
        <v>215</v>
      </c>
      <c r="K61" s="43">
        <v>966859.75</v>
      </c>
      <c r="L61" s="43">
        <f t="shared" si="0"/>
        <v>309</v>
      </c>
      <c r="M61" s="43">
        <f t="shared" si="0"/>
        <v>1101988.6099999999</v>
      </c>
      <c r="N61" s="43">
        <v>588</v>
      </c>
      <c r="O61" s="43">
        <v>62501715.340000004</v>
      </c>
      <c r="P61" s="43">
        <v>338</v>
      </c>
      <c r="Q61" s="43">
        <v>62209651.789999999</v>
      </c>
      <c r="R61" s="43">
        <f t="shared" si="2"/>
        <v>926</v>
      </c>
      <c r="S61" s="43">
        <f t="shared" si="2"/>
        <v>124711367.13</v>
      </c>
      <c r="T61" s="43">
        <f t="shared" si="1"/>
        <v>1235</v>
      </c>
      <c r="U61" s="43">
        <f t="shared" si="1"/>
        <v>125813355.73999999</v>
      </c>
      <c r="V61" s="16"/>
    </row>
    <row r="62" spans="1:22" s="9" customFormat="1">
      <c r="A62" s="33">
        <v>55</v>
      </c>
      <c r="B62" s="54" t="s">
        <v>137</v>
      </c>
      <c r="C62" s="1" t="s">
        <v>138</v>
      </c>
      <c r="D62" s="44">
        <v>125</v>
      </c>
      <c r="E62" s="44">
        <v>2329834.52</v>
      </c>
      <c r="F62" s="44">
        <v>1274</v>
      </c>
      <c r="G62" s="44">
        <v>26486549.199999999</v>
      </c>
      <c r="H62" s="44">
        <v>807</v>
      </c>
      <c r="I62" s="44">
        <v>15387545.880000001</v>
      </c>
      <c r="J62" s="44">
        <v>2486</v>
      </c>
      <c r="K62" s="44">
        <v>33261636.609999999</v>
      </c>
      <c r="L62" s="42">
        <f t="shared" si="0"/>
        <v>4692</v>
      </c>
      <c r="M62" s="42">
        <f t="shared" si="0"/>
        <v>77465566.209999993</v>
      </c>
      <c r="N62" s="44">
        <v>1125</v>
      </c>
      <c r="O62" s="44">
        <v>45244939.100000001</v>
      </c>
      <c r="P62" s="44">
        <v>17</v>
      </c>
      <c r="Q62" s="44">
        <v>2730631.71</v>
      </c>
      <c r="R62" s="42">
        <f t="shared" si="2"/>
        <v>1142</v>
      </c>
      <c r="S62" s="42">
        <f t="shared" si="2"/>
        <v>47975570.810000002</v>
      </c>
      <c r="T62" s="42">
        <f t="shared" si="1"/>
        <v>5834</v>
      </c>
      <c r="U62" s="42">
        <f t="shared" si="1"/>
        <v>125441137.02</v>
      </c>
      <c r="V62" s="16"/>
    </row>
    <row r="63" spans="1:22" s="9" customFormat="1">
      <c r="A63" s="30">
        <v>56</v>
      </c>
      <c r="B63" s="53" t="s">
        <v>135</v>
      </c>
      <c r="C63" s="32" t="s">
        <v>136</v>
      </c>
      <c r="D63" s="43">
        <v>37</v>
      </c>
      <c r="E63" s="43">
        <v>1135771.1399999999</v>
      </c>
      <c r="F63" s="43">
        <v>219</v>
      </c>
      <c r="G63" s="43">
        <v>3100137.66</v>
      </c>
      <c r="H63" s="43">
        <v>1372</v>
      </c>
      <c r="I63" s="43">
        <v>8217359.9800000004</v>
      </c>
      <c r="J63" s="43">
        <v>5307</v>
      </c>
      <c r="K63" s="43">
        <v>59425866.479999997</v>
      </c>
      <c r="L63" s="43">
        <f t="shared" si="0"/>
        <v>6935</v>
      </c>
      <c r="M63" s="43">
        <f t="shared" si="0"/>
        <v>71879135.25999999</v>
      </c>
      <c r="N63" s="43">
        <v>1333</v>
      </c>
      <c r="O63" s="43">
        <v>53325316.700000003</v>
      </c>
      <c r="P63" s="43">
        <v>6</v>
      </c>
      <c r="Q63" s="43">
        <v>140590.18</v>
      </c>
      <c r="R63" s="43">
        <f t="shared" si="2"/>
        <v>1339</v>
      </c>
      <c r="S63" s="43">
        <f t="shared" si="2"/>
        <v>53465906.880000003</v>
      </c>
      <c r="T63" s="43">
        <f t="shared" si="1"/>
        <v>8274</v>
      </c>
      <c r="U63" s="43">
        <f t="shared" si="1"/>
        <v>125345042.13999999</v>
      </c>
      <c r="V63" s="16"/>
    </row>
    <row r="64" spans="1:22" s="9" customFormat="1">
      <c r="A64" s="33">
        <v>57</v>
      </c>
      <c r="B64" s="54" t="s">
        <v>147</v>
      </c>
      <c r="C64" s="1" t="s">
        <v>148</v>
      </c>
      <c r="D64" s="44">
        <v>585</v>
      </c>
      <c r="E64" s="44">
        <v>33669239.960000001</v>
      </c>
      <c r="F64" s="44">
        <v>388</v>
      </c>
      <c r="G64" s="44">
        <v>9801301.0199999996</v>
      </c>
      <c r="H64" s="44">
        <v>280</v>
      </c>
      <c r="I64" s="44">
        <v>7777683.4400000004</v>
      </c>
      <c r="J64" s="44">
        <v>209</v>
      </c>
      <c r="K64" s="44">
        <v>19313296.059999999</v>
      </c>
      <c r="L64" s="42">
        <f t="shared" si="0"/>
        <v>1462</v>
      </c>
      <c r="M64" s="42">
        <f t="shared" si="0"/>
        <v>70561520.479999989</v>
      </c>
      <c r="N64" s="44">
        <v>15</v>
      </c>
      <c r="O64" s="44">
        <v>14675177.9</v>
      </c>
      <c r="P64" s="44">
        <v>17</v>
      </c>
      <c r="Q64" s="44">
        <v>39949622.899999999</v>
      </c>
      <c r="R64" s="42">
        <f t="shared" si="2"/>
        <v>32</v>
      </c>
      <c r="S64" s="42">
        <f t="shared" si="2"/>
        <v>54624800.799999997</v>
      </c>
      <c r="T64" s="42">
        <f t="shared" si="1"/>
        <v>1494</v>
      </c>
      <c r="U64" s="42">
        <f t="shared" si="1"/>
        <v>125186321.27999999</v>
      </c>
      <c r="V64" s="16"/>
    </row>
    <row r="65" spans="1:22" s="9" customFormat="1">
      <c r="A65" s="30">
        <v>58</v>
      </c>
      <c r="B65" s="31" t="s">
        <v>251</v>
      </c>
      <c r="C65" s="32" t="s">
        <v>252</v>
      </c>
      <c r="D65" s="43">
        <v>1</v>
      </c>
      <c r="E65" s="43">
        <v>18913.46</v>
      </c>
      <c r="F65" s="43">
        <v>2</v>
      </c>
      <c r="G65" s="43">
        <v>31733.31</v>
      </c>
      <c r="H65" s="43">
        <v>45</v>
      </c>
      <c r="I65" s="43">
        <v>3591200.37</v>
      </c>
      <c r="J65" s="43">
        <v>95</v>
      </c>
      <c r="K65" s="43">
        <v>57646364.149999999</v>
      </c>
      <c r="L65" s="43">
        <f t="shared" si="0"/>
        <v>143</v>
      </c>
      <c r="M65" s="43">
        <f t="shared" si="0"/>
        <v>61288211.289999999</v>
      </c>
      <c r="N65" s="43">
        <v>30</v>
      </c>
      <c r="O65" s="43">
        <v>55810053.399999999</v>
      </c>
      <c r="P65" s="43">
        <v>11</v>
      </c>
      <c r="Q65" s="43">
        <v>1783944</v>
      </c>
      <c r="R65" s="43">
        <f t="shared" si="2"/>
        <v>41</v>
      </c>
      <c r="S65" s="43">
        <f t="shared" si="2"/>
        <v>57593997.399999999</v>
      </c>
      <c r="T65" s="43">
        <f t="shared" si="1"/>
        <v>184</v>
      </c>
      <c r="U65" s="43">
        <f t="shared" si="1"/>
        <v>118882208.69</v>
      </c>
      <c r="V65" s="16"/>
    </row>
    <row r="66" spans="1:22" s="9" customFormat="1">
      <c r="A66" s="33">
        <v>59</v>
      </c>
      <c r="B66" s="54" t="s">
        <v>129</v>
      </c>
      <c r="C66" s="1" t="s">
        <v>130</v>
      </c>
      <c r="D66" s="44"/>
      <c r="E66" s="44"/>
      <c r="F66" s="44"/>
      <c r="G66" s="44"/>
      <c r="H66" s="44">
        <v>953</v>
      </c>
      <c r="I66" s="44">
        <v>8329409.9199999999</v>
      </c>
      <c r="J66" s="44">
        <v>3816</v>
      </c>
      <c r="K66" s="44">
        <v>54469267.240000002</v>
      </c>
      <c r="L66" s="42">
        <f t="shared" si="0"/>
        <v>4769</v>
      </c>
      <c r="M66" s="42">
        <f t="shared" si="0"/>
        <v>62798677.160000004</v>
      </c>
      <c r="N66" s="44">
        <v>2456</v>
      </c>
      <c r="O66" s="44">
        <v>45665240.060000002</v>
      </c>
      <c r="P66" s="44">
        <v>62</v>
      </c>
      <c r="Q66" s="44">
        <v>695815.64</v>
      </c>
      <c r="R66" s="42">
        <f t="shared" si="2"/>
        <v>2518</v>
      </c>
      <c r="S66" s="42">
        <f t="shared" si="2"/>
        <v>46361055.700000003</v>
      </c>
      <c r="T66" s="42">
        <f t="shared" si="1"/>
        <v>7287</v>
      </c>
      <c r="U66" s="42">
        <f t="shared" si="1"/>
        <v>109159732.86000001</v>
      </c>
      <c r="V66" s="16"/>
    </row>
    <row r="67" spans="1:22" s="9" customFormat="1">
      <c r="A67" s="30">
        <v>60</v>
      </c>
      <c r="B67" s="53" t="s">
        <v>139</v>
      </c>
      <c r="C67" s="32" t="s">
        <v>140</v>
      </c>
      <c r="D67" s="43">
        <v>13</v>
      </c>
      <c r="E67" s="43">
        <v>814377.2</v>
      </c>
      <c r="F67" s="43">
        <v>110</v>
      </c>
      <c r="G67" s="43">
        <v>2999628.57</v>
      </c>
      <c r="H67" s="43">
        <v>87</v>
      </c>
      <c r="I67" s="43">
        <v>46234201.630000003</v>
      </c>
      <c r="J67" s="43">
        <v>130</v>
      </c>
      <c r="K67" s="43">
        <v>4240401.59</v>
      </c>
      <c r="L67" s="43">
        <f t="shared" si="0"/>
        <v>340</v>
      </c>
      <c r="M67" s="43">
        <f t="shared" si="0"/>
        <v>54288608.990000002</v>
      </c>
      <c r="N67" s="43">
        <v>109</v>
      </c>
      <c r="O67" s="43">
        <v>7337818.5899999999</v>
      </c>
      <c r="P67" s="43">
        <v>71</v>
      </c>
      <c r="Q67" s="43">
        <v>47134788.729999997</v>
      </c>
      <c r="R67" s="43">
        <f t="shared" si="2"/>
        <v>180</v>
      </c>
      <c r="S67" s="43">
        <f t="shared" si="2"/>
        <v>54472607.319999993</v>
      </c>
      <c r="T67" s="43">
        <f t="shared" si="1"/>
        <v>520</v>
      </c>
      <c r="U67" s="43">
        <f t="shared" si="1"/>
        <v>108761216.31</v>
      </c>
      <c r="V67" s="16"/>
    </row>
    <row r="68" spans="1:22" s="9" customFormat="1">
      <c r="A68" s="33">
        <v>61</v>
      </c>
      <c r="B68" s="54" t="s">
        <v>151</v>
      </c>
      <c r="C68" s="1" t="s">
        <v>152</v>
      </c>
      <c r="D68" s="44">
        <v>25</v>
      </c>
      <c r="E68" s="44">
        <v>396270.75</v>
      </c>
      <c r="F68" s="44">
        <v>234</v>
      </c>
      <c r="G68" s="44">
        <v>3957407.74</v>
      </c>
      <c r="H68" s="44">
        <v>526</v>
      </c>
      <c r="I68" s="44">
        <v>7200364.7699999996</v>
      </c>
      <c r="J68" s="44">
        <v>1782</v>
      </c>
      <c r="K68" s="44">
        <v>21506527.050000001</v>
      </c>
      <c r="L68" s="42">
        <f t="shared" si="0"/>
        <v>2567</v>
      </c>
      <c r="M68" s="42">
        <f t="shared" si="0"/>
        <v>33060570.310000002</v>
      </c>
      <c r="N68" s="44">
        <v>1994</v>
      </c>
      <c r="O68" s="44">
        <v>41528316.979999997</v>
      </c>
      <c r="P68" s="44">
        <v>359</v>
      </c>
      <c r="Q68" s="44">
        <v>23730665.350000001</v>
      </c>
      <c r="R68" s="42">
        <f t="shared" si="2"/>
        <v>2353</v>
      </c>
      <c r="S68" s="42">
        <f t="shared" si="2"/>
        <v>65258982.329999998</v>
      </c>
      <c r="T68" s="42">
        <f t="shared" si="1"/>
        <v>4920</v>
      </c>
      <c r="U68" s="42">
        <f t="shared" si="1"/>
        <v>98319552.640000001</v>
      </c>
      <c r="V68" s="16"/>
    </row>
    <row r="69" spans="1:22" s="9" customFormat="1">
      <c r="A69" s="30">
        <v>62</v>
      </c>
      <c r="B69" s="53" t="s">
        <v>106</v>
      </c>
      <c r="C69" s="32" t="s">
        <v>107</v>
      </c>
      <c r="D69" s="43">
        <v>4</v>
      </c>
      <c r="E69" s="43">
        <v>39804</v>
      </c>
      <c r="F69" s="43">
        <v>40</v>
      </c>
      <c r="G69" s="43">
        <v>15458809.140000001</v>
      </c>
      <c r="H69" s="43">
        <v>76</v>
      </c>
      <c r="I69" s="43">
        <v>21586386.57</v>
      </c>
      <c r="J69" s="43">
        <v>148</v>
      </c>
      <c r="K69" s="43">
        <v>12555915.85</v>
      </c>
      <c r="L69" s="43">
        <f t="shared" si="0"/>
        <v>268</v>
      </c>
      <c r="M69" s="43">
        <f t="shared" si="0"/>
        <v>49640915.560000002</v>
      </c>
      <c r="N69" s="43">
        <v>41</v>
      </c>
      <c r="O69" s="43">
        <v>25850129.75</v>
      </c>
      <c r="P69" s="43">
        <v>11</v>
      </c>
      <c r="Q69" s="43">
        <v>19400000</v>
      </c>
      <c r="R69" s="43">
        <f t="shared" si="2"/>
        <v>52</v>
      </c>
      <c r="S69" s="43">
        <f t="shared" si="2"/>
        <v>45250129.75</v>
      </c>
      <c r="T69" s="43">
        <f t="shared" si="1"/>
        <v>320</v>
      </c>
      <c r="U69" s="43">
        <f t="shared" si="1"/>
        <v>94891045.310000002</v>
      </c>
      <c r="V69" s="16"/>
    </row>
    <row r="70" spans="1:22" s="9" customFormat="1">
      <c r="A70" s="33">
        <v>63</v>
      </c>
      <c r="B70" s="54" t="s">
        <v>163</v>
      </c>
      <c r="C70" s="1" t="s">
        <v>164</v>
      </c>
      <c r="D70" s="44">
        <v>44</v>
      </c>
      <c r="E70" s="44">
        <v>27627667.190000001</v>
      </c>
      <c r="F70" s="44">
        <v>77</v>
      </c>
      <c r="G70" s="44">
        <v>3798257.74</v>
      </c>
      <c r="H70" s="44">
        <v>62</v>
      </c>
      <c r="I70" s="44">
        <v>11409513.09</v>
      </c>
      <c r="J70" s="44">
        <v>81</v>
      </c>
      <c r="K70" s="44">
        <v>4080527.11</v>
      </c>
      <c r="L70" s="42">
        <f t="shared" si="0"/>
        <v>264</v>
      </c>
      <c r="M70" s="42">
        <f t="shared" si="0"/>
        <v>46915965.129999995</v>
      </c>
      <c r="N70" s="44">
        <v>43</v>
      </c>
      <c r="O70" s="44">
        <v>8041250.5</v>
      </c>
      <c r="P70" s="44">
        <v>33</v>
      </c>
      <c r="Q70" s="44">
        <v>39129672.700000003</v>
      </c>
      <c r="R70" s="42">
        <f t="shared" si="2"/>
        <v>76</v>
      </c>
      <c r="S70" s="42">
        <f t="shared" si="2"/>
        <v>47170923.200000003</v>
      </c>
      <c r="T70" s="42">
        <f t="shared" si="1"/>
        <v>340</v>
      </c>
      <c r="U70" s="42">
        <f t="shared" si="1"/>
        <v>94086888.329999998</v>
      </c>
      <c r="V70" s="16"/>
    </row>
    <row r="71" spans="1:22" s="9" customFormat="1">
      <c r="A71" s="30">
        <v>64</v>
      </c>
      <c r="B71" s="53" t="s">
        <v>100</v>
      </c>
      <c r="C71" s="32" t="s">
        <v>101</v>
      </c>
      <c r="D71" s="43">
        <v>3</v>
      </c>
      <c r="E71" s="43">
        <v>15010308</v>
      </c>
      <c r="F71" s="43"/>
      <c r="G71" s="43"/>
      <c r="H71" s="43">
        <v>19</v>
      </c>
      <c r="I71" s="43">
        <v>25654393.899999999</v>
      </c>
      <c r="J71" s="43">
        <v>15</v>
      </c>
      <c r="K71" s="43">
        <v>2967603.85</v>
      </c>
      <c r="L71" s="43">
        <f t="shared" si="0"/>
        <v>37</v>
      </c>
      <c r="M71" s="43">
        <f t="shared" si="0"/>
        <v>43632305.75</v>
      </c>
      <c r="N71" s="43">
        <v>2</v>
      </c>
      <c r="O71" s="43">
        <v>2922000</v>
      </c>
      <c r="P71" s="43">
        <v>18</v>
      </c>
      <c r="Q71" s="43">
        <v>40570000</v>
      </c>
      <c r="R71" s="43">
        <f t="shared" si="2"/>
        <v>20</v>
      </c>
      <c r="S71" s="43">
        <f t="shared" si="2"/>
        <v>43492000</v>
      </c>
      <c r="T71" s="43">
        <f t="shared" si="1"/>
        <v>57</v>
      </c>
      <c r="U71" s="43">
        <f t="shared" si="1"/>
        <v>87124305.75</v>
      </c>
      <c r="V71" s="16"/>
    </row>
    <row r="72" spans="1:22" s="9" customFormat="1">
      <c r="A72" s="33">
        <v>65</v>
      </c>
      <c r="B72" s="54" t="s">
        <v>141</v>
      </c>
      <c r="C72" s="1" t="s">
        <v>142</v>
      </c>
      <c r="D72" s="44">
        <v>182</v>
      </c>
      <c r="E72" s="44">
        <v>3839907.54</v>
      </c>
      <c r="F72" s="44">
        <v>987</v>
      </c>
      <c r="G72" s="44">
        <v>28335215.469999999</v>
      </c>
      <c r="H72" s="44">
        <v>468</v>
      </c>
      <c r="I72" s="44">
        <v>5119645.59</v>
      </c>
      <c r="J72" s="44">
        <v>913</v>
      </c>
      <c r="K72" s="44">
        <v>12073168.810000001</v>
      </c>
      <c r="L72" s="42">
        <f t="shared" si="0"/>
        <v>2550</v>
      </c>
      <c r="M72" s="42">
        <f t="shared" si="0"/>
        <v>49367937.409999996</v>
      </c>
      <c r="N72" s="44">
        <v>564</v>
      </c>
      <c r="O72" s="44">
        <v>33868644.479999997</v>
      </c>
      <c r="P72" s="44">
        <v>24</v>
      </c>
      <c r="Q72" s="44">
        <v>2261391.21</v>
      </c>
      <c r="R72" s="42">
        <f t="shared" si="2"/>
        <v>588</v>
      </c>
      <c r="S72" s="42">
        <f t="shared" si="2"/>
        <v>36130035.689999998</v>
      </c>
      <c r="T72" s="42">
        <f t="shared" si="1"/>
        <v>3138</v>
      </c>
      <c r="U72" s="42">
        <f t="shared" si="1"/>
        <v>85497973.099999994</v>
      </c>
      <c r="V72" s="16"/>
    </row>
    <row r="73" spans="1:22" s="9" customFormat="1">
      <c r="A73" s="30">
        <v>66</v>
      </c>
      <c r="B73" s="31" t="s">
        <v>153</v>
      </c>
      <c r="C73" s="32" t="s">
        <v>154</v>
      </c>
      <c r="D73" s="43">
        <v>18</v>
      </c>
      <c r="E73" s="43">
        <v>42088714.350000001</v>
      </c>
      <c r="F73" s="43">
        <v>57</v>
      </c>
      <c r="G73" s="43">
        <v>17098764.559999999</v>
      </c>
      <c r="H73" s="43">
        <v>52</v>
      </c>
      <c r="I73" s="43">
        <v>1470489.97</v>
      </c>
      <c r="J73" s="43">
        <v>206</v>
      </c>
      <c r="K73" s="43">
        <v>3326380.39</v>
      </c>
      <c r="L73" s="43">
        <f t="shared" si="0"/>
        <v>333</v>
      </c>
      <c r="M73" s="43">
        <f t="shared" si="0"/>
        <v>63984349.269999996</v>
      </c>
      <c r="N73" s="43">
        <v>6</v>
      </c>
      <c r="O73" s="43">
        <v>11214445</v>
      </c>
      <c r="P73" s="43">
        <v>3</v>
      </c>
      <c r="Q73" s="43">
        <v>10000338.59</v>
      </c>
      <c r="R73" s="43">
        <f t="shared" si="2"/>
        <v>9</v>
      </c>
      <c r="S73" s="43">
        <f t="shared" si="2"/>
        <v>21214783.59</v>
      </c>
      <c r="T73" s="43">
        <f t="shared" si="1"/>
        <v>342</v>
      </c>
      <c r="U73" s="43">
        <f t="shared" si="1"/>
        <v>85199132.859999999</v>
      </c>
      <c r="V73" s="16"/>
    </row>
    <row r="74" spans="1:22" s="9" customFormat="1">
      <c r="A74" s="33">
        <v>67</v>
      </c>
      <c r="B74" s="54" t="s">
        <v>201</v>
      </c>
      <c r="C74" s="1" t="s">
        <v>202</v>
      </c>
      <c r="D74" s="44">
        <v>19</v>
      </c>
      <c r="E74" s="44">
        <v>26963519.079999998</v>
      </c>
      <c r="F74" s="44"/>
      <c r="G74" s="44"/>
      <c r="H74" s="44">
        <v>4</v>
      </c>
      <c r="I74" s="44">
        <v>4823890</v>
      </c>
      <c r="J74" s="44">
        <v>59</v>
      </c>
      <c r="K74" s="44">
        <v>15233439.33</v>
      </c>
      <c r="L74" s="42">
        <f t="shared" si="0"/>
        <v>82</v>
      </c>
      <c r="M74" s="42">
        <f t="shared" si="0"/>
        <v>47020848.409999996</v>
      </c>
      <c r="N74" s="44">
        <v>8</v>
      </c>
      <c r="O74" s="44">
        <v>10759861.6</v>
      </c>
      <c r="P74" s="44">
        <v>7</v>
      </c>
      <c r="Q74" s="44">
        <v>26000000</v>
      </c>
      <c r="R74" s="42">
        <f t="shared" si="2"/>
        <v>15</v>
      </c>
      <c r="S74" s="42">
        <f t="shared" si="2"/>
        <v>36759861.600000001</v>
      </c>
      <c r="T74" s="42">
        <f t="shared" si="1"/>
        <v>97</v>
      </c>
      <c r="U74" s="42">
        <f t="shared" si="1"/>
        <v>83780710.00999999</v>
      </c>
      <c r="V74" s="16"/>
    </row>
    <row r="75" spans="1:22" s="9" customFormat="1">
      <c r="A75" s="30">
        <v>68</v>
      </c>
      <c r="B75" s="53" t="s">
        <v>149</v>
      </c>
      <c r="C75" s="32" t="s">
        <v>150</v>
      </c>
      <c r="D75" s="43">
        <v>70</v>
      </c>
      <c r="E75" s="43">
        <v>1433166.7</v>
      </c>
      <c r="F75" s="43">
        <v>478</v>
      </c>
      <c r="G75" s="43">
        <v>8940592.5399999991</v>
      </c>
      <c r="H75" s="43">
        <v>1699</v>
      </c>
      <c r="I75" s="43">
        <v>4106986.73</v>
      </c>
      <c r="J75" s="43">
        <v>1818</v>
      </c>
      <c r="K75" s="43">
        <v>20094286.489999998</v>
      </c>
      <c r="L75" s="43">
        <f t="shared" si="0"/>
        <v>4065</v>
      </c>
      <c r="M75" s="43">
        <f t="shared" si="0"/>
        <v>34575032.460000001</v>
      </c>
      <c r="N75" s="43">
        <v>1919</v>
      </c>
      <c r="O75" s="43">
        <v>34819880.549999997</v>
      </c>
      <c r="P75" s="43">
        <v>594</v>
      </c>
      <c r="Q75" s="43">
        <v>11327842.279999999</v>
      </c>
      <c r="R75" s="43">
        <f t="shared" si="2"/>
        <v>2513</v>
      </c>
      <c r="S75" s="43">
        <f t="shared" si="2"/>
        <v>46147722.829999998</v>
      </c>
      <c r="T75" s="43">
        <f t="shared" si="1"/>
        <v>6578</v>
      </c>
      <c r="U75" s="43">
        <f t="shared" si="1"/>
        <v>80722755.289999992</v>
      </c>
      <c r="V75" s="16"/>
    </row>
    <row r="76" spans="1:22" s="9" customFormat="1">
      <c r="A76" s="33">
        <v>69</v>
      </c>
      <c r="B76" s="54" t="s">
        <v>193</v>
      </c>
      <c r="C76" s="1" t="s">
        <v>194</v>
      </c>
      <c r="D76" s="44">
        <v>30</v>
      </c>
      <c r="E76" s="44">
        <v>5029575.8899999997</v>
      </c>
      <c r="F76" s="44">
        <v>30</v>
      </c>
      <c r="G76" s="44">
        <v>358615.37</v>
      </c>
      <c r="H76" s="44">
        <v>5</v>
      </c>
      <c r="I76" s="44">
        <v>58918.04</v>
      </c>
      <c r="J76" s="44">
        <v>46</v>
      </c>
      <c r="K76" s="44">
        <v>37360536.990000002</v>
      </c>
      <c r="L76" s="42">
        <f t="shared" si="0"/>
        <v>111</v>
      </c>
      <c r="M76" s="42">
        <f t="shared" si="0"/>
        <v>42807646.289999999</v>
      </c>
      <c r="N76" s="44">
        <v>5</v>
      </c>
      <c r="O76" s="44">
        <v>33500000</v>
      </c>
      <c r="P76" s="44">
        <v>2</v>
      </c>
      <c r="Q76" s="44">
        <v>3000000</v>
      </c>
      <c r="R76" s="42">
        <f t="shared" si="2"/>
        <v>7</v>
      </c>
      <c r="S76" s="42">
        <f t="shared" si="2"/>
        <v>36500000</v>
      </c>
      <c r="T76" s="42">
        <f t="shared" si="1"/>
        <v>118</v>
      </c>
      <c r="U76" s="42">
        <f t="shared" si="1"/>
        <v>79307646.289999992</v>
      </c>
      <c r="V76" s="16"/>
    </row>
    <row r="77" spans="1:22" s="9" customFormat="1">
      <c r="A77" s="30">
        <v>70</v>
      </c>
      <c r="B77" s="53" t="s">
        <v>169</v>
      </c>
      <c r="C77" s="32" t="s">
        <v>170</v>
      </c>
      <c r="D77" s="43">
        <v>13</v>
      </c>
      <c r="E77" s="43">
        <v>8689679.4100000001</v>
      </c>
      <c r="F77" s="43">
        <v>13</v>
      </c>
      <c r="G77" s="43">
        <v>3291767.16</v>
      </c>
      <c r="H77" s="43">
        <v>20</v>
      </c>
      <c r="I77" s="43">
        <v>14739423.720000001</v>
      </c>
      <c r="J77" s="43">
        <v>34</v>
      </c>
      <c r="K77" s="43">
        <v>7848422.6399999997</v>
      </c>
      <c r="L77" s="43">
        <f t="shared" si="0"/>
        <v>80</v>
      </c>
      <c r="M77" s="43">
        <f t="shared" si="0"/>
        <v>34569292.93</v>
      </c>
      <c r="N77" s="43">
        <v>2</v>
      </c>
      <c r="O77" s="43">
        <v>8500000</v>
      </c>
      <c r="P77" s="43">
        <v>6</v>
      </c>
      <c r="Q77" s="43">
        <v>26500000</v>
      </c>
      <c r="R77" s="43">
        <f t="shared" si="2"/>
        <v>8</v>
      </c>
      <c r="S77" s="43">
        <f t="shared" si="2"/>
        <v>35000000</v>
      </c>
      <c r="T77" s="43">
        <f t="shared" si="1"/>
        <v>88</v>
      </c>
      <c r="U77" s="43">
        <f t="shared" si="1"/>
        <v>69569292.930000007</v>
      </c>
      <c r="V77" s="16"/>
    </row>
    <row r="78" spans="1:22" s="9" customFormat="1">
      <c r="A78" s="33">
        <v>71</v>
      </c>
      <c r="B78" s="54" t="s">
        <v>159</v>
      </c>
      <c r="C78" s="1" t="s">
        <v>160</v>
      </c>
      <c r="D78" s="44">
        <v>49</v>
      </c>
      <c r="E78" s="44">
        <v>1078945.07</v>
      </c>
      <c r="F78" s="44">
        <v>915</v>
      </c>
      <c r="G78" s="44">
        <v>22183234.190000001</v>
      </c>
      <c r="H78" s="44">
        <v>359</v>
      </c>
      <c r="I78" s="44">
        <v>2813153.87</v>
      </c>
      <c r="J78" s="44">
        <v>914</v>
      </c>
      <c r="K78" s="44">
        <v>7732012.3376000002</v>
      </c>
      <c r="L78" s="42">
        <f t="shared" si="0"/>
        <v>2237</v>
      </c>
      <c r="M78" s="42">
        <f t="shared" si="0"/>
        <v>33807345.467600003</v>
      </c>
      <c r="N78" s="44">
        <v>1258</v>
      </c>
      <c r="O78" s="44">
        <v>29386826.559999999</v>
      </c>
      <c r="P78" s="44">
        <v>175</v>
      </c>
      <c r="Q78" s="44">
        <v>3408757.03</v>
      </c>
      <c r="R78" s="42">
        <f t="shared" si="2"/>
        <v>1433</v>
      </c>
      <c r="S78" s="42">
        <f t="shared" si="2"/>
        <v>32795583.59</v>
      </c>
      <c r="T78" s="42">
        <f t="shared" si="1"/>
        <v>3670</v>
      </c>
      <c r="U78" s="42">
        <f t="shared" si="1"/>
        <v>66602929.057600006</v>
      </c>
      <c r="V78" s="16"/>
    </row>
    <row r="79" spans="1:22" s="9" customFormat="1">
      <c r="A79" s="30">
        <v>72</v>
      </c>
      <c r="B79" s="53" t="s">
        <v>173</v>
      </c>
      <c r="C79" s="32" t="s">
        <v>174</v>
      </c>
      <c r="D79" s="43">
        <v>76</v>
      </c>
      <c r="E79" s="43">
        <v>1805038.36</v>
      </c>
      <c r="F79" s="43">
        <v>1093</v>
      </c>
      <c r="G79" s="43">
        <v>24234138.359999999</v>
      </c>
      <c r="H79" s="43">
        <v>294</v>
      </c>
      <c r="I79" s="43">
        <v>6679757.5</v>
      </c>
      <c r="J79" s="43">
        <v>970</v>
      </c>
      <c r="K79" s="43">
        <v>8700054.5370000005</v>
      </c>
      <c r="L79" s="43">
        <f t="shared" si="0"/>
        <v>2433</v>
      </c>
      <c r="M79" s="43">
        <f t="shared" si="0"/>
        <v>41418988.756999999</v>
      </c>
      <c r="N79" s="43">
        <v>327</v>
      </c>
      <c r="O79" s="43">
        <v>24631165.27</v>
      </c>
      <c r="P79" s="43">
        <v>1</v>
      </c>
      <c r="Q79" s="43">
        <v>200000</v>
      </c>
      <c r="R79" s="43">
        <f t="shared" si="2"/>
        <v>328</v>
      </c>
      <c r="S79" s="43">
        <f t="shared" si="2"/>
        <v>24831165.27</v>
      </c>
      <c r="T79" s="43">
        <f t="shared" si="1"/>
        <v>2761</v>
      </c>
      <c r="U79" s="43">
        <f t="shared" si="1"/>
        <v>66250154.026999995</v>
      </c>
      <c r="V79" s="16"/>
    </row>
    <row r="80" spans="1:22" s="9" customFormat="1">
      <c r="A80" s="33">
        <v>73</v>
      </c>
      <c r="B80" s="54" t="s">
        <v>165</v>
      </c>
      <c r="C80" s="1" t="s">
        <v>166</v>
      </c>
      <c r="D80" s="44">
        <v>54</v>
      </c>
      <c r="E80" s="44">
        <v>17949265.66</v>
      </c>
      <c r="F80" s="44">
        <v>45</v>
      </c>
      <c r="G80" s="44">
        <v>5176219.0199999996</v>
      </c>
      <c r="H80" s="44">
        <v>21</v>
      </c>
      <c r="I80" s="44">
        <v>371975.41</v>
      </c>
      <c r="J80" s="44">
        <v>44</v>
      </c>
      <c r="K80" s="44">
        <v>8982113.0600000005</v>
      </c>
      <c r="L80" s="42">
        <f t="shared" si="0"/>
        <v>164</v>
      </c>
      <c r="M80" s="42">
        <f t="shared" si="0"/>
        <v>32479573.149999999</v>
      </c>
      <c r="N80" s="44">
        <v>15</v>
      </c>
      <c r="O80" s="44">
        <v>14501404.5</v>
      </c>
      <c r="P80" s="44">
        <v>22</v>
      </c>
      <c r="Q80" s="44">
        <v>18654023</v>
      </c>
      <c r="R80" s="42">
        <f t="shared" si="2"/>
        <v>37</v>
      </c>
      <c r="S80" s="42">
        <f t="shared" si="2"/>
        <v>33155427.5</v>
      </c>
      <c r="T80" s="42">
        <f t="shared" si="1"/>
        <v>201</v>
      </c>
      <c r="U80" s="42">
        <f t="shared" si="1"/>
        <v>65635000.649999999</v>
      </c>
      <c r="V80" s="16"/>
    </row>
    <row r="81" spans="1:22" s="9" customFormat="1">
      <c r="A81" s="30">
        <v>74</v>
      </c>
      <c r="B81" s="31" t="s">
        <v>293</v>
      </c>
      <c r="C81" s="32" t="s">
        <v>294</v>
      </c>
      <c r="D81" s="43">
        <v>11</v>
      </c>
      <c r="E81" s="43">
        <v>10839970.58</v>
      </c>
      <c r="F81" s="43">
        <v>18</v>
      </c>
      <c r="G81" s="43">
        <v>2156751.87</v>
      </c>
      <c r="H81" s="43">
        <v>6</v>
      </c>
      <c r="I81" s="43">
        <v>178493.53</v>
      </c>
      <c r="J81" s="43">
        <v>4</v>
      </c>
      <c r="K81" s="43">
        <v>70759.59</v>
      </c>
      <c r="L81" s="43">
        <f t="shared" si="0"/>
        <v>39</v>
      </c>
      <c r="M81" s="43">
        <f t="shared" si="0"/>
        <v>13245975.57</v>
      </c>
      <c r="N81" s="43">
        <v>10</v>
      </c>
      <c r="O81" s="43">
        <v>18092424.760000002</v>
      </c>
      <c r="P81" s="43">
        <v>13</v>
      </c>
      <c r="Q81" s="43">
        <v>30577930.469999999</v>
      </c>
      <c r="R81" s="43">
        <f t="shared" si="2"/>
        <v>23</v>
      </c>
      <c r="S81" s="43">
        <f t="shared" si="2"/>
        <v>48670355.230000004</v>
      </c>
      <c r="T81" s="43">
        <f t="shared" si="1"/>
        <v>62</v>
      </c>
      <c r="U81" s="43">
        <f t="shared" si="1"/>
        <v>61916330.800000004</v>
      </c>
      <c r="V81" s="16"/>
    </row>
    <row r="82" spans="1:22" s="9" customFormat="1">
      <c r="A82" s="33">
        <v>75</v>
      </c>
      <c r="B82" s="54" t="s">
        <v>133</v>
      </c>
      <c r="C82" s="1" t="s">
        <v>134</v>
      </c>
      <c r="D82" s="44">
        <v>131</v>
      </c>
      <c r="E82" s="44">
        <v>22697321.07</v>
      </c>
      <c r="F82" s="44">
        <v>114</v>
      </c>
      <c r="G82" s="44">
        <v>6737988.2800000003</v>
      </c>
      <c r="H82" s="44">
        <v>15</v>
      </c>
      <c r="I82" s="44">
        <v>294027.01</v>
      </c>
      <c r="J82" s="44">
        <v>97</v>
      </c>
      <c r="K82" s="44">
        <v>973044.15</v>
      </c>
      <c r="L82" s="42">
        <f t="shared" si="0"/>
        <v>357</v>
      </c>
      <c r="M82" s="42">
        <f t="shared" si="0"/>
        <v>30702380.510000002</v>
      </c>
      <c r="N82" s="44">
        <v>18</v>
      </c>
      <c r="O82" s="44">
        <v>1545740.44</v>
      </c>
      <c r="P82" s="44">
        <v>18</v>
      </c>
      <c r="Q82" s="44">
        <v>23880687.41</v>
      </c>
      <c r="R82" s="42">
        <f t="shared" si="2"/>
        <v>36</v>
      </c>
      <c r="S82" s="42">
        <f t="shared" si="2"/>
        <v>25426427.850000001</v>
      </c>
      <c r="T82" s="42">
        <f t="shared" si="1"/>
        <v>393</v>
      </c>
      <c r="U82" s="42">
        <f t="shared" si="1"/>
        <v>56128808.359999999</v>
      </c>
      <c r="V82" s="16"/>
    </row>
    <row r="83" spans="1:22" s="9" customFormat="1">
      <c r="A83" s="30">
        <v>76</v>
      </c>
      <c r="B83" s="53" t="s">
        <v>155</v>
      </c>
      <c r="C83" s="32" t="s">
        <v>156</v>
      </c>
      <c r="D83" s="43">
        <v>2</v>
      </c>
      <c r="E83" s="43">
        <v>2048619.17</v>
      </c>
      <c r="F83" s="43">
        <v>21</v>
      </c>
      <c r="G83" s="43">
        <v>5784233.8300000001</v>
      </c>
      <c r="H83" s="43">
        <v>38</v>
      </c>
      <c r="I83" s="43">
        <v>10285094.699999999</v>
      </c>
      <c r="J83" s="43">
        <v>54</v>
      </c>
      <c r="K83" s="43">
        <v>12041306.07</v>
      </c>
      <c r="L83" s="43">
        <f t="shared" si="0"/>
        <v>115</v>
      </c>
      <c r="M83" s="43">
        <f t="shared" si="0"/>
        <v>30159253.770000003</v>
      </c>
      <c r="N83" s="43">
        <v>19</v>
      </c>
      <c r="O83" s="43">
        <v>14639993.460000001</v>
      </c>
      <c r="P83" s="43">
        <v>9</v>
      </c>
      <c r="Q83" s="43">
        <v>9209365.6600000001</v>
      </c>
      <c r="R83" s="43">
        <f t="shared" si="2"/>
        <v>28</v>
      </c>
      <c r="S83" s="43">
        <f t="shared" si="2"/>
        <v>23849359.120000001</v>
      </c>
      <c r="T83" s="43">
        <f t="shared" si="1"/>
        <v>143</v>
      </c>
      <c r="U83" s="43">
        <f t="shared" si="1"/>
        <v>54008612.890000001</v>
      </c>
      <c r="V83" s="16"/>
    </row>
    <row r="84" spans="1:22" s="9" customFormat="1">
      <c r="A84" s="33">
        <v>77</v>
      </c>
      <c r="B84" s="54" t="s">
        <v>187</v>
      </c>
      <c r="C84" s="1" t="s">
        <v>188</v>
      </c>
      <c r="D84" s="44">
        <v>25</v>
      </c>
      <c r="E84" s="44">
        <v>306970.74</v>
      </c>
      <c r="F84" s="44">
        <v>341</v>
      </c>
      <c r="G84" s="44">
        <v>6010416.3700000001</v>
      </c>
      <c r="H84" s="44">
        <v>356</v>
      </c>
      <c r="I84" s="44">
        <v>4570115.53</v>
      </c>
      <c r="J84" s="44">
        <v>3692</v>
      </c>
      <c r="K84" s="44">
        <v>18501937.449999999</v>
      </c>
      <c r="L84" s="42">
        <f t="shared" si="0"/>
        <v>4414</v>
      </c>
      <c r="M84" s="42">
        <f t="shared" si="0"/>
        <v>29389440.09</v>
      </c>
      <c r="N84" s="44">
        <v>1769</v>
      </c>
      <c r="O84" s="44">
        <v>20032837.530000001</v>
      </c>
      <c r="P84" s="44">
        <v>12</v>
      </c>
      <c r="Q84" s="44">
        <v>313108.36</v>
      </c>
      <c r="R84" s="42">
        <f t="shared" si="2"/>
        <v>1781</v>
      </c>
      <c r="S84" s="42">
        <f t="shared" si="2"/>
        <v>20345945.890000001</v>
      </c>
      <c r="T84" s="42">
        <f t="shared" si="1"/>
        <v>6195</v>
      </c>
      <c r="U84" s="42">
        <f t="shared" si="1"/>
        <v>49735385.980000004</v>
      </c>
      <c r="V84" s="16"/>
    </row>
    <row r="85" spans="1:22" s="9" customFormat="1">
      <c r="A85" s="30">
        <v>78</v>
      </c>
      <c r="B85" s="53" t="s">
        <v>256</v>
      </c>
      <c r="C85" s="32" t="s">
        <v>257</v>
      </c>
      <c r="D85" s="43"/>
      <c r="E85" s="43"/>
      <c r="F85" s="43"/>
      <c r="G85" s="43"/>
      <c r="H85" s="43">
        <v>364</v>
      </c>
      <c r="I85" s="43">
        <v>4084652.44</v>
      </c>
      <c r="J85" s="43">
        <v>472</v>
      </c>
      <c r="K85" s="43">
        <v>8875944.0199999996</v>
      </c>
      <c r="L85" s="43">
        <f t="shared" si="0"/>
        <v>836</v>
      </c>
      <c r="M85" s="43">
        <f t="shared" si="0"/>
        <v>12960596.459999999</v>
      </c>
      <c r="N85" s="43">
        <v>598</v>
      </c>
      <c r="O85" s="43">
        <v>19395724.690000001</v>
      </c>
      <c r="P85" s="43">
        <v>49</v>
      </c>
      <c r="Q85" s="43">
        <v>14634075.25</v>
      </c>
      <c r="R85" s="43">
        <f t="shared" si="2"/>
        <v>647</v>
      </c>
      <c r="S85" s="43">
        <f t="shared" si="2"/>
        <v>34029799.939999998</v>
      </c>
      <c r="T85" s="43">
        <f t="shared" si="1"/>
        <v>1483</v>
      </c>
      <c r="U85" s="43">
        <f t="shared" si="1"/>
        <v>46990396.399999999</v>
      </c>
      <c r="V85" s="16"/>
    </row>
    <row r="86" spans="1:22" s="9" customFormat="1">
      <c r="A86" s="33">
        <v>79</v>
      </c>
      <c r="B86" s="54" t="s">
        <v>167</v>
      </c>
      <c r="C86" s="1" t="s">
        <v>168</v>
      </c>
      <c r="D86" s="44">
        <v>1</v>
      </c>
      <c r="E86" s="44">
        <v>638166.80000000005</v>
      </c>
      <c r="F86" s="44">
        <v>1</v>
      </c>
      <c r="G86" s="44">
        <v>577264.65</v>
      </c>
      <c r="H86" s="44">
        <v>7</v>
      </c>
      <c r="I86" s="44">
        <v>495332.78</v>
      </c>
      <c r="J86" s="44">
        <v>75</v>
      </c>
      <c r="K86" s="44">
        <v>2731737.22</v>
      </c>
      <c r="L86" s="42">
        <f t="shared" si="0"/>
        <v>84</v>
      </c>
      <c r="M86" s="42">
        <f t="shared" si="0"/>
        <v>4442501.45</v>
      </c>
      <c r="N86" s="44">
        <v>9</v>
      </c>
      <c r="O86" s="44">
        <v>9328755</v>
      </c>
      <c r="P86" s="44">
        <v>12</v>
      </c>
      <c r="Q86" s="44">
        <v>31333320</v>
      </c>
      <c r="R86" s="42">
        <f t="shared" ref="R86:S102" si="7">N86+P86</f>
        <v>21</v>
      </c>
      <c r="S86" s="42">
        <f t="shared" si="7"/>
        <v>40662075</v>
      </c>
      <c r="T86" s="42">
        <f t="shared" si="1"/>
        <v>105</v>
      </c>
      <c r="U86" s="42">
        <f t="shared" si="1"/>
        <v>45104576.450000003</v>
      </c>
      <c r="V86" s="16"/>
    </row>
    <row r="87" spans="1:22" s="9" customFormat="1">
      <c r="A87" s="30">
        <v>80</v>
      </c>
      <c r="B87" s="53" t="s">
        <v>207</v>
      </c>
      <c r="C87" s="32" t="s">
        <v>208</v>
      </c>
      <c r="D87" s="43">
        <v>176</v>
      </c>
      <c r="E87" s="43">
        <v>11168278.050000001</v>
      </c>
      <c r="F87" s="43">
        <v>211</v>
      </c>
      <c r="G87" s="43">
        <v>4699402.9000000004</v>
      </c>
      <c r="H87" s="43">
        <v>329</v>
      </c>
      <c r="I87" s="43">
        <v>1599831.12</v>
      </c>
      <c r="J87" s="43">
        <v>1005</v>
      </c>
      <c r="K87" s="43">
        <v>7015397.7300000004</v>
      </c>
      <c r="L87" s="43">
        <f t="shared" si="0"/>
        <v>1721</v>
      </c>
      <c r="M87" s="43">
        <f t="shared" si="0"/>
        <v>24482909.800000004</v>
      </c>
      <c r="N87" s="43">
        <v>433</v>
      </c>
      <c r="O87" s="43">
        <v>9166725.6699999999</v>
      </c>
      <c r="P87" s="43">
        <v>80</v>
      </c>
      <c r="Q87" s="43">
        <v>10236612.109999999</v>
      </c>
      <c r="R87" s="43">
        <f t="shared" si="7"/>
        <v>513</v>
      </c>
      <c r="S87" s="43">
        <f t="shared" si="7"/>
        <v>19403337.780000001</v>
      </c>
      <c r="T87" s="43">
        <f t="shared" si="1"/>
        <v>2234</v>
      </c>
      <c r="U87" s="43">
        <f t="shared" si="1"/>
        <v>43886247.580000006</v>
      </c>
      <c r="V87" s="16"/>
    </row>
    <row r="88" spans="1:22" s="9" customFormat="1">
      <c r="A88" s="33">
        <v>81</v>
      </c>
      <c r="B88" s="54" t="s">
        <v>177</v>
      </c>
      <c r="C88" s="1" t="s">
        <v>178</v>
      </c>
      <c r="D88" s="44">
        <v>19</v>
      </c>
      <c r="E88" s="44">
        <v>259280.59</v>
      </c>
      <c r="F88" s="44">
        <v>683</v>
      </c>
      <c r="G88" s="44">
        <v>14483523.619999999</v>
      </c>
      <c r="H88" s="44">
        <v>150</v>
      </c>
      <c r="I88" s="44">
        <v>1202344.9099999999</v>
      </c>
      <c r="J88" s="44">
        <v>808</v>
      </c>
      <c r="K88" s="44">
        <v>7147292.8600000003</v>
      </c>
      <c r="L88" s="42">
        <f t="shared" si="0"/>
        <v>1660</v>
      </c>
      <c r="M88" s="42">
        <f t="shared" si="0"/>
        <v>23092441.98</v>
      </c>
      <c r="N88" s="44">
        <v>456</v>
      </c>
      <c r="O88" s="44">
        <v>20387699.949999999</v>
      </c>
      <c r="P88" s="44">
        <v>4</v>
      </c>
      <c r="Q88" s="44">
        <v>217159.58</v>
      </c>
      <c r="R88" s="42">
        <f t="shared" si="7"/>
        <v>460</v>
      </c>
      <c r="S88" s="42">
        <f t="shared" si="7"/>
        <v>20604859.529999997</v>
      </c>
      <c r="T88" s="42">
        <f t="shared" si="1"/>
        <v>2120</v>
      </c>
      <c r="U88" s="42">
        <f t="shared" si="1"/>
        <v>43697301.509999998</v>
      </c>
      <c r="V88" s="16"/>
    </row>
    <row r="89" spans="1:22" s="9" customFormat="1">
      <c r="A89" s="30">
        <v>82</v>
      </c>
      <c r="B89" s="31" t="s">
        <v>161</v>
      </c>
      <c r="C89" s="32" t="s">
        <v>162</v>
      </c>
      <c r="D89" s="43">
        <v>2</v>
      </c>
      <c r="E89" s="43">
        <v>494623.58</v>
      </c>
      <c r="F89" s="43">
        <v>29</v>
      </c>
      <c r="G89" s="43">
        <v>10883456.98</v>
      </c>
      <c r="H89" s="43">
        <v>16</v>
      </c>
      <c r="I89" s="43">
        <v>17199122.260000002</v>
      </c>
      <c r="J89" s="43">
        <v>23</v>
      </c>
      <c r="K89" s="43">
        <v>806180.68</v>
      </c>
      <c r="L89" s="43">
        <f t="shared" si="0"/>
        <v>70</v>
      </c>
      <c r="M89" s="43">
        <f t="shared" si="0"/>
        <v>29383383.5</v>
      </c>
      <c r="N89" s="43">
        <v>14</v>
      </c>
      <c r="O89" s="43">
        <v>2584814.6</v>
      </c>
      <c r="P89" s="43">
        <v>10</v>
      </c>
      <c r="Q89" s="43">
        <v>8712971.6400000006</v>
      </c>
      <c r="R89" s="43">
        <f t="shared" si="7"/>
        <v>24</v>
      </c>
      <c r="S89" s="43">
        <f t="shared" si="7"/>
        <v>11297786.24</v>
      </c>
      <c r="T89" s="43">
        <f t="shared" si="1"/>
        <v>94</v>
      </c>
      <c r="U89" s="43">
        <f t="shared" si="1"/>
        <v>40681169.740000002</v>
      </c>
      <c r="V89" s="16"/>
    </row>
    <row r="90" spans="1:22" s="9" customFormat="1">
      <c r="A90" s="33">
        <v>83</v>
      </c>
      <c r="B90" s="54" t="s">
        <v>171</v>
      </c>
      <c r="C90" s="1" t="s">
        <v>172</v>
      </c>
      <c r="D90" s="44">
        <v>8</v>
      </c>
      <c r="E90" s="44">
        <v>198581.85</v>
      </c>
      <c r="F90" s="44">
        <v>74</v>
      </c>
      <c r="G90" s="44">
        <v>1600251.29</v>
      </c>
      <c r="H90" s="44">
        <v>177</v>
      </c>
      <c r="I90" s="44">
        <v>834946.73</v>
      </c>
      <c r="J90" s="44">
        <v>549</v>
      </c>
      <c r="K90" s="44">
        <v>14085787.17</v>
      </c>
      <c r="L90" s="42">
        <f t="shared" si="0"/>
        <v>808</v>
      </c>
      <c r="M90" s="42">
        <f t="shared" si="0"/>
        <v>16719567.040000001</v>
      </c>
      <c r="N90" s="44">
        <v>2154</v>
      </c>
      <c r="O90" s="44">
        <v>18971351.489999998</v>
      </c>
      <c r="P90" s="44">
        <v>37</v>
      </c>
      <c r="Q90" s="44">
        <v>4165076.35</v>
      </c>
      <c r="R90" s="42">
        <f t="shared" si="7"/>
        <v>2191</v>
      </c>
      <c r="S90" s="42">
        <f t="shared" si="7"/>
        <v>23136427.84</v>
      </c>
      <c r="T90" s="42">
        <f t="shared" si="1"/>
        <v>2999</v>
      </c>
      <c r="U90" s="42">
        <f t="shared" si="1"/>
        <v>39855994.880000003</v>
      </c>
      <c r="V90" s="16"/>
    </row>
    <row r="91" spans="1:22" s="9" customFormat="1">
      <c r="A91" s="30">
        <v>84</v>
      </c>
      <c r="B91" s="53" t="s">
        <v>181</v>
      </c>
      <c r="C91" s="32" t="s">
        <v>182</v>
      </c>
      <c r="D91" s="43">
        <v>417</v>
      </c>
      <c r="E91" s="43">
        <v>12197408.029999999</v>
      </c>
      <c r="F91" s="43">
        <v>215</v>
      </c>
      <c r="G91" s="43">
        <v>5857004.5999999996</v>
      </c>
      <c r="H91" s="43">
        <v>68</v>
      </c>
      <c r="I91" s="43">
        <v>330713.05</v>
      </c>
      <c r="J91" s="43">
        <v>402</v>
      </c>
      <c r="K91" s="43">
        <v>1780345.71</v>
      </c>
      <c r="L91" s="43">
        <f t="shared" si="0"/>
        <v>1102</v>
      </c>
      <c r="M91" s="43">
        <f t="shared" si="0"/>
        <v>20165471.390000001</v>
      </c>
      <c r="N91" s="43">
        <v>26</v>
      </c>
      <c r="O91" s="43">
        <v>6533950.0599999996</v>
      </c>
      <c r="P91" s="43">
        <v>40</v>
      </c>
      <c r="Q91" s="43">
        <v>11105864.609999999</v>
      </c>
      <c r="R91" s="43">
        <f t="shared" si="7"/>
        <v>66</v>
      </c>
      <c r="S91" s="43">
        <f t="shared" si="7"/>
        <v>17639814.669999998</v>
      </c>
      <c r="T91" s="43">
        <f t="shared" si="1"/>
        <v>1168</v>
      </c>
      <c r="U91" s="43">
        <f t="shared" si="1"/>
        <v>37805286.060000002</v>
      </c>
      <c r="V91" s="16"/>
    </row>
    <row r="92" spans="1:22" s="9" customFormat="1">
      <c r="A92" s="33">
        <v>85</v>
      </c>
      <c r="B92" s="54" t="s">
        <v>123</v>
      </c>
      <c r="C92" s="1" t="s">
        <v>124</v>
      </c>
      <c r="D92" s="44">
        <v>10</v>
      </c>
      <c r="E92" s="44">
        <v>7873720.4100000001</v>
      </c>
      <c r="F92" s="44">
        <v>5</v>
      </c>
      <c r="G92" s="44">
        <v>2696338.8</v>
      </c>
      <c r="H92" s="44">
        <v>2</v>
      </c>
      <c r="I92" s="44">
        <v>10298460.970000001</v>
      </c>
      <c r="J92" s="44">
        <v>22</v>
      </c>
      <c r="K92" s="44">
        <v>1218799.3799999999</v>
      </c>
      <c r="L92" s="42">
        <f t="shared" si="0"/>
        <v>39</v>
      </c>
      <c r="M92" s="42">
        <f t="shared" si="0"/>
        <v>22087319.560000002</v>
      </c>
      <c r="N92" s="44">
        <v>5</v>
      </c>
      <c r="O92" s="44">
        <v>5233672.3899999997</v>
      </c>
      <c r="P92" s="44">
        <v>5</v>
      </c>
      <c r="Q92" s="44">
        <v>10233248.390000001</v>
      </c>
      <c r="R92" s="42">
        <f t="shared" si="7"/>
        <v>10</v>
      </c>
      <c r="S92" s="42">
        <f t="shared" si="7"/>
        <v>15466920.780000001</v>
      </c>
      <c r="T92" s="42">
        <f t="shared" si="1"/>
        <v>49</v>
      </c>
      <c r="U92" s="42">
        <f t="shared" si="1"/>
        <v>37554240.340000004</v>
      </c>
      <c r="V92" s="16"/>
    </row>
    <row r="93" spans="1:22" s="9" customFormat="1">
      <c r="A93" s="30">
        <v>86</v>
      </c>
      <c r="B93" s="53" t="s">
        <v>209</v>
      </c>
      <c r="C93" s="32" t="s">
        <v>210</v>
      </c>
      <c r="D93" s="43">
        <v>50</v>
      </c>
      <c r="E93" s="43">
        <v>692197.41</v>
      </c>
      <c r="F93" s="43">
        <v>170</v>
      </c>
      <c r="G93" s="43">
        <v>3578671.61</v>
      </c>
      <c r="H93" s="43">
        <v>137</v>
      </c>
      <c r="I93" s="43">
        <v>858141.64</v>
      </c>
      <c r="J93" s="43">
        <v>636</v>
      </c>
      <c r="K93" s="43">
        <v>5219808.53</v>
      </c>
      <c r="L93" s="43">
        <f t="shared" si="0"/>
        <v>993</v>
      </c>
      <c r="M93" s="43">
        <f t="shared" si="0"/>
        <v>10348819.189999999</v>
      </c>
      <c r="N93" s="43">
        <v>476</v>
      </c>
      <c r="O93" s="43">
        <v>15201149.15</v>
      </c>
      <c r="P93" s="43">
        <v>54</v>
      </c>
      <c r="Q93" s="43">
        <v>8008098.2300000004</v>
      </c>
      <c r="R93" s="43">
        <f t="shared" si="7"/>
        <v>530</v>
      </c>
      <c r="S93" s="43">
        <f t="shared" si="7"/>
        <v>23209247.380000003</v>
      </c>
      <c r="T93" s="43">
        <f t="shared" si="1"/>
        <v>1523</v>
      </c>
      <c r="U93" s="43">
        <f t="shared" si="1"/>
        <v>33558066.57</v>
      </c>
      <c r="V93" s="16"/>
    </row>
    <row r="94" spans="1:22" s="9" customFormat="1">
      <c r="A94" s="33">
        <v>87</v>
      </c>
      <c r="B94" s="54" t="s">
        <v>195</v>
      </c>
      <c r="C94" s="1" t="s">
        <v>196</v>
      </c>
      <c r="D94" s="44">
        <v>34</v>
      </c>
      <c r="E94" s="44">
        <v>337450.34</v>
      </c>
      <c r="F94" s="44">
        <v>377</v>
      </c>
      <c r="G94" s="44">
        <v>7511073.7999999998</v>
      </c>
      <c r="H94" s="44">
        <v>134</v>
      </c>
      <c r="I94" s="44">
        <v>1303393.23</v>
      </c>
      <c r="J94" s="44">
        <v>893</v>
      </c>
      <c r="K94" s="44">
        <v>8689988.4600000009</v>
      </c>
      <c r="L94" s="42">
        <f t="shared" si="0"/>
        <v>1438</v>
      </c>
      <c r="M94" s="42">
        <f t="shared" si="0"/>
        <v>17841905.830000002</v>
      </c>
      <c r="N94" s="44">
        <v>1139</v>
      </c>
      <c r="O94" s="44">
        <v>15024096.609999999</v>
      </c>
      <c r="P94" s="44">
        <v>27</v>
      </c>
      <c r="Q94" s="44">
        <v>463692.17</v>
      </c>
      <c r="R94" s="42">
        <f t="shared" si="7"/>
        <v>1166</v>
      </c>
      <c r="S94" s="42">
        <f t="shared" si="7"/>
        <v>15487788.779999999</v>
      </c>
      <c r="T94" s="42">
        <f t="shared" si="1"/>
        <v>2604</v>
      </c>
      <c r="U94" s="42">
        <f t="shared" si="1"/>
        <v>33329694.609999999</v>
      </c>
      <c r="V94" s="16"/>
    </row>
    <row r="95" spans="1:22" s="9" customFormat="1">
      <c r="A95" s="30">
        <v>88</v>
      </c>
      <c r="B95" s="53" t="s">
        <v>191</v>
      </c>
      <c r="C95" s="32" t="s">
        <v>192</v>
      </c>
      <c r="D95" s="43">
        <v>23</v>
      </c>
      <c r="E95" s="43">
        <v>475075.28</v>
      </c>
      <c r="F95" s="43">
        <v>67</v>
      </c>
      <c r="G95" s="43">
        <v>955506.66</v>
      </c>
      <c r="H95" s="43">
        <v>333</v>
      </c>
      <c r="I95" s="43">
        <v>851139.1</v>
      </c>
      <c r="J95" s="43">
        <v>1232</v>
      </c>
      <c r="K95" s="43">
        <v>14874296.99</v>
      </c>
      <c r="L95" s="43">
        <f t="shared" si="0"/>
        <v>1655</v>
      </c>
      <c r="M95" s="43">
        <f t="shared" si="0"/>
        <v>17156018.030000001</v>
      </c>
      <c r="N95" s="43">
        <v>923</v>
      </c>
      <c r="O95" s="43">
        <v>15164062.369999999</v>
      </c>
      <c r="P95" s="43">
        <v>21</v>
      </c>
      <c r="Q95" s="43">
        <v>696804.12</v>
      </c>
      <c r="R95" s="43">
        <f t="shared" si="7"/>
        <v>944</v>
      </c>
      <c r="S95" s="43">
        <f t="shared" si="7"/>
        <v>15860866.489999998</v>
      </c>
      <c r="T95" s="43">
        <f t="shared" si="1"/>
        <v>2599</v>
      </c>
      <c r="U95" s="43">
        <f t="shared" si="1"/>
        <v>33016884.52</v>
      </c>
      <c r="V95" s="16"/>
    </row>
    <row r="96" spans="1:22" s="9" customFormat="1">
      <c r="A96" s="33">
        <v>89</v>
      </c>
      <c r="B96" s="54" t="s">
        <v>185</v>
      </c>
      <c r="C96" s="1" t="s">
        <v>186</v>
      </c>
      <c r="D96" s="44">
        <v>2</v>
      </c>
      <c r="E96" s="44">
        <v>85454</v>
      </c>
      <c r="F96" s="44">
        <v>26</v>
      </c>
      <c r="G96" s="44">
        <v>447684.17</v>
      </c>
      <c r="H96" s="44">
        <v>332</v>
      </c>
      <c r="I96" s="44">
        <v>1733190.21</v>
      </c>
      <c r="J96" s="44">
        <v>1598</v>
      </c>
      <c r="K96" s="44">
        <v>13655046.91</v>
      </c>
      <c r="L96" s="42">
        <f t="shared" si="0"/>
        <v>1958</v>
      </c>
      <c r="M96" s="42">
        <f t="shared" si="0"/>
        <v>15921375.290000001</v>
      </c>
      <c r="N96" s="44">
        <v>741</v>
      </c>
      <c r="O96" s="44">
        <v>13921990.279999999</v>
      </c>
      <c r="P96" s="44">
        <v>37</v>
      </c>
      <c r="Q96" s="44">
        <v>1608777.03</v>
      </c>
      <c r="R96" s="42">
        <f t="shared" si="7"/>
        <v>778</v>
      </c>
      <c r="S96" s="42">
        <f t="shared" si="7"/>
        <v>15530767.309999999</v>
      </c>
      <c r="T96" s="42">
        <f t="shared" si="1"/>
        <v>2736</v>
      </c>
      <c r="U96" s="42">
        <f t="shared" si="1"/>
        <v>31452142.600000001</v>
      </c>
      <c r="V96" s="16"/>
    </row>
    <row r="97" spans="1:22" s="9" customFormat="1">
      <c r="A97" s="30">
        <v>90</v>
      </c>
      <c r="B97" s="31" t="s">
        <v>233</v>
      </c>
      <c r="C97" s="32" t="s">
        <v>234</v>
      </c>
      <c r="D97" s="43">
        <v>1</v>
      </c>
      <c r="E97" s="43">
        <v>45540</v>
      </c>
      <c r="F97" s="43">
        <v>64</v>
      </c>
      <c r="G97" s="43">
        <v>951545.55</v>
      </c>
      <c r="H97" s="43">
        <v>157</v>
      </c>
      <c r="I97" s="43">
        <v>302882.28999999998</v>
      </c>
      <c r="J97" s="43">
        <v>573</v>
      </c>
      <c r="K97" s="43">
        <v>3309594.01</v>
      </c>
      <c r="L97" s="43">
        <f t="shared" si="0"/>
        <v>795</v>
      </c>
      <c r="M97" s="43">
        <f t="shared" si="0"/>
        <v>4609561.8499999996</v>
      </c>
      <c r="N97" s="43">
        <v>263</v>
      </c>
      <c r="O97" s="43">
        <v>15326625.859999999</v>
      </c>
      <c r="P97" s="43">
        <v>51</v>
      </c>
      <c r="Q97" s="43">
        <v>11422837.529999999</v>
      </c>
      <c r="R97" s="43">
        <f t="shared" si="7"/>
        <v>314</v>
      </c>
      <c r="S97" s="43">
        <f t="shared" si="7"/>
        <v>26749463.390000001</v>
      </c>
      <c r="T97" s="43">
        <f t="shared" si="1"/>
        <v>1109</v>
      </c>
      <c r="U97" s="43">
        <f t="shared" si="1"/>
        <v>31359025.240000002</v>
      </c>
      <c r="V97" s="16"/>
    </row>
    <row r="98" spans="1:22" s="9" customFormat="1">
      <c r="A98" s="33">
        <v>91</v>
      </c>
      <c r="B98" s="54" t="s">
        <v>179</v>
      </c>
      <c r="C98" s="1" t="s">
        <v>180</v>
      </c>
      <c r="D98" s="44">
        <v>2</v>
      </c>
      <c r="E98" s="44">
        <v>64610.5</v>
      </c>
      <c r="F98" s="44">
        <v>117</v>
      </c>
      <c r="G98" s="44">
        <v>2014311.02</v>
      </c>
      <c r="H98" s="44">
        <v>12</v>
      </c>
      <c r="I98" s="44">
        <v>25774.12</v>
      </c>
      <c r="J98" s="44">
        <v>644</v>
      </c>
      <c r="K98" s="44">
        <v>13154931.6</v>
      </c>
      <c r="L98" s="42">
        <f t="shared" si="0"/>
        <v>775</v>
      </c>
      <c r="M98" s="42">
        <f t="shared" si="0"/>
        <v>15259627.239999998</v>
      </c>
      <c r="N98" s="44">
        <v>723</v>
      </c>
      <c r="O98" s="44">
        <v>15144312.01</v>
      </c>
      <c r="P98" s="44">
        <v>6</v>
      </c>
      <c r="Q98" s="44">
        <v>84739.6</v>
      </c>
      <c r="R98" s="42">
        <f t="shared" si="7"/>
        <v>729</v>
      </c>
      <c r="S98" s="42">
        <f t="shared" si="7"/>
        <v>15229051.609999999</v>
      </c>
      <c r="T98" s="42">
        <f t="shared" si="1"/>
        <v>1504</v>
      </c>
      <c r="U98" s="42">
        <f t="shared" si="1"/>
        <v>30488678.849999998</v>
      </c>
      <c r="V98" s="16"/>
    </row>
    <row r="99" spans="1:22" s="9" customFormat="1">
      <c r="A99" s="30">
        <v>92</v>
      </c>
      <c r="B99" s="53" t="s">
        <v>358</v>
      </c>
      <c r="C99" s="32" t="s">
        <v>359</v>
      </c>
      <c r="D99" s="43"/>
      <c r="E99" s="43"/>
      <c r="F99" s="43"/>
      <c r="G99" s="43"/>
      <c r="H99" s="43">
        <v>281</v>
      </c>
      <c r="I99" s="43">
        <v>1452292.11</v>
      </c>
      <c r="J99" s="43">
        <v>684</v>
      </c>
      <c r="K99" s="43">
        <v>15137475.810000001</v>
      </c>
      <c r="L99" s="43">
        <f t="shared" si="0"/>
        <v>965</v>
      </c>
      <c r="M99" s="43">
        <f t="shared" si="0"/>
        <v>16589767.92</v>
      </c>
      <c r="N99" s="43">
        <v>959</v>
      </c>
      <c r="O99" s="43">
        <v>13583978.83</v>
      </c>
      <c r="P99" s="43">
        <v>3</v>
      </c>
      <c r="Q99" s="43">
        <v>59319.69</v>
      </c>
      <c r="R99" s="43">
        <f t="shared" si="7"/>
        <v>962</v>
      </c>
      <c r="S99" s="43">
        <f t="shared" si="7"/>
        <v>13643298.52</v>
      </c>
      <c r="T99" s="43">
        <f t="shared" si="1"/>
        <v>1927</v>
      </c>
      <c r="U99" s="43">
        <f t="shared" si="1"/>
        <v>30233066.439999998</v>
      </c>
      <c r="V99" s="16"/>
    </row>
    <row r="100" spans="1:22" s="9" customFormat="1">
      <c r="A100" s="33">
        <v>93</v>
      </c>
      <c r="B100" s="54" t="s">
        <v>203</v>
      </c>
      <c r="C100" s="1" t="s">
        <v>204</v>
      </c>
      <c r="D100" s="44"/>
      <c r="E100" s="44"/>
      <c r="F100" s="44">
        <v>5</v>
      </c>
      <c r="G100" s="44">
        <v>50441.9</v>
      </c>
      <c r="H100" s="44">
        <v>201</v>
      </c>
      <c r="I100" s="44">
        <v>1713681.47</v>
      </c>
      <c r="J100" s="44">
        <v>544</v>
      </c>
      <c r="K100" s="44">
        <v>7709597.1900000004</v>
      </c>
      <c r="L100" s="42">
        <f t="shared" si="0"/>
        <v>750</v>
      </c>
      <c r="M100" s="42">
        <f t="shared" si="0"/>
        <v>9473720.5600000005</v>
      </c>
      <c r="N100" s="44">
        <v>758</v>
      </c>
      <c r="O100" s="44">
        <v>12780873.640000001</v>
      </c>
      <c r="P100" s="44">
        <v>82</v>
      </c>
      <c r="Q100" s="44">
        <v>6748837.1900000004</v>
      </c>
      <c r="R100" s="42">
        <f t="shared" si="7"/>
        <v>840</v>
      </c>
      <c r="S100" s="42">
        <f t="shared" si="7"/>
        <v>19529710.830000002</v>
      </c>
      <c r="T100" s="42">
        <f t="shared" si="1"/>
        <v>1590</v>
      </c>
      <c r="U100" s="42">
        <f t="shared" si="1"/>
        <v>29003431.390000001</v>
      </c>
      <c r="V100" s="16"/>
    </row>
    <row r="101" spans="1:22" s="9" customFormat="1">
      <c r="A101" s="30">
        <v>94</v>
      </c>
      <c r="B101" s="53" t="s">
        <v>175</v>
      </c>
      <c r="C101" s="32" t="s">
        <v>176</v>
      </c>
      <c r="D101" s="43"/>
      <c r="E101" s="43"/>
      <c r="F101" s="43">
        <v>14</v>
      </c>
      <c r="G101" s="43">
        <v>83198.960000000006</v>
      </c>
      <c r="H101" s="43">
        <v>582</v>
      </c>
      <c r="I101" s="43">
        <v>2745169.48</v>
      </c>
      <c r="J101" s="43">
        <v>1408</v>
      </c>
      <c r="K101" s="43">
        <v>13833848.77</v>
      </c>
      <c r="L101" s="43">
        <f t="shared" si="0"/>
        <v>2004</v>
      </c>
      <c r="M101" s="43">
        <f t="shared" si="0"/>
        <v>16662217.210000001</v>
      </c>
      <c r="N101" s="43">
        <v>1455</v>
      </c>
      <c r="O101" s="43">
        <v>11461270.4</v>
      </c>
      <c r="P101" s="43">
        <v>21</v>
      </c>
      <c r="Q101" s="43">
        <v>375603.23</v>
      </c>
      <c r="R101" s="43">
        <f t="shared" si="7"/>
        <v>1476</v>
      </c>
      <c r="S101" s="43">
        <f t="shared" si="7"/>
        <v>11836873.630000001</v>
      </c>
      <c r="T101" s="43">
        <f t="shared" si="1"/>
        <v>3480</v>
      </c>
      <c r="U101" s="43">
        <f t="shared" si="1"/>
        <v>28499090.840000004</v>
      </c>
      <c r="V101" s="16"/>
    </row>
    <row r="102" spans="1:22" s="9" customFormat="1">
      <c r="A102" s="33">
        <v>95</v>
      </c>
      <c r="B102" s="54" t="s">
        <v>215</v>
      </c>
      <c r="C102" s="1" t="s">
        <v>216</v>
      </c>
      <c r="D102" s="44">
        <v>11</v>
      </c>
      <c r="E102" s="44">
        <v>300209.24</v>
      </c>
      <c r="F102" s="44">
        <v>21</v>
      </c>
      <c r="G102" s="44">
        <v>418870.74</v>
      </c>
      <c r="H102" s="44">
        <v>151</v>
      </c>
      <c r="I102" s="44">
        <v>1296252.8</v>
      </c>
      <c r="J102" s="44">
        <v>418</v>
      </c>
      <c r="K102" s="44">
        <v>4639576.13</v>
      </c>
      <c r="L102" s="42">
        <f t="shared" si="0"/>
        <v>601</v>
      </c>
      <c r="M102" s="42">
        <f t="shared" si="0"/>
        <v>6654908.9100000001</v>
      </c>
      <c r="N102" s="44">
        <v>325</v>
      </c>
      <c r="O102" s="44">
        <v>12573704.17</v>
      </c>
      <c r="P102" s="44">
        <v>70</v>
      </c>
      <c r="Q102" s="44">
        <v>9129822.5399999991</v>
      </c>
      <c r="R102" s="42">
        <f t="shared" si="7"/>
        <v>395</v>
      </c>
      <c r="S102" s="42">
        <f t="shared" si="7"/>
        <v>21703526.710000001</v>
      </c>
      <c r="T102" s="42">
        <f t="shared" si="1"/>
        <v>996</v>
      </c>
      <c r="U102" s="42">
        <f t="shared" si="1"/>
        <v>28358435.620000001</v>
      </c>
      <c r="V102" s="16"/>
    </row>
    <row r="103" spans="1:22" s="9" customFormat="1">
      <c r="A103" s="30">
        <v>96</v>
      </c>
      <c r="B103" s="53" t="s">
        <v>205</v>
      </c>
      <c r="C103" s="32" t="s">
        <v>206</v>
      </c>
      <c r="D103" s="43">
        <v>9</v>
      </c>
      <c r="E103" s="43">
        <v>429085.67</v>
      </c>
      <c r="F103" s="43">
        <v>5</v>
      </c>
      <c r="G103" s="43">
        <v>110113.4</v>
      </c>
      <c r="H103" s="43">
        <v>1236</v>
      </c>
      <c r="I103" s="43">
        <v>12581736.43</v>
      </c>
      <c r="J103" s="43">
        <v>46</v>
      </c>
      <c r="K103" s="43">
        <v>864387.21</v>
      </c>
      <c r="L103" s="43">
        <f t="shared" si="0"/>
        <v>1296</v>
      </c>
      <c r="M103" s="43">
        <f t="shared" si="0"/>
        <v>13985322.710000001</v>
      </c>
      <c r="N103" s="43">
        <v>7</v>
      </c>
      <c r="O103" s="43">
        <v>399428.77</v>
      </c>
      <c r="P103" s="43">
        <v>73</v>
      </c>
      <c r="Q103" s="43">
        <v>12435987.82</v>
      </c>
      <c r="R103" s="43">
        <f t="shared" ref="R103:S118" si="8">N103+P103</f>
        <v>80</v>
      </c>
      <c r="S103" s="43">
        <f t="shared" si="8"/>
        <v>12835416.59</v>
      </c>
      <c r="T103" s="43">
        <f t="shared" si="1"/>
        <v>1376</v>
      </c>
      <c r="U103" s="43">
        <f t="shared" si="1"/>
        <v>26820739.300000001</v>
      </c>
      <c r="V103" s="16"/>
    </row>
    <row r="104" spans="1:22" s="9" customFormat="1">
      <c r="A104" s="33">
        <v>97</v>
      </c>
      <c r="B104" s="54" t="s">
        <v>237</v>
      </c>
      <c r="C104" s="1" t="s">
        <v>238</v>
      </c>
      <c r="D104" s="44"/>
      <c r="E104" s="44"/>
      <c r="F104" s="44"/>
      <c r="G104" s="44"/>
      <c r="H104" s="44">
        <v>32</v>
      </c>
      <c r="I104" s="44">
        <v>1293158.08</v>
      </c>
      <c r="J104" s="44">
        <v>417</v>
      </c>
      <c r="K104" s="44">
        <v>11780591.460000001</v>
      </c>
      <c r="L104" s="42">
        <f t="shared" si="0"/>
        <v>449</v>
      </c>
      <c r="M104" s="42">
        <f t="shared" si="0"/>
        <v>13073749.540000001</v>
      </c>
      <c r="N104" s="44">
        <v>427</v>
      </c>
      <c r="O104" s="44">
        <v>11804678.800000001</v>
      </c>
      <c r="P104" s="44">
        <v>34</v>
      </c>
      <c r="Q104" s="44">
        <v>1393926.36</v>
      </c>
      <c r="R104" s="42">
        <f t="shared" si="8"/>
        <v>461</v>
      </c>
      <c r="S104" s="42">
        <f t="shared" si="8"/>
        <v>13198605.16</v>
      </c>
      <c r="T104" s="42">
        <f t="shared" si="1"/>
        <v>910</v>
      </c>
      <c r="U104" s="42">
        <f t="shared" si="1"/>
        <v>26272354.700000003</v>
      </c>
      <c r="V104" s="16"/>
    </row>
    <row r="105" spans="1:22" s="9" customFormat="1">
      <c r="A105" s="30">
        <v>98</v>
      </c>
      <c r="B105" s="31" t="s">
        <v>183</v>
      </c>
      <c r="C105" s="32" t="s">
        <v>184</v>
      </c>
      <c r="D105" s="43">
        <v>7</v>
      </c>
      <c r="E105" s="43">
        <v>609183.69999999995</v>
      </c>
      <c r="F105" s="43">
        <v>5</v>
      </c>
      <c r="G105" s="43">
        <v>509545</v>
      </c>
      <c r="H105" s="43">
        <v>5</v>
      </c>
      <c r="I105" s="43">
        <v>104455.46</v>
      </c>
      <c r="J105" s="43">
        <v>10</v>
      </c>
      <c r="K105" s="43">
        <v>11279.67</v>
      </c>
      <c r="L105" s="43">
        <f t="shared" si="0"/>
        <v>27</v>
      </c>
      <c r="M105" s="43">
        <f t="shared" si="0"/>
        <v>1234463.83</v>
      </c>
      <c r="N105" s="43">
        <v>9</v>
      </c>
      <c r="O105" s="43">
        <v>11800000</v>
      </c>
      <c r="P105" s="43">
        <v>11</v>
      </c>
      <c r="Q105" s="43">
        <v>12100000</v>
      </c>
      <c r="R105" s="43">
        <f t="shared" si="8"/>
        <v>20</v>
      </c>
      <c r="S105" s="43">
        <f t="shared" si="8"/>
        <v>23900000</v>
      </c>
      <c r="T105" s="43">
        <f t="shared" si="1"/>
        <v>47</v>
      </c>
      <c r="U105" s="43">
        <f t="shared" si="1"/>
        <v>25134463.829999998</v>
      </c>
      <c r="V105" s="16"/>
    </row>
    <row r="106" spans="1:22" s="9" customFormat="1">
      <c r="A106" s="33">
        <v>99</v>
      </c>
      <c r="B106" s="54" t="s">
        <v>117</v>
      </c>
      <c r="C106" s="1" t="s">
        <v>118</v>
      </c>
      <c r="D106" s="44">
        <v>2</v>
      </c>
      <c r="E106" s="44">
        <v>5460837.21</v>
      </c>
      <c r="F106" s="44">
        <v>3</v>
      </c>
      <c r="G106" s="44">
        <v>526062</v>
      </c>
      <c r="H106" s="44"/>
      <c r="I106" s="44"/>
      <c r="J106" s="44">
        <v>16</v>
      </c>
      <c r="K106" s="44">
        <v>1307984.52</v>
      </c>
      <c r="L106" s="42">
        <f t="shared" si="0"/>
        <v>21</v>
      </c>
      <c r="M106" s="42">
        <f t="shared" si="0"/>
        <v>7294883.7300000004</v>
      </c>
      <c r="N106" s="44">
        <v>1</v>
      </c>
      <c r="O106" s="44">
        <v>5000000</v>
      </c>
      <c r="P106" s="44">
        <v>2</v>
      </c>
      <c r="Q106" s="44">
        <v>10000000</v>
      </c>
      <c r="R106" s="42">
        <f t="shared" si="8"/>
        <v>3</v>
      </c>
      <c r="S106" s="42">
        <f t="shared" si="8"/>
        <v>15000000</v>
      </c>
      <c r="T106" s="42">
        <f t="shared" si="1"/>
        <v>24</v>
      </c>
      <c r="U106" s="42">
        <f t="shared" si="1"/>
        <v>22294883.73</v>
      </c>
      <c r="V106" s="16"/>
    </row>
    <row r="107" spans="1:22" s="9" customFormat="1">
      <c r="A107" s="30">
        <v>100</v>
      </c>
      <c r="B107" s="53" t="s">
        <v>127</v>
      </c>
      <c r="C107" s="32" t="s">
        <v>128</v>
      </c>
      <c r="D107" s="43"/>
      <c r="E107" s="43"/>
      <c r="F107" s="43">
        <v>11</v>
      </c>
      <c r="G107" s="43">
        <v>152181.49</v>
      </c>
      <c r="H107" s="43">
        <v>54</v>
      </c>
      <c r="I107" s="43">
        <v>659160.81000000006</v>
      </c>
      <c r="J107" s="43">
        <v>321</v>
      </c>
      <c r="K107" s="43">
        <v>10105765.689999999</v>
      </c>
      <c r="L107" s="43">
        <f t="shared" si="0"/>
        <v>386</v>
      </c>
      <c r="M107" s="43">
        <f t="shared" si="0"/>
        <v>10917107.99</v>
      </c>
      <c r="N107" s="43">
        <v>684</v>
      </c>
      <c r="O107" s="43">
        <v>10356551.140000001</v>
      </c>
      <c r="P107" s="43">
        <v>16</v>
      </c>
      <c r="Q107" s="43">
        <v>828404.91</v>
      </c>
      <c r="R107" s="43">
        <f t="shared" si="8"/>
        <v>700</v>
      </c>
      <c r="S107" s="43">
        <f t="shared" si="8"/>
        <v>11184956.050000001</v>
      </c>
      <c r="T107" s="43">
        <f t="shared" si="1"/>
        <v>1086</v>
      </c>
      <c r="U107" s="43">
        <f t="shared" si="1"/>
        <v>22102064.039999999</v>
      </c>
      <c r="V107" s="16"/>
    </row>
    <row r="108" spans="1:22" s="9" customFormat="1">
      <c r="A108" s="33">
        <v>101</v>
      </c>
      <c r="B108" s="54" t="s">
        <v>213</v>
      </c>
      <c r="C108" s="1" t="s">
        <v>214</v>
      </c>
      <c r="D108" s="44"/>
      <c r="E108" s="44"/>
      <c r="F108" s="44">
        <v>27</v>
      </c>
      <c r="G108" s="44">
        <v>790044.67</v>
      </c>
      <c r="H108" s="44">
        <v>1010</v>
      </c>
      <c r="I108" s="44">
        <v>1565024.05</v>
      </c>
      <c r="J108" s="44">
        <v>1853</v>
      </c>
      <c r="K108" s="44">
        <v>9352318.4299999997</v>
      </c>
      <c r="L108" s="42">
        <f t="shared" si="0"/>
        <v>2890</v>
      </c>
      <c r="M108" s="42">
        <f t="shared" si="0"/>
        <v>11707387.15</v>
      </c>
      <c r="N108" s="44">
        <v>569</v>
      </c>
      <c r="O108" s="44">
        <v>9323565.3200000003</v>
      </c>
      <c r="P108" s="44">
        <v>14</v>
      </c>
      <c r="Q108" s="44">
        <v>769611.5</v>
      </c>
      <c r="R108" s="42">
        <f t="shared" si="8"/>
        <v>583</v>
      </c>
      <c r="S108" s="42">
        <f t="shared" si="8"/>
        <v>10093176.82</v>
      </c>
      <c r="T108" s="42">
        <f t="shared" si="1"/>
        <v>3473</v>
      </c>
      <c r="U108" s="42">
        <f t="shared" si="1"/>
        <v>21800563.969999999</v>
      </c>
      <c r="V108" s="16"/>
    </row>
    <row r="109" spans="1:22" s="9" customFormat="1">
      <c r="A109" s="30">
        <v>102</v>
      </c>
      <c r="B109" s="53" t="s">
        <v>277</v>
      </c>
      <c r="C109" s="32" t="s">
        <v>278</v>
      </c>
      <c r="D109" s="43"/>
      <c r="E109" s="43"/>
      <c r="F109" s="43"/>
      <c r="G109" s="43"/>
      <c r="H109" s="43">
        <v>37</v>
      </c>
      <c r="I109" s="43">
        <v>37108.199999999997</v>
      </c>
      <c r="J109" s="43">
        <v>77</v>
      </c>
      <c r="K109" s="43">
        <v>10439993.050000001</v>
      </c>
      <c r="L109" s="43">
        <f t="shared" si="0"/>
        <v>114</v>
      </c>
      <c r="M109" s="43">
        <f t="shared" si="0"/>
        <v>10477101.25</v>
      </c>
      <c r="N109" s="43">
        <v>425</v>
      </c>
      <c r="O109" s="43">
        <v>10388917.16</v>
      </c>
      <c r="P109" s="43"/>
      <c r="Q109" s="43"/>
      <c r="R109" s="43">
        <f t="shared" si="8"/>
        <v>425</v>
      </c>
      <c r="S109" s="43">
        <f t="shared" si="8"/>
        <v>10388917.16</v>
      </c>
      <c r="T109" s="43">
        <f t="shared" si="1"/>
        <v>539</v>
      </c>
      <c r="U109" s="43">
        <f t="shared" si="1"/>
        <v>20866018.41</v>
      </c>
      <c r="V109" s="16"/>
    </row>
    <row r="110" spans="1:22" s="9" customFormat="1">
      <c r="A110" s="33">
        <v>103</v>
      </c>
      <c r="B110" s="54" t="s">
        <v>199</v>
      </c>
      <c r="C110" s="1" t="s">
        <v>200</v>
      </c>
      <c r="D110" s="44"/>
      <c r="E110" s="44"/>
      <c r="F110" s="44">
        <v>5</v>
      </c>
      <c r="G110" s="44">
        <v>172085.9</v>
      </c>
      <c r="H110" s="44">
        <v>375</v>
      </c>
      <c r="I110" s="44">
        <v>2129148.2400000002</v>
      </c>
      <c r="J110" s="44">
        <v>648</v>
      </c>
      <c r="K110" s="44">
        <v>9843902.6099999994</v>
      </c>
      <c r="L110" s="42">
        <f t="shared" si="0"/>
        <v>1028</v>
      </c>
      <c r="M110" s="42">
        <f t="shared" si="0"/>
        <v>12145136.75</v>
      </c>
      <c r="N110" s="44">
        <v>502</v>
      </c>
      <c r="O110" s="44">
        <v>7984250.96</v>
      </c>
      <c r="P110" s="44">
        <v>1</v>
      </c>
      <c r="Q110" s="44">
        <v>50000</v>
      </c>
      <c r="R110" s="42">
        <f t="shared" si="8"/>
        <v>503</v>
      </c>
      <c r="S110" s="42">
        <f t="shared" si="8"/>
        <v>8034250.96</v>
      </c>
      <c r="T110" s="42">
        <f t="shared" si="1"/>
        <v>1531</v>
      </c>
      <c r="U110" s="42">
        <f t="shared" si="1"/>
        <v>20179387.710000001</v>
      </c>
      <c r="V110" s="16"/>
    </row>
    <row r="111" spans="1:22" s="9" customFormat="1">
      <c r="A111" s="30">
        <v>104</v>
      </c>
      <c r="B111" s="31" t="s">
        <v>217</v>
      </c>
      <c r="C111" s="32" t="s">
        <v>218</v>
      </c>
      <c r="D111" s="43">
        <v>7</v>
      </c>
      <c r="E111" s="43">
        <v>138866.62</v>
      </c>
      <c r="F111" s="43">
        <v>9</v>
      </c>
      <c r="G111" s="43">
        <v>62945.08</v>
      </c>
      <c r="H111" s="43">
        <v>460</v>
      </c>
      <c r="I111" s="43">
        <v>1024361.53</v>
      </c>
      <c r="J111" s="43">
        <v>1063</v>
      </c>
      <c r="K111" s="43">
        <v>4303636.54</v>
      </c>
      <c r="L111" s="43">
        <f t="shared" si="0"/>
        <v>1539</v>
      </c>
      <c r="M111" s="43">
        <f t="shared" si="0"/>
        <v>5529809.7700000005</v>
      </c>
      <c r="N111" s="43">
        <v>403</v>
      </c>
      <c r="O111" s="43">
        <v>8323206.2400000002</v>
      </c>
      <c r="P111" s="43">
        <v>99</v>
      </c>
      <c r="Q111" s="43">
        <v>5132953.46</v>
      </c>
      <c r="R111" s="43">
        <f t="shared" si="8"/>
        <v>502</v>
      </c>
      <c r="S111" s="43">
        <f t="shared" si="8"/>
        <v>13456159.699999999</v>
      </c>
      <c r="T111" s="43">
        <f t="shared" si="1"/>
        <v>2041</v>
      </c>
      <c r="U111" s="43">
        <f t="shared" si="1"/>
        <v>18985969.469999999</v>
      </c>
      <c r="V111" s="16"/>
    </row>
    <row r="112" spans="1:22" s="9" customFormat="1">
      <c r="A112" s="33">
        <v>105</v>
      </c>
      <c r="B112" s="54" t="s">
        <v>223</v>
      </c>
      <c r="C112" s="1" t="s">
        <v>224</v>
      </c>
      <c r="D112" s="44">
        <v>1</v>
      </c>
      <c r="E112" s="44">
        <v>373.83</v>
      </c>
      <c r="F112" s="44">
        <v>182</v>
      </c>
      <c r="G112" s="44">
        <v>4823015.0999999996</v>
      </c>
      <c r="H112" s="44">
        <v>108</v>
      </c>
      <c r="I112" s="44">
        <v>1822496.26</v>
      </c>
      <c r="J112" s="44">
        <v>372</v>
      </c>
      <c r="K112" s="44">
        <v>2395880.79</v>
      </c>
      <c r="L112" s="42">
        <f t="shared" si="0"/>
        <v>663</v>
      </c>
      <c r="M112" s="42">
        <f t="shared" si="0"/>
        <v>9041765.9799999986</v>
      </c>
      <c r="N112" s="44">
        <v>387</v>
      </c>
      <c r="O112" s="44">
        <v>7224088.5899999999</v>
      </c>
      <c r="P112" s="44">
        <v>77</v>
      </c>
      <c r="Q112" s="44">
        <v>1831836.95</v>
      </c>
      <c r="R112" s="42">
        <f t="shared" si="8"/>
        <v>464</v>
      </c>
      <c r="S112" s="42">
        <f t="shared" si="8"/>
        <v>9055925.5399999991</v>
      </c>
      <c r="T112" s="42">
        <f t="shared" si="1"/>
        <v>1127</v>
      </c>
      <c r="U112" s="42">
        <f t="shared" si="1"/>
        <v>18097691.519999996</v>
      </c>
      <c r="V112" s="16"/>
    </row>
    <row r="113" spans="1:22" s="9" customFormat="1">
      <c r="A113" s="30">
        <v>106</v>
      </c>
      <c r="B113" s="53" t="s">
        <v>197</v>
      </c>
      <c r="C113" s="32" t="s">
        <v>198</v>
      </c>
      <c r="D113" s="43">
        <v>26</v>
      </c>
      <c r="E113" s="43">
        <v>5188238.6900000004</v>
      </c>
      <c r="F113" s="43">
        <v>18</v>
      </c>
      <c r="G113" s="43">
        <v>319427.09000000003</v>
      </c>
      <c r="H113" s="43">
        <v>20</v>
      </c>
      <c r="I113" s="43">
        <v>1707060.13</v>
      </c>
      <c r="J113" s="43">
        <v>70</v>
      </c>
      <c r="K113" s="43">
        <v>2071213.19</v>
      </c>
      <c r="L113" s="43">
        <f t="shared" si="0"/>
        <v>134</v>
      </c>
      <c r="M113" s="43">
        <f t="shared" si="0"/>
        <v>9285939.0999999996</v>
      </c>
      <c r="N113" s="43">
        <v>19</v>
      </c>
      <c r="O113" s="43">
        <v>4002233.62</v>
      </c>
      <c r="P113" s="43">
        <v>11</v>
      </c>
      <c r="Q113" s="43">
        <v>4440766.01</v>
      </c>
      <c r="R113" s="43">
        <f t="shared" si="8"/>
        <v>30</v>
      </c>
      <c r="S113" s="43">
        <f t="shared" si="8"/>
        <v>8442999.629999999</v>
      </c>
      <c r="T113" s="43">
        <f t="shared" si="1"/>
        <v>164</v>
      </c>
      <c r="U113" s="43">
        <f t="shared" si="1"/>
        <v>17728938.729999997</v>
      </c>
      <c r="V113" s="16"/>
    </row>
    <row r="114" spans="1:22" s="9" customFormat="1">
      <c r="A114" s="33">
        <v>107</v>
      </c>
      <c r="B114" s="54" t="s">
        <v>221</v>
      </c>
      <c r="C114" s="1" t="s">
        <v>222</v>
      </c>
      <c r="D114" s="44">
        <v>25</v>
      </c>
      <c r="E114" s="44">
        <v>276302.12</v>
      </c>
      <c r="F114" s="44">
        <v>89</v>
      </c>
      <c r="G114" s="44">
        <v>2390615.46</v>
      </c>
      <c r="H114" s="44">
        <v>267</v>
      </c>
      <c r="I114" s="44">
        <v>1388283.42</v>
      </c>
      <c r="J114" s="44">
        <v>564</v>
      </c>
      <c r="K114" s="44">
        <v>5137803.22</v>
      </c>
      <c r="L114" s="42">
        <f t="shared" si="0"/>
        <v>945</v>
      </c>
      <c r="M114" s="42">
        <f t="shared" si="0"/>
        <v>9193004.2199999988</v>
      </c>
      <c r="N114" s="44">
        <v>480</v>
      </c>
      <c r="O114" s="44">
        <v>6892024.9400000004</v>
      </c>
      <c r="P114" s="44">
        <v>71</v>
      </c>
      <c r="Q114" s="44">
        <v>1039283.18</v>
      </c>
      <c r="R114" s="42">
        <f t="shared" si="8"/>
        <v>551</v>
      </c>
      <c r="S114" s="42">
        <f t="shared" si="8"/>
        <v>7931308.1200000001</v>
      </c>
      <c r="T114" s="42">
        <f t="shared" si="1"/>
        <v>1496</v>
      </c>
      <c r="U114" s="42">
        <f t="shared" si="1"/>
        <v>17124312.34</v>
      </c>
      <c r="V114" s="16"/>
    </row>
    <row r="115" spans="1:22" s="9" customFormat="1">
      <c r="A115" s="30">
        <v>108</v>
      </c>
      <c r="B115" s="53" t="s">
        <v>259</v>
      </c>
      <c r="C115" s="32" t="s">
        <v>260</v>
      </c>
      <c r="D115" s="43"/>
      <c r="E115" s="43"/>
      <c r="F115" s="43"/>
      <c r="G115" s="43"/>
      <c r="H115" s="43">
        <v>45</v>
      </c>
      <c r="I115" s="43">
        <v>7915692.75</v>
      </c>
      <c r="J115" s="43">
        <v>59</v>
      </c>
      <c r="K115" s="43">
        <v>305300.28000000003</v>
      </c>
      <c r="L115" s="43">
        <f t="shared" si="0"/>
        <v>104</v>
      </c>
      <c r="M115" s="43">
        <f t="shared" si="0"/>
        <v>8220993.0300000003</v>
      </c>
      <c r="N115" s="43">
        <v>7</v>
      </c>
      <c r="O115" s="43">
        <v>184609.33</v>
      </c>
      <c r="P115" s="43">
        <v>1</v>
      </c>
      <c r="Q115" s="43">
        <v>7400000</v>
      </c>
      <c r="R115" s="43">
        <f t="shared" si="8"/>
        <v>8</v>
      </c>
      <c r="S115" s="43">
        <f t="shared" si="8"/>
        <v>7584609.3300000001</v>
      </c>
      <c r="T115" s="43">
        <f t="shared" si="1"/>
        <v>112</v>
      </c>
      <c r="U115" s="43">
        <f t="shared" si="1"/>
        <v>15805602.359999999</v>
      </c>
      <c r="V115" s="16"/>
    </row>
    <row r="116" spans="1:22" s="9" customFormat="1">
      <c r="A116" s="33">
        <v>109</v>
      </c>
      <c r="B116" s="54" t="s">
        <v>254</v>
      </c>
      <c r="C116" s="1" t="s">
        <v>255</v>
      </c>
      <c r="D116" s="44"/>
      <c r="E116" s="44"/>
      <c r="F116" s="44">
        <v>2</v>
      </c>
      <c r="G116" s="44">
        <v>21467</v>
      </c>
      <c r="H116" s="44">
        <v>128</v>
      </c>
      <c r="I116" s="44">
        <v>369973.15</v>
      </c>
      <c r="J116" s="44">
        <v>321</v>
      </c>
      <c r="K116" s="44">
        <v>7364099.96</v>
      </c>
      <c r="L116" s="42">
        <f t="shared" si="0"/>
        <v>451</v>
      </c>
      <c r="M116" s="42">
        <f t="shared" si="0"/>
        <v>7755540.1100000003</v>
      </c>
      <c r="N116" s="44">
        <v>507</v>
      </c>
      <c r="O116" s="44">
        <v>7069293.0099999998</v>
      </c>
      <c r="P116" s="44">
        <v>13</v>
      </c>
      <c r="Q116" s="44">
        <v>49049.24</v>
      </c>
      <c r="R116" s="42">
        <f t="shared" si="8"/>
        <v>520</v>
      </c>
      <c r="S116" s="42">
        <f t="shared" si="8"/>
        <v>7118342.25</v>
      </c>
      <c r="T116" s="42">
        <f t="shared" si="1"/>
        <v>971</v>
      </c>
      <c r="U116" s="42">
        <f t="shared" si="1"/>
        <v>14873882.359999999</v>
      </c>
      <c r="V116" s="16"/>
    </row>
    <row r="117" spans="1:22" s="9" customFormat="1">
      <c r="A117" s="30">
        <v>110</v>
      </c>
      <c r="B117" s="31" t="s">
        <v>227</v>
      </c>
      <c r="C117" s="32" t="s">
        <v>228</v>
      </c>
      <c r="D117" s="43"/>
      <c r="E117" s="43"/>
      <c r="F117" s="43">
        <v>10</v>
      </c>
      <c r="G117" s="43">
        <v>27805.49</v>
      </c>
      <c r="H117" s="43">
        <v>210</v>
      </c>
      <c r="I117" s="43">
        <v>891991.6</v>
      </c>
      <c r="J117" s="43">
        <v>761</v>
      </c>
      <c r="K117" s="43">
        <v>6529840.7400000002</v>
      </c>
      <c r="L117" s="43">
        <f t="shared" si="0"/>
        <v>981</v>
      </c>
      <c r="M117" s="43">
        <f t="shared" si="0"/>
        <v>7449637.8300000001</v>
      </c>
      <c r="N117" s="43">
        <v>371</v>
      </c>
      <c r="O117" s="43">
        <v>5988647.54</v>
      </c>
      <c r="P117" s="43">
        <v>7</v>
      </c>
      <c r="Q117" s="43">
        <v>193798.2</v>
      </c>
      <c r="R117" s="43">
        <f t="shared" si="8"/>
        <v>378</v>
      </c>
      <c r="S117" s="43">
        <f t="shared" si="8"/>
        <v>6182445.7400000002</v>
      </c>
      <c r="T117" s="43">
        <f t="shared" si="1"/>
        <v>1359</v>
      </c>
      <c r="U117" s="43">
        <f t="shared" si="1"/>
        <v>13632083.57</v>
      </c>
      <c r="V117" s="16"/>
    </row>
    <row r="118" spans="1:22" s="9" customFormat="1">
      <c r="A118" s="33">
        <v>111</v>
      </c>
      <c r="B118" s="54" t="s">
        <v>351</v>
      </c>
      <c r="C118" s="1" t="s">
        <v>352</v>
      </c>
      <c r="D118" s="44"/>
      <c r="E118" s="44"/>
      <c r="F118" s="44"/>
      <c r="G118" s="44"/>
      <c r="H118" s="44">
        <v>45</v>
      </c>
      <c r="I118" s="44">
        <v>113500.14</v>
      </c>
      <c r="J118" s="44">
        <v>160</v>
      </c>
      <c r="K118" s="44">
        <v>2857573.19</v>
      </c>
      <c r="L118" s="42">
        <f t="shared" si="0"/>
        <v>205</v>
      </c>
      <c r="M118" s="42">
        <f t="shared" si="0"/>
        <v>2971073.33</v>
      </c>
      <c r="N118" s="44">
        <v>250</v>
      </c>
      <c r="O118" s="44">
        <v>6387929.1200000001</v>
      </c>
      <c r="P118" s="44">
        <v>43</v>
      </c>
      <c r="Q118" s="44">
        <v>3718317.9</v>
      </c>
      <c r="R118" s="42">
        <f t="shared" si="8"/>
        <v>293</v>
      </c>
      <c r="S118" s="42">
        <f t="shared" si="8"/>
        <v>10106247.02</v>
      </c>
      <c r="T118" s="42">
        <f t="shared" si="1"/>
        <v>498</v>
      </c>
      <c r="U118" s="42">
        <f t="shared" si="1"/>
        <v>13077320.35</v>
      </c>
      <c r="V118" s="16"/>
    </row>
    <row r="119" spans="1:22" s="9" customFormat="1">
      <c r="A119" s="30">
        <v>112</v>
      </c>
      <c r="B119" s="53" t="s">
        <v>253</v>
      </c>
      <c r="C119" s="32" t="s">
        <v>356</v>
      </c>
      <c r="D119" s="43">
        <v>9</v>
      </c>
      <c r="E119" s="43">
        <v>167028.4</v>
      </c>
      <c r="F119" s="43">
        <v>71</v>
      </c>
      <c r="G119" s="43">
        <v>2206357.7400000002</v>
      </c>
      <c r="H119" s="43">
        <v>180</v>
      </c>
      <c r="I119" s="43">
        <v>809128.1</v>
      </c>
      <c r="J119" s="43">
        <v>176</v>
      </c>
      <c r="K119" s="43">
        <v>3434394</v>
      </c>
      <c r="L119" s="43">
        <f t="shared" si="0"/>
        <v>436</v>
      </c>
      <c r="M119" s="43">
        <f t="shared" si="0"/>
        <v>6616908.2400000002</v>
      </c>
      <c r="N119" s="43">
        <v>79</v>
      </c>
      <c r="O119" s="43">
        <v>5481052.5099999998</v>
      </c>
      <c r="P119" s="43">
        <v>34</v>
      </c>
      <c r="Q119" s="43">
        <v>412704.27</v>
      </c>
      <c r="R119" s="43">
        <f t="shared" ref="R119:S138" si="9">N119+P119</f>
        <v>113</v>
      </c>
      <c r="S119" s="43">
        <f t="shared" si="9"/>
        <v>5893756.7799999993</v>
      </c>
      <c r="T119" s="43">
        <f t="shared" si="1"/>
        <v>549</v>
      </c>
      <c r="U119" s="43">
        <f t="shared" si="1"/>
        <v>12510665.02</v>
      </c>
      <c r="V119" s="16"/>
    </row>
    <row r="120" spans="1:22" s="9" customFormat="1">
      <c r="A120" s="33">
        <v>113</v>
      </c>
      <c r="B120" s="54" t="s">
        <v>301</v>
      </c>
      <c r="C120" s="1" t="s">
        <v>302</v>
      </c>
      <c r="D120" s="44">
        <v>1</v>
      </c>
      <c r="E120" s="44">
        <v>54036.88</v>
      </c>
      <c r="F120" s="44"/>
      <c r="G120" s="44"/>
      <c r="H120" s="44">
        <v>873</v>
      </c>
      <c r="I120" s="44">
        <v>969391.24</v>
      </c>
      <c r="J120" s="44">
        <v>965</v>
      </c>
      <c r="K120" s="44">
        <v>1683272</v>
      </c>
      <c r="L120" s="42">
        <f t="shared" si="0"/>
        <v>1839</v>
      </c>
      <c r="M120" s="42">
        <f t="shared" si="0"/>
        <v>2706700.12</v>
      </c>
      <c r="N120" s="44">
        <v>107</v>
      </c>
      <c r="O120" s="44">
        <v>4738233.96</v>
      </c>
      <c r="P120" s="44">
        <v>64</v>
      </c>
      <c r="Q120" s="44">
        <v>4068556.23</v>
      </c>
      <c r="R120" s="42">
        <f t="shared" si="9"/>
        <v>171</v>
      </c>
      <c r="S120" s="42">
        <f t="shared" si="9"/>
        <v>8806790.1899999995</v>
      </c>
      <c r="T120" s="42">
        <f t="shared" si="1"/>
        <v>2010</v>
      </c>
      <c r="U120" s="42">
        <f t="shared" si="1"/>
        <v>11513490.309999999</v>
      </c>
      <c r="V120" s="16"/>
    </row>
    <row r="121" spans="1:22" s="9" customFormat="1">
      <c r="A121" s="30">
        <v>114</v>
      </c>
      <c r="B121" s="53" t="s">
        <v>327</v>
      </c>
      <c r="C121" s="32" t="s">
        <v>328</v>
      </c>
      <c r="D121" s="43"/>
      <c r="E121" s="43"/>
      <c r="F121" s="43">
        <v>69</v>
      </c>
      <c r="G121" s="43">
        <v>1678998.36</v>
      </c>
      <c r="H121" s="43">
        <v>74</v>
      </c>
      <c r="I121" s="43">
        <v>192304.11</v>
      </c>
      <c r="J121" s="43">
        <v>1292</v>
      </c>
      <c r="K121" s="43">
        <v>3612797.23</v>
      </c>
      <c r="L121" s="43">
        <f t="shared" si="0"/>
        <v>1435</v>
      </c>
      <c r="M121" s="43">
        <f t="shared" si="0"/>
        <v>5484099.7000000002</v>
      </c>
      <c r="N121" s="43">
        <v>875</v>
      </c>
      <c r="O121" s="43">
        <v>5400310.9699999997</v>
      </c>
      <c r="P121" s="43">
        <v>14</v>
      </c>
      <c r="Q121" s="43">
        <v>302746.31</v>
      </c>
      <c r="R121" s="43">
        <f t="shared" si="9"/>
        <v>889</v>
      </c>
      <c r="S121" s="43">
        <f t="shared" si="9"/>
        <v>5703057.2799999993</v>
      </c>
      <c r="T121" s="43">
        <f t="shared" si="1"/>
        <v>2324</v>
      </c>
      <c r="U121" s="43">
        <f t="shared" si="1"/>
        <v>11187156.98</v>
      </c>
      <c r="V121" s="16"/>
    </row>
    <row r="122" spans="1:22" s="9" customFormat="1">
      <c r="A122" s="33">
        <v>115</v>
      </c>
      <c r="B122" s="54" t="s">
        <v>267</v>
      </c>
      <c r="C122" s="1" t="s">
        <v>268</v>
      </c>
      <c r="D122" s="44"/>
      <c r="E122" s="44"/>
      <c r="F122" s="44"/>
      <c r="G122" s="44"/>
      <c r="H122" s="44">
        <v>338</v>
      </c>
      <c r="I122" s="44">
        <v>368592.95</v>
      </c>
      <c r="J122" s="44">
        <v>2174</v>
      </c>
      <c r="K122" s="44">
        <v>5581827.25</v>
      </c>
      <c r="L122" s="42">
        <f t="shared" si="0"/>
        <v>2512</v>
      </c>
      <c r="M122" s="42">
        <f t="shared" si="0"/>
        <v>5950420.2000000002</v>
      </c>
      <c r="N122" s="44">
        <v>102</v>
      </c>
      <c r="O122" s="44">
        <v>4940141.21</v>
      </c>
      <c r="P122" s="44"/>
      <c r="Q122" s="44"/>
      <c r="R122" s="42">
        <f t="shared" si="9"/>
        <v>102</v>
      </c>
      <c r="S122" s="42">
        <f t="shared" si="9"/>
        <v>4940141.21</v>
      </c>
      <c r="T122" s="42">
        <f t="shared" si="1"/>
        <v>2614</v>
      </c>
      <c r="U122" s="42">
        <f t="shared" si="1"/>
        <v>10890561.41</v>
      </c>
      <c r="V122" s="16"/>
    </row>
    <row r="123" spans="1:22" s="9" customFormat="1">
      <c r="A123" s="30">
        <v>116</v>
      </c>
      <c r="B123" s="53" t="s">
        <v>275</v>
      </c>
      <c r="C123" s="32" t="s">
        <v>276</v>
      </c>
      <c r="D123" s="43"/>
      <c r="E123" s="43"/>
      <c r="F123" s="43">
        <v>10</v>
      </c>
      <c r="G123" s="43">
        <v>146003.29999999999</v>
      </c>
      <c r="H123" s="43">
        <v>17</v>
      </c>
      <c r="I123" s="43">
        <v>63571.24</v>
      </c>
      <c r="J123" s="43">
        <v>482</v>
      </c>
      <c r="K123" s="43">
        <v>5210820.03</v>
      </c>
      <c r="L123" s="43">
        <f t="shared" si="0"/>
        <v>509</v>
      </c>
      <c r="M123" s="43">
        <f t="shared" si="0"/>
        <v>5420394.5700000003</v>
      </c>
      <c r="N123" s="43">
        <v>448</v>
      </c>
      <c r="O123" s="43">
        <v>5296242.04</v>
      </c>
      <c r="P123" s="43">
        <v>3</v>
      </c>
      <c r="Q123" s="43">
        <v>5989.88</v>
      </c>
      <c r="R123" s="43">
        <f t="shared" si="9"/>
        <v>451</v>
      </c>
      <c r="S123" s="43">
        <f t="shared" si="9"/>
        <v>5302231.92</v>
      </c>
      <c r="T123" s="43">
        <f t="shared" si="1"/>
        <v>960</v>
      </c>
      <c r="U123" s="43">
        <f t="shared" si="1"/>
        <v>10722626.49</v>
      </c>
      <c r="V123" s="16"/>
    </row>
    <row r="124" spans="1:22" s="9" customFormat="1">
      <c r="A124" s="33">
        <v>117</v>
      </c>
      <c r="B124" s="54" t="s">
        <v>247</v>
      </c>
      <c r="C124" s="1" t="s">
        <v>248</v>
      </c>
      <c r="D124" s="44"/>
      <c r="E124" s="44"/>
      <c r="F124" s="44">
        <v>5</v>
      </c>
      <c r="G124" s="44">
        <v>40491.94</v>
      </c>
      <c r="H124" s="44">
        <v>52</v>
      </c>
      <c r="I124" s="44">
        <v>2449253.56</v>
      </c>
      <c r="J124" s="44">
        <v>272</v>
      </c>
      <c r="K124" s="44">
        <v>4886492.93</v>
      </c>
      <c r="L124" s="42">
        <f t="shared" si="0"/>
        <v>329</v>
      </c>
      <c r="M124" s="42">
        <f t="shared" si="0"/>
        <v>7376238.4300000006</v>
      </c>
      <c r="N124" s="44">
        <v>7</v>
      </c>
      <c r="O124" s="44">
        <v>3243696.58</v>
      </c>
      <c r="P124" s="44">
        <v>2</v>
      </c>
      <c r="Q124" s="44">
        <v>6188.52</v>
      </c>
      <c r="R124" s="42">
        <f t="shared" si="9"/>
        <v>9</v>
      </c>
      <c r="S124" s="42">
        <f t="shared" si="9"/>
        <v>3249885.1</v>
      </c>
      <c r="T124" s="42">
        <f t="shared" si="1"/>
        <v>338</v>
      </c>
      <c r="U124" s="42">
        <f t="shared" si="1"/>
        <v>10626123.530000001</v>
      </c>
      <c r="V124" s="16"/>
    </row>
    <row r="125" spans="1:22" s="9" customFormat="1">
      <c r="A125" s="30">
        <v>118</v>
      </c>
      <c r="B125" s="31" t="s">
        <v>309</v>
      </c>
      <c r="C125" s="32" t="s">
        <v>310</v>
      </c>
      <c r="D125" s="43"/>
      <c r="E125" s="43"/>
      <c r="F125" s="43">
        <v>19</v>
      </c>
      <c r="G125" s="43">
        <v>301913.21000000002</v>
      </c>
      <c r="H125" s="43">
        <v>33</v>
      </c>
      <c r="I125" s="43">
        <v>222649.74</v>
      </c>
      <c r="J125" s="43">
        <v>548</v>
      </c>
      <c r="K125" s="43">
        <v>4228092.2699999996</v>
      </c>
      <c r="L125" s="43">
        <f t="shared" si="0"/>
        <v>600</v>
      </c>
      <c r="M125" s="43">
        <f t="shared" si="0"/>
        <v>4752655.22</v>
      </c>
      <c r="N125" s="43">
        <v>338</v>
      </c>
      <c r="O125" s="43">
        <v>4850081</v>
      </c>
      <c r="P125" s="43">
        <v>23</v>
      </c>
      <c r="Q125" s="43">
        <v>538808.34</v>
      </c>
      <c r="R125" s="43">
        <f t="shared" si="9"/>
        <v>361</v>
      </c>
      <c r="S125" s="43">
        <f t="shared" si="9"/>
        <v>5388889.3399999999</v>
      </c>
      <c r="T125" s="43">
        <f t="shared" si="1"/>
        <v>961</v>
      </c>
      <c r="U125" s="43">
        <f t="shared" si="1"/>
        <v>10141544.559999999</v>
      </c>
      <c r="V125" s="16"/>
    </row>
    <row r="126" spans="1:22" s="9" customFormat="1">
      <c r="A126" s="33">
        <v>119</v>
      </c>
      <c r="B126" s="54" t="s">
        <v>261</v>
      </c>
      <c r="C126" s="1" t="s">
        <v>262</v>
      </c>
      <c r="D126" s="44">
        <v>9</v>
      </c>
      <c r="E126" s="44">
        <v>162591.15</v>
      </c>
      <c r="F126" s="44">
        <v>10</v>
      </c>
      <c r="G126" s="44">
        <v>94770.97</v>
      </c>
      <c r="H126" s="44">
        <v>50</v>
      </c>
      <c r="I126" s="44">
        <v>1365985.67</v>
      </c>
      <c r="J126" s="44">
        <v>283</v>
      </c>
      <c r="K126" s="44">
        <v>3623034.83</v>
      </c>
      <c r="L126" s="42">
        <f t="shared" si="0"/>
        <v>352</v>
      </c>
      <c r="M126" s="42">
        <f t="shared" si="0"/>
        <v>5246382.62</v>
      </c>
      <c r="N126" s="44">
        <v>100</v>
      </c>
      <c r="O126" s="44">
        <v>2988275.3</v>
      </c>
      <c r="P126" s="44">
        <v>23</v>
      </c>
      <c r="Q126" s="44">
        <v>800755.52</v>
      </c>
      <c r="R126" s="42">
        <f t="shared" si="9"/>
        <v>123</v>
      </c>
      <c r="S126" s="42">
        <f t="shared" si="9"/>
        <v>3789030.82</v>
      </c>
      <c r="T126" s="42">
        <f t="shared" si="1"/>
        <v>475</v>
      </c>
      <c r="U126" s="42">
        <f t="shared" si="1"/>
        <v>9035413.4399999995</v>
      </c>
      <c r="V126" s="16"/>
    </row>
    <row r="127" spans="1:22" s="9" customFormat="1">
      <c r="A127" s="30">
        <v>120</v>
      </c>
      <c r="B127" s="53" t="s">
        <v>211</v>
      </c>
      <c r="C127" s="32" t="s">
        <v>212</v>
      </c>
      <c r="D127" s="43"/>
      <c r="E127" s="43"/>
      <c r="F127" s="43">
        <v>64</v>
      </c>
      <c r="G127" s="43">
        <v>1554726.58</v>
      </c>
      <c r="H127" s="43">
        <v>34</v>
      </c>
      <c r="I127" s="43">
        <v>770861.85</v>
      </c>
      <c r="J127" s="43">
        <v>609</v>
      </c>
      <c r="K127" s="43">
        <v>2182442.79</v>
      </c>
      <c r="L127" s="43">
        <f t="shared" si="0"/>
        <v>707</v>
      </c>
      <c r="M127" s="43">
        <f t="shared" si="0"/>
        <v>4508031.2200000007</v>
      </c>
      <c r="N127" s="43">
        <v>464</v>
      </c>
      <c r="O127" s="43">
        <v>3710233.16</v>
      </c>
      <c r="P127" s="43">
        <v>21</v>
      </c>
      <c r="Q127" s="43">
        <v>729840.87</v>
      </c>
      <c r="R127" s="43">
        <f t="shared" si="9"/>
        <v>485</v>
      </c>
      <c r="S127" s="43">
        <f t="shared" si="9"/>
        <v>4440074.03</v>
      </c>
      <c r="T127" s="43">
        <f t="shared" si="1"/>
        <v>1192</v>
      </c>
      <c r="U127" s="43">
        <f t="shared" si="1"/>
        <v>8948105.25</v>
      </c>
      <c r="V127" s="16"/>
    </row>
    <row r="128" spans="1:22" s="9" customFormat="1">
      <c r="A128" s="33">
        <v>121</v>
      </c>
      <c r="B128" s="54" t="s">
        <v>245</v>
      </c>
      <c r="C128" s="1" t="s">
        <v>246</v>
      </c>
      <c r="D128" s="44"/>
      <c r="E128" s="44"/>
      <c r="F128" s="44"/>
      <c r="G128" s="44"/>
      <c r="H128" s="44">
        <v>251</v>
      </c>
      <c r="I128" s="44">
        <v>1006566.11</v>
      </c>
      <c r="J128" s="44">
        <v>491</v>
      </c>
      <c r="K128" s="44">
        <v>4440709.03</v>
      </c>
      <c r="L128" s="42">
        <f t="shared" si="0"/>
        <v>742</v>
      </c>
      <c r="M128" s="42">
        <f t="shared" si="0"/>
        <v>5447275.1400000006</v>
      </c>
      <c r="N128" s="44">
        <v>119</v>
      </c>
      <c r="O128" s="44">
        <v>3392220.68</v>
      </c>
      <c r="P128" s="44">
        <v>1</v>
      </c>
      <c r="Q128" s="44">
        <v>6913.5</v>
      </c>
      <c r="R128" s="42">
        <f t="shared" si="9"/>
        <v>120</v>
      </c>
      <c r="S128" s="42">
        <f t="shared" si="9"/>
        <v>3399134.18</v>
      </c>
      <c r="T128" s="42">
        <f t="shared" si="1"/>
        <v>862</v>
      </c>
      <c r="U128" s="42">
        <f t="shared" si="1"/>
        <v>8846409.3200000003</v>
      </c>
      <c r="V128" s="16"/>
    </row>
    <row r="129" spans="1:22" s="9" customFormat="1">
      <c r="A129" s="30">
        <v>122</v>
      </c>
      <c r="B129" s="53" t="s">
        <v>239</v>
      </c>
      <c r="C129" s="32" t="s">
        <v>240</v>
      </c>
      <c r="D129" s="43">
        <v>1</v>
      </c>
      <c r="E129" s="43">
        <v>2000000</v>
      </c>
      <c r="F129" s="43">
        <v>2</v>
      </c>
      <c r="G129" s="43">
        <v>21197.82</v>
      </c>
      <c r="H129" s="43">
        <v>373</v>
      </c>
      <c r="I129" s="43">
        <v>372792.37</v>
      </c>
      <c r="J129" s="43">
        <v>64</v>
      </c>
      <c r="K129" s="43">
        <v>58663.73</v>
      </c>
      <c r="L129" s="43">
        <f t="shared" si="0"/>
        <v>440</v>
      </c>
      <c r="M129" s="43">
        <f t="shared" si="0"/>
        <v>2452653.92</v>
      </c>
      <c r="N129" s="43">
        <v>1</v>
      </c>
      <c r="O129" s="43">
        <v>2000000</v>
      </c>
      <c r="P129" s="43">
        <v>3</v>
      </c>
      <c r="Q129" s="43">
        <v>4100000</v>
      </c>
      <c r="R129" s="43">
        <f t="shared" si="9"/>
        <v>4</v>
      </c>
      <c r="S129" s="43">
        <f t="shared" si="9"/>
        <v>6100000</v>
      </c>
      <c r="T129" s="43">
        <f t="shared" si="1"/>
        <v>444</v>
      </c>
      <c r="U129" s="43">
        <f t="shared" si="1"/>
        <v>8552653.9199999999</v>
      </c>
      <c r="V129" s="16"/>
    </row>
    <row r="130" spans="1:22" s="9" customFormat="1">
      <c r="A130" s="33">
        <v>123</v>
      </c>
      <c r="B130" s="54" t="s">
        <v>243</v>
      </c>
      <c r="C130" s="1" t="s">
        <v>244</v>
      </c>
      <c r="D130" s="44">
        <v>8</v>
      </c>
      <c r="E130" s="44">
        <v>184231.19</v>
      </c>
      <c r="F130" s="44">
        <v>110</v>
      </c>
      <c r="G130" s="44">
        <v>1894603.01</v>
      </c>
      <c r="H130" s="44">
        <v>32</v>
      </c>
      <c r="I130" s="44">
        <v>684795.23</v>
      </c>
      <c r="J130" s="44">
        <v>210</v>
      </c>
      <c r="K130" s="44">
        <v>1009049.1</v>
      </c>
      <c r="L130" s="42">
        <f t="shared" si="0"/>
        <v>360</v>
      </c>
      <c r="M130" s="42">
        <f t="shared" si="0"/>
        <v>3772678.53</v>
      </c>
      <c r="N130" s="44">
        <v>360</v>
      </c>
      <c r="O130" s="44">
        <v>2902465.34</v>
      </c>
      <c r="P130" s="44">
        <v>30</v>
      </c>
      <c r="Q130" s="44">
        <v>868208.59</v>
      </c>
      <c r="R130" s="42">
        <f t="shared" si="9"/>
        <v>390</v>
      </c>
      <c r="S130" s="42">
        <f t="shared" si="9"/>
        <v>3770673.9299999997</v>
      </c>
      <c r="T130" s="42">
        <f t="shared" si="1"/>
        <v>750</v>
      </c>
      <c r="U130" s="42">
        <f t="shared" si="1"/>
        <v>7543352.459999999</v>
      </c>
      <c r="V130" s="16"/>
    </row>
    <row r="131" spans="1:22" s="9" customFormat="1">
      <c r="A131" s="30">
        <v>124</v>
      </c>
      <c r="B131" s="53" t="s">
        <v>241</v>
      </c>
      <c r="C131" s="32" t="s">
        <v>242</v>
      </c>
      <c r="D131" s="43">
        <v>27</v>
      </c>
      <c r="E131" s="43">
        <v>2165327.73</v>
      </c>
      <c r="F131" s="43">
        <v>23</v>
      </c>
      <c r="G131" s="43">
        <v>889494.93</v>
      </c>
      <c r="H131" s="43">
        <v>11</v>
      </c>
      <c r="I131" s="43">
        <v>125125.95</v>
      </c>
      <c r="J131" s="43">
        <v>52</v>
      </c>
      <c r="K131" s="43">
        <v>584781.56000000006</v>
      </c>
      <c r="L131" s="43">
        <f t="shared" si="0"/>
        <v>113</v>
      </c>
      <c r="M131" s="43">
        <f t="shared" si="0"/>
        <v>3764730.17</v>
      </c>
      <c r="N131" s="43">
        <v>7</v>
      </c>
      <c r="O131" s="43">
        <v>1193476.42</v>
      </c>
      <c r="P131" s="43">
        <v>11</v>
      </c>
      <c r="Q131" s="43">
        <v>2089215.92</v>
      </c>
      <c r="R131" s="43">
        <f t="shared" si="9"/>
        <v>18</v>
      </c>
      <c r="S131" s="43">
        <f t="shared" si="9"/>
        <v>3282692.34</v>
      </c>
      <c r="T131" s="43">
        <f t="shared" si="1"/>
        <v>131</v>
      </c>
      <c r="U131" s="43">
        <f t="shared" si="1"/>
        <v>7047422.5099999998</v>
      </c>
      <c r="V131" s="16"/>
    </row>
    <row r="132" spans="1:22" s="9" customFormat="1">
      <c r="A132" s="33">
        <v>125</v>
      </c>
      <c r="B132" s="54" t="s">
        <v>219</v>
      </c>
      <c r="C132" s="1" t="s">
        <v>220</v>
      </c>
      <c r="D132" s="44">
        <v>4</v>
      </c>
      <c r="E132" s="44">
        <v>116515.21</v>
      </c>
      <c r="F132" s="44">
        <v>24</v>
      </c>
      <c r="G132" s="44">
        <v>297601.44</v>
      </c>
      <c r="H132" s="44">
        <v>100</v>
      </c>
      <c r="I132" s="44">
        <v>1380008.84</v>
      </c>
      <c r="J132" s="44">
        <v>300</v>
      </c>
      <c r="K132" s="44">
        <v>2182679.35</v>
      </c>
      <c r="L132" s="42">
        <f t="shared" si="0"/>
        <v>428</v>
      </c>
      <c r="M132" s="42">
        <f t="shared" si="0"/>
        <v>3976804.8400000003</v>
      </c>
      <c r="N132" s="44">
        <v>110</v>
      </c>
      <c r="O132" s="44">
        <v>1972406.96</v>
      </c>
      <c r="P132" s="44">
        <v>21</v>
      </c>
      <c r="Q132" s="44">
        <v>1018149.58</v>
      </c>
      <c r="R132" s="42">
        <f t="shared" si="9"/>
        <v>131</v>
      </c>
      <c r="S132" s="42">
        <f t="shared" si="9"/>
        <v>2990556.54</v>
      </c>
      <c r="T132" s="42">
        <f t="shared" si="1"/>
        <v>559</v>
      </c>
      <c r="U132" s="42">
        <f t="shared" si="1"/>
        <v>6967361.3800000008</v>
      </c>
      <c r="V132" s="16"/>
    </row>
    <row r="133" spans="1:22" s="9" customFormat="1">
      <c r="A133" s="30">
        <v>126</v>
      </c>
      <c r="B133" s="53" t="s">
        <v>229</v>
      </c>
      <c r="C133" s="32" t="s">
        <v>230</v>
      </c>
      <c r="D133" s="43">
        <v>72</v>
      </c>
      <c r="E133" s="43">
        <v>2804413.54</v>
      </c>
      <c r="F133" s="43">
        <v>3</v>
      </c>
      <c r="G133" s="43">
        <v>58000</v>
      </c>
      <c r="H133" s="43">
        <v>31</v>
      </c>
      <c r="I133" s="43">
        <v>188277.32</v>
      </c>
      <c r="J133" s="43">
        <v>166</v>
      </c>
      <c r="K133" s="43">
        <v>558616.82999999996</v>
      </c>
      <c r="L133" s="43">
        <f t="shared" si="0"/>
        <v>272</v>
      </c>
      <c r="M133" s="43">
        <f t="shared" si="0"/>
        <v>3609307.69</v>
      </c>
      <c r="N133" s="43">
        <v>16</v>
      </c>
      <c r="O133" s="43">
        <v>348742.95</v>
      </c>
      <c r="P133" s="43">
        <v>49</v>
      </c>
      <c r="Q133" s="43">
        <v>2813197.15</v>
      </c>
      <c r="R133" s="43">
        <f t="shared" si="9"/>
        <v>65</v>
      </c>
      <c r="S133" s="43">
        <f t="shared" si="9"/>
        <v>3161940.1</v>
      </c>
      <c r="T133" s="43">
        <f t="shared" si="1"/>
        <v>337</v>
      </c>
      <c r="U133" s="43">
        <f t="shared" si="1"/>
        <v>6771247.79</v>
      </c>
      <c r="V133" s="16"/>
    </row>
    <row r="134" spans="1:22" s="9" customFormat="1">
      <c r="A134" s="33">
        <v>127</v>
      </c>
      <c r="B134" s="54" t="s">
        <v>269</v>
      </c>
      <c r="C134" s="1" t="s">
        <v>270</v>
      </c>
      <c r="D134" s="44">
        <v>12</v>
      </c>
      <c r="E134" s="44">
        <v>23923</v>
      </c>
      <c r="F134" s="44">
        <v>44</v>
      </c>
      <c r="G134" s="44">
        <v>483456.54</v>
      </c>
      <c r="H134" s="44">
        <v>160</v>
      </c>
      <c r="I134" s="44">
        <v>350019.95</v>
      </c>
      <c r="J134" s="44">
        <v>434</v>
      </c>
      <c r="K134" s="44">
        <v>2361223.29</v>
      </c>
      <c r="L134" s="42">
        <f t="shared" si="0"/>
        <v>650</v>
      </c>
      <c r="M134" s="42">
        <f t="shared" si="0"/>
        <v>3218622.7800000003</v>
      </c>
      <c r="N134" s="44">
        <v>231</v>
      </c>
      <c r="O134" s="44">
        <v>2446341.31</v>
      </c>
      <c r="P134" s="44">
        <v>3</v>
      </c>
      <c r="Q134" s="44">
        <v>1818.98</v>
      </c>
      <c r="R134" s="42">
        <f t="shared" si="9"/>
        <v>234</v>
      </c>
      <c r="S134" s="42">
        <f t="shared" si="9"/>
        <v>2448160.29</v>
      </c>
      <c r="T134" s="42">
        <f t="shared" si="1"/>
        <v>884</v>
      </c>
      <c r="U134" s="42">
        <f t="shared" si="1"/>
        <v>5666783.0700000003</v>
      </c>
      <c r="V134" s="16"/>
    </row>
    <row r="135" spans="1:22" s="9" customFormat="1">
      <c r="A135" s="30">
        <v>128</v>
      </c>
      <c r="B135" s="53" t="s">
        <v>265</v>
      </c>
      <c r="C135" s="32" t="s">
        <v>266</v>
      </c>
      <c r="D135" s="43">
        <v>2</v>
      </c>
      <c r="E135" s="43">
        <v>2147.7600000000002</v>
      </c>
      <c r="F135" s="43">
        <v>18</v>
      </c>
      <c r="G135" s="43">
        <v>211120.52</v>
      </c>
      <c r="H135" s="43">
        <v>52</v>
      </c>
      <c r="I135" s="43">
        <v>1446378.35</v>
      </c>
      <c r="J135" s="43">
        <v>92</v>
      </c>
      <c r="K135" s="43">
        <v>1228079.6000000001</v>
      </c>
      <c r="L135" s="43">
        <f t="shared" si="0"/>
        <v>164</v>
      </c>
      <c r="M135" s="43">
        <f t="shared" si="0"/>
        <v>2887726.23</v>
      </c>
      <c r="N135" s="43">
        <v>80</v>
      </c>
      <c r="O135" s="43">
        <v>1359947.37</v>
      </c>
      <c r="P135" s="43">
        <v>34</v>
      </c>
      <c r="Q135" s="43">
        <v>1372376.83</v>
      </c>
      <c r="R135" s="43">
        <f t="shared" si="9"/>
        <v>114</v>
      </c>
      <c r="S135" s="43">
        <f t="shared" si="9"/>
        <v>2732324.2</v>
      </c>
      <c r="T135" s="43">
        <f t="shared" si="1"/>
        <v>278</v>
      </c>
      <c r="U135" s="43">
        <f t="shared" si="1"/>
        <v>5620050.4299999997</v>
      </c>
      <c r="V135" s="16"/>
    </row>
    <row r="136" spans="1:22" s="9" customFormat="1">
      <c r="A136" s="33">
        <v>129</v>
      </c>
      <c r="B136" s="54" t="s">
        <v>273</v>
      </c>
      <c r="C136" s="1" t="s">
        <v>274</v>
      </c>
      <c r="D136" s="44"/>
      <c r="E136" s="44"/>
      <c r="F136" s="44"/>
      <c r="G136" s="44"/>
      <c r="H136" s="44">
        <v>199</v>
      </c>
      <c r="I136" s="44">
        <v>1400147.83</v>
      </c>
      <c r="J136" s="44">
        <v>360</v>
      </c>
      <c r="K136" s="44">
        <v>2786867.69</v>
      </c>
      <c r="L136" s="42">
        <f t="shared" si="0"/>
        <v>559</v>
      </c>
      <c r="M136" s="42">
        <f t="shared" si="0"/>
        <v>4187015.52</v>
      </c>
      <c r="N136" s="44">
        <v>181</v>
      </c>
      <c r="O136" s="44">
        <v>1309570.82</v>
      </c>
      <c r="P136" s="44">
        <v>5</v>
      </c>
      <c r="Q136" s="44">
        <v>26773.72</v>
      </c>
      <c r="R136" s="42">
        <f t="shared" si="9"/>
        <v>186</v>
      </c>
      <c r="S136" s="42">
        <f t="shared" si="9"/>
        <v>1336344.54</v>
      </c>
      <c r="T136" s="42">
        <f t="shared" si="1"/>
        <v>745</v>
      </c>
      <c r="U136" s="42">
        <f t="shared" si="1"/>
        <v>5523360.0600000005</v>
      </c>
      <c r="V136" s="16"/>
    </row>
    <row r="137" spans="1:22" s="9" customFormat="1">
      <c r="A137" s="30">
        <v>130</v>
      </c>
      <c r="B137" s="53" t="s">
        <v>289</v>
      </c>
      <c r="C137" s="32" t="s">
        <v>290</v>
      </c>
      <c r="D137" s="43"/>
      <c r="E137" s="43"/>
      <c r="F137" s="43"/>
      <c r="G137" s="43"/>
      <c r="H137" s="43">
        <v>29</v>
      </c>
      <c r="I137" s="43">
        <v>128521.62</v>
      </c>
      <c r="J137" s="43">
        <v>370</v>
      </c>
      <c r="K137" s="43">
        <v>2622775.4700000002</v>
      </c>
      <c r="L137" s="43">
        <f t="shared" si="0"/>
        <v>399</v>
      </c>
      <c r="M137" s="43">
        <f t="shared" si="0"/>
        <v>2751297.0900000003</v>
      </c>
      <c r="N137" s="43">
        <v>410</v>
      </c>
      <c r="O137" s="43">
        <v>2589617.79</v>
      </c>
      <c r="P137" s="43">
        <v>7</v>
      </c>
      <c r="Q137" s="43">
        <v>94728.5</v>
      </c>
      <c r="R137" s="43">
        <f t="shared" si="9"/>
        <v>417</v>
      </c>
      <c r="S137" s="43">
        <f t="shared" si="9"/>
        <v>2684346.29</v>
      </c>
      <c r="T137" s="43">
        <f t="shared" si="1"/>
        <v>816</v>
      </c>
      <c r="U137" s="43">
        <f t="shared" si="1"/>
        <v>5435643.3800000008</v>
      </c>
      <c r="V137" s="16"/>
    </row>
    <row r="138" spans="1:22" s="9" customFormat="1">
      <c r="A138" s="33">
        <v>131</v>
      </c>
      <c r="B138" s="54" t="s">
        <v>263</v>
      </c>
      <c r="C138" s="1" t="s">
        <v>264</v>
      </c>
      <c r="D138" s="44">
        <v>1</v>
      </c>
      <c r="E138" s="44">
        <v>10000</v>
      </c>
      <c r="F138" s="44">
        <v>23</v>
      </c>
      <c r="G138" s="44">
        <v>393518.38</v>
      </c>
      <c r="H138" s="44">
        <v>32</v>
      </c>
      <c r="I138" s="44">
        <v>832433.4</v>
      </c>
      <c r="J138" s="44">
        <v>177</v>
      </c>
      <c r="K138" s="44">
        <v>1518460.96</v>
      </c>
      <c r="L138" s="42">
        <f t="shared" si="0"/>
        <v>233</v>
      </c>
      <c r="M138" s="42">
        <f t="shared" si="0"/>
        <v>2754412.7399999998</v>
      </c>
      <c r="N138" s="44">
        <v>91</v>
      </c>
      <c r="O138" s="44">
        <v>1536788.51</v>
      </c>
      <c r="P138" s="44">
        <v>7</v>
      </c>
      <c r="Q138" s="44">
        <v>481553.6</v>
      </c>
      <c r="R138" s="42">
        <f t="shared" si="9"/>
        <v>98</v>
      </c>
      <c r="S138" s="42">
        <f t="shared" si="9"/>
        <v>2018342.1099999999</v>
      </c>
      <c r="T138" s="42">
        <f t="shared" si="1"/>
        <v>331</v>
      </c>
      <c r="U138" s="42">
        <f t="shared" si="1"/>
        <v>4772754.8499999996</v>
      </c>
      <c r="V138" s="16"/>
    </row>
    <row r="139" spans="1:22" s="9" customFormat="1">
      <c r="A139" s="30">
        <v>132</v>
      </c>
      <c r="B139" s="53" t="s">
        <v>281</v>
      </c>
      <c r="C139" s="32" t="s">
        <v>282</v>
      </c>
      <c r="D139" s="43"/>
      <c r="E139" s="43"/>
      <c r="F139" s="43"/>
      <c r="G139" s="43"/>
      <c r="H139" s="43">
        <v>161</v>
      </c>
      <c r="I139" s="43">
        <v>489910.25</v>
      </c>
      <c r="J139" s="43">
        <v>367</v>
      </c>
      <c r="K139" s="43">
        <v>2363917.0099999998</v>
      </c>
      <c r="L139" s="43">
        <f t="shared" si="0"/>
        <v>528</v>
      </c>
      <c r="M139" s="43">
        <f t="shared" si="0"/>
        <v>2853827.26</v>
      </c>
      <c r="N139" s="43">
        <v>180</v>
      </c>
      <c r="O139" s="43">
        <v>1871316.1</v>
      </c>
      <c r="P139" s="43">
        <v>1</v>
      </c>
      <c r="Q139" s="43">
        <v>15000</v>
      </c>
      <c r="R139" s="43">
        <f t="shared" ref="R139:S177" si="10">N139+P139</f>
        <v>181</v>
      </c>
      <c r="S139" s="43">
        <f t="shared" si="10"/>
        <v>1886316.1</v>
      </c>
      <c r="T139" s="43">
        <f t="shared" si="1"/>
        <v>709</v>
      </c>
      <c r="U139" s="43">
        <f t="shared" si="1"/>
        <v>4740143.3599999994</v>
      </c>
      <c r="V139" s="16"/>
    </row>
    <row r="140" spans="1:22" s="9" customFormat="1">
      <c r="A140" s="33">
        <v>133</v>
      </c>
      <c r="B140" s="54" t="s">
        <v>279</v>
      </c>
      <c r="C140" s="1" t="s">
        <v>280</v>
      </c>
      <c r="D140" s="44"/>
      <c r="E140" s="44"/>
      <c r="F140" s="44"/>
      <c r="G140" s="44"/>
      <c r="H140" s="44">
        <v>104</v>
      </c>
      <c r="I140" s="44">
        <v>403235.59</v>
      </c>
      <c r="J140" s="44">
        <v>371</v>
      </c>
      <c r="K140" s="44">
        <v>2314884.8199999998</v>
      </c>
      <c r="L140" s="42">
        <f t="shared" si="0"/>
        <v>475</v>
      </c>
      <c r="M140" s="42">
        <f t="shared" ref="M140:M177" si="11">K140+I140+G140+E140</f>
        <v>2718120.4099999997</v>
      </c>
      <c r="N140" s="44">
        <v>98</v>
      </c>
      <c r="O140" s="44">
        <v>1914816</v>
      </c>
      <c r="P140" s="44"/>
      <c r="Q140" s="44"/>
      <c r="R140" s="42">
        <f t="shared" si="10"/>
        <v>98</v>
      </c>
      <c r="S140" s="42">
        <f t="shared" si="10"/>
        <v>1914816</v>
      </c>
      <c r="T140" s="42">
        <f t="shared" si="1"/>
        <v>573</v>
      </c>
      <c r="U140" s="42">
        <f t="shared" ref="U140:U177" si="12">S140+M140</f>
        <v>4632936.41</v>
      </c>
      <c r="V140" s="16"/>
    </row>
    <row r="141" spans="1:22" s="9" customFormat="1">
      <c r="A141" s="30">
        <v>134</v>
      </c>
      <c r="B141" s="53" t="s">
        <v>307</v>
      </c>
      <c r="C141" s="32" t="s">
        <v>308</v>
      </c>
      <c r="D141" s="43">
        <v>2</v>
      </c>
      <c r="E141" s="43">
        <v>97876.800000000003</v>
      </c>
      <c r="F141" s="43">
        <v>47</v>
      </c>
      <c r="G141" s="43">
        <v>1052008.97</v>
      </c>
      <c r="H141" s="43">
        <v>38</v>
      </c>
      <c r="I141" s="43">
        <v>753700.62</v>
      </c>
      <c r="J141" s="43">
        <v>67</v>
      </c>
      <c r="K141" s="43">
        <v>312114.68</v>
      </c>
      <c r="L141" s="43">
        <f t="shared" ref="L141:L177" si="13">J141+H141+F141+D141</f>
        <v>154</v>
      </c>
      <c r="M141" s="43">
        <f t="shared" si="11"/>
        <v>2215701.0699999998</v>
      </c>
      <c r="N141" s="43">
        <v>76</v>
      </c>
      <c r="O141" s="43">
        <v>1176373.73</v>
      </c>
      <c r="P141" s="43">
        <v>21</v>
      </c>
      <c r="Q141" s="43">
        <v>663686.93999999994</v>
      </c>
      <c r="R141" s="43">
        <f t="shared" si="10"/>
        <v>97</v>
      </c>
      <c r="S141" s="43">
        <f t="shared" si="10"/>
        <v>1840060.67</v>
      </c>
      <c r="T141" s="43">
        <f t="shared" ref="T141:T177" si="14">R141+L141</f>
        <v>251</v>
      </c>
      <c r="U141" s="43">
        <f t="shared" si="12"/>
        <v>4055761.7399999998</v>
      </c>
      <c r="V141" s="16"/>
    </row>
    <row r="142" spans="1:22" s="9" customFormat="1">
      <c r="A142" s="33">
        <v>135</v>
      </c>
      <c r="B142" s="54" t="s">
        <v>271</v>
      </c>
      <c r="C142" s="1" t="s">
        <v>272</v>
      </c>
      <c r="D142" s="44"/>
      <c r="E142" s="44"/>
      <c r="F142" s="44"/>
      <c r="G142" s="44"/>
      <c r="H142" s="44">
        <v>113</v>
      </c>
      <c r="I142" s="44">
        <v>396226.67</v>
      </c>
      <c r="J142" s="44">
        <v>292</v>
      </c>
      <c r="K142" s="44">
        <v>1966470.15</v>
      </c>
      <c r="L142" s="42">
        <f t="shared" si="13"/>
        <v>405</v>
      </c>
      <c r="M142" s="42">
        <f t="shared" si="11"/>
        <v>2362696.8199999998</v>
      </c>
      <c r="N142" s="44">
        <v>217</v>
      </c>
      <c r="O142" s="44">
        <v>1584789.44</v>
      </c>
      <c r="P142" s="44"/>
      <c r="Q142" s="44"/>
      <c r="R142" s="42">
        <f t="shared" si="10"/>
        <v>217</v>
      </c>
      <c r="S142" s="42">
        <f t="shared" si="10"/>
        <v>1584789.44</v>
      </c>
      <c r="T142" s="42">
        <f t="shared" si="14"/>
        <v>622</v>
      </c>
      <c r="U142" s="42">
        <f t="shared" si="12"/>
        <v>3947486.26</v>
      </c>
      <c r="V142" s="16"/>
    </row>
    <row r="143" spans="1:22" s="9" customFormat="1">
      <c r="A143" s="30">
        <v>136</v>
      </c>
      <c r="B143" s="53" t="s">
        <v>299</v>
      </c>
      <c r="C143" s="32" t="s">
        <v>300</v>
      </c>
      <c r="D143" s="43"/>
      <c r="E143" s="43"/>
      <c r="F143" s="43"/>
      <c r="G143" s="43"/>
      <c r="H143" s="43">
        <v>118</v>
      </c>
      <c r="I143" s="43">
        <v>510579.68</v>
      </c>
      <c r="J143" s="43">
        <v>276</v>
      </c>
      <c r="K143" s="43">
        <v>1899439.2</v>
      </c>
      <c r="L143" s="43">
        <f t="shared" si="13"/>
        <v>394</v>
      </c>
      <c r="M143" s="43">
        <f t="shared" si="11"/>
        <v>2410018.88</v>
      </c>
      <c r="N143" s="43">
        <v>114</v>
      </c>
      <c r="O143" s="43">
        <v>1384375.12</v>
      </c>
      <c r="P143" s="43"/>
      <c r="Q143" s="43"/>
      <c r="R143" s="43">
        <f t="shared" si="10"/>
        <v>114</v>
      </c>
      <c r="S143" s="43">
        <f t="shared" si="10"/>
        <v>1384375.12</v>
      </c>
      <c r="T143" s="43">
        <f t="shared" si="14"/>
        <v>508</v>
      </c>
      <c r="U143" s="43">
        <f t="shared" si="12"/>
        <v>3794394</v>
      </c>
      <c r="V143" s="16"/>
    </row>
    <row r="144" spans="1:22" s="9" customFormat="1">
      <c r="A144" s="33">
        <v>137</v>
      </c>
      <c r="B144" s="54" t="s">
        <v>291</v>
      </c>
      <c r="C144" s="1" t="s">
        <v>292</v>
      </c>
      <c r="D144" s="44"/>
      <c r="E144" s="44"/>
      <c r="F144" s="44"/>
      <c r="G144" s="44"/>
      <c r="H144" s="44">
        <v>299</v>
      </c>
      <c r="I144" s="44">
        <v>1755657.75</v>
      </c>
      <c r="J144" s="44">
        <v>272</v>
      </c>
      <c r="K144" s="44">
        <v>1728216.41</v>
      </c>
      <c r="L144" s="42">
        <f t="shared" si="13"/>
        <v>571</v>
      </c>
      <c r="M144" s="42">
        <f t="shared" si="11"/>
        <v>3483874.16</v>
      </c>
      <c r="N144" s="44">
        <v>5</v>
      </c>
      <c r="O144" s="44">
        <v>20722</v>
      </c>
      <c r="P144" s="44">
        <v>3</v>
      </c>
      <c r="Q144" s="44">
        <v>263078</v>
      </c>
      <c r="R144" s="42">
        <f t="shared" si="10"/>
        <v>8</v>
      </c>
      <c r="S144" s="42">
        <f t="shared" si="10"/>
        <v>283800</v>
      </c>
      <c r="T144" s="42">
        <f t="shared" si="14"/>
        <v>579</v>
      </c>
      <c r="U144" s="42">
        <f t="shared" si="12"/>
        <v>3767674.16</v>
      </c>
      <c r="V144" s="16"/>
    </row>
    <row r="145" spans="1:22" s="9" customFormat="1">
      <c r="A145" s="30">
        <v>138</v>
      </c>
      <c r="B145" s="53" t="s">
        <v>297</v>
      </c>
      <c r="C145" s="32" t="s">
        <v>298</v>
      </c>
      <c r="D145" s="43">
        <v>19</v>
      </c>
      <c r="E145" s="43">
        <v>141123.70000000001</v>
      </c>
      <c r="F145" s="43">
        <v>13</v>
      </c>
      <c r="G145" s="43">
        <v>205044.59</v>
      </c>
      <c r="H145" s="43">
        <v>102</v>
      </c>
      <c r="I145" s="43">
        <v>965622.69</v>
      </c>
      <c r="J145" s="43">
        <v>499</v>
      </c>
      <c r="K145" s="43">
        <v>1213625.3999999999</v>
      </c>
      <c r="L145" s="43">
        <f t="shared" si="13"/>
        <v>633</v>
      </c>
      <c r="M145" s="43">
        <f t="shared" si="11"/>
        <v>2525416.38</v>
      </c>
      <c r="N145" s="43">
        <v>86</v>
      </c>
      <c r="O145" s="43">
        <v>742173.28</v>
      </c>
      <c r="P145" s="43">
        <v>10</v>
      </c>
      <c r="Q145" s="43">
        <v>465240.57</v>
      </c>
      <c r="R145" s="43">
        <f t="shared" si="10"/>
        <v>96</v>
      </c>
      <c r="S145" s="43">
        <f t="shared" si="10"/>
        <v>1207413.8500000001</v>
      </c>
      <c r="T145" s="43">
        <f t="shared" si="14"/>
        <v>729</v>
      </c>
      <c r="U145" s="43">
        <f t="shared" si="12"/>
        <v>3732830.23</v>
      </c>
      <c r="V145" s="16"/>
    </row>
    <row r="146" spans="1:22" s="9" customFormat="1">
      <c r="A146" s="33">
        <v>139</v>
      </c>
      <c r="B146" s="54" t="s">
        <v>285</v>
      </c>
      <c r="C146" s="1" t="s">
        <v>286</v>
      </c>
      <c r="D146" s="44"/>
      <c r="E146" s="44"/>
      <c r="F146" s="44">
        <v>1</v>
      </c>
      <c r="G146" s="44">
        <v>1571</v>
      </c>
      <c r="H146" s="44">
        <v>406</v>
      </c>
      <c r="I146" s="44">
        <v>198808.17</v>
      </c>
      <c r="J146" s="44">
        <v>1497</v>
      </c>
      <c r="K146" s="44">
        <v>1740046.19</v>
      </c>
      <c r="L146" s="44">
        <f t="shared" si="13"/>
        <v>1904</v>
      </c>
      <c r="M146" s="44">
        <f t="shared" si="11"/>
        <v>1940425.3599999999</v>
      </c>
      <c r="N146" s="44">
        <v>142</v>
      </c>
      <c r="O146" s="44">
        <v>1620108.67</v>
      </c>
      <c r="P146" s="44">
        <v>6</v>
      </c>
      <c r="Q146" s="44">
        <v>133361.60000000001</v>
      </c>
      <c r="R146" s="42">
        <f t="shared" si="10"/>
        <v>148</v>
      </c>
      <c r="S146" s="42">
        <f t="shared" si="10"/>
        <v>1753470.27</v>
      </c>
      <c r="T146" s="44">
        <f t="shared" si="14"/>
        <v>2052</v>
      </c>
      <c r="U146" s="44">
        <f t="shared" si="12"/>
        <v>3693895.63</v>
      </c>
      <c r="V146" s="16"/>
    </row>
    <row r="147" spans="1:22" s="9" customFormat="1">
      <c r="A147" s="30">
        <v>140</v>
      </c>
      <c r="B147" s="53" t="s">
        <v>231</v>
      </c>
      <c r="C147" s="32" t="s">
        <v>232</v>
      </c>
      <c r="D147" s="43"/>
      <c r="E147" s="43"/>
      <c r="F147" s="43">
        <v>25</v>
      </c>
      <c r="G147" s="43">
        <v>508207.71</v>
      </c>
      <c r="H147" s="43">
        <v>8</v>
      </c>
      <c r="I147" s="43">
        <v>163308.65</v>
      </c>
      <c r="J147" s="43">
        <v>71</v>
      </c>
      <c r="K147" s="43">
        <v>1188581.06</v>
      </c>
      <c r="L147" s="43">
        <f t="shared" si="13"/>
        <v>104</v>
      </c>
      <c r="M147" s="43">
        <f t="shared" si="11"/>
        <v>1860097.42</v>
      </c>
      <c r="N147" s="43">
        <v>139</v>
      </c>
      <c r="O147" s="43">
        <v>1665640.3</v>
      </c>
      <c r="P147" s="43">
        <v>5</v>
      </c>
      <c r="Q147" s="43">
        <v>140308.65</v>
      </c>
      <c r="R147" s="43">
        <f t="shared" si="10"/>
        <v>144</v>
      </c>
      <c r="S147" s="43">
        <f t="shared" si="10"/>
        <v>1805948.95</v>
      </c>
      <c r="T147" s="43">
        <f t="shared" si="14"/>
        <v>248</v>
      </c>
      <c r="U147" s="43">
        <f t="shared" si="12"/>
        <v>3666046.37</v>
      </c>
      <c r="V147" s="16"/>
    </row>
    <row r="148" spans="1:22" s="9" customFormat="1">
      <c r="A148" s="33">
        <v>141</v>
      </c>
      <c r="B148" s="54" t="s">
        <v>287</v>
      </c>
      <c r="C148" s="1" t="s">
        <v>288</v>
      </c>
      <c r="D148" s="44"/>
      <c r="E148" s="44"/>
      <c r="F148" s="44">
        <v>2</v>
      </c>
      <c r="G148" s="44">
        <v>8339.61</v>
      </c>
      <c r="H148" s="44">
        <v>66</v>
      </c>
      <c r="I148" s="44">
        <v>192185.09</v>
      </c>
      <c r="J148" s="44">
        <v>879</v>
      </c>
      <c r="K148" s="44">
        <v>1606002.91</v>
      </c>
      <c r="L148" s="42">
        <f t="shared" si="13"/>
        <v>947</v>
      </c>
      <c r="M148" s="42">
        <f t="shared" si="11"/>
        <v>1806527.61</v>
      </c>
      <c r="N148" s="44">
        <v>352</v>
      </c>
      <c r="O148" s="44">
        <v>1478579.59</v>
      </c>
      <c r="P148" s="44"/>
      <c r="Q148" s="44"/>
      <c r="R148" s="42">
        <f t="shared" si="10"/>
        <v>352</v>
      </c>
      <c r="S148" s="42">
        <f t="shared" si="10"/>
        <v>1478579.59</v>
      </c>
      <c r="T148" s="42">
        <f t="shared" si="14"/>
        <v>1299</v>
      </c>
      <c r="U148" s="42">
        <f t="shared" si="12"/>
        <v>3285107.2</v>
      </c>
      <c r="V148" s="16"/>
    </row>
    <row r="149" spans="1:22" s="9" customFormat="1">
      <c r="A149" s="30">
        <v>142</v>
      </c>
      <c r="B149" s="31" t="s">
        <v>362</v>
      </c>
      <c r="C149" s="32" t="s">
        <v>363</v>
      </c>
      <c r="D149" s="43"/>
      <c r="E149" s="43"/>
      <c r="F149" s="43"/>
      <c r="G149" s="43"/>
      <c r="H149" s="43">
        <v>88</v>
      </c>
      <c r="I149" s="43">
        <v>469366.13</v>
      </c>
      <c r="J149" s="43">
        <v>215</v>
      </c>
      <c r="K149" s="43">
        <v>1619991.45</v>
      </c>
      <c r="L149" s="43">
        <f t="shared" si="13"/>
        <v>303</v>
      </c>
      <c r="M149" s="43">
        <f t="shared" si="11"/>
        <v>2089357.58</v>
      </c>
      <c r="N149" s="43">
        <v>57</v>
      </c>
      <c r="O149" s="43">
        <v>1121502.22</v>
      </c>
      <c r="P149" s="43"/>
      <c r="Q149" s="43"/>
      <c r="R149" s="43">
        <f t="shared" si="10"/>
        <v>57</v>
      </c>
      <c r="S149" s="43">
        <f t="shared" si="10"/>
        <v>1121502.22</v>
      </c>
      <c r="T149" s="43">
        <f t="shared" si="14"/>
        <v>360</v>
      </c>
      <c r="U149" s="43">
        <f t="shared" si="12"/>
        <v>3210859.8</v>
      </c>
      <c r="V149" s="16"/>
    </row>
    <row r="150" spans="1:22" s="9" customFormat="1">
      <c r="A150" s="33">
        <v>143</v>
      </c>
      <c r="B150" s="54" t="s">
        <v>235</v>
      </c>
      <c r="C150" s="1" t="s">
        <v>236</v>
      </c>
      <c r="D150" s="44"/>
      <c r="E150" s="44"/>
      <c r="F150" s="44">
        <v>21</v>
      </c>
      <c r="G150" s="44">
        <v>494137.68</v>
      </c>
      <c r="H150" s="44">
        <v>4</v>
      </c>
      <c r="I150" s="44">
        <v>2222.29</v>
      </c>
      <c r="J150" s="44">
        <v>213</v>
      </c>
      <c r="K150" s="44">
        <v>921651.12</v>
      </c>
      <c r="L150" s="42">
        <f t="shared" ref="L150:L165" si="15">J150+H150+F150+D150</f>
        <v>238</v>
      </c>
      <c r="M150" s="42">
        <f t="shared" ref="M150:M165" si="16">K150+I150+G150+E150</f>
        <v>1418011.09</v>
      </c>
      <c r="N150" s="44">
        <v>105</v>
      </c>
      <c r="O150" s="44">
        <v>1392433.37</v>
      </c>
      <c r="P150" s="44"/>
      <c r="Q150" s="44"/>
      <c r="R150" s="42">
        <f t="shared" ref="R150:R165" si="17">N150+P150</f>
        <v>105</v>
      </c>
      <c r="S150" s="42">
        <f t="shared" ref="S150:S165" si="18">O150+Q150</f>
        <v>1392433.37</v>
      </c>
      <c r="T150" s="42">
        <f t="shared" ref="T150:T165" si="19">R150+L150</f>
        <v>343</v>
      </c>
      <c r="U150" s="42">
        <f t="shared" ref="U150:U165" si="20">S150+M150</f>
        <v>2810444.46</v>
      </c>
      <c r="V150" s="16"/>
    </row>
    <row r="151" spans="1:22" s="9" customFormat="1">
      <c r="A151" s="30">
        <v>144</v>
      </c>
      <c r="B151" s="53" t="s">
        <v>315</v>
      </c>
      <c r="C151" s="32" t="s">
        <v>316</v>
      </c>
      <c r="D151" s="43"/>
      <c r="E151" s="43"/>
      <c r="F151" s="43"/>
      <c r="G151" s="43"/>
      <c r="H151" s="43">
        <v>91</v>
      </c>
      <c r="I151" s="43">
        <v>233243.19</v>
      </c>
      <c r="J151" s="43">
        <v>264</v>
      </c>
      <c r="K151" s="43">
        <v>817883.82</v>
      </c>
      <c r="L151" s="43">
        <f t="shared" si="15"/>
        <v>355</v>
      </c>
      <c r="M151" s="43">
        <f t="shared" si="16"/>
        <v>1051127.01</v>
      </c>
      <c r="N151" s="43">
        <v>140</v>
      </c>
      <c r="O151" s="43">
        <v>1042346.03</v>
      </c>
      <c r="P151" s="43">
        <v>38</v>
      </c>
      <c r="Q151" s="43">
        <v>442821.9</v>
      </c>
      <c r="R151" s="43">
        <f t="shared" si="17"/>
        <v>178</v>
      </c>
      <c r="S151" s="43">
        <f t="shared" si="18"/>
        <v>1485167.9300000002</v>
      </c>
      <c r="T151" s="43">
        <f t="shared" si="19"/>
        <v>533</v>
      </c>
      <c r="U151" s="43">
        <f t="shared" si="20"/>
        <v>2536294.9400000004</v>
      </c>
      <c r="V151" s="16"/>
    </row>
    <row r="152" spans="1:22" s="9" customFormat="1">
      <c r="A152" s="33">
        <v>145</v>
      </c>
      <c r="B152" s="54" t="s">
        <v>225</v>
      </c>
      <c r="C152" s="1" t="s">
        <v>226</v>
      </c>
      <c r="D152" s="44">
        <v>1</v>
      </c>
      <c r="E152" s="44">
        <v>148998.79999999999</v>
      </c>
      <c r="F152" s="44"/>
      <c r="G152" s="44"/>
      <c r="H152" s="44">
        <v>12</v>
      </c>
      <c r="I152" s="44">
        <v>91746.37</v>
      </c>
      <c r="J152" s="44">
        <v>36</v>
      </c>
      <c r="K152" s="44">
        <v>605888.79</v>
      </c>
      <c r="L152" s="42">
        <f t="shared" si="15"/>
        <v>49</v>
      </c>
      <c r="M152" s="42">
        <f t="shared" si="16"/>
        <v>846633.96</v>
      </c>
      <c r="N152" s="44"/>
      <c r="O152" s="44"/>
      <c r="P152" s="44">
        <v>1</v>
      </c>
      <c r="Q152" s="44">
        <v>1250000</v>
      </c>
      <c r="R152" s="42">
        <f t="shared" si="17"/>
        <v>1</v>
      </c>
      <c r="S152" s="42">
        <f t="shared" si="18"/>
        <v>1250000</v>
      </c>
      <c r="T152" s="42">
        <f t="shared" si="19"/>
        <v>50</v>
      </c>
      <c r="U152" s="42">
        <f t="shared" si="20"/>
        <v>2096633.96</v>
      </c>
      <c r="V152" s="16"/>
    </row>
    <row r="153" spans="1:22" s="9" customFormat="1">
      <c r="A153" s="30">
        <v>146</v>
      </c>
      <c r="B153" s="53" t="s">
        <v>303</v>
      </c>
      <c r="C153" s="32" t="s">
        <v>304</v>
      </c>
      <c r="D153" s="43"/>
      <c r="E153" s="43"/>
      <c r="F153" s="43"/>
      <c r="G153" s="43"/>
      <c r="H153" s="43">
        <v>34</v>
      </c>
      <c r="I153" s="43">
        <v>34124.379999999997</v>
      </c>
      <c r="J153" s="43">
        <v>205</v>
      </c>
      <c r="K153" s="43">
        <v>1016635.81</v>
      </c>
      <c r="L153" s="43">
        <f t="shared" si="15"/>
        <v>239</v>
      </c>
      <c r="M153" s="43">
        <f t="shared" si="16"/>
        <v>1050760.19</v>
      </c>
      <c r="N153" s="43">
        <v>212</v>
      </c>
      <c r="O153" s="43">
        <v>995540.81</v>
      </c>
      <c r="P153" s="43">
        <v>6</v>
      </c>
      <c r="Q153" s="43">
        <v>6767.77</v>
      </c>
      <c r="R153" s="43">
        <f t="shared" si="17"/>
        <v>218</v>
      </c>
      <c r="S153" s="43">
        <f t="shared" si="18"/>
        <v>1002308.5800000001</v>
      </c>
      <c r="T153" s="43">
        <f t="shared" si="19"/>
        <v>457</v>
      </c>
      <c r="U153" s="43">
        <f t="shared" si="20"/>
        <v>2053068.77</v>
      </c>
      <c r="V153" s="16"/>
    </row>
    <row r="154" spans="1:22" s="9" customFormat="1">
      <c r="A154" s="33">
        <v>147</v>
      </c>
      <c r="B154" s="54" t="s">
        <v>311</v>
      </c>
      <c r="C154" s="1" t="s">
        <v>312</v>
      </c>
      <c r="D154" s="44">
        <v>1</v>
      </c>
      <c r="E154" s="44">
        <v>10705</v>
      </c>
      <c r="F154" s="44">
        <v>2</v>
      </c>
      <c r="G154" s="44">
        <v>19001.25</v>
      </c>
      <c r="H154" s="44">
        <v>29</v>
      </c>
      <c r="I154" s="44">
        <v>23001.16</v>
      </c>
      <c r="J154" s="44">
        <v>562</v>
      </c>
      <c r="K154" s="44">
        <v>965964.29</v>
      </c>
      <c r="L154" s="44">
        <f t="shared" si="15"/>
        <v>594</v>
      </c>
      <c r="M154" s="44">
        <f t="shared" si="16"/>
        <v>1018671.7000000001</v>
      </c>
      <c r="N154" s="44">
        <v>106</v>
      </c>
      <c r="O154" s="44">
        <v>956358.06</v>
      </c>
      <c r="P154" s="44">
        <v>5</v>
      </c>
      <c r="Q154" s="44">
        <v>14564.99</v>
      </c>
      <c r="R154" s="42">
        <f t="shared" si="17"/>
        <v>111</v>
      </c>
      <c r="S154" s="42">
        <f t="shared" si="18"/>
        <v>970923.05</v>
      </c>
      <c r="T154" s="44">
        <f t="shared" si="19"/>
        <v>705</v>
      </c>
      <c r="U154" s="44">
        <f t="shared" si="20"/>
        <v>1989594.75</v>
      </c>
      <c r="V154" s="16"/>
    </row>
    <row r="155" spans="1:22" s="9" customFormat="1">
      <c r="A155" s="30">
        <v>148</v>
      </c>
      <c r="B155" s="53" t="s">
        <v>295</v>
      </c>
      <c r="C155" s="32" t="s">
        <v>296</v>
      </c>
      <c r="D155" s="43"/>
      <c r="E155" s="43"/>
      <c r="F155" s="43">
        <v>27</v>
      </c>
      <c r="G155" s="43">
        <v>648785.72</v>
      </c>
      <c r="H155" s="43">
        <v>6</v>
      </c>
      <c r="I155" s="43">
        <v>25708.21</v>
      </c>
      <c r="J155" s="43">
        <v>53</v>
      </c>
      <c r="K155" s="43">
        <v>413776.88</v>
      </c>
      <c r="L155" s="43">
        <f t="shared" si="15"/>
        <v>86</v>
      </c>
      <c r="M155" s="43">
        <f t="shared" si="16"/>
        <v>1088270.81</v>
      </c>
      <c r="N155" s="43">
        <v>53</v>
      </c>
      <c r="O155" s="43">
        <v>833372.25</v>
      </c>
      <c r="P155" s="43">
        <v>5</v>
      </c>
      <c r="Q155" s="43">
        <v>24845.09</v>
      </c>
      <c r="R155" s="43">
        <f t="shared" si="17"/>
        <v>58</v>
      </c>
      <c r="S155" s="43">
        <f t="shared" si="18"/>
        <v>858217.34</v>
      </c>
      <c r="T155" s="43">
        <f t="shared" si="19"/>
        <v>144</v>
      </c>
      <c r="U155" s="43">
        <f t="shared" si="20"/>
        <v>1946488.15</v>
      </c>
      <c r="V155" s="16"/>
    </row>
    <row r="156" spans="1:22" s="9" customFormat="1">
      <c r="A156" s="33">
        <v>149</v>
      </c>
      <c r="B156" s="54" t="s">
        <v>189</v>
      </c>
      <c r="C156" s="1" t="s">
        <v>190</v>
      </c>
      <c r="D156" s="44"/>
      <c r="E156" s="44"/>
      <c r="F156" s="44"/>
      <c r="G156" s="44"/>
      <c r="H156" s="44">
        <v>6</v>
      </c>
      <c r="I156" s="44">
        <v>6017.59</v>
      </c>
      <c r="J156" s="44">
        <v>122</v>
      </c>
      <c r="K156" s="44">
        <v>898295.04</v>
      </c>
      <c r="L156" s="44">
        <f t="shared" si="15"/>
        <v>128</v>
      </c>
      <c r="M156" s="44">
        <f t="shared" si="16"/>
        <v>904312.63</v>
      </c>
      <c r="N156" s="44">
        <v>116</v>
      </c>
      <c r="O156" s="44">
        <v>889570.68</v>
      </c>
      <c r="P156" s="44">
        <v>2</v>
      </c>
      <c r="Q156" s="44">
        <v>10345.57</v>
      </c>
      <c r="R156" s="42">
        <f t="shared" si="17"/>
        <v>118</v>
      </c>
      <c r="S156" s="42">
        <f t="shared" si="18"/>
        <v>899916.25</v>
      </c>
      <c r="T156" s="44">
        <f t="shared" si="19"/>
        <v>246</v>
      </c>
      <c r="U156" s="44">
        <f t="shared" si="20"/>
        <v>1804228.88</v>
      </c>
      <c r="V156" s="16"/>
    </row>
    <row r="157" spans="1:22" s="9" customFormat="1">
      <c r="A157" s="30">
        <v>150</v>
      </c>
      <c r="B157" s="53" t="s">
        <v>319</v>
      </c>
      <c r="C157" s="32" t="s">
        <v>320</v>
      </c>
      <c r="D157" s="43"/>
      <c r="E157" s="43"/>
      <c r="F157" s="43"/>
      <c r="G157" s="43"/>
      <c r="H157" s="43">
        <v>59</v>
      </c>
      <c r="I157" s="43">
        <v>30106.3</v>
      </c>
      <c r="J157" s="43">
        <v>395</v>
      </c>
      <c r="K157" s="43">
        <v>692723.3</v>
      </c>
      <c r="L157" s="43">
        <f t="shared" si="15"/>
        <v>454</v>
      </c>
      <c r="M157" s="43">
        <f t="shared" si="16"/>
        <v>722829.60000000009</v>
      </c>
      <c r="N157" s="43">
        <v>77</v>
      </c>
      <c r="O157" s="43">
        <v>680669.15</v>
      </c>
      <c r="P157" s="43"/>
      <c r="Q157" s="43"/>
      <c r="R157" s="43">
        <f t="shared" si="17"/>
        <v>77</v>
      </c>
      <c r="S157" s="43">
        <f t="shared" si="18"/>
        <v>680669.15</v>
      </c>
      <c r="T157" s="43">
        <f t="shared" si="19"/>
        <v>531</v>
      </c>
      <c r="U157" s="43">
        <f t="shared" si="20"/>
        <v>1403498.75</v>
      </c>
      <c r="V157" s="16"/>
    </row>
    <row r="158" spans="1:22" s="9" customFormat="1">
      <c r="A158" s="33">
        <v>151</v>
      </c>
      <c r="B158" s="54" t="s">
        <v>313</v>
      </c>
      <c r="C158" s="1" t="s">
        <v>314</v>
      </c>
      <c r="D158" s="44">
        <v>5</v>
      </c>
      <c r="E158" s="44">
        <v>51907.9</v>
      </c>
      <c r="F158" s="44">
        <v>18</v>
      </c>
      <c r="G158" s="44">
        <v>236197.63</v>
      </c>
      <c r="H158" s="44">
        <v>4</v>
      </c>
      <c r="I158" s="44">
        <v>76071.25</v>
      </c>
      <c r="J158" s="44">
        <v>47</v>
      </c>
      <c r="K158" s="44">
        <v>306203.40000000002</v>
      </c>
      <c r="L158" s="42">
        <f t="shared" si="15"/>
        <v>74</v>
      </c>
      <c r="M158" s="42">
        <f t="shared" si="16"/>
        <v>670380.18000000005</v>
      </c>
      <c r="N158" s="44">
        <v>31</v>
      </c>
      <c r="O158" s="44">
        <v>535818.18999999994</v>
      </c>
      <c r="P158" s="44">
        <v>9</v>
      </c>
      <c r="Q158" s="44">
        <v>127870.77</v>
      </c>
      <c r="R158" s="42">
        <f t="shared" si="17"/>
        <v>40</v>
      </c>
      <c r="S158" s="42">
        <f t="shared" si="18"/>
        <v>663688.95999999996</v>
      </c>
      <c r="T158" s="42">
        <f t="shared" si="19"/>
        <v>114</v>
      </c>
      <c r="U158" s="42">
        <f t="shared" si="20"/>
        <v>1334069.1400000001</v>
      </c>
      <c r="V158" s="16"/>
    </row>
    <row r="159" spans="1:22" s="9" customFormat="1">
      <c r="A159" s="30">
        <v>152</v>
      </c>
      <c r="B159" s="53" t="s">
        <v>323</v>
      </c>
      <c r="C159" s="32" t="s">
        <v>324</v>
      </c>
      <c r="D159" s="43"/>
      <c r="E159" s="43"/>
      <c r="F159" s="43"/>
      <c r="G159" s="43"/>
      <c r="H159" s="43">
        <v>85</v>
      </c>
      <c r="I159" s="43">
        <v>50511.77</v>
      </c>
      <c r="J159" s="43">
        <v>304</v>
      </c>
      <c r="K159" s="43">
        <v>584848.39</v>
      </c>
      <c r="L159" s="43">
        <f t="shared" si="15"/>
        <v>389</v>
      </c>
      <c r="M159" s="43">
        <f t="shared" si="16"/>
        <v>635360.16</v>
      </c>
      <c r="N159" s="43">
        <v>57</v>
      </c>
      <c r="O159" s="43">
        <v>494475.65</v>
      </c>
      <c r="P159" s="43"/>
      <c r="Q159" s="43"/>
      <c r="R159" s="43">
        <f t="shared" si="17"/>
        <v>57</v>
      </c>
      <c r="S159" s="43">
        <f t="shared" si="18"/>
        <v>494475.65</v>
      </c>
      <c r="T159" s="43">
        <f t="shared" si="19"/>
        <v>446</v>
      </c>
      <c r="U159" s="43">
        <f t="shared" si="20"/>
        <v>1129835.81</v>
      </c>
      <c r="V159" s="16"/>
    </row>
    <row r="160" spans="1:22" s="9" customFormat="1">
      <c r="A160" s="33">
        <v>153</v>
      </c>
      <c r="B160" s="54" t="s">
        <v>331</v>
      </c>
      <c r="C160" s="1" t="s">
        <v>332</v>
      </c>
      <c r="D160" s="44"/>
      <c r="E160" s="44"/>
      <c r="F160" s="44"/>
      <c r="G160" s="44"/>
      <c r="H160" s="44">
        <v>5</v>
      </c>
      <c r="I160" s="44">
        <v>889.79</v>
      </c>
      <c r="J160" s="44">
        <v>76</v>
      </c>
      <c r="K160" s="44">
        <v>195943.72</v>
      </c>
      <c r="L160" s="42">
        <f t="shared" si="15"/>
        <v>81</v>
      </c>
      <c r="M160" s="42">
        <f t="shared" si="16"/>
        <v>196833.51</v>
      </c>
      <c r="N160" s="44">
        <v>26</v>
      </c>
      <c r="O160" s="44">
        <v>449624.06</v>
      </c>
      <c r="P160" s="44">
        <v>4</v>
      </c>
      <c r="Q160" s="44">
        <v>247055</v>
      </c>
      <c r="R160" s="42">
        <f t="shared" si="17"/>
        <v>30</v>
      </c>
      <c r="S160" s="42">
        <f t="shared" si="18"/>
        <v>696679.06</v>
      </c>
      <c r="T160" s="42">
        <f t="shared" si="19"/>
        <v>111</v>
      </c>
      <c r="U160" s="42">
        <f t="shared" si="20"/>
        <v>893512.57000000007</v>
      </c>
      <c r="V160" s="16"/>
    </row>
    <row r="161" spans="1:22" s="9" customFormat="1">
      <c r="A161" s="30">
        <v>154</v>
      </c>
      <c r="B161" s="53" t="s">
        <v>337</v>
      </c>
      <c r="C161" s="32" t="s">
        <v>338</v>
      </c>
      <c r="D161" s="43"/>
      <c r="E161" s="43"/>
      <c r="F161" s="43"/>
      <c r="G161" s="43"/>
      <c r="H161" s="43">
        <v>4</v>
      </c>
      <c r="I161" s="43">
        <v>2694.56</v>
      </c>
      <c r="J161" s="43">
        <v>119</v>
      </c>
      <c r="K161" s="43">
        <v>412624.94</v>
      </c>
      <c r="L161" s="43">
        <f t="shared" si="15"/>
        <v>123</v>
      </c>
      <c r="M161" s="43">
        <f t="shared" si="16"/>
        <v>415319.5</v>
      </c>
      <c r="N161" s="43">
        <v>176</v>
      </c>
      <c r="O161" s="43">
        <v>380145.66</v>
      </c>
      <c r="P161" s="43"/>
      <c r="Q161" s="43"/>
      <c r="R161" s="43">
        <f t="shared" si="17"/>
        <v>176</v>
      </c>
      <c r="S161" s="43">
        <f t="shared" si="18"/>
        <v>380145.66</v>
      </c>
      <c r="T161" s="43">
        <f t="shared" si="19"/>
        <v>299</v>
      </c>
      <c r="U161" s="43">
        <f t="shared" si="20"/>
        <v>795465.15999999992</v>
      </c>
      <c r="V161" s="16"/>
    </row>
    <row r="162" spans="1:22" s="9" customFormat="1">
      <c r="A162" s="33">
        <v>155</v>
      </c>
      <c r="B162" s="54" t="s">
        <v>325</v>
      </c>
      <c r="C162" s="1" t="s">
        <v>326</v>
      </c>
      <c r="D162" s="44"/>
      <c r="E162" s="44"/>
      <c r="F162" s="44"/>
      <c r="G162" s="44"/>
      <c r="H162" s="44">
        <v>17</v>
      </c>
      <c r="I162" s="44">
        <v>11393.62</v>
      </c>
      <c r="J162" s="44">
        <v>140</v>
      </c>
      <c r="K162" s="44">
        <v>330780.96999999997</v>
      </c>
      <c r="L162" s="44">
        <f t="shared" si="15"/>
        <v>157</v>
      </c>
      <c r="M162" s="44">
        <f t="shared" si="16"/>
        <v>342174.58999999997</v>
      </c>
      <c r="N162" s="44">
        <v>70</v>
      </c>
      <c r="O162" s="44">
        <v>362461.98</v>
      </c>
      <c r="P162" s="44">
        <v>1</v>
      </c>
      <c r="Q162" s="44">
        <v>44377.2</v>
      </c>
      <c r="R162" s="42">
        <f t="shared" si="17"/>
        <v>71</v>
      </c>
      <c r="S162" s="42">
        <f t="shared" si="18"/>
        <v>406839.18</v>
      </c>
      <c r="T162" s="44">
        <f t="shared" si="19"/>
        <v>228</v>
      </c>
      <c r="U162" s="44">
        <f t="shared" si="20"/>
        <v>749013.77</v>
      </c>
      <c r="V162" s="16"/>
    </row>
    <row r="163" spans="1:22" s="9" customFormat="1">
      <c r="A163" s="30">
        <v>156</v>
      </c>
      <c r="B163" s="53" t="s">
        <v>333</v>
      </c>
      <c r="C163" s="32" t="s">
        <v>334</v>
      </c>
      <c r="D163" s="43"/>
      <c r="E163" s="43"/>
      <c r="F163" s="43"/>
      <c r="G163" s="43"/>
      <c r="H163" s="43">
        <v>65</v>
      </c>
      <c r="I163" s="43">
        <v>41314.089999999997</v>
      </c>
      <c r="J163" s="43">
        <v>287</v>
      </c>
      <c r="K163" s="43">
        <v>374065.63</v>
      </c>
      <c r="L163" s="43">
        <f t="shared" si="15"/>
        <v>352</v>
      </c>
      <c r="M163" s="43">
        <f t="shared" si="16"/>
        <v>415379.72</v>
      </c>
      <c r="N163" s="43">
        <v>47</v>
      </c>
      <c r="O163" s="43">
        <v>299883.03999999998</v>
      </c>
      <c r="P163" s="43"/>
      <c r="Q163" s="43"/>
      <c r="R163" s="43">
        <f t="shared" si="17"/>
        <v>47</v>
      </c>
      <c r="S163" s="43">
        <f t="shared" si="18"/>
        <v>299883.03999999998</v>
      </c>
      <c r="T163" s="43">
        <f t="shared" si="19"/>
        <v>399</v>
      </c>
      <c r="U163" s="43">
        <f t="shared" si="20"/>
        <v>715262.76</v>
      </c>
      <c r="V163" s="16"/>
    </row>
    <row r="164" spans="1:22" s="9" customFormat="1">
      <c r="A164" s="33">
        <v>157</v>
      </c>
      <c r="B164" s="54" t="s">
        <v>360</v>
      </c>
      <c r="C164" s="1" t="s">
        <v>361</v>
      </c>
      <c r="D164" s="44">
        <v>4</v>
      </c>
      <c r="E164" s="44">
        <v>49219.28</v>
      </c>
      <c r="F164" s="44">
        <v>1</v>
      </c>
      <c r="G164" s="44">
        <v>49604</v>
      </c>
      <c r="H164" s="44"/>
      <c r="I164" s="44"/>
      <c r="J164" s="44">
        <v>13</v>
      </c>
      <c r="K164" s="44">
        <v>252365.54</v>
      </c>
      <c r="L164" s="44">
        <f t="shared" si="15"/>
        <v>18</v>
      </c>
      <c r="M164" s="44">
        <f t="shared" si="16"/>
        <v>351188.82000000007</v>
      </c>
      <c r="N164" s="44">
        <v>13</v>
      </c>
      <c r="O164" s="44">
        <v>301969.84999999998</v>
      </c>
      <c r="P164" s="44">
        <v>3</v>
      </c>
      <c r="Q164" s="44">
        <v>49184.6</v>
      </c>
      <c r="R164" s="42">
        <f t="shared" si="17"/>
        <v>16</v>
      </c>
      <c r="S164" s="42">
        <f t="shared" si="18"/>
        <v>351154.44999999995</v>
      </c>
      <c r="T164" s="44">
        <f t="shared" si="19"/>
        <v>34</v>
      </c>
      <c r="U164" s="44">
        <f t="shared" si="20"/>
        <v>702343.27</v>
      </c>
      <c r="V164" s="16"/>
    </row>
    <row r="165" spans="1:22" s="9" customFormat="1">
      <c r="A165" s="30">
        <v>158</v>
      </c>
      <c r="B165" s="53" t="s">
        <v>339</v>
      </c>
      <c r="C165" s="32" t="s">
        <v>340</v>
      </c>
      <c r="D165" s="43"/>
      <c r="E165" s="43"/>
      <c r="F165" s="43"/>
      <c r="G165" s="43"/>
      <c r="H165" s="43">
        <v>3</v>
      </c>
      <c r="I165" s="43">
        <v>596587.27</v>
      </c>
      <c r="J165" s="43">
        <v>3</v>
      </c>
      <c r="K165" s="43">
        <v>21910.68</v>
      </c>
      <c r="L165" s="43">
        <f t="shared" si="15"/>
        <v>6</v>
      </c>
      <c r="M165" s="43">
        <f t="shared" si="16"/>
        <v>618497.95000000007</v>
      </c>
      <c r="N165" s="43"/>
      <c r="O165" s="43"/>
      <c r="P165" s="43"/>
      <c r="Q165" s="43"/>
      <c r="R165" s="43">
        <f t="shared" si="17"/>
        <v>0</v>
      </c>
      <c r="S165" s="43">
        <f t="shared" si="18"/>
        <v>0</v>
      </c>
      <c r="T165" s="43">
        <f t="shared" si="19"/>
        <v>6</v>
      </c>
      <c r="U165" s="43">
        <f t="shared" si="20"/>
        <v>618497.95000000007</v>
      </c>
      <c r="V165" s="16"/>
    </row>
    <row r="166" spans="1:22" s="9" customFormat="1">
      <c r="A166" s="33">
        <v>159</v>
      </c>
      <c r="B166" s="54" t="s">
        <v>249</v>
      </c>
      <c r="C166" s="1" t="s">
        <v>250</v>
      </c>
      <c r="D166" s="44"/>
      <c r="E166" s="44"/>
      <c r="F166" s="44">
        <v>1</v>
      </c>
      <c r="G166" s="44">
        <v>16471.97</v>
      </c>
      <c r="H166" s="44">
        <v>3</v>
      </c>
      <c r="I166" s="44">
        <v>269.62</v>
      </c>
      <c r="J166" s="44">
        <v>13</v>
      </c>
      <c r="K166" s="44">
        <v>488712.29</v>
      </c>
      <c r="L166" s="42">
        <f t="shared" si="13"/>
        <v>17</v>
      </c>
      <c r="M166" s="42">
        <f t="shared" si="11"/>
        <v>505453.88</v>
      </c>
      <c r="N166" s="44"/>
      <c r="O166" s="44"/>
      <c r="P166" s="44"/>
      <c r="Q166" s="44"/>
      <c r="R166" s="42">
        <f t="shared" si="10"/>
        <v>0</v>
      </c>
      <c r="S166" s="42">
        <f t="shared" si="10"/>
        <v>0</v>
      </c>
      <c r="T166" s="42">
        <f t="shared" si="14"/>
        <v>17</v>
      </c>
      <c r="U166" s="42">
        <f t="shared" si="12"/>
        <v>505453.88</v>
      </c>
      <c r="V166" s="16"/>
    </row>
    <row r="167" spans="1:22" s="9" customFormat="1">
      <c r="A167" s="30">
        <v>160</v>
      </c>
      <c r="B167" s="53" t="s">
        <v>353</v>
      </c>
      <c r="C167" s="32" t="s">
        <v>354</v>
      </c>
      <c r="D167" s="43"/>
      <c r="E167" s="43"/>
      <c r="F167" s="43"/>
      <c r="G167" s="43"/>
      <c r="H167" s="43"/>
      <c r="I167" s="43"/>
      <c r="J167" s="43">
        <v>1</v>
      </c>
      <c r="K167" s="43">
        <v>1059.29</v>
      </c>
      <c r="L167" s="43">
        <f t="shared" si="13"/>
        <v>1</v>
      </c>
      <c r="M167" s="43">
        <f t="shared" si="11"/>
        <v>1059.29</v>
      </c>
      <c r="N167" s="43">
        <v>6</v>
      </c>
      <c r="O167" s="43">
        <v>229295</v>
      </c>
      <c r="P167" s="43">
        <v>6</v>
      </c>
      <c r="Q167" s="43">
        <v>229150</v>
      </c>
      <c r="R167" s="43">
        <f t="shared" si="10"/>
        <v>12</v>
      </c>
      <c r="S167" s="43">
        <f t="shared" si="10"/>
        <v>458445</v>
      </c>
      <c r="T167" s="43">
        <f t="shared" si="14"/>
        <v>13</v>
      </c>
      <c r="U167" s="43">
        <f t="shared" si="12"/>
        <v>459504.29</v>
      </c>
      <c r="V167" s="16"/>
    </row>
    <row r="168" spans="1:22" s="9" customFormat="1">
      <c r="A168" s="33">
        <v>161</v>
      </c>
      <c r="B168" s="54" t="s">
        <v>258</v>
      </c>
      <c r="C168" s="1" t="s">
        <v>357</v>
      </c>
      <c r="D168" s="44"/>
      <c r="E168" s="44"/>
      <c r="F168" s="44"/>
      <c r="G168" s="44"/>
      <c r="H168" s="44">
        <v>13</v>
      </c>
      <c r="I168" s="44">
        <v>205174.76</v>
      </c>
      <c r="J168" s="44">
        <v>6</v>
      </c>
      <c r="K168" s="44">
        <v>29108.26</v>
      </c>
      <c r="L168" s="42">
        <f t="shared" si="13"/>
        <v>19</v>
      </c>
      <c r="M168" s="42">
        <f t="shared" si="11"/>
        <v>234283.02000000002</v>
      </c>
      <c r="N168" s="44"/>
      <c r="O168" s="44"/>
      <c r="P168" s="44">
        <v>2</v>
      </c>
      <c r="Q168" s="44">
        <v>220000</v>
      </c>
      <c r="R168" s="42">
        <f t="shared" si="10"/>
        <v>2</v>
      </c>
      <c r="S168" s="42">
        <f t="shared" si="10"/>
        <v>220000</v>
      </c>
      <c r="T168" s="42">
        <f t="shared" si="14"/>
        <v>21</v>
      </c>
      <c r="U168" s="42">
        <f t="shared" si="12"/>
        <v>454283.02</v>
      </c>
      <c r="V168" s="16"/>
    </row>
    <row r="169" spans="1:22" s="9" customFormat="1">
      <c r="A169" s="30">
        <v>162</v>
      </c>
      <c r="B169" s="53" t="s">
        <v>335</v>
      </c>
      <c r="C169" s="32" t="s">
        <v>336</v>
      </c>
      <c r="D169" s="43"/>
      <c r="E169" s="43"/>
      <c r="F169" s="43"/>
      <c r="G169" s="43"/>
      <c r="H169" s="43"/>
      <c r="I169" s="43"/>
      <c r="J169" s="43">
        <v>17</v>
      </c>
      <c r="K169" s="43">
        <v>191723.28</v>
      </c>
      <c r="L169" s="43">
        <f t="shared" si="13"/>
        <v>17</v>
      </c>
      <c r="M169" s="43">
        <f t="shared" si="11"/>
        <v>191723.28</v>
      </c>
      <c r="N169" s="43">
        <v>17</v>
      </c>
      <c r="O169" s="43">
        <v>191723.28</v>
      </c>
      <c r="P169" s="43"/>
      <c r="Q169" s="43"/>
      <c r="R169" s="43">
        <f t="shared" si="10"/>
        <v>17</v>
      </c>
      <c r="S169" s="43">
        <f t="shared" si="10"/>
        <v>191723.28</v>
      </c>
      <c r="T169" s="43">
        <f t="shared" si="14"/>
        <v>34</v>
      </c>
      <c r="U169" s="43">
        <f t="shared" si="12"/>
        <v>383446.56</v>
      </c>
      <c r="V169" s="16"/>
    </row>
    <row r="170" spans="1:22" s="9" customFormat="1">
      <c r="A170" s="33">
        <v>163</v>
      </c>
      <c r="B170" s="54" t="s">
        <v>329</v>
      </c>
      <c r="C170" s="1" t="s">
        <v>330</v>
      </c>
      <c r="D170" s="44"/>
      <c r="E170" s="44"/>
      <c r="F170" s="44"/>
      <c r="G170" s="44"/>
      <c r="H170" s="44">
        <v>22</v>
      </c>
      <c r="I170" s="44">
        <v>7589.36</v>
      </c>
      <c r="J170" s="44">
        <v>127</v>
      </c>
      <c r="K170" s="44">
        <v>172579.08</v>
      </c>
      <c r="L170" s="44">
        <f t="shared" si="13"/>
        <v>149</v>
      </c>
      <c r="M170" s="44">
        <f t="shared" si="11"/>
        <v>180168.43999999997</v>
      </c>
      <c r="N170" s="44">
        <v>18</v>
      </c>
      <c r="O170" s="44">
        <v>149934.82</v>
      </c>
      <c r="P170" s="44"/>
      <c r="Q170" s="44"/>
      <c r="R170" s="42">
        <f t="shared" si="10"/>
        <v>18</v>
      </c>
      <c r="S170" s="42">
        <f t="shared" si="10"/>
        <v>149934.82</v>
      </c>
      <c r="T170" s="44">
        <f t="shared" si="14"/>
        <v>167</v>
      </c>
      <c r="U170" s="44">
        <f t="shared" si="12"/>
        <v>330103.26</v>
      </c>
      <c r="V170" s="16"/>
    </row>
    <row r="171" spans="1:22" s="9" customFormat="1">
      <c r="A171" s="30">
        <v>164</v>
      </c>
      <c r="B171" s="53" t="s">
        <v>343</v>
      </c>
      <c r="C171" s="32" t="s">
        <v>344</v>
      </c>
      <c r="D171" s="43"/>
      <c r="E171" s="43"/>
      <c r="F171" s="43"/>
      <c r="G171" s="43"/>
      <c r="H171" s="43">
        <v>54</v>
      </c>
      <c r="I171" s="43">
        <v>34980.379999999997</v>
      </c>
      <c r="J171" s="43">
        <v>106</v>
      </c>
      <c r="K171" s="43">
        <v>150165.85</v>
      </c>
      <c r="L171" s="43">
        <f t="shared" si="13"/>
        <v>160</v>
      </c>
      <c r="M171" s="43">
        <f t="shared" si="11"/>
        <v>185146.23</v>
      </c>
      <c r="N171" s="43">
        <v>5</v>
      </c>
      <c r="O171" s="43">
        <v>111000</v>
      </c>
      <c r="P171" s="43"/>
      <c r="Q171" s="43"/>
      <c r="R171" s="43">
        <f t="shared" si="10"/>
        <v>5</v>
      </c>
      <c r="S171" s="43">
        <f t="shared" si="10"/>
        <v>111000</v>
      </c>
      <c r="T171" s="43">
        <f t="shared" si="14"/>
        <v>165</v>
      </c>
      <c r="U171" s="43">
        <f t="shared" si="12"/>
        <v>296146.23</v>
      </c>
      <c r="V171" s="16"/>
    </row>
    <row r="172" spans="1:22" s="9" customFormat="1">
      <c r="A172" s="33">
        <v>165</v>
      </c>
      <c r="B172" s="54" t="s">
        <v>345</v>
      </c>
      <c r="C172" s="1" t="s">
        <v>346</v>
      </c>
      <c r="D172" s="44"/>
      <c r="E172" s="44"/>
      <c r="F172" s="44"/>
      <c r="G172" s="44"/>
      <c r="H172" s="44"/>
      <c r="I172" s="44"/>
      <c r="J172" s="44">
        <v>5</v>
      </c>
      <c r="K172" s="44">
        <v>13339.62</v>
      </c>
      <c r="L172" s="44">
        <f t="shared" si="13"/>
        <v>5</v>
      </c>
      <c r="M172" s="44">
        <f t="shared" si="11"/>
        <v>13339.62</v>
      </c>
      <c r="N172" s="44">
        <v>1</v>
      </c>
      <c r="O172" s="44">
        <v>10000</v>
      </c>
      <c r="P172" s="44"/>
      <c r="Q172" s="44"/>
      <c r="R172" s="42">
        <f t="shared" si="10"/>
        <v>1</v>
      </c>
      <c r="S172" s="42">
        <f t="shared" si="10"/>
        <v>10000</v>
      </c>
      <c r="T172" s="44">
        <f t="shared" si="14"/>
        <v>6</v>
      </c>
      <c r="U172" s="44">
        <f t="shared" si="12"/>
        <v>23339.620000000003</v>
      </c>
      <c r="V172" s="16"/>
    </row>
    <row r="173" spans="1:22" s="9" customFormat="1">
      <c r="A173" s="30">
        <v>166</v>
      </c>
      <c r="B173" s="53" t="s">
        <v>347</v>
      </c>
      <c r="C173" s="32" t="s">
        <v>348</v>
      </c>
      <c r="D173" s="43"/>
      <c r="E173" s="43"/>
      <c r="F173" s="43"/>
      <c r="G173" s="43"/>
      <c r="H173" s="43">
        <v>1</v>
      </c>
      <c r="I173" s="43">
        <v>5077.09</v>
      </c>
      <c r="J173" s="43">
        <v>2</v>
      </c>
      <c r="K173" s="43">
        <v>936.97</v>
      </c>
      <c r="L173" s="43">
        <f t="shared" si="13"/>
        <v>3</v>
      </c>
      <c r="M173" s="43">
        <f t="shared" si="11"/>
        <v>6014.06</v>
      </c>
      <c r="N173" s="43"/>
      <c r="O173" s="43"/>
      <c r="P173" s="43"/>
      <c r="Q173" s="43"/>
      <c r="R173" s="43">
        <f t="shared" si="10"/>
        <v>0</v>
      </c>
      <c r="S173" s="43">
        <f t="shared" si="10"/>
        <v>0</v>
      </c>
      <c r="T173" s="43">
        <f t="shared" si="14"/>
        <v>3</v>
      </c>
      <c r="U173" s="43">
        <f t="shared" si="12"/>
        <v>6014.06</v>
      </c>
      <c r="V173" s="16"/>
    </row>
    <row r="174" spans="1:22" s="9" customFormat="1">
      <c r="A174" s="33">
        <v>167</v>
      </c>
      <c r="B174" s="54" t="s">
        <v>283</v>
      </c>
      <c r="C174" s="1" t="s">
        <v>284</v>
      </c>
      <c r="D174" s="44"/>
      <c r="E174" s="44"/>
      <c r="F174" s="44"/>
      <c r="G174" s="44"/>
      <c r="H174" s="44"/>
      <c r="I174" s="44"/>
      <c r="J174" s="44">
        <v>4</v>
      </c>
      <c r="K174" s="44">
        <v>4356.72</v>
      </c>
      <c r="L174" s="44">
        <f t="shared" si="13"/>
        <v>4</v>
      </c>
      <c r="M174" s="44">
        <f t="shared" si="11"/>
        <v>4356.72</v>
      </c>
      <c r="N174" s="44"/>
      <c r="O174" s="44"/>
      <c r="P174" s="44"/>
      <c r="Q174" s="44"/>
      <c r="R174" s="42">
        <f t="shared" si="10"/>
        <v>0</v>
      </c>
      <c r="S174" s="42">
        <f t="shared" si="10"/>
        <v>0</v>
      </c>
      <c r="T174" s="44">
        <f t="shared" si="14"/>
        <v>4</v>
      </c>
      <c r="U174" s="44">
        <f t="shared" si="12"/>
        <v>4356.72</v>
      </c>
      <c r="V174" s="16"/>
    </row>
    <row r="175" spans="1:22" s="9" customFormat="1">
      <c r="A175" s="30">
        <v>168</v>
      </c>
      <c r="B175" s="53" t="s">
        <v>349</v>
      </c>
      <c r="C175" s="32" t="s">
        <v>350</v>
      </c>
      <c r="D175" s="43"/>
      <c r="E175" s="43"/>
      <c r="F175" s="43"/>
      <c r="G175" s="43"/>
      <c r="H175" s="43"/>
      <c r="I175" s="43"/>
      <c r="J175" s="43"/>
      <c r="K175" s="43"/>
      <c r="L175" s="43">
        <f t="shared" si="13"/>
        <v>0</v>
      </c>
      <c r="M175" s="43">
        <f t="shared" si="11"/>
        <v>0</v>
      </c>
      <c r="N175" s="43">
        <v>2</v>
      </c>
      <c r="O175" s="43">
        <v>338.59</v>
      </c>
      <c r="P175" s="43"/>
      <c r="Q175" s="43"/>
      <c r="R175" s="43">
        <f t="shared" si="10"/>
        <v>2</v>
      </c>
      <c r="S175" s="43">
        <f t="shared" si="10"/>
        <v>338.59</v>
      </c>
      <c r="T175" s="43">
        <f t="shared" si="14"/>
        <v>2</v>
      </c>
      <c r="U175" s="43">
        <f t="shared" si="12"/>
        <v>338.59</v>
      </c>
      <c r="V175" s="16"/>
    </row>
    <row r="176" spans="1:22" s="9" customFormat="1">
      <c r="A176" s="33">
        <v>169</v>
      </c>
      <c r="B176" s="54" t="s">
        <v>366</v>
      </c>
      <c r="C176" s="1" t="s">
        <v>367</v>
      </c>
      <c r="D176" s="44"/>
      <c r="E176" s="44"/>
      <c r="F176" s="44"/>
      <c r="G176" s="44"/>
      <c r="H176" s="44"/>
      <c r="I176" s="44"/>
      <c r="J176" s="44">
        <v>1</v>
      </c>
      <c r="K176" s="44">
        <v>20</v>
      </c>
      <c r="L176" s="44">
        <f t="shared" si="13"/>
        <v>1</v>
      </c>
      <c r="M176" s="44">
        <f t="shared" si="11"/>
        <v>20</v>
      </c>
      <c r="N176" s="44"/>
      <c r="O176" s="44"/>
      <c r="P176" s="44"/>
      <c r="Q176" s="44"/>
      <c r="R176" s="42">
        <f t="shared" si="10"/>
        <v>0</v>
      </c>
      <c r="S176" s="42">
        <f t="shared" si="10"/>
        <v>0</v>
      </c>
      <c r="T176" s="44">
        <f t="shared" si="14"/>
        <v>1</v>
      </c>
      <c r="U176" s="44">
        <f t="shared" si="12"/>
        <v>20</v>
      </c>
      <c r="V176" s="16"/>
    </row>
    <row r="177" spans="1:25" s="9" customFormat="1" ht="13.5" thickBot="1">
      <c r="A177" s="30"/>
      <c r="B177" s="53"/>
      <c r="C177" s="32"/>
      <c r="D177" s="43"/>
      <c r="E177" s="43"/>
      <c r="F177" s="43"/>
      <c r="G177" s="43"/>
      <c r="H177" s="43"/>
      <c r="I177" s="43"/>
      <c r="J177" s="43"/>
      <c r="K177" s="43"/>
      <c r="L177" s="43">
        <f t="shared" si="13"/>
        <v>0</v>
      </c>
      <c r="M177" s="43">
        <f t="shared" si="11"/>
        <v>0</v>
      </c>
      <c r="N177" s="43"/>
      <c r="O177" s="43"/>
      <c r="P177" s="43"/>
      <c r="Q177" s="43"/>
      <c r="R177" s="43">
        <f t="shared" si="10"/>
        <v>0</v>
      </c>
      <c r="S177" s="43">
        <f t="shared" si="10"/>
        <v>0</v>
      </c>
      <c r="T177" s="43">
        <f t="shared" si="14"/>
        <v>0</v>
      </c>
      <c r="U177" s="43">
        <f t="shared" si="12"/>
        <v>0</v>
      </c>
      <c r="V177" s="16"/>
    </row>
    <row r="178" spans="1:25" s="9" customFormat="1" ht="14.25" thickTop="1" thickBot="1">
      <c r="A178" s="56" t="s">
        <v>0</v>
      </c>
      <c r="B178" s="56"/>
      <c r="C178" s="57"/>
      <c r="D178" s="50">
        <f t="shared" ref="D178:U178" si="21">SUM(D8:D177)</f>
        <v>39411</v>
      </c>
      <c r="E178" s="50">
        <f t="shared" si="21"/>
        <v>19584504419.562485</v>
      </c>
      <c r="F178" s="50">
        <f t="shared" si="21"/>
        <v>98523</v>
      </c>
      <c r="G178" s="50">
        <f t="shared" si="21"/>
        <v>12853977985.026495</v>
      </c>
      <c r="H178" s="50">
        <f t="shared" si="21"/>
        <v>226789</v>
      </c>
      <c r="I178" s="50">
        <f t="shared" si="21"/>
        <v>43241868358.32</v>
      </c>
      <c r="J178" s="50">
        <f t="shared" si="21"/>
        <v>270333</v>
      </c>
      <c r="K178" s="50">
        <f t="shared" si="21"/>
        <v>53979963447.116905</v>
      </c>
      <c r="L178" s="50">
        <f t="shared" si="21"/>
        <v>635056</v>
      </c>
      <c r="M178" s="50">
        <f t="shared" si="21"/>
        <v>129660314210.02589</v>
      </c>
      <c r="N178" s="50">
        <f t="shared" si="21"/>
        <v>52789</v>
      </c>
      <c r="O178" s="50">
        <f t="shared" si="21"/>
        <v>57059274426.410019</v>
      </c>
      <c r="P178" s="50">
        <f t="shared" si="21"/>
        <v>52789</v>
      </c>
      <c r="Q178" s="50">
        <f t="shared" si="21"/>
        <v>57088311028.910004</v>
      </c>
      <c r="R178" s="50">
        <f t="shared" si="21"/>
        <v>105578</v>
      </c>
      <c r="S178" s="50">
        <f t="shared" si="21"/>
        <v>114147585455.31998</v>
      </c>
      <c r="T178" s="50">
        <f t="shared" si="21"/>
        <v>740634</v>
      </c>
      <c r="U178" s="50">
        <f t="shared" si="21"/>
        <v>243807899665.34583</v>
      </c>
    </row>
    <row r="179" spans="1:25" s="9" customFormat="1" ht="13.5" thickTop="1">
      <c r="A179" s="11" t="s">
        <v>369</v>
      </c>
      <c r="B179" s="14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6"/>
    </row>
    <row r="180" spans="1:25">
      <c r="A180" s="11" t="s">
        <v>18</v>
      </c>
    </row>
    <row r="181" spans="1:25">
      <c r="A181" s="11" t="s">
        <v>19</v>
      </c>
      <c r="E181" s="12"/>
      <c r="F181" s="12"/>
      <c r="G181" s="12"/>
      <c r="H181" s="12"/>
    </row>
    <row r="182" spans="1:25">
      <c r="B182" s="10"/>
      <c r="E182" s="48"/>
      <c r="F182" s="45"/>
      <c r="G182" s="45"/>
      <c r="H182" s="45"/>
      <c r="I182" s="45"/>
      <c r="J182" s="45"/>
      <c r="K182" s="45"/>
      <c r="L182" s="45"/>
      <c r="M182" s="45"/>
      <c r="N182" s="48"/>
      <c r="O182" s="48"/>
    </row>
    <row r="183" spans="1:25" s="19" customFormat="1" ht="11.25">
      <c r="A183" s="17"/>
      <c r="B183" s="18"/>
      <c r="C183" s="19" t="s">
        <v>12</v>
      </c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20"/>
      <c r="W183" s="21"/>
      <c r="X183" s="20"/>
      <c r="Y183" s="22"/>
    </row>
    <row r="186" spans="1:25">
      <c r="C186" s="55"/>
    </row>
    <row r="187" spans="1:25">
      <c r="C187" s="55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8:C178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92"/>
  <sheetViews>
    <sheetView zoomScaleNormal="100" workbookViewId="0">
      <pane xSplit="3" topLeftCell="D1" activePane="topRight" state="frozen"/>
      <selection activeCell="C7" sqref="C7"/>
      <selection pane="topRight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370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20</v>
      </c>
      <c r="C8" s="34" t="s">
        <v>21</v>
      </c>
      <c r="D8" s="42">
        <v>15597</v>
      </c>
      <c r="E8" s="42">
        <v>5419850522.2700005</v>
      </c>
      <c r="F8" s="42">
        <v>61897</v>
      </c>
      <c r="G8" s="42">
        <v>6633207670.1288004</v>
      </c>
      <c r="H8" s="42">
        <v>58849</v>
      </c>
      <c r="I8" s="42">
        <v>17773617395.080002</v>
      </c>
      <c r="J8" s="42">
        <v>88747</v>
      </c>
      <c r="K8" s="42">
        <v>15830584384.2852</v>
      </c>
      <c r="L8" s="42">
        <f t="shared" ref="L8:M24" si="0">J8+H8+F8+D8</f>
        <v>225090</v>
      </c>
      <c r="M8" s="42">
        <f t="shared" si="0"/>
        <v>45657259971.764008</v>
      </c>
      <c r="N8" s="42">
        <v>1827</v>
      </c>
      <c r="O8" s="42">
        <v>25079461093.240002</v>
      </c>
      <c r="P8" s="42">
        <v>1723</v>
      </c>
      <c r="Q8" s="42">
        <v>21854246377.82</v>
      </c>
      <c r="R8" s="42">
        <f>N8+P8</f>
        <v>3550</v>
      </c>
      <c r="S8" s="42">
        <f>O8+Q8</f>
        <v>46933707471.059998</v>
      </c>
      <c r="T8" s="42">
        <f t="shared" ref="T8:U24" si="1">R8+L8</f>
        <v>228640</v>
      </c>
      <c r="U8" s="42">
        <f t="shared" si="1"/>
        <v>92590967442.824005</v>
      </c>
      <c r="V8" s="16"/>
    </row>
    <row r="9" spans="1:22" s="9" customFormat="1">
      <c r="A9" s="30">
        <v>2</v>
      </c>
      <c r="B9" s="53" t="s">
        <v>24</v>
      </c>
      <c r="C9" s="32" t="s">
        <v>25</v>
      </c>
      <c r="D9" s="43">
        <v>21316</v>
      </c>
      <c r="E9" s="43">
        <v>12721790809.538799</v>
      </c>
      <c r="F9" s="43">
        <v>60052</v>
      </c>
      <c r="G9" s="43">
        <v>8375444042.5899</v>
      </c>
      <c r="H9" s="43">
        <v>100202</v>
      </c>
      <c r="I9" s="43">
        <v>17125277736.487499</v>
      </c>
      <c r="J9" s="43">
        <v>82134</v>
      </c>
      <c r="K9" s="43">
        <v>20177081826.993099</v>
      </c>
      <c r="L9" s="43">
        <f t="shared" si="0"/>
        <v>263704</v>
      </c>
      <c r="M9" s="43">
        <f t="shared" si="0"/>
        <v>58399594415.609299</v>
      </c>
      <c r="N9" s="43">
        <v>2300</v>
      </c>
      <c r="O9" s="43">
        <v>9428444232.7000008</v>
      </c>
      <c r="P9" s="43">
        <v>2358</v>
      </c>
      <c r="Q9" s="43">
        <v>10251301542.120001</v>
      </c>
      <c r="R9" s="43">
        <f>N9+P9</f>
        <v>4658</v>
      </c>
      <c r="S9" s="43">
        <f>O9+Q9</f>
        <v>19679745774.82</v>
      </c>
      <c r="T9" s="43">
        <f t="shared" si="1"/>
        <v>268362</v>
      </c>
      <c r="U9" s="43">
        <f t="shared" si="1"/>
        <v>78079340190.429291</v>
      </c>
      <c r="V9" s="16"/>
    </row>
    <row r="10" spans="1:22" s="9" customFormat="1">
      <c r="A10" s="33">
        <v>3</v>
      </c>
      <c r="B10" s="54" t="s">
        <v>22</v>
      </c>
      <c r="C10" s="1" t="s">
        <v>23</v>
      </c>
      <c r="D10" s="44">
        <v>4053</v>
      </c>
      <c r="E10" s="44">
        <v>4665369463.0636997</v>
      </c>
      <c r="F10" s="44">
        <v>19514</v>
      </c>
      <c r="G10" s="44">
        <v>4760286518.4815998</v>
      </c>
      <c r="H10" s="44">
        <v>20858</v>
      </c>
      <c r="I10" s="44">
        <v>23952300351.760399</v>
      </c>
      <c r="J10" s="44">
        <v>31423</v>
      </c>
      <c r="K10" s="44">
        <v>24805491853.6432</v>
      </c>
      <c r="L10" s="42">
        <f t="shared" si="0"/>
        <v>75848</v>
      </c>
      <c r="M10" s="42">
        <f t="shared" si="0"/>
        <v>58183448186.948891</v>
      </c>
      <c r="N10" s="44">
        <v>919</v>
      </c>
      <c r="O10" s="44">
        <v>8804029912.4599991</v>
      </c>
      <c r="P10" s="44">
        <v>963</v>
      </c>
      <c r="Q10" s="44">
        <v>7816261011.8299999</v>
      </c>
      <c r="R10" s="42">
        <f t="shared" ref="R10:R97" si="2">N10+P10</f>
        <v>1882</v>
      </c>
      <c r="S10" s="42">
        <f t="shared" ref="S10:S97" si="3">O10+Q10</f>
        <v>16620290924.289999</v>
      </c>
      <c r="T10" s="42">
        <f t="shared" si="1"/>
        <v>77730</v>
      </c>
      <c r="U10" s="42">
        <f t="shared" si="1"/>
        <v>74803739111.238892</v>
      </c>
      <c r="V10" s="16"/>
    </row>
    <row r="11" spans="1:22" s="9" customFormat="1">
      <c r="A11" s="30">
        <v>4</v>
      </c>
      <c r="B11" s="53" t="s">
        <v>28</v>
      </c>
      <c r="C11" s="32" t="s">
        <v>29</v>
      </c>
      <c r="D11" s="43">
        <v>21024</v>
      </c>
      <c r="E11" s="43">
        <v>3881246109.7750001</v>
      </c>
      <c r="F11" s="43">
        <v>46423</v>
      </c>
      <c r="G11" s="43">
        <v>4045845727.3332</v>
      </c>
      <c r="H11" s="43">
        <v>116322</v>
      </c>
      <c r="I11" s="43">
        <v>11372459459.601999</v>
      </c>
      <c r="J11" s="43">
        <v>93563</v>
      </c>
      <c r="K11" s="43">
        <v>12486359403.284901</v>
      </c>
      <c r="L11" s="43">
        <f t="shared" si="0"/>
        <v>277332</v>
      </c>
      <c r="M11" s="43">
        <f t="shared" si="0"/>
        <v>31785910699.995102</v>
      </c>
      <c r="N11" s="43">
        <v>799</v>
      </c>
      <c r="O11" s="43">
        <v>10090191552.66</v>
      </c>
      <c r="P11" s="43">
        <v>781</v>
      </c>
      <c r="Q11" s="43">
        <v>8926028913.2800007</v>
      </c>
      <c r="R11" s="43">
        <f t="shared" si="2"/>
        <v>1580</v>
      </c>
      <c r="S11" s="43">
        <f t="shared" si="3"/>
        <v>19016220465.940002</v>
      </c>
      <c r="T11" s="43">
        <f t="shared" si="1"/>
        <v>278912</v>
      </c>
      <c r="U11" s="43">
        <f t="shared" si="1"/>
        <v>50802131165.935104</v>
      </c>
      <c r="V11" s="16"/>
    </row>
    <row r="12" spans="1:22" s="9" customFormat="1">
      <c r="A12" s="33">
        <v>5</v>
      </c>
      <c r="B12" s="23" t="s">
        <v>26</v>
      </c>
      <c r="C12" s="1" t="s">
        <v>27</v>
      </c>
      <c r="D12" s="44">
        <v>827</v>
      </c>
      <c r="E12" s="44">
        <v>1481419911.97</v>
      </c>
      <c r="F12" s="44">
        <v>7027</v>
      </c>
      <c r="G12" s="44">
        <v>1568347467.0299001</v>
      </c>
      <c r="H12" s="44">
        <v>2695</v>
      </c>
      <c r="I12" s="44">
        <v>12682616961.5254</v>
      </c>
      <c r="J12" s="44">
        <v>5524</v>
      </c>
      <c r="K12" s="44">
        <v>12670299733.309299</v>
      </c>
      <c r="L12" s="42">
        <f t="shared" si="0"/>
        <v>16073</v>
      </c>
      <c r="M12" s="42">
        <f t="shared" si="0"/>
        <v>28402684073.834602</v>
      </c>
      <c r="N12" s="44">
        <v>769</v>
      </c>
      <c r="O12" s="44">
        <v>9416350323.6499996</v>
      </c>
      <c r="P12" s="44">
        <v>801</v>
      </c>
      <c r="Q12" s="44">
        <v>10417803050.719999</v>
      </c>
      <c r="R12" s="42">
        <f t="shared" si="2"/>
        <v>1570</v>
      </c>
      <c r="S12" s="42">
        <f t="shared" si="3"/>
        <v>19834153374.369999</v>
      </c>
      <c r="T12" s="42">
        <f t="shared" si="1"/>
        <v>17643</v>
      </c>
      <c r="U12" s="42">
        <f t="shared" si="1"/>
        <v>48236837448.204605</v>
      </c>
      <c r="V12" s="16"/>
    </row>
    <row r="13" spans="1:22" s="9" customFormat="1">
      <c r="A13" s="30">
        <v>6</v>
      </c>
      <c r="B13" s="31" t="s">
        <v>32</v>
      </c>
      <c r="C13" s="32" t="s">
        <v>33</v>
      </c>
      <c r="D13" s="43">
        <v>21490</v>
      </c>
      <c r="E13" s="43">
        <v>9975234787.9461002</v>
      </c>
      <c r="F13" s="43">
        <v>27307</v>
      </c>
      <c r="G13" s="43">
        <v>4339177158.0500002</v>
      </c>
      <c r="H13" s="43">
        <v>53403</v>
      </c>
      <c r="I13" s="43">
        <v>5546111127.0699997</v>
      </c>
      <c r="J13" s="43">
        <v>107912</v>
      </c>
      <c r="K13" s="43">
        <v>7808514549.6700001</v>
      </c>
      <c r="L13" s="43">
        <f t="shared" si="0"/>
        <v>210112</v>
      </c>
      <c r="M13" s="43">
        <f t="shared" si="0"/>
        <v>27669037622.736099</v>
      </c>
      <c r="N13" s="43">
        <v>981</v>
      </c>
      <c r="O13" s="43">
        <v>2040341171.1700001</v>
      </c>
      <c r="P13" s="43">
        <v>1064</v>
      </c>
      <c r="Q13" s="43">
        <v>6354612114.5100002</v>
      </c>
      <c r="R13" s="43">
        <f t="shared" si="2"/>
        <v>2045</v>
      </c>
      <c r="S13" s="43">
        <f t="shared" si="3"/>
        <v>8394953285.6800003</v>
      </c>
      <c r="T13" s="43">
        <f t="shared" si="1"/>
        <v>212157</v>
      </c>
      <c r="U13" s="43">
        <f t="shared" si="1"/>
        <v>36063990908.4161</v>
      </c>
      <c r="V13" s="16"/>
    </row>
    <row r="14" spans="1:22" s="9" customFormat="1">
      <c r="A14" s="33">
        <v>7</v>
      </c>
      <c r="B14" s="54" t="s">
        <v>40</v>
      </c>
      <c r="C14" s="1" t="s">
        <v>41</v>
      </c>
      <c r="D14" s="44">
        <v>484</v>
      </c>
      <c r="E14" s="44">
        <v>274062905.62</v>
      </c>
      <c r="F14" s="44">
        <v>1391</v>
      </c>
      <c r="G14" s="44">
        <v>192649355.13</v>
      </c>
      <c r="H14" s="44">
        <v>1512</v>
      </c>
      <c r="I14" s="44">
        <v>650424755.83000004</v>
      </c>
      <c r="J14" s="44">
        <v>1577</v>
      </c>
      <c r="K14" s="44">
        <v>970479279</v>
      </c>
      <c r="L14" s="42">
        <f t="shared" si="0"/>
        <v>4964</v>
      </c>
      <c r="M14" s="42">
        <f t="shared" si="0"/>
        <v>2087616295.5799999</v>
      </c>
      <c r="N14" s="44">
        <v>1741</v>
      </c>
      <c r="O14" s="44">
        <v>11158200286.25</v>
      </c>
      <c r="P14" s="44">
        <v>1701</v>
      </c>
      <c r="Q14" s="44">
        <v>11135699155.799999</v>
      </c>
      <c r="R14" s="42">
        <f t="shared" si="2"/>
        <v>3442</v>
      </c>
      <c r="S14" s="42">
        <f t="shared" si="3"/>
        <v>22293899442.049999</v>
      </c>
      <c r="T14" s="42">
        <f t="shared" si="1"/>
        <v>8406</v>
      </c>
      <c r="U14" s="42">
        <f t="shared" si="1"/>
        <v>24381515737.629997</v>
      </c>
      <c r="V14" s="16"/>
    </row>
    <row r="15" spans="1:22" s="9" customFormat="1">
      <c r="A15" s="30">
        <v>8</v>
      </c>
      <c r="B15" s="53" t="s">
        <v>30</v>
      </c>
      <c r="C15" s="32" t="s">
        <v>31</v>
      </c>
      <c r="D15" s="43">
        <v>182</v>
      </c>
      <c r="E15" s="43">
        <v>314015706.27170002</v>
      </c>
      <c r="F15" s="43">
        <v>920</v>
      </c>
      <c r="G15" s="43">
        <v>167007504.63</v>
      </c>
      <c r="H15" s="43">
        <v>548</v>
      </c>
      <c r="I15" s="43">
        <v>3668302338.2800002</v>
      </c>
      <c r="J15" s="43">
        <v>1130</v>
      </c>
      <c r="K15" s="43">
        <v>3169146732.6399999</v>
      </c>
      <c r="L15" s="43">
        <f t="shared" si="0"/>
        <v>2780</v>
      </c>
      <c r="M15" s="43">
        <f t="shared" si="0"/>
        <v>7318472281.8217001</v>
      </c>
      <c r="N15" s="43">
        <v>369</v>
      </c>
      <c r="O15" s="43">
        <v>7314216476.9700003</v>
      </c>
      <c r="P15" s="43">
        <v>381</v>
      </c>
      <c r="Q15" s="43">
        <v>8327023794.8100004</v>
      </c>
      <c r="R15" s="43">
        <f t="shared" si="2"/>
        <v>750</v>
      </c>
      <c r="S15" s="43">
        <f t="shared" si="3"/>
        <v>15641240271.780001</v>
      </c>
      <c r="T15" s="43">
        <f t="shared" si="1"/>
        <v>3530</v>
      </c>
      <c r="U15" s="43">
        <f t="shared" si="1"/>
        <v>22959712553.6017</v>
      </c>
      <c r="V15" s="16"/>
    </row>
    <row r="16" spans="1:22" s="9" customFormat="1">
      <c r="A16" s="33">
        <v>9</v>
      </c>
      <c r="B16" s="54" t="s">
        <v>42</v>
      </c>
      <c r="C16" s="1" t="s">
        <v>43</v>
      </c>
      <c r="D16" s="44">
        <v>654</v>
      </c>
      <c r="E16" s="44">
        <v>1039554469.7</v>
      </c>
      <c r="F16" s="44">
        <v>3325</v>
      </c>
      <c r="G16" s="44">
        <v>929107691.98280001</v>
      </c>
      <c r="H16" s="44">
        <v>2461</v>
      </c>
      <c r="I16" s="44">
        <v>5305937856.3769999</v>
      </c>
      <c r="J16" s="44">
        <v>5016</v>
      </c>
      <c r="K16" s="44">
        <v>4778664729.6536999</v>
      </c>
      <c r="L16" s="42">
        <f t="shared" si="0"/>
        <v>11456</v>
      </c>
      <c r="M16" s="42">
        <f t="shared" si="0"/>
        <v>12053264747.713501</v>
      </c>
      <c r="N16" s="44">
        <v>1434</v>
      </c>
      <c r="O16" s="44">
        <v>4610974306.1599998</v>
      </c>
      <c r="P16" s="44">
        <v>1457</v>
      </c>
      <c r="Q16" s="44">
        <v>5362131359.8000002</v>
      </c>
      <c r="R16" s="42">
        <f t="shared" si="2"/>
        <v>2891</v>
      </c>
      <c r="S16" s="42">
        <f t="shared" si="3"/>
        <v>9973105665.9599991</v>
      </c>
      <c r="T16" s="42">
        <f t="shared" si="1"/>
        <v>14347</v>
      </c>
      <c r="U16" s="42">
        <f t="shared" si="1"/>
        <v>22026370413.6735</v>
      </c>
      <c r="V16" s="16"/>
    </row>
    <row r="17" spans="1:22" s="9" customFormat="1">
      <c r="A17" s="30">
        <v>10</v>
      </c>
      <c r="B17" s="53" t="s">
        <v>38</v>
      </c>
      <c r="C17" s="32" t="s">
        <v>39</v>
      </c>
      <c r="D17" s="43">
        <v>404</v>
      </c>
      <c r="E17" s="43">
        <v>1621592416.6199999</v>
      </c>
      <c r="F17" s="43">
        <v>1170</v>
      </c>
      <c r="G17" s="43">
        <v>761046561.70869994</v>
      </c>
      <c r="H17" s="43">
        <v>1072</v>
      </c>
      <c r="I17" s="43">
        <v>5451047121.1599998</v>
      </c>
      <c r="J17" s="43">
        <v>4915</v>
      </c>
      <c r="K17" s="43">
        <v>5922063331.3800001</v>
      </c>
      <c r="L17" s="43">
        <f t="shared" si="0"/>
        <v>7561</v>
      </c>
      <c r="M17" s="43">
        <f t="shared" si="0"/>
        <v>13755749430.868702</v>
      </c>
      <c r="N17" s="43">
        <v>115</v>
      </c>
      <c r="O17" s="43">
        <v>3241525296.2800002</v>
      </c>
      <c r="P17" s="43">
        <v>241</v>
      </c>
      <c r="Q17" s="43">
        <v>4109990942.0900002</v>
      </c>
      <c r="R17" s="43">
        <f t="shared" si="2"/>
        <v>356</v>
      </c>
      <c r="S17" s="43">
        <f t="shared" si="3"/>
        <v>7351516238.3700008</v>
      </c>
      <c r="T17" s="43">
        <f t="shared" si="1"/>
        <v>7917</v>
      </c>
      <c r="U17" s="43">
        <f t="shared" si="1"/>
        <v>21107265669.238701</v>
      </c>
      <c r="V17" s="16"/>
    </row>
    <row r="18" spans="1:22" s="9" customFormat="1">
      <c r="A18" s="33">
        <v>11</v>
      </c>
      <c r="B18" s="54" t="s">
        <v>34</v>
      </c>
      <c r="C18" s="1" t="s">
        <v>35</v>
      </c>
      <c r="D18" s="44">
        <v>61</v>
      </c>
      <c r="E18" s="44">
        <v>775024622.11000001</v>
      </c>
      <c r="F18" s="44">
        <v>179</v>
      </c>
      <c r="G18" s="44">
        <v>113344566.20999999</v>
      </c>
      <c r="H18" s="44">
        <v>993</v>
      </c>
      <c r="I18" s="44">
        <v>1815025131.6500001</v>
      </c>
      <c r="J18" s="44">
        <v>2122</v>
      </c>
      <c r="K18" s="44">
        <v>1491246157.05</v>
      </c>
      <c r="L18" s="42">
        <f t="shared" si="0"/>
        <v>3355</v>
      </c>
      <c r="M18" s="42">
        <f t="shared" si="0"/>
        <v>4194640477.02</v>
      </c>
      <c r="N18" s="44">
        <v>249</v>
      </c>
      <c r="O18" s="44">
        <v>6562893070.8699999</v>
      </c>
      <c r="P18" s="44">
        <v>241</v>
      </c>
      <c r="Q18" s="44">
        <v>6258343519.3699999</v>
      </c>
      <c r="R18" s="42">
        <f t="shared" si="2"/>
        <v>490</v>
      </c>
      <c r="S18" s="42">
        <f t="shared" si="3"/>
        <v>12821236590.24</v>
      </c>
      <c r="T18" s="42">
        <f t="shared" si="1"/>
        <v>3845</v>
      </c>
      <c r="U18" s="42">
        <f t="shared" si="1"/>
        <v>17015877067.26</v>
      </c>
      <c r="V18" s="16"/>
    </row>
    <row r="19" spans="1:22" s="9" customFormat="1">
      <c r="A19" s="30">
        <v>12</v>
      </c>
      <c r="B19" s="53" t="s">
        <v>36</v>
      </c>
      <c r="C19" s="32" t="s">
        <v>37</v>
      </c>
      <c r="D19" s="43">
        <v>10</v>
      </c>
      <c r="E19" s="43">
        <v>10595869.029999999</v>
      </c>
      <c r="F19" s="43"/>
      <c r="G19" s="43"/>
      <c r="H19" s="43">
        <v>674</v>
      </c>
      <c r="I19" s="43">
        <v>1453200920.0174</v>
      </c>
      <c r="J19" s="43">
        <v>752</v>
      </c>
      <c r="K19" s="43">
        <v>2695766634.98</v>
      </c>
      <c r="L19" s="43">
        <f t="shared" si="0"/>
        <v>1436</v>
      </c>
      <c r="M19" s="43">
        <f t="shared" si="0"/>
        <v>4159563424.0274005</v>
      </c>
      <c r="N19" s="43">
        <v>253</v>
      </c>
      <c r="O19" s="43">
        <v>5593346705.21</v>
      </c>
      <c r="P19" s="43">
        <v>275</v>
      </c>
      <c r="Q19" s="43">
        <v>4646111267.7299995</v>
      </c>
      <c r="R19" s="43">
        <f t="shared" si="2"/>
        <v>528</v>
      </c>
      <c r="S19" s="43">
        <f t="shared" si="3"/>
        <v>10239457972.939999</v>
      </c>
      <c r="T19" s="43">
        <f t="shared" si="1"/>
        <v>1964</v>
      </c>
      <c r="U19" s="43">
        <f t="shared" si="1"/>
        <v>14399021396.9674</v>
      </c>
      <c r="V19" s="16"/>
    </row>
    <row r="20" spans="1:22" s="9" customFormat="1">
      <c r="A20" s="33">
        <v>13</v>
      </c>
      <c r="B20" s="54" t="s">
        <v>44</v>
      </c>
      <c r="C20" s="1" t="s">
        <v>45</v>
      </c>
      <c r="D20" s="44"/>
      <c r="E20" s="44"/>
      <c r="F20" s="44"/>
      <c r="G20" s="44"/>
      <c r="H20" s="44">
        <v>795</v>
      </c>
      <c r="I20" s="44">
        <v>3427532975.6799998</v>
      </c>
      <c r="J20" s="44">
        <v>745</v>
      </c>
      <c r="K20" s="44">
        <v>3968339454.4299998</v>
      </c>
      <c r="L20" s="42">
        <f t="shared" ref="L20:L23" si="4">J20+H20+F20+D20</f>
        <v>1540</v>
      </c>
      <c r="M20" s="42">
        <f t="shared" ref="M20:M23" si="5">K20+I20+G20+E20</f>
        <v>7395872430.1099997</v>
      </c>
      <c r="N20" s="44">
        <v>70</v>
      </c>
      <c r="O20" s="44">
        <v>2611582663.7800002</v>
      </c>
      <c r="P20" s="44">
        <v>69</v>
      </c>
      <c r="Q20" s="44">
        <v>2254323479.3600001</v>
      </c>
      <c r="R20" s="42">
        <f t="shared" ref="R20:R23" si="6">N20+P20</f>
        <v>139</v>
      </c>
      <c r="S20" s="42">
        <f t="shared" ref="S20:S23" si="7">O20+Q20</f>
        <v>4865906143.1400003</v>
      </c>
      <c r="T20" s="42">
        <f t="shared" ref="T20:T23" si="8">R20+L20</f>
        <v>1679</v>
      </c>
      <c r="U20" s="42">
        <f t="shared" ref="U20:U23" si="9">S20+M20</f>
        <v>12261778573.25</v>
      </c>
      <c r="V20" s="16"/>
    </row>
    <row r="21" spans="1:22" s="9" customFormat="1">
      <c r="A21" s="30">
        <v>14</v>
      </c>
      <c r="B21" s="31" t="s">
        <v>54</v>
      </c>
      <c r="C21" s="32" t="s">
        <v>55</v>
      </c>
      <c r="D21" s="43">
        <v>65</v>
      </c>
      <c r="E21" s="43">
        <v>160953669.80000001</v>
      </c>
      <c r="F21" s="43">
        <v>44</v>
      </c>
      <c r="G21" s="43">
        <v>30972236.09</v>
      </c>
      <c r="H21" s="43">
        <v>74</v>
      </c>
      <c r="I21" s="43">
        <v>331897174.74000001</v>
      </c>
      <c r="J21" s="43">
        <v>139</v>
      </c>
      <c r="K21" s="43">
        <v>54073675.850000001</v>
      </c>
      <c r="L21" s="43">
        <f t="shared" si="4"/>
        <v>322</v>
      </c>
      <c r="M21" s="43">
        <f t="shared" si="5"/>
        <v>577896756.48000002</v>
      </c>
      <c r="N21" s="43">
        <v>397</v>
      </c>
      <c r="O21" s="43">
        <v>5420902682.4300003</v>
      </c>
      <c r="P21" s="43">
        <v>422</v>
      </c>
      <c r="Q21" s="43">
        <v>5850155159.4200001</v>
      </c>
      <c r="R21" s="43">
        <f t="shared" si="6"/>
        <v>819</v>
      </c>
      <c r="S21" s="43">
        <f t="shared" si="7"/>
        <v>11271057841.85</v>
      </c>
      <c r="T21" s="43">
        <f t="shared" si="8"/>
        <v>1141</v>
      </c>
      <c r="U21" s="43">
        <f t="shared" si="9"/>
        <v>11848954598.33</v>
      </c>
      <c r="V21" s="16"/>
    </row>
    <row r="22" spans="1:22" s="9" customFormat="1">
      <c r="A22" s="33">
        <v>15</v>
      </c>
      <c r="B22" s="54" t="s">
        <v>46</v>
      </c>
      <c r="C22" s="1" t="s">
        <v>47</v>
      </c>
      <c r="D22" s="44"/>
      <c r="E22" s="44"/>
      <c r="F22" s="44"/>
      <c r="G22" s="44"/>
      <c r="H22" s="44">
        <v>2027</v>
      </c>
      <c r="I22" s="44">
        <v>2820629785.0900002</v>
      </c>
      <c r="J22" s="44">
        <v>1718</v>
      </c>
      <c r="K22" s="44">
        <v>4102842224.8499999</v>
      </c>
      <c r="L22" s="42">
        <f t="shared" si="4"/>
        <v>3745</v>
      </c>
      <c r="M22" s="42">
        <f t="shared" si="5"/>
        <v>6923472009.9400005</v>
      </c>
      <c r="N22" s="44">
        <v>120</v>
      </c>
      <c r="O22" s="44">
        <v>3045735979.6500001</v>
      </c>
      <c r="P22" s="44">
        <v>73</v>
      </c>
      <c r="Q22" s="44">
        <v>1367770550.1300001</v>
      </c>
      <c r="R22" s="42">
        <f t="shared" si="6"/>
        <v>193</v>
      </c>
      <c r="S22" s="42">
        <f t="shared" si="7"/>
        <v>4413506529.7800007</v>
      </c>
      <c r="T22" s="42">
        <f t="shared" si="8"/>
        <v>3938</v>
      </c>
      <c r="U22" s="42">
        <f t="shared" si="9"/>
        <v>11336978539.720001</v>
      </c>
      <c r="V22" s="16"/>
    </row>
    <row r="23" spans="1:22" s="9" customFormat="1">
      <c r="A23" s="30">
        <v>16</v>
      </c>
      <c r="B23" s="53" t="s">
        <v>50</v>
      </c>
      <c r="C23" s="32" t="s">
        <v>51</v>
      </c>
      <c r="D23" s="43">
        <v>467</v>
      </c>
      <c r="E23" s="43">
        <v>1031449017.387</v>
      </c>
      <c r="F23" s="43">
        <v>1730</v>
      </c>
      <c r="G23" s="43">
        <v>517365214.80580002</v>
      </c>
      <c r="H23" s="43">
        <v>1085</v>
      </c>
      <c r="I23" s="43">
        <v>1809832465.523</v>
      </c>
      <c r="J23" s="43">
        <v>2746</v>
      </c>
      <c r="K23" s="43">
        <v>2143685474.52</v>
      </c>
      <c r="L23" s="43">
        <f t="shared" si="4"/>
        <v>6028</v>
      </c>
      <c r="M23" s="43">
        <f t="shared" si="5"/>
        <v>5502332172.2358007</v>
      </c>
      <c r="N23" s="43">
        <v>254</v>
      </c>
      <c r="O23" s="43">
        <v>2670312285.6399999</v>
      </c>
      <c r="P23" s="43">
        <v>245</v>
      </c>
      <c r="Q23" s="43">
        <v>2565680217.1500001</v>
      </c>
      <c r="R23" s="43">
        <f t="shared" si="6"/>
        <v>499</v>
      </c>
      <c r="S23" s="43">
        <f t="shared" si="7"/>
        <v>5235992502.79</v>
      </c>
      <c r="T23" s="43">
        <f t="shared" si="8"/>
        <v>6527</v>
      </c>
      <c r="U23" s="43">
        <f t="shared" si="9"/>
        <v>10738324675.025801</v>
      </c>
      <c r="V23" s="16"/>
    </row>
    <row r="24" spans="1:22" s="9" customFormat="1">
      <c r="A24" s="33">
        <v>17</v>
      </c>
      <c r="B24" s="54" t="s">
        <v>52</v>
      </c>
      <c r="C24" s="1" t="s">
        <v>53</v>
      </c>
      <c r="D24" s="44">
        <v>71</v>
      </c>
      <c r="E24" s="44">
        <v>411733551.07999998</v>
      </c>
      <c r="F24" s="44">
        <v>216</v>
      </c>
      <c r="G24" s="44">
        <v>269518037.43000001</v>
      </c>
      <c r="H24" s="44">
        <v>247</v>
      </c>
      <c r="I24" s="44">
        <v>992518750.72000003</v>
      </c>
      <c r="J24" s="44">
        <v>538</v>
      </c>
      <c r="K24" s="44">
        <v>1231418148.78</v>
      </c>
      <c r="L24" s="42">
        <f t="shared" si="0"/>
        <v>1072</v>
      </c>
      <c r="M24" s="42">
        <f t="shared" si="0"/>
        <v>2905188488.0099998</v>
      </c>
      <c r="N24" s="44">
        <v>638</v>
      </c>
      <c r="O24" s="44">
        <v>3482334694.8099999</v>
      </c>
      <c r="P24" s="44">
        <v>934</v>
      </c>
      <c r="Q24" s="44">
        <v>3542266853.6700001</v>
      </c>
      <c r="R24" s="42">
        <f t="shared" si="2"/>
        <v>1572</v>
      </c>
      <c r="S24" s="42">
        <f t="shared" si="3"/>
        <v>7024601548.4799995</v>
      </c>
      <c r="T24" s="42">
        <f t="shared" si="1"/>
        <v>2644</v>
      </c>
      <c r="U24" s="42">
        <f t="shared" si="1"/>
        <v>9929790036.4899998</v>
      </c>
      <c r="V24" s="16"/>
    </row>
    <row r="25" spans="1:22" s="9" customFormat="1">
      <c r="A25" s="30">
        <v>18</v>
      </c>
      <c r="B25" s="31" t="s">
        <v>48</v>
      </c>
      <c r="C25" s="32" t="s">
        <v>49</v>
      </c>
      <c r="D25" s="43">
        <v>361</v>
      </c>
      <c r="E25" s="43">
        <v>814766123.34000003</v>
      </c>
      <c r="F25" s="43">
        <v>1819</v>
      </c>
      <c r="G25" s="43">
        <v>363988852.24000001</v>
      </c>
      <c r="H25" s="43">
        <v>738</v>
      </c>
      <c r="I25" s="43">
        <v>794395478.70000005</v>
      </c>
      <c r="J25" s="43">
        <v>2211</v>
      </c>
      <c r="K25" s="43">
        <v>1225638052.5118001</v>
      </c>
      <c r="L25" s="43">
        <f t="shared" ref="L25:L36" si="10">J25+H25+F25+D25</f>
        <v>5129</v>
      </c>
      <c r="M25" s="43">
        <f t="shared" ref="M25:M36" si="11">K25+I25+G25+E25</f>
        <v>3198788506.7918005</v>
      </c>
      <c r="N25" s="43">
        <v>874</v>
      </c>
      <c r="O25" s="43">
        <v>2242699282.7600002</v>
      </c>
      <c r="P25" s="43">
        <v>2470</v>
      </c>
      <c r="Q25" s="43">
        <v>2344871980.8000002</v>
      </c>
      <c r="R25" s="43">
        <f t="shared" ref="R25:R36" si="12">N25+P25</f>
        <v>3344</v>
      </c>
      <c r="S25" s="43">
        <f t="shared" ref="S25:S36" si="13">O25+Q25</f>
        <v>4587571263.5600004</v>
      </c>
      <c r="T25" s="43">
        <f t="shared" ref="T25:T36" si="14">R25+L25</f>
        <v>8473</v>
      </c>
      <c r="U25" s="43">
        <f t="shared" ref="U25:U36" si="15">S25+M25</f>
        <v>7786359770.3518009</v>
      </c>
      <c r="V25" s="16"/>
    </row>
    <row r="26" spans="1:22" s="9" customFormat="1">
      <c r="A26" s="33">
        <v>19</v>
      </c>
      <c r="B26" s="54" t="s">
        <v>56</v>
      </c>
      <c r="C26" s="1" t="s">
        <v>57</v>
      </c>
      <c r="D26" s="44">
        <v>523</v>
      </c>
      <c r="E26" s="44">
        <v>399976292.94999999</v>
      </c>
      <c r="F26" s="44">
        <v>1511</v>
      </c>
      <c r="G26" s="44">
        <v>114126710.52</v>
      </c>
      <c r="H26" s="44">
        <v>26026</v>
      </c>
      <c r="I26" s="44">
        <v>687237588.67999995</v>
      </c>
      <c r="J26" s="44">
        <v>4746</v>
      </c>
      <c r="K26" s="44">
        <v>630815406.84150004</v>
      </c>
      <c r="L26" s="42">
        <f t="shared" si="10"/>
        <v>32806</v>
      </c>
      <c r="M26" s="42">
        <f t="shared" si="11"/>
        <v>1832155998.9915001</v>
      </c>
      <c r="N26" s="44">
        <v>4720</v>
      </c>
      <c r="O26" s="44">
        <v>1910311343.5999999</v>
      </c>
      <c r="P26" s="44">
        <v>35351</v>
      </c>
      <c r="Q26" s="44">
        <v>2226940452.96</v>
      </c>
      <c r="R26" s="42">
        <f t="shared" si="12"/>
        <v>40071</v>
      </c>
      <c r="S26" s="42">
        <f t="shared" si="13"/>
        <v>4137251796.5599999</v>
      </c>
      <c r="T26" s="42">
        <f t="shared" si="14"/>
        <v>72877</v>
      </c>
      <c r="U26" s="42">
        <f t="shared" si="15"/>
        <v>5969407795.5515003</v>
      </c>
      <c r="V26" s="16"/>
    </row>
    <row r="27" spans="1:22" s="9" customFormat="1">
      <c r="A27" s="30">
        <v>20</v>
      </c>
      <c r="B27" s="53" t="s">
        <v>62</v>
      </c>
      <c r="C27" s="32" t="s">
        <v>63</v>
      </c>
      <c r="D27" s="43"/>
      <c r="E27" s="43"/>
      <c r="F27" s="43"/>
      <c r="G27" s="43"/>
      <c r="H27" s="43">
        <v>24</v>
      </c>
      <c r="I27" s="43">
        <v>54179322.509999998</v>
      </c>
      <c r="J27" s="43"/>
      <c r="K27" s="43"/>
      <c r="L27" s="43">
        <f t="shared" si="10"/>
        <v>24</v>
      </c>
      <c r="M27" s="43">
        <f t="shared" si="11"/>
        <v>54179322.509999998</v>
      </c>
      <c r="N27" s="43">
        <v>1</v>
      </c>
      <c r="O27" s="43">
        <v>2000000000</v>
      </c>
      <c r="P27" s="43">
        <v>1</v>
      </c>
      <c r="Q27" s="43">
        <v>2000000000</v>
      </c>
      <c r="R27" s="43">
        <f t="shared" si="12"/>
        <v>2</v>
      </c>
      <c r="S27" s="43">
        <f t="shared" si="13"/>
        <v>4000000000</v>
      </c>
      <c r="T27" s="43">
        <f t="shared" si="14"/>
        <v>26</v>
      </c>
      <c r="U27" s="43">
        <f t="shared" si="15"/>
        <v>4054179322.5100002</v>
      </c>
      <c r="V27" s="16"/>
    </row>
    <row r="28" spans="1:22" s="9" customFormat="1">
      <c r="A28" s="33">
        <v>21</v>
      </c>
      <c r="B28" s="54" t="s">
        <v>60</v>
      </c>
      <c r="C28" s="1" t="s">
        <v>61</v>
      </c>
      <c r="D28" s="44">
        <v>549</v>
      </c>
      <c r="E28" s="44">
        <v>405285103.63</v>
      </c>
      <c r="F28" s="44">
        <v>2902</v>
      </c>
      <c r="G28" s="44">
        <v>386987211.49550003</v>
      </c>
      <c r="H28" s="44">
        <v>2721</v>
      </c>
      <c r="I28" s="44">
        <v>531444902.17000002</v>
      </c>
      <c r="J28" s="44">
        <v>6598</v>
      </c>
      <c r="K28" s="44">
        <v>743371636.00339997</v>
      </c>
      <c r="L28" s="42">
        <f t="shared" si="10"/>
        <v>12770</v>
      </c>
      <c r="M28" s="42">
        <f t="shared" si="11"/>
        <v>2067088853.2989001</v>
      </c>
      <c r="N28" s="44">
        <v>490</v>
      </c>
      <c r="O28" s="44">
        <v>916954786.38999999</v>
      </c>
      <c r="P28" s="44">
        <v>467</v>
      </c>
      <c r="Q28" s="44">
        <v>738881660.38999999</v>
      </c>
      <c r="R28" s="42">
        <f t="shared" si="12"/>
        <v>957</v>
      </c>
      <c r="S28" s="42">
        <f t="shared" si="13"/>
        <v>1655836446.78</v>
      </c>
      <c r="T28" s="42">
        <f t="shared" si="14"/>
        <v>13727</v>
      </c>
      <c r="U28" s="42">
        <f t="shared" si="15"/>
        <v>3722925300.0789003</v>
      </c>
      <c r="V28" s="16"/>
    </row>
    <row r="29" spans="1:22" s="9" customFormat="1">
      <c r="A29" s="30">
        <v>22</v>
      </c>
      <c r="B29" s="53" t="s">
        <v>72</v>
      </c>
      <c r="C29" s="32" t="s">
        <v>73</v>
      </c>
      <c r="D29" s="43">
        <v>296</v>
      </c>
      <c r="E29" s="43">
        <v>614214208.73000002</v>
      </c>
      <c r="F29" s="43">
        <v>72</v>
      </c>
      <c r="G29" s="43">
        <v>104465786.1558</v>
      </c>
      <c r="H29" s="43">
        <v>214</v>
      </c>
      <c r="I29" s="43">
        <v>542671683.78999996</v>
      </c>
      <c r="J29" s="43">
        <v>673</v>
      </c>
      <c r="K29" s="43">
        <v>664561064.55999994</v>
      </c>
      <c r="L29" s="43">
        <f t="shared" ref="L29:L32" si="16">J29+H29+F29+D29</f>
        <v>1255</v>
      </c>
      <c r="M29" s="43">
        <f t="shared" ref="M29:M32" si="17">K29+I29+G29+E29</f>
        <v>1925912743.2358</v>
      </c>
      <c r="N29" s="43">
        <v>45</v>
      </c>
      <c r="O29" s="43">
        <v>481366777.25</v>
      </c>
      <c r="P29" s="43">
        <v>63</v>
      </c>
      <c r="Q29" s="43">
        <v>1121389423.25</v>
      </c>
      <c r="R29" s="43">
        <f t="shared" ref="R29:R32" si="18">N29+P29</f>
        <v>108</v>
      </c>
      <c r="S29" s="43">
        <f t="shared" ref="S29:S32" si="19">O29+Q29</f>
        <v>1602756200.5</v>
      </c>
      <c r="T29" s="43">
        <f t="shared" ref="T29:T32" si="20">R29+L29</f>
        <v>1363</v>
      </c>
      <c r="U29" s="43">
        <f t="shared" ref="U29:U32" si="21">S29+M29</f>
        <v>3528668943.7357998</v>
      </c>
      <c r="V29" s="16"/>
    </row>
    <row r="30" spans="1:22" s="9" customFormat="1">
      <c r="A30" s="33">
        <v>23</v>
      </c>
      <c r="B30" s="54" t="s">
        <v>66</v>
      </c>
      <c r="C30" s="1" t="s">
        <v>67</v>
      </c>
      <c r="D30" s="44">
        <v>45</v>
      </c>
      <c r="E30" s="44">
        <v>376066915.54000002</v>
      </c>
      <c r="F30" s="44">
        <v>79</v>
      </c>
      <c r="G30" s="44">
        <v>47611652.439999998</v>
      </c>
      <c r="H30" s="44">
        <v>50</v>
      </c>
      <c r="I30" s="44">
        <v>178117820.94</v>
      </c>
      <c r="J30" s="44">
        <v>161</v>
      </c>
      <c r="K30" s="44">
        <v>40912137.770000003</v>
      </c>
      <c r="L30" s="42">
        <f t="shared" si="16"/>
        <v>335</v>
      </c>
      <c r="M30" s="42">
        <f t="shared" si="17"/>
        <v>642708526.69000006</v>
      </c>
      <c r="N30" s="44">
        <v>57</v>
      </c>
      <c r="O30" s="44">
        <v>1057818526.1</v>
      </c>
      <c r="P30" s="44">
        <v>67</v>
      </c>
      <c r="Q30" s="44">
        <v>1498101707.55</v>
      </c>
      <c r="R30" s="42">
        <f t="shared" si="18"/>
        <v>124</v>
      </c>
      <c r="S30" s="42">
        <f t="shared" si="19"/>
        <v>2555920233.6500001</v>
      </c>
      <c r="T30" s="42">
        <f t="shared" si="20"/>
        <v>459</v>
      </c>
      <c r="U30" s="42">
        <f t="shared" si="21"/>
        <v>3198628760.3400002</v>
      </c>
      <c r="V30" s="16"/>
    </row>
    <row r="31" spans="1:22" s="9" customFormat="1">
      <c r="A31" s="30">
        <v>24</v>
      </c>
      <c r="B31" s="53" t="s">
        <v>90</v>
      </c>
      <c r="C31" s="32" t="s">
        <v>91</v>
      </c>
      <c r="D31" s="43">
        <v>222</v>
      </c>
      <c r="E31" s="43">
        <v>93954096.700000003</v>
      </c>
      <c r="F31" s="43">
        <v>409</v>
      </c>
      <c r="G31" s="43">
        <v>65271363.990000002</v>
      </c>
      <c r="H31" s="43">
        <v>110</v>
      </c>
      <c r="I31" s="43">
        <v>351657146.66000003</v>
      </c>
      <c r="J31" s="43">
        <v>583</v>
      </c>
      <c r="K31" s="43">
        <v>95692123.329999998</v>
      </c>
      <c r="L31" s="43">
        <f t="shared" si="16"/>
        <v>1324</v>
      </c>
      <c r="M31" s="43">
        <f t="shared" si="17"/>
        <v>606574730.68000007</v>
      </c>
      <c r="N31" s="43">
        <v>412</v>
      </c>
      <c r="O31" s="43">
        <v>1292645722.28</v>
      </c>
      <c r="P31" s="43">
        <v>593</v>
      </c>
      <c r="Q31" s="43">
        <v>1267800964.3499999</v>
      </c>
      <c r="R31" s="43">
        <f t="shared" si="18"/>
        <v>1005</v>
      </c>
      <c r="S31" s="43">
        <f t="shared" si="19"/>
        <v>2560446686.6300001</v>
      </c>
      <c r="T31" s="43">
        <f t="shared" si="20"/>
        <v>2329</v>
      </c>
      <c r="U31" s="43">
        <f t="shared" si="21"/>
        <v>3167021417.3100004</v>
      </c>
      <c r="V31" s="16"/>
    </row>
    <row r="32" spans="1:22" s="9" customFormat="1">
      <c r="A32" s="33">
        <v>25</v>
      </c>
      <c r="B32" s="54" t="s">
        <v>76</v>
      </c>
      <c r="C32" s="1" t="s">
        <v>77</v>
      </c>
      <c r="D32" s="44">
        <v>42</v>
      </c>
      <c r="E32" s="44">
        <v>5408528.3899999997</v>
      </c>
      <c r="F32" s="44">
        <v>313</v>
      </c>
      <c r="G32" s="44">
        <v>42493552.93</v>
      </c>
      <c r="H32" s="44">
        <v>164853</v>
      </c>
      <c r="I32" s="44">
        <v>435797146.45999998</v>
      </c>
      <c r="J32" s="44">
        <v>2180</v>
      </c>
      <c r="K32" s="44">
        <v>542303765.10000002</v>
      </c>
      <c r="L32" s="42">
        <f t="shared" si="16"/>
        <v>167388</v>
      </c>
      <c r="M32" s="42">
        <f t="shared" si="17"/>
        <v>1026002992.8799999</v>
      </c>
      <c r="N32" s="44">
        <v>1595</v>
      </c>
      <c r="O32" s="44">
        <v>1101547190.22</v>
      </c>
      <c r="P32" s="44">
        <v>25267</v>
      </c>
      <c r="Q32" s="44">
        <v>982798957.15999997</v>
      </c>
      <c r="R32" s="42">
        <f t="shared" si="18"/>
        <v>26862</v>
      </c>
      <c r="S32" s="42">
        <f t="shared" si="19"/>
        <v>2084346147.3800001</v>
      </c>
      <c r="T32" s="42">
        <f t="shared" si="20"/>
        <v>194250</v>
      </c>
      <c r="U32" s="42">
        <f t="shared" si="21"/>
        <v>3110349140.2600002</v>
      </c>
      <c r="V32" s="16"/>
    </row>
    <row r="33" spans="1:22" s="9" customFormat="1">
      <c r="A33" s="30">
        <v>26</v>
      </c>
      <c r="B33" s="53" t="s">
        <v>78</v>
      </c>
      <c r="C33" s="32" t="s">
        <v>79</v>
      </c>
      <c r="D33" s="43">
        <v>682</v>
      </c>
      <c r="E33" s="43">
        <v>33555527.039999999</v>
      </c>
      <c r="F33" s="43">
        <v>4412</v>
      </c>
      <c r="G33" s="43">
        <v>197397245.13</v>
      </c>
      <c r="H33" s="43">
        <v>2716</v>
      </c>
      <c r="I33" s="43">
        <v>332401472.93000001</v>
      </c>
      <c r="J33" s="43">
        <v>9118</v>
      </c>
      <c r="K33" s="43">
        <v>363453288.11000001</v>
      </c>
      <c r="L33" s="43">
        <f t="shared" si="10"/>
        <v>16928</v>
      </c>
      <c r="M33" s="43">
        <f t="shared" si="11"/>
        <v>926807533.20999992</v>
      </c>
      <c r="N33" s="43">
        <v>2585</v>
      </c>
      <c r="O33" s="43">
        <v>1168337469.73</v>
      </c>
      <c r="P33" s="43">
        <v>24082</v>
      </c>
      <c r="Q33" s="43">
        <v>982869021.11000001</v>
      </c>
      <c r="R33" s="43">
        <f t="shared" si="12"/>
        <v>26667</v>
      </c>
      <c r="S33" s="43">
        <f t="shared" si="13"/>
        <v>2151206490.8400002</v>
      </c>
      <c r="T33" s="43">
        <f t="shared" si="14"/>
        <v>43595</v>
      </c>
      <c r="U33" s="43">
        <f t="shared" si="15"/>
        <v>3078014024.0500002</v>
      </c>
      <c r="V33" s="16"/>
    </row>
    <row r="34" spans="1:22" s="9" customFormat="1">
      <c r="A34" s="33">
        <v>27</v>
      </c>
      <c r="B34" s="23" t="s">
        <v>86</v>
      </c>
      <c r="C34" s="1" t="s">
        <v>87</v>
      </c>
      <c r="D34" s="44"/>
      <c r="E34" s="44"/>
      <c r="F34" s="44"/>
      <c r="G34" s="44"/>
      <c r="H34" s="44">
        <v>75</v>
      </c>
      <c r="I34" s="44">
        <v>473354070.89999998</v>
      </c>
      <c r="J34" s="44">
        <v>70</v>
      </c>
      <c r="K34" s="44">
        <v>984206914.27999997</v>
      </c>
      <c r="L34" s="42">
        <f t="shared" si="10"/>
        <v>145</v>
      </c>
      <c r="M34" s="42">
        <f t="shared" si="11"/>
        <v>1457560985.1799998</v>
      </c>
      <c r="N34" s="44">
        <v>49</v>
      </c>
      <c r="O34" s="44">
        <v>968625638.53999996</v>
      </c>
      <c r="P34" s="44">
        <v>36</v>
      </c>
      <c r="Q34" s="44">
        <v>456764251.23000002</v>
      </c>
      <c r="R34" s="42">
        <f t="shared" si="12"/>
        <v>85</v>
      </c>
      <c r="S34" s="42">
        <f t="shared" si="13"/>
        <v>1425389889.77</v>
      </c>
      <c r="T34" s="42">
        <f t="shared" si="14"/>
        <v>230</v>
      </c>
      <c r="U34" s="42">
        <f t="shared" si="15"/>
        <v>2882950874.9499998</v>
      </c>
      <c r="V34" s="16"/>
    </row>
    <row r="35" spans="1:22" s="9" customFormat="1">
      <c r="A35" s="30">
        <v>28</v>
      </c>
      <c r="B35" s="31" t="s">
        <v>68</v>
      </c>
      <c r="C35" s="32" t="s">
        <v>69</v>
      </c>
      <c r="D35" s="43">
        <v>455</v>
      </c>
      <c r="E35" s="43">
        <v>190320936.94</v>
      </c>
      <c r="F35" s="43">
        <v>1820</v>
      </c>
      <c r="G35" s="43">
        <v>403112243.55000001</v>
      </c>
      <c r="H35" s="43">
        <v>1007</v>
      </c>
      <c r="I35" s="43">
        <v>535407891.95999998</v>
      </c>
      <c r="J35" s="43">
        <v>1796</v>
      </c>
      <c r="K35" s="43">
        <v>377478275.18000001</v>
      </c>
      <c r="L35" s="43">
        <f t="shared" si="10"/>
        <v>5078</v>
      </c>
      <c r="M35" s="43">
        <f t="shared" si="11"/>
        <v>1506319347.6300001</v>
      </c>
      <c r="N35" s="43">
        <v>281</v>
      </c>
      <c r="O35" s="43">
        <v>659365787.45000005</v>
      </c>
      <c r="P35" s="43">
        <v>280</v>
      </c>
      <c r="Q35" s="43">
        <v>604728574.15999997</v>
      </c>
      <c r="R35" s="43">
        <f t="shared" si="12"/>
        <v>561</v>
      </c>
      <c r="S35" s="43">
        <f t="shared" si="13"/>
        <v>1264094361.6100001</v>
      </c>
      <c r="T35" s="43">
        <f t="shared" si="14"/>
        <v>5639</v>
      </c>
      <c r="U35" s="43">
        <f t="shared" si="15"/>
        <v>2770413709.2400002</v>
      </c>
      <c r="V35" s="16"/>
    </row>
    <row r="36" spans="1:22" s="9" customFormat="1">
      <c r="A36" s="33">
        <v>29</v>
      </c>
      <c r="B36" s="54" t="s">
        <v>82</v>
      </c>
      <c r="C36" s="1" t="s">
        <v>83</v>
      </c>
      <c r="D36" s="44">
        <v>313</v>
      </c>
      <c r="E36" s="44">
        <v>54640093.909999996</v>
      </c>
      <c r="F36" s="44">
        <v>1922</v>
      </c>
      <c r="G36" s="44">
        <v>130418612.94</v>
      </c>
      <c r="H36" s="44">
        <v>1214</v>
      </c>
      <c r="I36" s="44">
        <v>141284112.40000001</v>
      </c>
      <c r="J36" s="44">
        <v>3606</v>
      </c>
      <c r="K36" s="44">
        <v>291617158.86769998</v>
      </c>
      <c r="L36" s="42">
        <f t="shared" si="10"/>
        <v>7055</v>
      </c>
      <c r="M36" s="42">
        <f t="shared" si="11"/>
        <v>617959978.11769998</v>
      </c>
      <c r="N36" s="44">
        <v>1444</v>
      </c>
      <c r="O36" s="44">
        <v>962210064.91999996</v>
      </c>
      <c r="P36" s="44">
        <v>27414</v>
      </c>
      <c r="Q36" s="44">
        <v>746074908.19000006</v>
      </c>
      <c r="R36" s="42">
        <f t="shared" si="12"/>
        <v>28858</v>
      </c>
      <c r="S36" s="42">
        <f t="shared" si="13"/>
        <v>1708284973.1100001</v>
      </c>
      <c r="T36" s="42">
        <f t="shared" si="14"/>
        <v>35913</v>
      </c>
      <c r="U36" s="42">
        <f t="shared" si="15"/>
        <v>2326244951.2277002</v>
      </c>
      <c r="V36" s="16"/>
    </row>
    <row r="37" spans="1:22" s="9" customFormat="1">
      <c r="A37" s="30">
        <v>30</v>
      </c>
      <c r="B37" s="53" t="s">
        <v>70</v>
      </c>
      <c r="C37" s="32" t="s">
        <v>71</v>
      </c>
      <c r="D37" s="43">
        <v>1276</v>
      </c>
      <c r="E37" s="43">
        <v>170155768.16</v>
      </c>
      <c r="F37" s="43">
        <v>1698</v>
      </c>
      <c r="G37" s="43">
        <v>112835035.98999999</v>
      </c>
      <c r="H37" s="43">
        <v>1894</v>
      </c>
      <c r="I37" s="43">
        <v>72997779.090000004</v>
      </c>
      <c r="J37" s="43">
        <v>7478</v>
      </c>
      <c r="K37" s="43">
        <v>285220724.08759999</v>
      </c>
      <c r="L37" s="43">
        <f t="shared" ref="L37:M44" si="22">J37+H37+F37+D37</f>
        <v>12346</v>
      </c>
      <c r="M37" s="43">
        <f t="shared" si="22"/>
        <v>641209307.3276</v>
      </c>
      <c r="N37" s="43">
        <v>1410</v>
      </c>
      <c r="O37" s="43">
        <v>832811444.62</v>
      </c>
      <c r="P37" s="43">
        <v>5446</v>
      </c>
      <c r="Q37" s="43">
        <v>762879369.17999995</v>
      </c>
      <c r="R37" s="43">
        <f t="shared" si="2"/>
        <v>6856</v>
      </c>
      <c r="S37" s="43">
        <f t="shared" si="3"/>
        <v>1595690813.8</v>
      </c>
      <c r="T37" s="43">
        <f t="shared" ref="T37:U44" si="23">R37+L37</f>
        <v>19202</v>
      </c>
      <c r="U37" s="43">
        <f t="shared" si="23"/>
        <v>2236900121.1275997</v>
      </c>
      <c r="V37" s="16"/>
    </row>
    <row r="38" spans="1:22" s="9" customFormat="1">
      <c r="A38" s="33">
        <v>31</v>
      </c>
      <c r="B38" s="54" t="s">
        <v>98</v>
      </c>
      <c r="C38" s="1" t="s">
        <v>99</v>
      </c>
      <c r="D38" s="44">
        <v>74</v>
      </c>
      <c r="E38" s="44">
        <v>134115153.39</v>
      </c>
      <c r="F38" s="44">
        <v>95</v>
      </c>
      <c r="G38" s="44">
        <v>12160028.189999999</v>
      </c>
      <c r="H38" s="44">
        <v>36</v>
      </c>
      <c r="I38" s="44">
        <v>539966072.78999996</v>
      </c>
      <c r="J38" s="44">
        <v>185</v>
      </c>
      <c r="K38" s="44">
        <v>361052300.5</v>
      </c>
      <c r="L38" s="42">
        <f t="shared" si="22"/>
        <v>390</v>
      </c>
      <c r="M38" s="42">
        <f t="shared" si="22"/>
        <v>1047293554.87</v>
      </c>
      <c r="N38" s="44">
        <v>15</v>
      </c>
      <c r="O38" s="44">
        <v>233451877.09999999</v>
      </c>
      <c r="P38" s="44">
        <v>32</v>
      </c>
      <c r="Q38" s="44">
        <v>680447065.25</v>
      </c>
      <c r="R38" s="42">
        <f t="shared" si="2"/>
        <v>47</v>
      </c>
      <c r="S38" s="42">
        <f t="shared" si="3"/>
        <v>913898942.35000002</v>
      </c>
      <c r="T38" s="42">
        <f t="shared" si="23"/>
        <v>437</v>
      </c>
      <c r="U38" s="42">
        <f t="shared" si="23"/>
        <v>1961192497.22</v>
      </c>
      <c r="V38" s="16"/>
    </row>
    <row r="39" spans="1:22" s="9" customFormat="1">
      <c r="A39" s="30">
        <v>32</v>
      </c>
      <c r="B39" s="53" t="s">
        <v>92</v>
      </c>
      <c r="C39" s="32" t="s">
        <v>93</v>
      </c>
      <c r="D39" s="43">
        <v>80</v>
      </c>
      <c r="E39" s="43">
        <v>416222284.04000002</v>
      </c>
      <c r="F39" s="43">
        <v>139</v>
      </c>
      <c r="G39" s="43">
        <v>6751353.0099999998</v>
      </c>
      <c r="H39" s="43">
        <v>444</v>
      </c>
      <c r="I39" s="43">
        <v>101712277.42</v>
      </c>
      <c r="J39" s="43">
        <v>1153</v>
      </c>
      <c r="K39" s="43">
        <v>385079517.98000002</v>
      </c>
      <c r="L39" s="43">
        <f t="shared" si="22"/>
        <v>1816</v>
      </c>
      <c r="M39" s="43">
        <f t="shared" si="22"/>
        <v>909765432.45000005</v>
      </c>
      <c r="N39" s="43">
        <v>538</v>
      </c>
      <c r="O39" s="43">
        <v>382266233.63999999</v>
      </c>
      <c r="P39" s="43">
        <v>309</v>
      </c>
      <c r="Q39" s="43">
        <v>507754776.29000002</v>
      </c>
      <c r="R39" s="43">
        <f t="shared" si="2"/>
        <v>847</v>
      </c>
      <c r="S39" s="43">
        <f t="shared" si="3"/>
        <v>890021009.93000007</v>
      </c>
      <c r="T39" s="43">
        <f t="shared" si="23"/>
        <v>2663</v>
      </c>
      <c r="U39" s="43">
        <f t="shared" si="23"/>
        <v>1799786442.3800001</v>
      </c>
      <c r="V39" s="16"/>
    </row>
    <row r="40" spans="1:22" s="9" customFormat="1">
      <c r="A40" s="33">
        <v>33</v>
      </c>
      <c r="B40" s="54" t="s">
        <v>74</v>
      </c>
      <c r="C40" s="1" t="s">
        <v>75</v>
      </c>
      <c r="D40" s="44">
        <v>641</v>
      </c>
      <c r="E40" s="44">
        <v>250360796.21000001</v>
      </c>
      <c r="F40" s="44">
        <v>456</v>
      </c>
      <c r="G40" s="44">
        <v>14590707.59</v>
      </c>
      <c r="H40" s="44">
        <v>21948</v>
      </c>
      <c r="I40" s="44">
        <v>208799516.47</v>
      </c>
      <c r="J40" s="44">
        <v>5594</v>
      </c>
      <c r="K40" s="44">
        <v>329800662.52999997</v>
      </c>
      <c r="L40" s="42">
        <f t="shared" si="22"/>
        <v>28639</v>
      </c>
      <c r="M40" s="42">
        <f t="shared" si="22"/>
        <v>803551682.80000007</v>
      </c>
      <c r="N40" s="44">
        <v>326</v>
      </c>
      <c r="O40" s="44">
        <v>413795790.98000002</v>
      </c>
      <c r="P40" s="44">
        <v>334</v>
      </c>
      <c r="Q40" s="44">
        <v>518693140.38999999</v>
      </c>
      <c r="R40" s="42">
        <f t="shared" si="2"/>
        <v>660</v>
      </c>
      <c r="S40" s="42">
        <f t="shared" si="3"/>
        <v>932488931.37</v>
      </c>
      <c r="T40" s="42">
        <f t="shared" si="23"/>
        <v>29299</v>
      </c>
      <c r="U40" s="42">
        <f t="shared" si="23"/>
        <v>1736040614.1700001</v>
      </c>
      <c r="V40" s="16"/>
    </row>
    <row r="41" spans="1:22" s="9" customFormat="1">
      <c r="A41" s="30">
        <v>34</v>
      </c>
      <c r="B41" s="53" t="s">
        <v>64</v>
      </c>
      <c r="C41" s="32" t="s">
        <v>65</v>
      </c>
      <c r="D41" s="43"/>
      <c r="E41" s="43"/>
      <c r="F41" s="43"/>
      <c r="G41" s="43"/>
      <c r="H41" s="43">
        <v>508</v>
      </c>
      <c r="I41" s="43">
        <v>354228754.12</v>
      </c>
      <c r="J41" s="43">
        <v>753</v>
      </c>
      <c r="K41" s="43">
        <v>364885871.72000003</v>
      </c>
      <c r="L41" s="43">
        <f t="shared" si="22"/>
        <v>1261</v>
      </c>
      <c r="M41" s="43">
        <f t="shared" si="22"/>
        <v>719114625.84000003</v>
      </c>
      <c r="N41" s="43">
        <v>52</v>
      </c>
      <c r="O41" s="43">
        <v>557402857.22000003</v>
      </c>
      <c r="P41" s="43">
        <v>179</v>
      </c>
      <c r="Q41" s="43">
        <v>445840000</v>
      </c>
      <c r="R41" s="43">
        <f t="shared" si="2"/>
        <v>231</v>
      </c>
      <c r="S41" s="43">
        <f t="shared" si="3"/>
        <v>1003242857.22</v>
      </c>
      <c r="T41" s="43">
        <f t="shared" si="23"/>
        <v>1492</v>
      </c>
      <c r="U41" s="43">
        <f t="shared" si="23"/>
        <v>1722357483.0599999</v>
      </c>
      <c r="V41" s="16"/>
    </row>
    <row r="42" spans="1:22" s="9" customFormat="1">
      <c r="A42" s="33">
        <v>35</v>
      </c>
      <c r="B42" s="54" t="s">
        <v>94</v>
      </c>
      <c r="C42" s="1" t="s">
        <v>95</v>
      </c>
      <c r="D42" s="44">
        <v>38</v>
      </c>
      <c r="E42" s="44">
        <v>121817320.97</v>
      </c>
      <c r="F42" s="44"/>
      <c r="G42" s="44"/>
      <c r="H42" s="44">
        <v>65</v>
      </c>
      <c r="I42" s="44">
        <v>614908881.75</v>
      </c>
      <c r="J42" s="44">
        <v>120</v>
      </c>
      <c r="K42" s="44">
        <v>612751921.32000005</v>
      </c>
      <c r="L42" s="42">
        <f t="shared" si="22"/>
        <v>223</v>
      </c>
      <c r="M42" s="42">
        <f t="shared" si="22"/>
        <v>1349478124.0400002</v>
      </c>
      <c r="N42" s="44">
        <v>7</v>
      </c>
      <c r="O42" s="44">
        <v>23554511.170000002</v>
      </c>
      <c r="P42" s="44">
        <v>38</v>
      </c>
      <c r="Q42" s="44">
        <v>147373111.99000001</v>
      </c>
      <c r="R42" s="42">
        <f t="shared" si="2"/>
        <v>45</v>
      </c>
      <c r="S42" s="42">
        <f t="shared" si="3"/>
        <v>170927623.16000003</v>
      </c>
      <c r="T42" s="42">
        <f t="shared" si="23"/>
        <v>268</v>
      </c>
      <c r="U42" s="42">
        <f t="shared" si="23"/>
        <v>1520405747.2000003</v>
      </c>
      <c r="V42" s="16"/>
    </row>
    <row r="43" spans="1:22" s="9" customFormat="1">
      <c r="A43" s="30">
        <v>36</v>
      </c>
      <c r="B43" s="53" t="s">
        <v>88</v>
      </c>
      <c r="C43" s="32" t="s">
        <v>89</v>
      </c>
      <c r="D43" s="43">
        <v>194</v>
      </c>
      <c r="E43" s="43">
        <v>132655350.87</v>
      </c>
      <c r="F43" s="43">
        <v>650</v>
      </c>
      <c r="G43" s="43">
        <v>104820280.45</v>
      </c>
      <c r="H43" s="43">
        <v>242</v>
      </c>
      <c r="I43" s="43">
        <v>172105861.50999999</v>
      </c>
      <c r="J43" s="43">
        <v>358</v>
      </c>
      <c r="K43" s="43">
        <v>197295231.69</v>
      </c>
      <c r="L43" s="43">
        <f t="shared" si="22"/>
        <v>1444</v>
      </c>
      <c r="M43" s="43">
        <f t="shared" si="22"/>
        <v>606876724.51999998</v>
      </c>
      <c r="N43" s="43">
        <v>282</v>
      </c>
      <c r="O43" s="43">
        <v>384509850</v>
      </c>
      <c r="P43" s="43">
        <v>284</v>
      </c>
      <c r="Q43" s="43">
        <v>436170315.62</v>
      </c>
      <c r="R43" s="43">
        <f t="shared" si="2"/>
        <v>566</v>
      </c>
      <c r="S43" s="43">
        <f t="shared" si="3"/>
        <v>820680165.62</v>
      </c>
      <c r="T43" s="43">
        <f t="shared" si="23"/>
        <v>2010</v>
      </c>
      <c r="U43" s="43">
        <f t="shared" si="23"/>
        <v>1427556890.1399999</v>
      </c>
      <c r="V43" s="16"/>
    </row>
    <row r="44" spans="1:22" s="9" customFormat="1">
      <c r="A44" s="33">
        <v>37</v>
      </c>
      <c r="B44" s="23" t="s">
        <v>80</v>
      </c>
      <c r="C44" s="1" t="s">
        <v>81</v>
      </c>
      <c r="D44" s="44">
        <v>168</v>
      </c>
      <c r="E44" s="44">
        <v>25408964.460000001</v>
      </c>
      <c r="F44" s="44">
        <v>548</v>
      </c>
      <c r="G44" s="44">
        <v>27218865.559999999</v>
      </c>
      <c r="H44" s="44">
        <v>1272</v>
      </c>
      <c r="I44" s="44">
        <v>157931692.87</v>
      </c>
      <c r="J44" s="44">
        <v>2872</v>
      </c>
      <c r="K44" s="44">
        <v>282837234.91000003</v>
      </c>
      <c r="L44" s="42">
        <f t="shared" si="22"/>
        <v>4860</v>
      </c>
      <c r="M44" s="42">
        <f t="shared" si="22"/>
        <v>493396757.80000001</v>
      </c>
      <c r="N44" s="44">
        <v>1897</v>
      </c>
      <c r="O44" s="44">
        <v>525481812.44</v>
      </c>
      <c r="P44" s="44">
        <v>7244</v>
      </c>
      <c r="Q44" s="44">
        <v>399201666.13</v>
      </c>
      <c r="R44" s="42">
        <f t="shared" si="2"/>
        <v>9141</v>
      </c>
      <c r="S44" s="42">
        <f t="shared" si="3"/>
        <v>924683478.56999993</v>
      </c>
      <c r="T44" s="42">
        <f t="shared" si="23"/>
        <v>14001</v>
      </c>
      <c r="U44" s="42">
        <f t="shared" si="23"/>
        <v>1418080236.3699999</v>
      </c>
      <c r="V44" s="16"/>
    </row>
    <row r="45" spans="1:22" s="9" customFormat="1">
      <c r="A45" s="30">
        <v>38</v>
      </c>
      <c r="B45" s="31" t="s">
        <v>96</v>
      </c>
      <c r="C45" s="32" t="s">
        <v>97</v>
      </c>
      <c r="D45" s="43">
        <v>3</v>
      </c>
      <c r="E45" s="43">
        <v>1348307</v>
      </c>
      <c r="F45" s="43"/>
      <c r="G45" s="43"/>
      <c r="H45" s="43">
        <v>26</v>
      </c>
      <c r="I45" s="43">
        <v>375390795.86000001</v>
      </c>
      <c r="J45" s="43">
        <v>43</v>
      </c>
      <c r="K45" s="43">
        <v>154129824.25</v>
      </c>
      <c r="L45" s="43">
        <f t="shared" ref="L45:L52" si="24">J45+H45+F45+D45</f>
        <v>72</v>
      </c>
      <c r="M45" s="43">
        <f t="shared" ref="M45:M52" si="25">K45+I45+G45+E45</f>
        <v>530868927.11000001</v>
      </c>
      <c r="N45" s="43">
        <v>15</v>
      </c>
      <c r="O45" s="43">
        <v>311023248.14999998</v>
      </c>
      <c r="P45" s="43">
        <v>21</v>
      </c>
      <c r="Q45" s="43">
        <v>535989505.38</v>
      </c>
      <c r="R45" s="43">
        <f t="shared" si="2"/>
        <v>36</v>
      </c>
      <c r="S45" s="43">
        <f t="shared" si="3"/>
        <v>847012753.52999997</v>
      </c>
      <c r="T45" s="43">
        <f t="shared" ref="T45:T52" si="26">R45+L45</f>
        <v>108</v>
      </c>
      <c r="U45" s="43">
        <f t="shared" ref="U45:U52" si="27">S45+M45</f>
        <v>1377881680.6399999</v>
      </c>
      <c r="V45" s="16"/>
    </row>
    <row r="46" spans="1:22" s="9" customFormat="1">
      <c r="A46" s="33">
        <v>39</v>
      </c>
      <c r="B46" s="54" t="s">
        <v>113</v>
      </c>
      <c r="C46" s="1" t="s">
        <v>114</v>
      </c>
      <c r="D46" s="44">
        <v>154</v>
      </c>
      <c r="E46" s="44">
        <v>9698405.4020000007</v>
      </c>
      <c r="F46" s="44">
        <v>1416</v>
      </c>
      <c r="G46" s="44">
        <v>59920229.789999999</v>
      </c>
      <c r="H46" s="44">
        <v>436</v>
      </c>
      <c r="I46" s="44">
        <v>75516107.959999993</v>
      </c>
      <c r="J46" s="44">
        <v>105989</v>
      </c>
      <c r="K46" s="44">
        <v>299091618.02219999</v>
      </c>
      <c r="L46" s="42">
        <f t="shared" si="24"/>
        <v>107995</v>
      </c>
      <c r="M46" s="42">
        <f t="shared" si="25"/>
        <v>444226361.1742</v>
      </c>
      <c r="N46" s="44">
        <v>629</v>
      </c>
      <c r="O46" s="44">
        <v>604093572.72000003</v>
      </c>
      <c r="P46" s="44">
        <v>895</v>
      </c>
      <c r="Q46" s="44">
        <v>325333927.68000001</v>
      </c>
      <c r="R46" s="42">
        <f t="shared" si="2"/>
        <v>1524</v>
      </c>
      <c r="S46" s="42">
        <f t="shared" si="3"/>
        <v>929427500.4000001</v>
      </c>
      <c r="T46" s="42">
        <f t="shared" si="26"/>
        <v>109519</v>
      </c>
      <c r="U46" s="42">
        <f t="shared" si="27"/>
        <v>1373653861.5742002</v>
      </c>
      <c r="V46" s="16"/>
    </row>
    <row r="47" spans="1:22" s="9" customFormat="1">
      <c r="A47" s="30">
        <v>40</v>
      </c>
      <c r="B47" s="53" t="s">
        <v>58</v>
      </c>
      <c r="C47" s="32" t="s">
        <v>59</v>
      </c>
      <c r="D47" s="43">
        <v>159</v>
      </c>
      <c r="E47" s="43">
        <v>349250131.35000002</v>
      </c>
      <c r="F47" s="43"/>
      <c r="G47" s="43"/>
      <c r="H47" s="43">
        <v>253</v>
      </c>
      <c r="I47" s="43">
        <v>101611275.95999999</v>
      </c>
      <c r="J47" s="43">
        <v>120</v>
      </c>
      <c r="K47" s="43">
        <v>280595084.08999997</v>
      </c>
      <c r="L47" s="43">
        <f t="shared" si="24"/>
        <v>532</v>
      </c>
      <c r="M47" s="43">
        <f t="shared" si="25"/>
        <v>731456491.39999998</v>
      </c>
      <c r="N47" s="43">
        <v>14</v>
      </c>
      <c r="O47" s="43">
        <v>185086883.03999999</v>
      </c>
      <c r="P47" s="43">
        <v>23</v>
      </c>
      <c r="Q47" s="43">
        <v>441939564.72000003</v>
      </c>
      <c r="R47" s="43">
        <f t="shared" si="2"/>
        <v>37</v>
      </c>
      <c r="S47" s="43">
        <f t="shared" si="3"/>
        <v>627026447.75999999</v>
      </c>
      <c r="T47" s="43">
        <f t="shared" si="26"/>
        <v>569</v>
      </c>
      <c r="U47" s="43">
        <f t="shared" si="27"/>
        <v>1358482939.1599998</v>
      </c>
      <c r="V47" s="16"/>
    </row>
    <row r="48" spans="1:22" s="9" customFormat="1">
      <c r="A48" s="33">
        <v>41</v>
      </c>
      <c r="B48" s="54" t="s">
        <v>143</v>
      </c>
      <c r="C48" s="1" t="s">
        <v>144</v>
      </c>
      <c r="D48" s="44">
        <v>48</v>
      </c>
      <c r="E48" s="44">
        <v>43671859.18</v>
      </c>
      <c r="F48" s="44">
        <v>34</v>
      </c>
      <c r="G48" s="44">
        <v>17881935.309999999</v>
      </c>
      <c r="H48" s="44">
        <v>50</v>
      </c>
      <c r="I48" s="44">
        <v>375776076.80000001</v>
      </c>
      <c r="J48" s="44">
        <v>123</v>
      </c>
      <c r="K48" s="44">
        <v>71385530.790000007</v>
      </c>
      <c r="L48" s="42">
        <f t="shared" si="24"/>
        <v>255</v>
      </c>
      <c r="M48" s="42">
        <f t="shared" si="25"/>
        <v>508715402.08000004</v>
      </c>
      <c r="N48" s="44">
        <v>59</v>
      </c>
      <c r="O48" s="44">
        <v>170610316.03999999</v>
      </c>
      <c r="P48" s="44">
        <v>96</v>
      </c>
      <c r="Q48" s="44">
        <v>500783311.93000001</v>
      </c>
      <c r="R48" s="42">
        <f t="shared" si="2"/>
        <v>155</v>
      </c>
      <c r="S48" s="42">
        <f t="shared" si="3"/>
        <v>671393627.97000003</v>
      </c>
      <c r="T48" s="42">
        <f t="shared" si="26"/>
        <v>410</v>
      </c>
      <c r="U48" s="42">
        <f t="shared" si="27"/>
        <v>1180109030.0500002</v>
      </c>
      <c r="V48" s="16"/>
    </row>
    <row r="49" spans="1:22" s="9" customFormat="1">
      <c r="A49" s="30">
        <v>42</v>
      </c>
      <c r="B49" s="53" t="s">
        <v>145</v>
      </c>
      <c r="C49" s="32" t="s">
        <v>146</v>
      </c>
      <c r="D49" s="43">
        <v>89</v>
      </c>
      <c r="E49" s="43">
        <v>73654911.840000004</v>
      </c>
      <c r="F49" s="43">
        <v>22</v>
      </c>
      <c r="G49" s="43">
        <v>1479530.79</v>
      </c>
      <c r="H49" s="43">
        <v>50</v>
      </c>
      <c r="I49" s="43">
        <v>225842623.30000001</v>
      </c>
      <c r="J49" s="43">
        <v>270</v>
      </c>
      <c r="K49" s="43">
        <v>200958966.28999999</v>
      </c>
      <c r="L49" s="43">
        <f t="shared" si="24"/>
        <v>431</v>
      </c>
      <c r="M49" s="43">
        <f t="shared" si="25"/>
        <v>501936032.22000003</v>
      </c>
      <c r="N49" s="43">
        <v>29</v>
      </c>
      <c r="O49" s="43">
        <v>260381278.38</v>
      </c>
      <c r="P49" s="43">
        <v>32</v>
      </c>
      <c r="Q49" s="43">
        <v>275704039.77999997</v>
      </c>
      <c r="R49" s="43">
        <f t="shared" si="2"/>
        <v>61</v>
      </c>
      <c r="S49" s="43">
        <f t="shared" si="3"/>
        <v>536085318.15999997</v>
      </c>
      <c r="T49" s="43">
        <f t="shared" si="26"/>
        <v>492</v>
      </c>
      <c r="U49" s="43">
        <f t="shared" si="27"/>
        <v>1038021350.38</v>
      </c>
      <c r="V49" s="16"/>
    </row>
    <row r="50" spans="1:22" s="9" customFormat="1">
      <c r="A50" s="33">
        <v>43</v>
      </c>
      <c r="B50" s="54" t="s">
        <v>104</v>
      </c>
      <c r="C50" s="1" t="s">
        <v>105</v>
      </c>
      <c r="D50" s="44">
        <v>14</v>
      </c>
      <c r="E50" s="44">
        <v>12360640.560000001</v>
      </c>
      <c r="F50" s="44">
        <v>141</v>
      </c>
      <c r="G50" s="44">
        <v>18501336.800000001</v>
      </c>
      <c r="H50" s="44">
        <v>259</v>
      </c>
      <c r="I50" s="44">
        <v>370899549.93000001</v>
      </c>
      <c r="J50" s="44">
        <v>303</v>
      </c>
      <c r="K50" s="44">
        <v>94565266.280000001</v>
      </c>
      <c r="L50" s="42">
        <f t="shared" si="24"/>
        <v>717</v>
      </c>
      <c r="M50" s="42">
        <f t="shared" si="25"/>
        <v>496326793.57000005</v>
      </c>
      <c r="N50" s="44">
        <v>26</v>
      </c>
      <c r="O50" s="44">
        <v>51403435</v>
      </c>
      <c r="P50" s="44">
        <v>32</v>
      </c>
      <c r="Q50" s="44">
        <v>320240200</v>
      </c>
      <c r="R50" s="42">
        <f t="shared" si="2"/>
        <v>58</v>
      </c>
      <c r="S50" s="42">
        <f t="shared" si="3"/>
        <v>371643635</v>
      </c>
      <c r="T50" s="42">
        <f t="shared" si="26"/>
        <v>775</v>
      </c>
      <c r="U50" s="42">
        <f t="shared" si="27"/>
        <v>867970428.57000005</v>
      </c>
      <c r="V50" s="16"/>
    </row>
    <row r="51" spans="1:22" s="9" customFormat="1">
      <c r="A51" s="30">
        <v>44</v>
      </c>
      <c r="B51" s="53" t="s">
        <v>106</v>
      </c>
      <c r="C51" s="32" t="s">
        <v>107</v>
      </c>
      <c r="D51" s="43">
        <v>8</v>
      </c>
      <c r="E51" s="43">
        <v>512960</v>
      </c>
      <c r="F51" s="43">
        <v>150</v>
      </c>
      <c r="G51" s="43">
        <v>45381070.880000003</v>
      </c>
      <c r="H51" s="43">
        <v>219</v>
      </c>
      <c r="I51" s="43">
        <v>330076375.05000001</v>
      </c>
      <c r="J51" s="43">
        <v>444</v>
      </c>
      <c r="K51" s="43">
        <v>308758114.80000001</v>
      </c>
      <c r="L51" s="43">
        <f t="shared" si="24"/>
        <v>821</v>
      </c>
      <c r="M51" s="43">
        <f t="shared" si="25"/>
        <v>684728520.73000002</v>
      </c>
      <c r="N51" s="43">
        <v>104</v>
      </c>
      <c r="O51" s="43">
        <v>60083660.75</v>
      </c>
      <c r="P51" s="43">
        <v>19</v>
      </c>
      <c r="Q51" s="43">
        <v>36466000</v>
      </c>
      <c r="R51" s="43">
        <f t="shared" si="2"/>
        <v>123</v>
      </c>
      <c r="S51" s="43">
        <f t="shared" si="3"/>
        <v>96549660.75</v>
      </c>
      <c r="T51" s="43">
        <f t="shared" si="26"/>
        <v>944</v>
      </c>
      <c r="U51" s="43">
        <f t="shared" si="27"/>
        <v>781278181.48000002</v>
      </c>
      <c r="V51" s="16"/>
    </row>
    <row r="52" spans="1:22" s="9" customFormat="1">
      <c r="A52" s="33">
        <v>45</v>
      </c>
      <c r="B52" s="54" t="s">
        <v>108</v>
      </c>
      <c r="C52" s="1" t="s">
        <v>355</v>
      </c>
      <c r="D52" s="44">
        <v>397</v>
      </c>
      <c r="E52" s="44">
        <v>8670343.8900000006</v>
      </c>
      <c r="F52" s="44">
        <v>1979</v>
      </c>
      <c r="G52" s="44">
        <v>48580368.759999998</v>
      </c>
      <c r="H52" s="44">
        <v>4142</v>
      </c>
      <c r="I52" s="44">
        <v>46855583.549999997</v>
      </c>
      <c r="J52" s="44">
        <v>7969</v>
      </c>
      <c r="K52" s="44">
        <v>159109905.9754</v>
      </c>
      <c r="L52" s="42">
        <f t="shared" si="24"/>
        <v>14487</v>
      </c>
      <c r="M52" s="42">
        <f t="shared" si="25"/>
        <v>263216202.17539996</v>
      </c>
      <c r="N52" s="44">
        <v>7773</v>
      </c>
      <c r="O52" s="44">
        <v>292460079.43000001</v>
      </c>
      <c r="P52" s="44">
        <v>526</v>
      </c>
      <c r="Q52" s="44">
        <v>140042858.47</v>
      </c>
      <c r="R52" s="42">
        <f t="shared" si="2"/>
        <v>8299</v>
      </c>
      <c r="S52" s="42">
        <f t="shared" si="3"/>
        <v>432502937.89999998</v>
      </c>
      <c r="T52" s="42">
        <f t="shared" si="26"/>
        <v>22786</v>
      </c>
      <c r="U52" s="42">
        <f t="shared" si="27"/>
        <v>695719140.07539988</v>
      </c>
      <c r="V52" s="16"/>
    </row>
    <row r="53" spans="1:22" s="9" customFormat="1">
      <c r="A53" s="30">
        <v>46</v>
      </c>
      <c r="B53" s="53" t="s">
        <v>109</v>
      </c>
      <c r="C53" s="32" t="s">
        <v>110</v>
      </c>
      <c r="D53" s="43">
        <v>2274</v>
      </c>
      <c r="E53" s="43">
        <v>172920281.12</v>
      </c>
      <c r="F53" s="43">
        <v>3181</v>
      </c>
      <c r="G53" s="43">
        <v>139226082.95230001</v>
      </c>
      <c r="H53" s="43">
        <v>1137</v>
      </c>
      <c r="I53" s="43">
        <v>54066300.5</v>
      </c>
      <c r="J53" s="43">
        <v>3636</v>
      </c>
      <c r="K53" s="43">
        <v>97355546.137899995</v>
      </c>
      <c r="L53" s="43">
        <f t="shared" ref="L53:M60" si="28">J53+H53+F53+D53</f>
        <v>10228</v>
      </c>
      <c r="M53" s="43">
        <f t="shared" si="28"/>
        <v>463568210.71020001</v>
      </c>
      <c r="N53" s="43">
        <v>118</v>
      </c>
      <c r="O53" s="43">
        <v>118168452.97</v>
      </c>
      <c r="P53" s="43">
        <v>102</v>
      </c>
      <c r="Q53" s="43">
        <v>108267932.19</v>
      </c>
      <c r="R53" s="43">
        <f t="shared" si="2"/>
        <v>220</v>
      </c>
      <c r="S53" s="43">
        <f t="shared" si="3"/>
        <v>226436385.16</v>
      </c>
      <c r="T53" s="43">
        <f t="shared" ref="T53:U60" si="29">R53+L53</f>
        <v>10448</v>
      </c>
      <c r="U53" s="43">
        <f t="shared" si="29"/>
        <v>690004595.87020004</v>
      </c>
      <c r="V53" s="16"/>
    </row>
    <row r="54" spans="1:22" s="9" customFormat="1">
      <c r="A54" s="33">
        <v>47</v>
      </c>
      <c r="B54" s="23" t="s">
        <v>102</v>
      </c>
      <c r="C54" s="1" t="s">
        <v>103</v>
      </c>
      <c r="D54" s="44">
        <v>45</v>
      </c>
      <c r="E54" s="44">
        <v>64783691.82</v>
      </c>
      <c r="F54" s="44">
        <v>14</v>
      </c>
      <c r="G54" s="44">
        <v>8228913.3200000003</v>
      </c>
      <c r="H54" s="44">
        <v>4</v>
      </c>
      <c r="I54" s="44">
        <v>336254.19</v>
      </c>
      <c r="J54" s="44">
        <v>50</v>
      </c>
      <c r="K54" s="44">
        <v>41856819.770000003</v>
      </c>
      <c r="L54" s="42">
        <f t="shared" si="28"/>
        <v>113</v>
      </c>
      <c r="M54" s="42">
        <f t="shared" si="28"/>
        <v>115205679.09999999</v>
      </c>
      <c r="N54" s="44">
        <v>7</v>
      </c>
      <c r="O54" s="44">
        <v>221000000</v>
      </c>
      <c r="P54" s="44">
        <v>10</v>
      </c>
      <c r="Q54" s="44">
        <v>349500000</v>
      </c>
      <c r="R54" s="42">
        <f t="shared" si="2"/>
        <v>17</v>
      </c>
      <c r="S54" s="42">
        <f t="shared" si="3"/>
        <v>570500000</v>
      </c>
      <c r="T54" s="42">
        <f t="shared" si="29"/>
        <v>130</v>
      </c>
      <c r="U54" s="42">
        <f t="shared" si="29"/>
        <v>685705679.10000002</v>
      </c>
      <c r="V54" s="16"/>
    </row>
    <row r="55" spans="1:22" s="9" customFormat="1">
      <c r="A55" s="30">
        <v>48</v>
      </c>
      <c r="B55" s="31" t="s">
        <v>84</v>
      </c>
      <c r="C55" s="32" t="s">
        <v>85</v>
      </c>
      <c r="D55" s="43">
        <v>185</v>
      </c>
      <c r="E55" s="43">
        <v>127707106.97</v>
      </c>
      <c r="F55" s="43">
        <v>493</v>
      </c>
      <c r="G55" s="43">
        <v>56438377.950000003</v>
      </c>
      <c r="H55" s="43">
        <v>43</v>
      </c>
      <c r="I55" s="43">
        <v>63040302.229999997</v>
      </c>
      <c r="J55" s="43">
        <v>715</v>
      </c>
      <c r="K55" s="43">
        <v>78490059.290000007</v>
      </c>
      <c r="L55" s="43">
        <f t="shared" si="28"/>
        <v>1436</v>
      </c>
      <c r="M55" s="43">
        <f t="shared" si="28"/>
        <v>325675846.44000006</v>
      </c>
      <c r="N55" s="43">
        <v>93</v>
      </c>
      <c r="O55" s="43">
        <v>98451771.769999996</v>
      </c>
      <c r="P55" s="43">
        <v>70</v>
      </c>
      <c r="Q55" s="43">
        <v>224413846.38</v>
      </c>
      <c r="R55" s="43">
        <f t="shared" si="2"/>
        <v>163</v>
      </c>
      <c r="S55" s="43">
        <f t="shared" si="3"/>
        <v>322865618.14999998</v>
      </c>
      <c r="T55" s="43">
        <f t="shared" si="29"/>
        <v>1599</v>
      </c>
      <c r="U55" s="43">
        <f t="shared" si="29"/>
        <v>648541464.59000003</v>
      </c>
      <c r="V55" s="16"/>
    </row>
    <row r="56" spans="1:22" s="9" customFormat="1">
      <c r="A56" s="33">
        <v>49</v>
      </c>
      <c r="B56" s="54" t="s">
        <v>111</v>
      </c>
      <c r="C56" s="1" t="s">
        <v>112</v>
      </c>
      <c r="D56" s="44">
        <v>224</v>
      </c>
      <c r="E56" s="44">
        <v>92454418.280000001</v>
      </c>
      <c r="F56" s="44">
        <v>1306</v>
      </c>
      <c r="G56" s="44">
        <v>139617825.66</v>
      </c>
      <c r="H56" s="44">
        <v>179</v>
      </c>
      <c r="I56" s="44">
        <v>79149814.459999993</v>
      </c>
      <c r="J56" s="44">
        <v>770</v>
      </c>
      <c r="K56" s="44">
        <v>46768566.020000003</v>
      </c>
      <c r="L56" s="42">
        <f t="shared" si="28"/>
        <v>2479</v>
      </c>
      <c r="M56" s="42">
        <f t="shared" si="28"/>
        <v>357990624.41999996</v>
      </c>
      <c r="N56" s="44">
        <v>76</v>
      </c>
      <c r="O56" s="44">
        <v>133819461.22</v>
      </c>
      <c r="P56" s="44">
        <v>24</v>
      </c>
      <c r="Q56" s="44">
        <v>125864667.59999999</v>
      </c>
      <c r="R56" s="42">
        <f t="shared" si="2"/>
        <v>100</v>
      </c>
      <c r="S56" s="42">
        <f t="shared" si="3"/>
        <v>259684128.81999999</v>
      </c>
      <c r="T56" s="42">
        <f t="shared" si="29"/>
        <v>2579</v>
      </c>
      <c r="U56" s="42">
        <f t="shared" si="29"/>
        <v>617674753.24000001</v>
      </c>
      <c r="V56" s="16"/>
    </row>
    <row r="57" spans="1:22" s="9" customFormat="1">
      <c r="A57" s="30">
        <v>50</v>
      </c>
      <c r="B57" s="53" t="s">
        <v>115</v>
      </c>
      <c r="C57" s="32" t="s">
        <v>116</v>
      </c>
      <c r="D57" s="43">
        <v>28</v>
      </c>
      <c r="E57" s="43">
        <v>258800.83</v>
      </c>
      <c r="F57" s="43">
        <v>183</v>
      </c>
      <c r="G57" s="43">
        <v>4849666.28</v>
      </c>
      <c r="H57" s="43">
        <v>2002</v>
      </c>
      <c r="I57" s="43">
        <v>106594377.45</v>
      </c>
      <c r="J57" s="43">
        <v>6631</v>
      </c>
      <c r="K57" s="43">
        <v>273820863.29000002</v>
      </c>
      <c r="L57" s="43">
        <f t="shared" si="28"/>
        <v>8844</v>
      </c>
      <c r="M57" s="43">
        <f t="shared" si="28"/>
        <v>385523707.84999996</v>
      </c>
      <c r="N57" s="43">
        <v>2905</v>
      </c>
      <c r="O57" s="43">
        <v>185686051.37</v>
      </c>
      <c r="P57" s="43">
        <v>933</v>
      </c>
      <c r="Q57" s="43">
        <v>13193856.039999999</v>
      </c>
      <c r="R57" s="43">
        <f t="shared" si="2"/>
        <v>3838</v>
      </c>
      <c r="S57" s="43">
        <f t="shared" si="3"/>
        <v>198879907.41</v>
      </c>
      <c r="T57" s="43">
        <f t="shared" si="29"/>
        <v>12682</v>
      </c>
      <c r="U57" s="43">
        <f t="shared" si="29"/>
        <v>584403615.25999999</v>
      </c>
      <c r="V57" s="16"/>
    </row>
    <row r="58" spans="1:22" s="9" customFormat="1">
      <c r="A58" s="33">
        <v>51</v>
      </c>
      <c r="B58" s="54" t="s">
        <v>119</v>
      </c>
      <c r="C58" s="1" t="s">
        <v>120</v>
      </c>
      <c r="D58" s="44">
        <v>602</v>
      </c>
      <c r="E58" s="44">
        <v>13990903.369999999</v>
      </c>
      <c r="F58" s="44">
        <v>4932</v>
      </c>
      <c r="G58" s="44">
        <v>97963171.420000002</v>
      </c>
      <c r="H58" s="44">
        <v>4666</v>
      </c>
      <c r="I58" s="44">
        <v>42909037.630000003</v>
      </c>
      <c r="J58" s="44">
        <v>12520</v>
      </c>
      <c r="K58" s="44">
        <v>119531115.01000001</v>
      </c>
      <c r="L58" s="42">
        <f t="shared" si="28"/>
        <v>22720</v>
      </c>
      <c r="M58" s="42">
        <f t="shared" si="28"/>
        <v>274394227.43000001</v>
      </c>
      <c r="N58" s="44">
        <v>1944</v>
      </c>
      <c r="O58" s="44">
        <v>187005740.41</v>
      </c>
      <c r="P58" s="44">
        <v>298</v>
      </c>
      <c r="Q58" s="44">
        <v>26940212.149999999</v>
      </c>
      <c r="R58" s="42">
        <f t="shared" si="2"/>
        <v>2242</v>
      </c>
      <c r="S58" s="42">
        <f t="shared" si="3"/>
        <v>213945952.56</v>
      </c>
      <c r="T58" s="42">
        <f t="shared" si="29"/>
        <v>24962</v>
      </c>
      <c r="U58" s="42">
        <f t="shared" si="29"/>
        <v>488340179.99000001</v>
      </c>
      <c r="V58" s="16"/>
    </row>
    <row r="59" spans="1:22" s="9" customFormat="1">
      <c r="A59" s="30">
        <v>52</v>
      </c>
      <c r="B59" s="53" t="s">
        <v>163</v>
      </c>
      <c r="C59" s="32" t="s">
        <v>164</v>
      </c>
      <c r="D59" s="43">
        <v>149</v>
      </c>
      <c r="E59" s="43">
        <v>82287781.25</v>
      </c>
      <c r="F59" s="43">
        <v>251</v>
      </c>
      <c r="G59" s="43">
        <v>16884943.98</v>
      </c>
      <c r="H59" s="43">
        <v>173</v>
      </c>
      <c r="I59" s="43">
        <v>14198324.560000001</v>
      </c>
      <c r="J59" s="43">
        <v>221</v>
      </c>
      <c r="K59" s="43">
        <v>11130622.68</v>
      </c>
      <c r="L59" s="43">
        <f t="shared" si="28"/>
        <v>794</v>
      </c>
      <c r="M59" s="43">
        <f t="shared" si="28"/>
        <v>124501672.47</v>
      </c>
      <c r="N59" s="43">
        <v>166</v>
      </c>
      <c r="O59" s="43">
        <v>130975628.28</v>
      </c>
      <c r="P59" s="43">
        <v>128</v>
      </c>
      <c r="Q59" s="43">
        <v>198920084.78999999</v>
      </c>
      <c r="R59" s="43">
        <f t="shared" si="2"/>
        <v>294</v>
      </c>
      <c r="S59" s="43">
        <f t="shared" si="3"/>
        <v>329895713.06999999</v>
      </c>
      <c r="T59" s="43">
        <f t="shared" si="29"/>
        <v>1088</v>
      </c>
      <c r="U59" s="43">
        <f t="shared" si="29"/>
        <v>454397385.53999996</v>
      </c>
      <c r="V59" s="16"/>
    </row>
    <row r="60" spans="1:22" s="9" customFormat="1">
      <c r="A60" s="33">
        <v>53</v>
      </c>
      <c r="B60" s="54" t="s">
        <v>121</v>
      </c>
      <c r="C60" s="1" t="s">
        <v>122</v>
      </c>
      <c r="D60" s="44"/>
      <c r="E60" s="44"/>
      <c r="F60" s="44"/>
      <c r="G60" s="44"/>
      <c r="H60" s="44">
        <v>286</v>
      </c>
      <c r="I60" s="44">
        <v>117514030.75</v>
      </c>
      <c r="J60" s="44">
        <v>310</v>
      </c>
      <c r="K60" s="44">
        <v>188325756.90000001</v>
      </c>
      <c r="L60" s="42">
        <f t="shared" si="28"/>
        <v>596</v>
      </c>
      <c r="M60" s="42">
        <f t="shared" si="28"/>
        <v>305839787.64999998</v>
      </c>
      <c r="N60" s="44">
        <v>88</v>
      </c>
      <c r="O60" s="44">
        <v>104546000</v>
      </c>
      <c r="P60" s="44">
        <v>50</v>
      </c>
      <c r="Q60" s="44">
        <v>33725000</v>
      </c>
      <c r="R60" s="42">
        <f t="shared" si="2"/>
        <v>138</v>
      </c>
      <c r="S60" s="42">
        <f t="shared" si="3"/>
        <v>138271000</v>
      </c>
      <c r="T60" s="42">
        <f t="shared" si="29"/>
        <v>734</v>
      </c>
      <c r="U60" s="42">
        <f t="shared" si="29"/>
        <v>444110787.64999998</v>
      </c>
      <c r="V60" s="16"/>
    </row>
    <row r="61" spans="1:22" s="9" customFormat="1">
      <c r="A61" s="30">
        <v>54</v>
      </c>
      <c r="B61" s="53" t="s">
        <v>135</v>
      </c>
      <c r="C61" s="32" t="s">
        <v>136</v>
      </c>
      <c r="D61" s="43">
        <v>109</v>
      </c>
      <c r="E61" s="43">
        <v>2768020.89</v>
      </c>
      <c r="F61" s="43">
        <v>642</v>
      </c>
      <c r="G61" s="43">
        <v>8459840.1500000004</v>
      </c>
      <c r="H61" s="43">
        <v>4141</v>
      </c>
      <c r="I61" s="43">
        <v>26051773.27</v>
      </c>
      <c r="J61" s="43">
        <v>16253</v>
      </c>
      <c r="K61" s="43">
        <v>187332775.81</v>
      </c>
      <c r="L61" s="43">
        <f t="shared" ref="L61:L76" si="30">J61+H61+F61+D61</f>
        <v>21145</v>
      </c>
      <c r="M61" s="43">
        <f t="shared" ref="M61:M76" si="31">K61+I61+G61+E61</f>
        <v>224612410.12</v>
      </c>
      <c r="N61" s="43">
        <v>3575</v>
      </c>
      <c r="O61" s="43">
        <v>167078194.90000001</v>
      </c>
      <c r="P61" s="43">
        <v>15</v>
      </c>
      <c r="Q61" s="43">
        <v>326490.78999999998</v>
      </c>
      <c r="R61" s="43">
        <f t="shared" si="2"/>
        <v>3590</v>
      </c>
      <c r="S61" s="43">
        <f t="shared" si="3"/>
        <v>167404685.69</v>
      </c>
      <c r="T61" s="43">
        <f t="shared" ref="T61:T76" si="32">R61+L61</f>
        <v>24735</v>
      </c>
      <c r="U61" s="43">
        <f t="shared" ref="U61:U76" si="33">S61+M61</f>
        <v>392017095.81</v>
      </c>
      <c r="V61" s="16"/>
    </row>
    <row r="62" spans="1:22" s="9" customFormat="1">
      <c r="A62" s="33">
        <v>55</v>
      </c>
      <c r="B62" s="54" t="s">
        <v>125</v>
      </c>
      <c r="C62" s="1" t="s">
        <v>126</v>
      </c>
      <c r="D62" s="44"/>
      <c r="E62" s="44"/>
      <c r="F62" s="44"/>
      <c r="G62" s="44"/>
      <c r="H62" s="44">
        <v>315</v>
      </c>
      <c r="I62" s="44">
        <v>432923.73</v>
      </c>
      <c r="J62" s="44">
        <v>751</v>
      </c>
      <c r="K62" s="44">
        <v>4397946.59</v>
      </c>
      <c r="L62" s="42">
        <f t="shared" si="30"/>
        <v>1066</v>
      </c>
      <c r="M62" s="42">
        <f t="shared" si="31"/>
        <v>4830870.32</v>
      </c>
      <c r="N62" s="44">
        <v>1845</v>
      </c>
      <c r="O62" s="44">
        <v>191751557.91</v>
      </c>
      <c r="P62" s="44">
        <v>1001</v>
      </c>
      <c r="Q62" s="44">
        <v>188322631.87</v>
      </c>
      <c r="R62" s="42">
        <f t="shared" si="2"/>
        <v>2846</v>
      </c>
      <c r="S62" s="42">
        <f t="shared" si="3"/>
        <v>380074189.77999997</v>
      </c>
      <c r="T62" s="42">
        <f t="shared" si="32"/>
        <v>3912</v>
      </c>
      <c r="U62" s="42">
        <f t="shared" si="33"/>
        <v>384905060.09999996</v>
      </c>
      <c r="V62" s="16"/>
    </row>
    <row r="63" spans="1:22" s="9" customFormat="1">
      <c r="A63" s="30">
        <v>56</v>
      </c>
      <c r="B63" s="53" t="s">
        <v>131</v>
      </c>
      <c r="C63" s="32" t="s">
        <v>132</v>
      </c>
      <c r="D63" s="43">
        <v>276</v>
      </c>
      <c r="E63" s="43">
        <v>56050838.770000003</v>
      </c>
      <c r="F63" s="43">
        <v>1010</v>
      </c>
      <c r="G63" s="43">
        <v>95356985.809400007</v>
      </c>
      <c r="H63" s="43">
        <v>142</v>
      </c>
      <c r="I63" s="43">
        <v>18453397.66</v>
      </c>
      <c r="J63" s="43">
        <v>461</v>
      </c>
      <c r="K63" s="43">
        <v>15906980.01</v>
      </c>
      <c r="L63" s="43">
        <f t="shared" si="30"/>
        <v>1889</v>
      </c>
      <c r="M63" s="43">
        <f t="shared" si="31"/>
        <v>185768202.24940002</v>
      </c>
      <c r="N63" s="43">
        <v>841</v>
      </c>
      <c r="O63" s="43">
        <v>112946765.5</v>
      </c>
      <c r="P63" s="43">
        <v>354</v>
      </c>
      <c r="Q63" s="43">
        <v>76506787.739999995</v>
      </c>
      <c r="R63" s="43">
        <f t="shared" si="2"/>
        <v>1195</v>
      </c>
      <c r="S63" s="43">
        <f t="shared" si="3"/>
        <v>189453553.24000001</v>
      </c>
      <c r="T63" s="43">
        <f t="shared" si="32"/>
        <v>3084</v>
      </c>
      <c r="U63" s="43">
        <f t="shared" si="33"/>
        <v>375221755.48940003</v>
      </c>
      <c r="V63" s="16"/>
    </row>
    <row r="64" spans="1:22" s="9" customFormat="1">
      <c r="A64" s="33">
        <v>57</v>
      </c>
      <c r="B64" s="23" t="s">
        <v>129</v>
      </c>
      <c r="C64" s="1" t="s">
        <v>130</v>
      </c>
      <c r="D64" s="44"/>
      <c r="E64" s="44"/>
      <c r="F64" s="44"/>
      <c r="G64" s="44"/>
      <c r="H64" s="44">
        <v>2810</v>
      </c>
      <c r="I64" s="44">
        <v>27988538.25</v>
      </c>
      <c r="J64" s="44">
        <v>12305</v>
      </c>
      <c r="K64" s="44">
        <v>181273932.62</v>
      </c>
      <c r="L64" s="42">
        <f t="shared" si="30"/>
        <v>15115</v>
      </c>
      <c r="M64" s="42">
        <f t="shared" si="31"/>
        <v>209262470.87</v>
      </c>
      <c r="N64" s="44">
        <v>6752</v>
      </c>
      <c r="O64" s="44">
        <v>155542161.19</v>
      </c>
      <c r="P64" s="44">
        <v>204</v>
      </c>
      <c r="Q64" s="44">
        <v>4624375.2</v>
      </c>
      <c r="R64" s="42">
        <f t="shared" si="2"/>
        <v>6956</v>
      </c>
      <c r="S64" s="42">
        <f t="shared" si="3"/>
        <v>160166536.38999999</v>
      </c>
      <c r="T64" s="42">
        <f t="shared" si="32"/>
        <v>22071</v>
      </c>
      <c r="U64" s="42">
        <f t="shared" si="33"/>
        <v>369429007.25999999</v>
      </c>
      <c r="V64" s="16"/>
    </row>
    <row r="65" spans="1:22" s="9" customFormat="1">
      <c r="A65" s="30">
        <v>58</v>
      </c>
      <c r="B65" s="31" t="s">
        <v>139</v>
      </c>
      <c r="C65" s="32" t="s">
        <v>140</v>
      </c>
      <c r="D65" s="43">
        <v>18</v>
      </c>
      <c r="E65" s="43">
        <v>6638517.8899999997</v>
      </c>
      <c r="F65" s="43">
        <v>285</v>
      </c>
      <c r="G65" s="43">
        <v>10657876.119999999</v>
      </c>
      <c r="H65" s="43">
        <v>256</v>
      </c>
      <c r="I65" s="43">
        <v>119250669.59</v>
      </c>
      <c r="J65" s="43">
        <v>396</v>
      </c>
      <c r="K65" s="43">
        <v>46206120.030000001</v>
      </c>
      <c r="L65" s="43">
        <f t="shared" si="30"/>
        <v>955</v>
      </c>
      <c r="M65" s="43">
        <f t="shared" si="31"/>
        <v>182753183.63</v>
      </c>
      <c r="N65" s="43">
        <v>362</v>
      </c>
      <c r="O65" s="43">
        <v>57647849.43</v>
      </c>
      <c r="P65" s="43">
        <v>178</v>
      </c>
      <c r="Q65" s="43">
        <v>126664521.20999999</v>
      </c>
      <c r="R65" s="43">
        <f t="shared" si="2"/>
        <v>540</v>
      </c>
      <c r="S65" s="43">
        <f t="shared" si="3"/>
        <v>184312370.63999999</v>
      </c>
      <c r="T65" s="43">
        <f t="shared" si="32"/>
        <v>1495</v>
      </c>
      <c r="U65" s="43">
        <f t="shared" si="33"/>
        <v>367065554.26999998</v>
      </c>
      <c r="V65" s="16"/>
    </row>
    <row r="66" spans="1:22" s="9" customFormat="1">
      <c r="A66" s="33">
        <v>59</v>
      </c>
      <c r="B66" s="54" t="s">
        <v>137</v>
      </c>
      <c r="C66" s="1" t="s">
        <v>138</v>
      </c>
      <c r="D66" s="44">
        <v>286</v>
      </c>
      <c r="E66" s="44">
        <v>5544644.8200000003</v>
      </c>
      <c r="F66" s="44">
        <v>3659</v>
      </c>
      <c r="G66" s="44">
        <v>81596476.069999993</v>
      </c>
      <c r="H66" s="44">
        <v>2046</v>
      </c>
      <c r="I66" s="44">
        <v>31021986.390000001</v>
      </c>
      <c r="J66" s="44">
        <v>7052</v>
      </c>
      <c r="K66" s="44">
        <v>91338116.709999993</v>
      </c>
      <c r="L66" s="42">
        <f t="shared" si="30"/>
        <v>13043</v>
      </c>
      <c r="M66" s="42">
        <f t="shared" si="31"/>
        <v>209501223.98999998</v>
      </c>
      <c r="N66" s="44">
        <v>3617</v>
      </c>
      <c r="O66" s="44">
        <v>145074051.68000001</v>
      </c>
      <c r="P66" s="44">
        <v>45</v>
      </c>
      <c r="Q66" s="44">
        <v>8072143.0999999996</v>
      </c>
      <c r="R66" s="42">
        <f t="shared" si="2"/>
        <v>3662</v>
      </c>
      <c r="S66" s="42">
        <f t="shared" si="3"/>
        <v>153146194.78</v>
      </c>
      <c r="T66" s="42">
        <f t="shared" si="32"/>
        <v>16705</v>
      </c>
      <c r="U66" s="42">
        <f t="shared" si="33"/>
        <v>362647418.76999998</v>
      </c>
      <c r="V66" s="16"/>
    </row>
    <row r="67" spans="1:22" s="9" customFormat="1">
      <c r="A67" s="30">
        <v>60</v>
      </c>
      <c r="B67" s="53" t="s">
        <v>157</v>
      </c>
      <c r="C67" s="32" t="s">
        <v>158</v>
      </c>
      <c r="D67" s="43"/>
      <c r="E67" s="43"/>
      <c r="F67" s="43"/>
      <c r="G67" s="43"/>
      <c r="H67" s="43">
        <v>17</v>
      </c>
      <c r="I67" s="43">
        <v>5207415.5</v>
      </c>
      <c r="J67" s="43">
        <v>54</v>
      </c>
      <c r="K67" s="43">
        <v>4533253.55</v>
      </c>
      <c r="L67" s="43">
        <f t="shared" si="30"/>
        <v>71</v>
      </c>
      <c r="M67" s="43">
        <f t="shared" si="31"/>
        <v>9740669.0500000007</v>
      </c>
      <c r="N67" s="43">
        <v>13</v>
      </c>
      <c r="O67" s="43">
        <v>172036833</v>
      </c>
      <c r="P67" s="43">
        <v>13</v>
      </c>
      <c r="Q67" s="43">
        <v>173046670</v>
      </c>
      <c r="R67" s="43">
        <f t="shared" si="2"/>
        <v>26</v>
      </c>
      <c r="S67" s="43">
        <f t="shared" si="3"/>
        <v>345083503</v>
      </c>
      <c r="T67" s="43">
        <f t="shared" si="32"/>
        <v>97</v>
      </c>
      <c r="U67" s="43">
        <f t="shared" si="33"/>
        <v>354824172.05000001</v>
      </c>
      <c r="V67" s="16"/>
    </row>
    <row r="68" spans="1:22" s="9" customFormat="1">
      <c r="A68" s="33">
        <v>61</v>
      </c>
      <c r="B68" s="54" t="s">
        <v>100</v>
      </c>
      <c r="C68" s="1" t="s">
        <v>101</v>
      </c>
      <c r="D68" s="44">
        <v>7</v>
      </c>
      <c r="E68" s="44">
        <v>55010308</v>
      </c>
      <c r="F68" s="44">
        <v>11</v>
      </c>
      <c r="G68" s="44">
        <v>976148.22</v>
      </c>
      <c r="H68" s="44">
        <v>42</v>
      </c>
      <c r="I68" s="44">
        <v>100411942.53</v>
      </c>
      <c r="J68" s="44">
        <v>57</v>
      </c>
      <c r="K68" s="44">
        <v>13589286.76</v>
      </c>
      <c r="L68" s="42">
        <f t="shared" ref="L68:L75" si="34">J68+H68+F68+D68</f>
        <v>117</v>
      </c>
      <c r="M68" s="42">
        <f t="shared" ref="M68:M75" si="35">K68+I68+G68+E68</f>
        <v>169987685.50999999</v>
      </c>
      <c r="N68" s="44">
        <v>11</v>
      </c>
      <c r="O68" s="44">
        <v>14123699.57</v>
      </c>
      <c r="P68" s="44">
        <v>41</v>
      </c>
      <c r="Q68" s="44">
        <v>159576983.88</v>
      </c>
      <c r="R68" s="42">
        <f t="shared" si="2"/>
        <v>52</v>
      </c>
      <c r="S68" s="42">
        <f t="shared" si="3"/>
        <v>173700683.44999999</v>
      </c>
      <c r="T68" s="42">
        <f t="shared" ref="T68:T75" si="36">R68+L68</f>
        <v>169</v>
      </c>
      <c r="U68" s="42">
        <f t="shared" ref="U68:U75" si="37">S68+M68</f>
        <v>343688368.95999998</v>
      </c>
      <c r="V68" s="16"/>
    </row>
    <row r="69" spans="1:22" s="9" customFormat="1">
      <c r="A69" s="30">
        <v>62</v>
      </c>
      <c r="B69" s="53" t="s">
        <v>149</v>
      </c>
      <c r="C69" s="32" t="s">
        <v>150</v>
      </c>
      <c r="D69" s="43">
        <v>156</v>
      </c>
      <c r="E69" s="43">
        <v>2698845.43</v>
      </c>
      <c r="F69" s="43">
        <v>1388</v>
      </c>
      <c r="G69" s="43">
        <v>29480750.07</v>
      </c>
      <c r="H69" s="43">
        <v>4878</v>
      </c>
      <c r="I69" s="43">
        <v>15586591.880000001</v>
      </c>
      <c r="J69" s="43">
        <v>5679</v>
      </c>
      <c r="K69" s="43">
        <v>65892070.030000001</v>
      </c>
      <c r="L69" s="43">
        <f t="shared" si="34"/>
        <v>12101</v>
      </c>
      <c r="M69" s="43">
        <f t="shared" si="35"/>
        <v>113658257.41</v>
      </c>
      <c r="N69" s="43">
        <v>6226</v>
      </c>
      <c r="O69" s="43">
        <v>148316175.72999999</v>
      </c>
      <c r="P69" s="43">
        <v>2181</v>
      </c>
      <c r="Q69" s="43">
        <v>71365224.310000002</v>
      </c>
      <c r="R69" s="43">
        <f t="shared" si="2"/>
        <v>8407</v>
      </c>
      <c r="S69" s="43">
        <f t="shared" si="3"/>
        <v>219681400.03999999</v>
      </c>
      <c r="T69" s="43">
        <f t="shared" si="36"/>
        <v>20508</v>
      </c>
      <c r="U69" s="43">
        <f t="shared" si="37"/>
        <v>333339657.44999999</v>
      </c>
      <c r="V69" s="16"/>
    </row>
    <row r="70" spans="1:22" s="9" customFormat="1">
      <c r="A70" s="33">
        <v>63</v>
      </c>
      <c r="B70" s="54" t="s">
        <v>151</v>
      </c>
      <c r="C70" s="1" t="s">
        <v>152</v>
      </c>
      <c r="D70" s="44">
        <v>53</v>
      </c>
      <c r="E70" s="44">
        <v>790063.29</v>
      </c>
      <c r="F70" s="44">
        <v>736</v>
      </c>
      <c r="G70" s="44">
        <v>13500526.890000001</v>
      </c>
      <c r="H70" s="44">
        <v>1575</v>
      </c>
      <c r="I70" s="44">
        <v>19461729.670000002</v>
      </c>
      <c r="J70" s="44">
        <v>5657</v>
      </c>
      <c r="K70" s="44">
        <v>70048308.730000004</v>
      </c>
      <c r="L70" s="42">
        <f t="shared" si="34"/>
        <v>8021</v>
      </c>
      <c r="M70" s="42">
        <f t="shared" si="35"/>
        <v>103800628.58000001</v>
      </c>
      <c r="N70" s="44">
        <v>6039</v>
      </c>
      <c r="O70" s="44">
        <v>135949430.24000001</v>
      </c>
      <c r="P70" s="44">
        <v>1065</v>
      </c>
      <c r="Q70" s="44">
        <v>72630855.480000004</v>
      </c>
      <c r="R70" s="42">
        <f t="shared" si="2"/>
        <v>7104</v>
      </c>
      <c r="S70" s="42">
        <f t="shared" si="3"/>
        <v>208580285.72000003</v>
      </c>
      <c r="T70" s="42">
        <f t="shared" si="36"/>
        <v>15125</v>
      </c>
      <c r="U70" s="42">
        <f t="shared" si="37"/>
        <v>312380914.30000007</v>
      </c>
      <c r="V70" s="16"/>
    </row>
    <row r="71" spans="1:22" s="9" customFormat="1">
      <c r="A71" s="30">
        <v>64</v>
      </c>
      <c r="B71" s="53" t="s">
        <v>147</v>
      </c>
      <c r="C71" s="32" t="s">
        <v>148</v>
      </c>
      <c r="D71" s="43">
        <v>1531</v>
      </c>
      <c r="E71" s="43">
        <v>78244225.769999996</v>
      </c>
      <c r="F71" s="43">
        <v>1102</v>
      </c>
      <c r="G71" s="43">
        <v>29993384.059999999</v>
      </c>
      <c r="H71" s="43">
        <v>724</v>
      </c>
      <c r="I71" s="43">
        <v>22949038.66</v>
      </c>
      <c r="J71" s="43">
        <v>636</v>
      </c>
      <c r="K71" s="43">
        <v>62770029.943499997</v>
      </c>
      <c r="L71" s="43">
        <f t="shared" si="34"/>
        <v>3993</v>
      </c>
      <c r="M71" s="43">
        <f t="shared" si="35"/>
        <v>193956678.43349999</v>
      </c>
      <c r="N71" s="43">
        <v>50</v>
      </c>
      <c r="O71" s="43">
        <v>43550471.079999998</v>
      </c>
      <c r="P71" s="43">
        <v>43</v>
      </c>
      <c r="Q71" s="43">
        <v>65230981.079999998</v>
      </c>
      <c r="R71" s="43">
        <f t="shared" si="2"/>
        <v>93</v>
      </c>
      <c r="S71" s="43">
        <f t="shared" si="3"/>
        <v>108781452.16</v>
      </c>
      <c r="T71" s="43">
        <f t="shared" si="36"/>
        <v>4086</v>
      </c>
      <c r="U71" s="43">
        <f t="shared" si="37"/>
        <v>302738130.59350002</v>
      </c>
      <c r="V71" s="16"/>
    </row>
    <row r="72" spans="1:22" s="9" customFormat="1">
      <c r="A72" s="33">
        <v>65</v>
      </c>
      <c r="B72" s="54" t="s">
        <v>161</v>
      </c>
      <c r="C72" s="1" t="s">
        <v>162</v>
      </c>
      <c r="D72" s="44">
        <v>16</v>
      </c>
      <c r="E72" s="44">
        <v>61484886.609999999</v>
      </c>
      <c r="F72" s="44">
        <v>89</v>
      </c>
      <c r="G72" s="44">
        <v>16479295.810000001</v>
      </c>
      <c r="H72" s="44">
        <v>78</v>
      </c>
      <c r="I72" s="44">
        <v>19069385.32</v>
      </c>
      <c r="J72" s="44">
        <v>82</v>
      </c>
      <c r="K72" s="44">
        <v>46339017.909999996</v>
      </c>
      <c r="L72" s="42">
        <f t="shared" si="34"/>
        <v>265</v>
      </c>
      <c r="M72" s="42">
        <f t="shared" si="35"/>
        <v>143372585.64999998</v>
      </c>
      <c r="N72" s="44">
        <v>54</v>
      </c>
      <c r="O72" s="44">
        <v>68525992.409999996</v>
      </c>
      <c r="P72" s="44">
        <v>30</v>
      </c>
      <c r="Q72" s="44">
        <v>75770867.489999995</v>
      </c>
      <c r="R72" s="42">
        <f t="shared" si="2"/>
        <v>84</v>
      </c>
      <c r="S72" s="42">
        <f t="shared" si="3"/>
        <v>144296859.89999998</v>
      </c>
      <c r="T72" s="42">
        <f t="shared" si="36"/>
        <v>349</v>
      </c>
      <c r="U72" s="42">
        <f t="shared" si="37"/>
        <v>287669445.54999995</v>
      </c>
      <c r="V72" s="16"/>
    </row>
    <row r="73" spans="1:22" s="9" customFormat="1">
      <c r="A73" s="30">
        <v>66</v>
      </c>
      <c r="B73" s="53" t="s">
        <v>193</v>
      </c>
      <c r="C73" s="32" t="s">
        <v>194</v>
      </c>
      <c r="D73" s="43">
        <v>81</v>
      </c>
      <c r="E73" s="43">
        <v>17639284.239999998</v>
      </c>
      <c r="F73" s="43">
        <v>66</v>
      </c>
      <c r="G73" s="43">
        <v>1028162</v>
      </c>
      <c r="H73" s="43">
        <v>20</v>
      </c>
      <c r="I73" s="43">
        <v>4286161.46</v>
      </c>
      <c r="J73" s="43">
        <v>130</v>
      </c>
      <c r="K73" s="43">
        <v>110178141.18000001</v>
      </c>
      <c r="L73" s="43">
        <f t="shared" si="34"/>
        <v>297</v>
      </c>
      <c r="M73" s="43">
        <f t="shared" si="35"/>
        <v>133131748.88</v>
      </c>
      <c r="N73" s="43">
        <v>20</v>
      </c>
      <c r="O73" s="43">
        <v>111395394</v>
      </c>
      <c r="P73" s="43">
        <v>12</v>
      </c>
      <c r="Q73" s="43">
        <v>25095394</v>
      </c>
      <c r="R73" s="43">
        <f t="shared" si="2"/>
        <v>32</v>
      </c>
      <c r="S73" s="43">
        <f t="shared" si="3"/>
        <v>136490788</v>
      </c>
      <c r="T73" s="43">
        <f t="shared" si="36"/>
        <v>329</v>
      </c>
      <c r="U73" s="43">
        <f t="shared" si="37"/>
        <v>269622536.88</v>
      </c>
      <c r="V73" s="16"/>
    </row>
    <row r="74" spans="1:22" s="9" customFormat="1">
      <c r="A74" s="33">
        <v>67</v>
      </c>
      <c r="B74" s="23" t="s">
        <v>141</v>
      </c>
      <c r="C74" s="1" t="s">
        <v>142</v>
      </c>
      <c r="D74" s="44">
        <v>490</v>
      </c>
      <c r="E74" s="44">
        <v>10521910.76</v>
      </c>
      <c r="F74" s="44">
        <v>2913</v>
      </c>
      <c r="G74" s="44">
        <v>86257799.650000006</v>
      </c>
      <c r="H74" s="44">
        <v>1179</v>
      </c>
      <c r="I74" s="44">
        <v>13094347.439999999</v>
      </c>
      <c r="J74" s="44">
        <v>2608</v>
      </c>
      <c r="K74" s="44">
        <v>35217665.130000003</v>
      </c>
      <c r="L74" s="42">
        <f t="shared" si="34"/>
        <v>7190</v>
      </c>
      <c r="M74" s="42">
        <f t="shared" si="35"/>
        <v>145091722.97999999</v>
      </c>
      <c r="N74" s="44">
        <v>1514</v>
      </c>
      <c r="O74" s="44">
        <v>103461915.69</v>
      </c>
      <c r="P74" s="44">
        <v>61</v>
      </c>
      <c r="Q74" s="44">
        <v>5356088.8099999996</v>
      </c>
      <c r="R74" s="42">
        <f t="shared" si="2"/>
        <v>1575</v>
      </c>
      <c r="S74" s="42">
        <f t="shared" si="3"/>
        <v>108818004.5</v>
      </c>
      <c r="T74" s="42">
        <f t="shared" si="36"/>
        <v>8765</v>
      </c>
      <c r="U74" s="42">
        <f t="shared" si="37"/>
        <v>253909727.47999999</v>
      </c>
      <c r="V74" s="16"/>
    </row>
    <row r="75" spans="1:22" s="9" customFormat="1">
      <c r="A75" s="30">
        <v>68</v>
      </c>
      <c r="B75" s="31" t="s">
        <v>251</v>
      </c>
      <c r="C75" s="32" t="s">
        <v>252</v>
      </c>
      <c r="D75" s="43">
        <v>2</v>
      </c>
      <c r="E75" s="43">
        <v>41002.76</v>
      </c>
      <c r="F75" s="43">
        <v>7</v>
      </c>
      <c r="G75" s="43">
        <v>90919.22</v>
      </c>
      <c r="H75" s="43">
        <v>127</v>
      </c>
      <c r="I75" s="43">
        <v>6616307.3099999996</v>
      </c>
      <c r="J75" s="43">
        <v>251</v>
      </c>
      <c r="K75" s="43">
        <v>99421164.599999994</v>
      </c>
      <c r="L75" s="43">
        <f t="shared" si="34"/>
        <v>387</v>
      </c>
      <c r="M75" s="43">
        <f t="shared" si="35"/>
        <v>106169393.89</v>
      </c>
      <c r="N75" s="43">
        <v>79</v>
      </c>
      <c r="O75" s="43">
        <v>96566704.310000002</v>
      </c>
      <c r="P75" s="43">
        <v>26</v>
      </c>
      <c r="Q75" s="43">
        <v>3696401</v>
      </c>
      <c r="R75" s="43">
        <f t="shared" si="2"/>
        <v>105</v>
      </c>
      <c r="S75" s="43">
        <f t="shared" si="3"/>
        <v>100263105.31</v>
      </c>
      <c r="T75" s="43">
        <f t="shared" si="36"/>
        <v>492</v>
      </c>
      <c r="U75" s="43">
        <f t="shared" si="37"/>
        <v>206432499.19999999</v>
      </c>
      <c r="V75" s="16"/>
    </row>
    <row r="76" spans="1:22" s="9" customFormat="1">
      <c r="A76" s="33">
        <v>69</v>
      </c>
      <c r="B76" s="54" t="s">
        <v>173</v>
      </c>
      <c r="C76" s="1" t="s">
        <v>174</v>
      </c>
      <c r="D76" s="44">
        <v>200</v>
      </c>
      <c r="E76" s="44">
        <v>4265953.47</v>
      </c>
      <c r="F76" s="44">
        <v>3148</v>
      </c>
      <c r="G76" s="44">
        <v>72487457.969999999</v>
      </c>
      <c r="H76" s="44">
        <v>770</v>
      </c>
      <c r="I76" s="44">
        <v>17323368.440000001</v>
      </c>
      <c r="J76" s="44">
        <v>2839</v>
      </c>
      <c r="K76" s="44">
        <v>29529564.536899999</v>
      </c>
      <c r="L76" s="42">
        <f t="shared" si="30"/>
        <v>6957</v>
      </c>
      <c r="M76" s="42">
        <f t="shared" si="31"/>
        <v>123606344.41689999</v>
      </c>
      <c r="N76" s="44">
        <v>1119</v>
      </c>
      <c r="O76" s="44">
        <v>80834862.519999996</v>
      </c>
      <c r="P76" s="44">
        <v>4</v>
      </c>
      <c r="Q76" s="44">
        <v>423422</v>
      </c>
      <c r="R76" s="42">
        <f t="shared" si="2"/>
        <v>1123</v>
      </c>
      <c r="S76" s="42">
        <f t="shared" si="3"/>
        <v>81258284.519999996</v>
      </c>
      <c r="T76" s="42">
        <f t="shared" si="32"/>
        <v>8080</v>
      </c>
      <c r="U76" s="42">
        <f t="shared" si="33"/>
        <v>204864628.93689999</v>
      </c>
      <c r="V76" s="16"/>
    </row>
    <row r="77" spans="1:22" s="9" customFormat="1">
      <c r="A77" s="30">
        <v>70</v>
      </c>
      <c r="B77" s="53" t="s">
        <v>159</v>
      </c>
      <c r="C77" s="32" t="s">
        <v>160</v>
      </c>
      <c r="D77" s="43">
        <v>121</v>
      </c>
      <c r="E77" s="43">
        <v>2657216.33</v>
      </c>
      <c r="F77" s="43">
        <v>2768</v>
      </c>
      <c r="G77" s="43">
        <v>66258642.140000001</v>
      </c>
      <c r="H77" s="43">
        <v>1173</v>
      </c>
      <c r="I77" s="43">
        <v>9068778.4299999997</v>
      </c>
      <c r="J77" s="43">
        <v>2789</v>
      </c>
      <c r="K77" s="43">
        <v>24781974.721500002</v>
      </c>
      <c r="L77" s="43">
        <f t="shared" ref="L77:M83" si="38">J77+H77+F77+D77</f>
        <v>6851</v>
      </c>
      <c r="M77" s="43">
        <f t="shared" si="38"/>
        <v>102766611.6215</v>
      </c>
      <c r="N77" s="43">
        <v>3825</v>
      </c>
      <c r="O77" s="43">
        <v>88662020.359999999</v>
      </c>
      <c r="P77" s="43">
        <v>488</v>
      </c>
      <c r="Q77" s="43">
        <v>9415998.2899999991</v>
      </c>
      <c r="R77" s="43">
        <f t="shared" si="2"/>
        <v>4313</v>
      </c>
      <c r="S77" s="43">
        <f t="shared" si="3"/>
        <v>98078018.650000006</v>
      </c>
      <c r="T77" s="43">
        <f t="shared" ref="T77:U83" si="39">R77+L77</f>
        <v>11164</v>
      </c>
      <c r="U77" s="43">
        <f t="shared" si="39"/>
        <v>200844630.27149999</v>
      </c>
      <c r="V77" s="16"/>
    </row>
    <row r="78" spans="1:22" s="9" customFormat="1">
      <c r="A78" s="33">
        <v>71</v>
      </c>
      <c r="B78" s="54" t="s">
        <v>153</v>
      </c>
      <c r="C78" s="1" t="s">
        <v>154</v>
      </c>
      <c r="D78" s="44">
        <v>45</v>
      </c>
      <c r="E78" s="44">
        <v>96856284.489999995</v>
      </c>
      <c r="F78" s="44">
        <v>119</v>
      </c>
      <c r="G78" s="44">
        <v>25150055.350000001</v>
      </c>
      <c r="H78" s="44">
        <v>153</v>
      </c>
      <c r="I78" s="44">
        <v>1920379.38</v>
      </c>
      <c r="J78" s="44">
        <v>595</v>
      </c>
      <c r="K78" s="44">
        <v>9538251.25</v>
      </c>
      <c r="L78" s="42">
        <f t="shared" si="38"/>
        <v>912</v>
      </c>
      <c r="M78" s="42">
        <f t="shared" si="38"/>
        <v>133464970.47</v>
      </c>
      <c r="N78" s="44">
        <v>26</v>
      </c>
      <c r="O78" s="44">
        <v>15647270</v>
      </c>
      <c r="P78" s="44">
        <v>13</v>
      </c>
      <c r="Q78" s="44">
        <v>46001039.210000001</v>
      </c>
      <c r="R78" s="42">
        <f t="shared" si="2"/>
        <v>39</v>
      </c>
      <c r="S78" s="42">
        <f t="shared" si="3"/>
        <v>61648309.210000001</v>
      </c>
      <c r="T78" s="42">
        <f t="shared" si="39"/>
        <v>951</v>
      </c>
      <c r="U78" s="42">
        <f t="shared" si="39"/>
        <v>195113279.68000001</v>
      </c>
      <c r="V78" s="16"/>
    </row>
    <row r="79" spans="1:22" s="9" customFormat="1">
      <c r="A79" s="30">
        <v>72</v>
      </c>
      <c r="B79" s="53" t="s">
        <v>133</v>
      </c>
      <c r="C79" s="32" t="s">
        <v>134</v>
      </c>
      <c r="D79" s="43">
        <v>333</v>
      </c>
      <c r="E79" s="43">
        <v>63480024.5</v>
      </c>
      <c r="F79" s="43">
        <v>375</v>
      </c>
      <c r="G79" s="43">
        <v>24354671.329999998</v>
      </c>
      <c r="H79" s="43">
        <v>46</v>
      </c>
      <c r="I79" s="43">
        <v>2462099.1800000002</v>
      </c>
      <c r="J79" s="43">
        <v>309</v>
      </c>
      <c r="K79" s="43">
        <v>28723391.43</v>
      </c>
      <c r="L79" s="43">
        <f t="shared" si="38"/>
        <v>1063</v>
      </c>
      <c r="M79" s="43">
        <f t="shared" si="38"/>
        <v>119020186.44</v>
      </c>
      <c r="N79" s="43">
        <v>42</v>
      </c>
      <c r="O79" s="43">
        <v>30103299.27</v>
      </c>
      <c r="P79" s="43">
        <v>36</v>
      </c>
      <c r="Q79" s="43">
        <v>42124006.890000001</v>
      </c>
      <c r="R79" s="43">
        <f t="shared" si="2"/>
        <v>78</v>
      </c>
      <c r="S79" s="43">
        <f t="shared" si="3"/>
        <v>72227306.159999996</v>
      </c>
      <c r="T79" s="43">
        <f t="shared" si="39"/>
        <v>1141</v>
      </c>
      <c r="U79" s="43">
        <f t="shared" si="39"/>
        <v>191247492.59999999</v>
      </c>
      <c r="V79" s="16"/>
    </row>
    <row r="80" spans="1:22" s="9" customFormat="1">
      <c r="A80" s="33">
        <v>73</v>
      </c>
      <c r="B80" s="54" t="s">
        <v>201</v>
      </c>
      <c r="C80" s="1" t="s">
        <v>202</v>
      </c>
      <c r="D80" s="44">
        <v>33</v>
      </c>
      <c r="E80" s="44">
        <v>46726914.920000002</v>
      </c>
      <c r="F80" s="44">
        <v>14</v>
      </c>
      <c r="G80" s="44">
        <v>5466484.0499999998</v>
      </c>
      <c r="H80" s="44">
        <v>5</v>
      </c>
      <c r="I80" s="44">
        <v>4828142.5999999996</v>
      </c>
      <c r="J80" s="44">
        <v>148</v>
      </c>
      <c r="K80" s="44">
        <v>41094323.640000001</v>
      </c>
      <c r="L80" s="42">
        <f t="shared" si="38"/>
        <v>200</v>
      </c>
      <c r="M80" s="42">
        <f t="shared" si="38"/>
        <v>98115865.210000008</v>
      </c>
      <c r="N80" s="44">
        <v>17</v>
      </c>
      <c r="O80" s="44">
        <v>40864309.600000001</v>
      </c>
      <c r="P80" s="44">
        <v>12</v>
      </c>
      <c r="Q80" s="44">
        <v>47910805</v>
      </c>
      <c r="R80" s="42">
        <f t="shared" si="2"/>
        <v>29</v>
      </c>
      <c r="S80" s="42">
        <f t="shared" si="3"/>
        <v>88775114.599999994</v>
      </c>
      <c r="T80" s="42">
        <f t="shared" si="39"/>
        <v>229</v>
      </c>
      <c r="U80" s="42">
        <f t="shared" si="39"/>
        <v>186890979.81</v>
      </c>
      <c r="V80" s="16"/>
    </row>
    <row r="81" spans="1:22" s="9" customFormat="1">
      <c r="A81" s="30">
        <v>74</v>
      </c>
      <c r="B81" s="53" t="s">
        <v>169</v>
      </c>
      <c r="C81" s="32" t="s">
        <v>170</v>
      </c>
      <c r="D81" s="43">
        <v>33</v>
      </c>
      <c r="E81" s="43">
        <v>19655071.129999999</v>
      </c>
      <c r="F81" s="43">
        <v>41</v>
      </c>
      <c r="G81" s="43">
        <v>7774934.7699999996</v>
      </c>
      <c r="H81" s="43">
        <v>56</v>
      </c>
      <c r="I81" s="43">
        <v>49349584.530000001</v>
      </c>
      <c r="J81" s="43">
        <v>128</v>
      </c>
      <c r="K81" s="43">
        <v>28172801.41</v>
      </c>
      <c r="L81" s="43">
        <f t="shared" si="38"/>
        <v>258</v>
      </c>
      <c r="M81" s="43">
        <f t="shared" si="38"/>
        <v>104952391.83999999</v>
      </c>
      <c r="N81" s="43">
        <v>15</v>
      </c>
      <c r="O81" s="43">
        <v>10219810.529999999</v>
      </c>
      <c r="P81" s="43">
        <v>22</v>
      </c>
      <c r="Q81" s="43">
        <v>52718528.719999999</v>
      </c>
      <c r="R81" s="43">
        <f t="shared" si="2"/>
        <v>37</v>
      </c>
      <c r="S81" s="43">
        <f t="shared" si="3"/>
        <v>62938339.25</v>
      </c>
      <c r="T81" s="43">
        <f t="shared" si="39"/>
        <v>295</v>
      </c>
      <c r="U81" s="43">
        <f t="shared" si="39"/>
        <v>167890731.08999997</v>
      </c>
      <c r="V81" s="16"/>
    </row>
    <row r="82" spans="1:22" s="9" customFormat="1">
      <c r="A82" s="33">
        <v>75</v>
      </c>
      <c r="B82" s="54" t="s">
        <v>187</v>
      </c>
      <c r="C82" s="1" t="s">
        <v>188</v>
      </c>
      <c r="D82" s="44">
        <v>61</v>
      </c>
      <c r="E82" s="44">
        <v>807735.72</v>
      </c>
      <c r="F82" s="44">
        <v>994</v>
      </c>
      <c r="G82" s="44">
        <v>20564632.550000001</v>
      </c>
      <c r="H82" s="44">
        <v>1065</v>
      </c>
      <c r="I82" s="44">
        <v>11234346.470000001</v>
      </c>
      <c r="J82" s="44">
        <v>11298</v>
      </c>
      <c r="K82" s="44">
        <v>60942759.469999999</v>
      </c>
      <c r="L82" s="42">
        <f t="shared" si="38"/>
        <v>13418</v>
      </c>
      <c r="M82" s="42">
        <f t="shared" si="38"/>
        <v>93549474.209999993</v>
      </c>
      <c r="N82" s="44">
        <v>5476</v>
      </c>
      <c r="O82" s="44">
        <v>69959167.450000003</v>
      </c>
      <c r="P82" s="44">
        <v>30</v>
      </c>
      <c r="Q82" s="44">
        <v>556728.32999999996</v>
      </c>
      <c r="R82" s="42">
        <f t="shared" si="2"/>
        <v>5506</v>
      </c>
      <c r="S82" s="42">
        <f t="shared" si="3"/>
        <v>70515895.780000001</v>
      </c>
      <c r="T82" s="42">
        <f t="shared" si="39"/>
        <v>18924</v>
      </c>
      <c r="U82" s="42">
        <f t="shared" si="39"/>
        <v>164065369.99000001</v>
      </c>
      <c r="V82" s="16"/>
    </row>
    <row r="83" spans="1:22" s="9" customFormat="1">
      <c r="A83" s="30">
        <v>76</v>
      </c>
      <c r="B83" s="53" t="s">
        <v>256</v>
      </c>
      <c r="C83" s="32" t="s">
        <v>257</v>
      </c>
      <c r="D83" s="43"/>
      <c r="E83" s="43"/>
      <c r="F83" s="43"/>
      <c r="G83" s="43"/>
      <c r="H83" s="43">
        <v>1170</v>
      </c>
      <c r="I83" s="43">
        <v>15353128.23</v>
      </c>
      <c r="J83" s="43">
        <v>1391</v>
      </c>
      <c r="K83" s="43">
        <v>32824029.210000001</v>
      </c>
      <c r="L83" s="43">
        <f t="shared" si="38"/>
        <v>2561</v>
      </c>
      <c r="M83" s="43">
        <f t="shared" si="38"/>
        <v>48177157.439999998</v>
      </c>
      <c r="N83" s="43">
        <v>1820</v>
      </c>
      <c r="O83" s="43">
        <v>64463806.490000002</v>
      </c>
      <c r="P83" s="43">
        <v>200</v>
      </c>
      <c r="Q83" s="43">
        <v>46967797.119999997</v>
      </c>
      <c r="R83" s="43">
        <f t="shared" si="2"/>
        <v>2020</v>
      </c>
      <c r="S83" s="43">
        <f t="shared" si="3"/>
        <v>111431603.61</v>
      </c>
      <c r="T83" s="43">
        <f t="shared" si="39"/>
        <v>4581</v>
      </c>
      <c r="U83" s="43">
        <f t="shared" si="39"/>
        <v>159608761.05000001</v>
      </c>
      <c r="V83" s="16"/>
    </row>
    <row r="84" spans="1:22" s="9" customFormat="1">
      <c r="A84" s="33">
        <v>77</v>
      </c>
      <c r="B84" s="23" t="s">
        <v>181</v>
      </c>
      <c r="C84" s="1" t="s">
        <v>182</v>
      </c>
      <c r="D84" s="44">
        <v>1236</v>
      </c>
      <c r="E84" s="44">
        <v>44784110.740000002</v>
      </c>
      <c r="F84" s="44">
        <v>826</v>
      </c>
      <c r="G84" s="44">
        <v>34877358.659999996</v>
      </c>
      <c r="H84" s="44">
        <v>220</v>
      </c>
      <c r="I84" s="44">
        <v>1565780.59</v>
      </c>
      <c r="J84" s="44">
        <v>1300</v>
      </c>
      <c r="K84" s="44">
        <v>11431196.880000001</v>
      </c>
      <c r="L84" s="42">
        <f t="shared" ref="L84:L91" si="40">J84+H84+F84+D84</f>
        <v>3582</v>
      </c>
      <c r="M84" s="42">
        <f t="shared" ref="M84:M91" si="41">K84+I84+G84+E84</f>
        <v>92658446.870000005</v>
      </c>
      <c r="N84" s="44">
        <v>115</v>
      </c>
      <c r="O84" s="44">
        <v>31512614.059999999</v>
      </c>
      <c r="P84" s="44">
        <v>89</v>
      </c>
      <c r="Q84" s="44">
        <v>30377143.550000001</v>
      </c>
      <c r="R84" s="42">
        <f t="shared" si="2"/>
        <v>204</v>
      </c>
      <c r="S84" s="42">
        <f t="shared" si="3"/>
        <v>61889757.609999999</v>
      </c>
      <c r="T84" s="42">
        <f t="shared" ref="T84:T91" si="42">R84+L84</f>
        <v>3786</v>
      </c>
      <c r="U84" s="42">
        <f t="shared" ref="U84:U91" si="43">S84+M84</f>
        <v>154548204.48000002</v>
      </c>
      <c r="V84" s="16"/>
    </row>
    <row r="85" spans="1:22" s="9" customFormat="1">
      <c r="A85" s="30">
        <v>78</v>
      </c>
      <c r="B85" s="31" t="s">
        <v>165</v>
      </c>
      <c r="C85" s="32" t="s">
        <v>166</v>
      </c>
      <c r="D85" s="43">
        <v>136</v>
      </c>
      <c r="E85" s="43">
        <v>35727640.840000004</v>
      </c>
      <c r="F85" s="43">
        <v>121</v>
      </c>
      <c r="G85" s="43">
        <v>15860274.98</v>
      </c>
      <c r="H85" s="43">
        <v>58</v>
      </c>
      <c r="I85" s="43">
        <v>6639673.6900000004</v>
      </c>
      <c r="J85" s="43">
        <v>127</v>
      </c>
      <c r="K85" s="43">
        <v>11431667.91</v>
      </c>
      <c r="L85" s="43">
        <f t="shared" si="40"/>
        <v>442</v>
      </c>
      <c r="M85" s="43">
        <f t="shared" si="41"/>
        <v>69659257.420000002</v>
      </c>
      <c r="N85" s="43">
        <v>54</v>
      </c>
      <c r="O85" s="43">
        <v>31117469.579999998</v>
      </c>
      <c r="P85" s="43">
        <v>71</v>
      </c>
      <c r="Q85" s="43">
        <v>46183445.579999998</v>
      </c>
      <c r="R85" s="43">
        <f t="shared" si="2"/>
        <v>125</v>
      </c>
      <c r="S85" s="43">
        <f t="shared" si="3"/>
        <v>77300915.159999996</v>
      </c>
      <c r="T85" s="43">
        <f t="shared" si="42"/>
        <v>567</v>
      </c>
      <c r="U85" s="43">
        <f t="shared" si="43"/>
        <v>146960172.57999998</v>
      </c>
      <c r="V85" s="16"/>
    </row>
    <row r="86" spans="1:22" s="9" customFormat="1">
      <c r="A86" s="33">
        <v>79</v>
      </c>
      <c r="B86" s="54" t="s">
        <v>155</v>
      </c>
      <c r="C86" s="1" t="s">
        <v>156</v>
      </c>
      <c r="D86" s="44">
        <v>3</v>
      </c>
      <c r="E86" s="44">
        <v>2069019.17</v>
      </c>
      <c r="F86" s="44">
        <v>36</v>
      </c>
      <c r="G86" s="44">
        <v>7089700.2599999998</v>
      </c>
      <c r="H86" s="44">
        <v>112</v>
      </c>
      <c r="I86" s="44">
        <v>28800694.199999999</v>
      </c>
      <c r="J86" s="44">
        <v>157</v>
      </c>
      <c r="K86" s="44">
        <v>38229065.530000001</v>
      </c>
      <c r="L86" s="42">
        <f t="shared" si="40"/>
        <v>308</v>
      </c>
      <c r="M86" s="42">
        <f t="shared" si="41"/>
        <v>76188479.160000011</v>
      </c>
      <c r="N86" s="44">
        <v>34</v>
      </c>
      <c r="O86" s="44">
        <v>38264466.560000002</v>
      </c>
      <c r="P86" s="44">
        <v>27</v>
      </c>
      <c r="Q86" s="44">
        <v>23882365.66</v>
      </c>
      <c r="R86" s="42">
        <f t="shared" si="2"/>
        <v>61</v>
      </c>
      <c r="S86" s="42">
        <f t="shared" si="3"/>
        <v>62146832.219999999</v>
      </c>
      <c r="T86" s="42">
        <f t="shared" si="42"/>
        <v>369</v>
      </c>
      <c r="U86" s="42">
        <f t="shared" si="43"/>
        <v>138335311.38</v>
      </c>
      <c r="V86" s="16"/>
    </row>
    <row r="87" spans="1:22" s="9" customFormat="1">
      <c r="A87" s="30">
        <v>80</v>
      </c>
      <c r="B87" s="53" t="s">
        <v>177</v>
      </c>
      <c r="C87" s="32" t="s">
        <v>178</v>
      </c>
      <c r="D87" s="43">
        <v>56</v>
      </c>
      <c r="E87" s="43">
        <v>714463.89</v>
      </c>
      <c r="F87" s="43">
        <v>2019</v>
      </c>
      <c r="G87" s="43">
        <v>45486188.960000001</v>
      </c>
      <c r="H87" s="43">
        <v>485</v>
      </c>
      <c r="I87" s="43">
        <v>4318682.51</v>
      </c>
      <c r="J87" s="43">
        <v>2532</v>
      </c>
      <c r="K87" s="43">
        <v>21909428.309999999</v>
      </c>
      <c r="L87" s="43">
        <f t="shared" si="40"/>
        <v>5092</v>
      </c>
      <c r="M87" s="43">
        <f t="shared" si="41"/>
        <v>72428763.670000002</v>
      </c>
      <c r="N87" s="43">
        <v>1388</v>
      </c>
      <c r="O87" s="43">
        <v>62714417.009999998</v>
      </c>
      <c r="P87" s="43">
        <v>11</v>
      </c>
      <c r="Q87" s="43">
        <v>356612.98</v>
      </c>
      <c r="R87" s="43">
        <f t="shared" si="2"/>
        <v>1399</v>
      </c>
      <c r="S87" s="43">
        <f t="shared" si="3"/>
        <v>63071029.989999995</v>
      </c>
      <c r="T87" s="43">
        <f t="shared" si="42"/>
        <v>6491</v>
      </c>
      <c r="U87" s="43">
        <f t="shared" si="43"/>
        <v>135499793.66</v>
      </c>
      <c r="V87" s="16"/>
    </row>
    <row r="88" spans="1:22" s="9" customFormat="1">
      <c r="A88" s="33">
        <v>81</v>
      </c>
      <c r="B88" s="54" t="s">
        <v>293</v>
      </c>
      <c r="C88" s="1" t="s">
        <v>294</v>
      </c>
      <c r="D88" s="44">
        <v>30</v>
      </c>
      <c r="E88" s="44">
        <v>14123102.41</v>
      </c>
      <c r="F88" s="44">
        <v>40</v>
      </c>
      <c r="G88" s="44">
        <v>4000860.73</v>
      </c>
      <c r="H88" s="44">
        <v>16</v>
      </c>
      <c r="I88" s="44">
        <v>9965013.9499999993</v>
      </c>
      <c r="J88" s="44">
        <v>29</v>
      </c>
      <c r="K88" s="44">
        <v>16875814.75</v>
      </c>
      <c r="L88" s="42">
        <f t="shared" si="40"/>
        <v>115</v>
      </c>
      <c r="M88" s="42">
        <f t="shared" si="41"/>
        <v>44964791.840000004</v>
      </c>
      <c r="N88" s="44">
        <v>27</v>
      </c>
      <c r="O88" s="44">
        <v>37063228.729999997</v>
      </c>
      <c r="P88" s="44">
        <v>27</v>
      </c>
      <c r="Q88" s="44">
        <v>44631662.770000003</v>
      </c>
      <c r="R88" s="42">
        <f t="shared" si="2"/>
        <v>54</v>
      </c>
      <c r="S88" s="42">
        <f t="shared" si="3"/>
        <v>81694891.5</v>
      </c>
      <c r="T88" s="42">
        <f t="shared" si="42"/>
        <v>169</v>
      </c>
      <c r="U88" s="42">
        <f t="shared" si="43"/>
        <v>126659683.34</v>
      </c>
      <c r="V88" s="16"/>
    </row>
    <row r="89" spans="1:22" s="9" customFormat="1">
      <c r="A89" s="30">
        <v>82</v>
      </c>
      <c r="B89" s="53" t="s">
        <v>167</v>
      </c>
      <c r="C89" s="32" t="s">
        <v>168</v>
      </c>
      <c r="D89" s="43">
        <v>3</v>
      </c>
      <c r="E89" s="43">
        <v>1854747.39</v>
      </c>
      <c r="F89" s="43">
        <v>23</v>
      </c>
      <c r="G89" s="43">
        <v>7918095.7000000002</v>
      </c>
      <c r="H89" s="43">
        <v>30</v>
      </c>
      <c r="I89" s="43">
        <v>3219661.27</v>
      </c>
      <c r="J89" s="43">
        <v>229</v>
      </c>
      <c r="K89" s="43">
        <v>11206342.76</v>
      </c>
      <c r="L89" s="43">
        <f t="shared" si="40"/>
        <v>285</v>
      </c>
      <c r="M89" s="43">
        <f t="shared" si="41"/>
        <v>24198847.120000001</v>
      </c>
      <c r="N89" s="43">
        <v>30</v>
      </c>
      <c r="O89" s="43">
        <v>41735256</v>
      </c>
      <c r="P89" s="43">
        <v>32</v>
      </c>
      <c r="Q89" s="43">
        <v>58749144</v>
      </c>
      <c r="R89" s="43">
        <f t="shared" si="2"/>
        <v>62</v>
      </c>
      <c r="S89" s="43">
        <f t="shared" si="3"/>
        <v>100484400</v>
      </c>
      <c r="T89" s="43">
        <f t="shared" si="42"/>
        <v>347</v>
      </c>
      <c r="U89" s="43">
        <f t="shared" si="43"/>
        <v>124683247.12</v>
      </c>
      <c r="V89" s="16"/>
    </row>
    <row r="90" spans="1:22" s="9" customFormat="1">
      <c r="A90" s="33">
        <v>83</v>
      </c>
      <c r="B90" s="54" t="s">
        <v>191</v>
      </c>
      <c r="C90" s="1" t="s">
        <v>192</v>
      </c>
      <c r="D90" s="44">
        <v>59</v>
      </c>
      <c r="E90" s="44">
        <v>1473824.26</v>
      </c>
      <c r="F90" s="44">
        <v>189</v>
      </c>
      <c r="G90" s="44">
        <v>3044611.75</v>
      </c>
      <c r="H90" s="44">
        <v>961</v>
      </c>
      <c r="I90" s="44">
        <v>2153342.58</v>
      </c>
      <c r="J90" s="44">
        <v>4216</v>
      </c>
      <c r="K90" s="44">
        <v>56735333.159999996</v>
      </c>
      <c r="L90" s="42">
        <f t="shared" si="40"/>
        <v>5425</v>
      </c>
      <c r="M90" s="42">
        <f t="shared" si="41"/>
        <v>63407111.749999993</v>
      </c>
      <c r="N90" s="44">
        <v>3021</v>
      </c>
      <c r="O90" s="44">
        <v>58285730.280000001</v>
      </c>
      <c r="P90" s="44">
        <v>65</v>
      </c>
      <c r="Q90" s="44">
        <v>2476119.63</v>
      </c>
      <c r="R90" s="42">
        <f t="shared" si="2"/>
        <v>3086</v>
      </c>
      <c r="S90" s="42">
        <f t="shared" si="3"/>
        <v>60761849.910000004</v>
      </c>
      <c r="T90" s="42">
        <f t="shared" si="42"/>
        <v>8511</v>
      </c>
      <c r="U90" s="42">
        <f t="shared" si="43"/>
        <v>124168961.66</v>
      </c>
      <c r="V90" s="16"/>
    </row>
    <row r="91" spans="1:22" s="9" customFormat="1">
      <c r="A91" s="30">
        <v>84</v>
      </c>
      <c r="B91" s="53" t="s">
        <v>207</v>
      </c>
      <c r="C91" s="32" t="s">
        <v>208</v>
      </c>
      <c r="D91" s="43">
        <v>462</v>
      </c>
      <c r="E91" s="43">
        <v>28420550.640000001</v>
      </c>
      <c r="F91" s="43">
        <v>605</v>
      </c>
      <c r="G91" s="43">
        <v>13757791.76</v>
      </c>
      <c r="H91" s="43">
        <v>1076</v>
      </c>
      <c r="I91" s="43">
        <v>4917748.6500000004</v>
      </c>
      <c r="J91" s="43">
        <v>2984</v>
      </c>
      <c r="K91" s="43">
        <v>20526047.390000001</v>
      </c>
      <c r="L91" s="43">
        <f t="shared" si="40"/>
        <v>5127</v>
      </c>
      <c r="M91" s="43">
        <f t="shared" si="41"/>
        <v>67622138.439999998</v>
      </c>
      <c r="N91" s="43">
        <v>1231</v>
      </c>
      <c r="O91" s="43">
        <v>27356000.77</v>
      </c>
      <c r="P91" s="43">
        <v>212</v>
      </c>
      <c r="Q91" s="43">
        <v>26418379.690000001</v>
      </c>
      <c r="R91" s="43">
        <f t="shared" si="2"/>
        <v>1443</v>
      </c>
      <c r="S91" s="43">
        <f t="shared" si="3"/>
        <v>53774380.460000001</v>
      </c>
      <c r="T91" s="43">
        <f t="shared" si="42"/>
        <v>6570</v>
      </c>
      <c r="U91" s="43">
        <f t="shared" si="43"/>
        <v>121396518.90000001</v>
      </c>
      <c r="V91" s="16"/>
    </row>
    <row r="92" spans="1:22" s="9" customFormat="1">
      <c r="A92" s="33">
        <v>85</v>
      </c>
      <c r="B92" s="54" t="s">
        <v>127</v>
      </c>
      <c r="C92" s="1" t="s">
        <v>128</v>
      </c>
      <c r="D92" s="44"/>
      <c r="E92" s="44"/>
      <c r="F92" s="44">
        <v>40</v>
      </c>
      <c r="G92" s="44">
        <v>674192.63</v>
      </c>
      <c r="H92" s="44">
        <v>238</v>
      </c>
      <c r="I92" s="44">
        <v>1906698.12</v>
      </c>
      <c r="J92" s="44">
        <v>1238</v>
      </c>
      <c r="K92" s="44">
        <v>57109599.609999999</v>
      </c>
      <c r="L92" s="42">
        <f>J92+H92+F92+D92</f>
        <v>1516</v>
      </c>
      <c r="M92" s="42">
        <f>K92+I92+G92+E92</f>
        <v>59690490.359999999</v>
      </c>
      <c r="N92" s="44">
        <v>3308</v>
      </c>
      <c r="O92" s="44">
        <v>57462486.539999999</v>
      </c>
      <c r="P92" s="44">
        <v>42</v>
      </c>
      <c r="Q92" s="44">
        <v>1672687.32</v>
      </c>
      <c r="R92" s="42">
        <f t="shared" si="2"/>
        <v>3350</v>
      </c>
      <c r="S92" s="42">
        <f t="shared" si="3"/>
        <v>59135173.859999999</v>
      </c>
      <c r="T92" s="42">
        <f>R92+L92</f>
        <v>4866</v>
      </c>
      <c r="U92" s="42">
        <f>S92+M92</f>
        <v>118825664.22</v>
      </c>
      <c r="V92" s="16"/>
    </row>
    <row r="93" spans="1:22" s="9" customFormat="1">
      <c r="A93" s="30">
        <v>86</v>
      </c>
      <c r="B93" s="53" t="s">
        <v>175</v>
      </c>
      <c r="C93" s="32" t="s">
        <v>176</v>
      </c>
      <c r="D93" s="43"/>
      <c r="E93" s="43"/>
      <c r="F93" s="43">
        <v>43</v>
      </c>
      <c r="G93" s="43">
        <v>529042.24</v>
      </c>
      <c r="H93" s="43">
        <v>2039</v>
      </c>
      <c r="I93" s="43">
        <v>8144617.8200000003</v>
      </c>
      <c r="J93" s="43">
        <v>4761</v>
      </c>
      <c r="K93" s="43">
        <v>49617633.119999997</v>
      </c>
      <c r="L93" s="43">
        <f t="shared" ref="L93:L100" si="44">J93+H93+F93+D93</f>
        <v>6843</v>
      </c>
      <c r="M93" s="43">
        <f t="shared" ref="M93:M100" si="45">K93+I93+G93+E93</f>
        <v>58291293.18</v>
      </c>
      <c r="N93" s="43">
        <v>4237</v>
      </c>
      <c r="O93" s="43">
        <v>50261255.030000001</v>
      </c>
      <c r="P93" s="43">
        <v>90</v>
      </c>
      <c r="Q93" s="43">
        <v>8336399.6200000001</v>
      </c>
      <c r="R93" s="43">
        <f t="shared" si="2"/>
        <v>4327</v>
      </c>
      <c r="S93" s="43">
        <f t="shared" si="3"/>
        <v>58597654.649999999</v>
      </c>
      <c r="T93" s="43">
        <f t="shared" ref="T93:T100" si="46">R93+L93</f>
        <v>11170</v>
      </c>
      <c r="U93" s="43">
        <f t="shared" ref="U93:U100" si="47">S93+M93</f>
        <v>116888947.83</v>
      </c>
      <c r="V93" s="16"/>
    </row>
    <row r="94" spans="1:22" s="9" customFormat="1">
      <c r="A94" s="33">
        <v>87</v>
      </c>
      <c r="B94" s="23" t="s">
        <v>171</v>
      </c>
      <c r="C94" s="1" t="s">
        <v>172</v>
      </c>
      <c r="D94" s="44">
        <v>17</v>
      </c>
      <c r="E94" s="44">
        <v>448142.66</v>
      </c>
      <c r="F94" s="44">
        <v>224</v>
      </c>
      <c r="G94" s="44">
        <v>4756694.1500000004</v>
      </c>
      <c r="H94" s="44">
        <v>496</v>
      </c>
      <c r="I94" s="44">
        <v>2693628.88</v>
      </c>
      <c r="J94" s="44">
        <v>1741</v>
      </c>
      <c r="K94" s="44">
        <v>42672749.719999999</v>
      </c>
      <c r="L94" s="42">
        <f t="shared" si="44"/>
        <v>2478</v>
      </c>
      <c r="M94" s="42">
        <f t="shared" si="45"/>
        <v>50571215.409999996</v>
      </c>
      <c r="N94" s="44">
        <v>6542</v>
      </c>
      <c r="O94" s="44">
        <v>54491242.530000001</v>
      </c>
      <c r="P94" s="44">
        <v>115</v>
      </c>
      <c r="Q94" s="44">
        <v>9971567.4800000004</v>
      </c>
      <c r="R94" s="42">
        <f t="shared" si="2"/>
        <v>6657</v>
      </c>
      <c r="S94" s="42">
        <f t="shared" si="3"/>
        <v>64462810.010000005</v>
      </c>
      <c r="T94" s="42">
        <f t="shared" si="46"/>
        <v>9135</v>
      </c>
      <c r="U94" s="42">
        <f t="shared" si="47"/>
        <v>115034025.42</v>
      </c>
      <c r="V94" s="16"/>
    </row>
    <row r="95" spans="1:22" s="9" customFormat="1">
      <c r="A95" s="30">
        <v>88</v>
      </c>
      <c r="B95" s="31" t="s">
        <v>195</v>
      </c>
      <c r="C95" s="32" t="s">
        <v>196</v>
      </c>
      <c r="D95" s="43">
        <v>68</v>
      </c>
      <c r="E95" s="43">
        <v>676444.02</v>
      </c>
      <c r="F95" s="43">
        <v>1106</v>
      </c>
      <c r="G95" s="43">
        <v>24151758.359999999</v>
      </c>
      <c r="H95" s="43">
        <v>413</v>
      </c>
      <c r="I95" s="43">
        <v>5782770.8600000003</v>
      </c>
      <c r="J95" s="43">
        <v>2696</v>
      </c>
      <c r="K95" s="43">
        <v>30440556.170000002</v>
      </c>
      <c r="L95" s="43">
        <f t="shared" si="44"/>
        <v>4283</v>
      </c>
      <c r="M95" s="43">
        <f t="shared" si="45"/>
        <v>61051529.410000004</v>
      </c>
      <c r="N95" s="43">
        <v>3397</v>
      </c>
      <c r="O95" s="43">
        <v>49746982.969999999</v>
      </c>
      <c r="P95" s="43">
        <v>63</v>
      </c>
      <c r="Q95" s="43">
        <v>1614725.09</v>
      </c>
      <c r="R95" s="43">
        <f t="shared" si="2"/>
        <v>3460</v>
      </c>
      <c r="S95" s="43">
        <f t="shared" si="3"/>
        <v>51361708.060000002</v>
      </c>
      <c r="T95" s="43">
        <f t="shared" si="46"/>
        <v>7743</v>
      </c>
      <c r="U95" s="43">
        <f t="shared" si="47"/>
        <v>112413237.47</v>
      </c>
      <c r="V95" s="16"/>
    </row>
    <row r="96" spans="1:22" s="9" customFormat="1">
      <c r="A96" s="33">
        <v>89</v>
      </c>
      <c r="B96" s="54" t="s">
        <v>123</v>
      </c>
      <c r="C96" s="1" t="s">
        <v>124</v>
      </c>
      <c r="D96" s="44">
        <v>32</v>
      </c>
      <c r="E96" s="44">
        <v>22675815.170000002</v>
      </c>
      <c r="F96" s="44">
        <v>13</v>
      </c>
      <c r="G96" s="44">
        <v>10621228.6</v>
      </c>
      <c r="H96" s="44">
        <v>3</v>
      </c>
      <c r="I96" s="44">
        <v>10308335.15</v>
      </c>
      <c r="J96" s="44">
        <v>70</v>
      </c>
      <c r="K96" s="44">
        <v>25674284.280000001</v>
      </c>
      <c r="L96" s="42">
        <f t="shared" si="44"/>
        <v>118</v>
      </c>
      <c r="M96" s="42">
        <f t="shared" si="45"/>
        <v>69279663.200000003</v>
      </c>
      <c r="N96" s="44">
        <v>10</v>
      </c>
      <c r="O96" s="44">
        <v>27066930.390000001</v>
      </c>
      <c r="P96" s="44">
        <v>7</v>
      </c>
      <c r="Q96" s="44">
        <v>10465409.15</v>
      </c>
      <c r="R96" s="42">
        <f t="shared" si="2"/>
        <v>17</v>
      </c>
      <c r="S96" s="42">
        <f t="shared" si="3"/>
        <v>37532339.539999999</v>
      </c>
      <c r="T96" s="42">
        <f t="shared" si="46"/>
        <v>135</v>
      </c>
      <c r="U96" s="42">
        <f t="shared" si="47"/>
        <v>106812002.74000001</v>
      </c>
      <c r="V96" s="16"/>
    </row>
    <row r="97" spans="1:22" s="9" customFormat="1">
      <c r="A97" s="30">
        <v>90</v>
      </c>
      <c r="B97" s="53" t="s">
        <v>185</v>
      </c>
      <c r="C97" s="32" t="s">
        <v>186</v>
      </c>
      <c r="D97" s="43">
        <v>6</v>
      </c>
      <c r="E97" s="43">
        <v>268917.61</v>
      </c>
      <c r="F97" s="43">
        <v>64</v>
      </c>
      <c r="G97" s="43">
        <v>1126814.8</v>
      </c>
      <c r="H97" s="43">
        <v>928</v>
      </c>
      <c r="I97" s="43">
        <v>4677107.49</v>
      </c>
      <c r="J97" s="43">
        <v>4629</v>
      </c>
      <c r="K97" s="43">
        <v>44425229.170000002</v>
      </c>
      <c r="L97" s="43">
        <f t="shared" si="44"/>
        <v>5627</v>
      </c>
      <c r="M97" s="43">
        <f t="shared" si="45"/>
        <v>50498069.07</v>
      </c>
      <c r="N97" s="43">
        <v>2371</v>
      </c>
      <c r="O97" s="43">
        <v>48302180.420000002</v>
      </c>
      <c r="P97" s="43">
        <v>132</v>
      </c>
      <c r="Q97" s="43">
        <v>7367194.0999999996</v>
      </c>
      <c r="R97" s="43">
        <f t="shared" si="2"/>
        <v>2503</v>
      </c>
      <c r="S97" s="43">
        <f t="shared" si="3"/>
        <v>55669374.520000003</v>
      </c>
      <c r="T97" s="43">
        <f t="shared" si="46"/>
        <v>8130</v>
      </c>
      <c r="U97" s="43">
        <f t="shared" si="47"/>
        <v>106167443.59</v>
      </c>
      <c r="V97" s="16"/>
    </row>
    <row r="98" spans="1:22" s="9" customFormat="1">
      <c r="A98" s="33">
        <v>91</v>
      </c>
      <c r="B98" s="54" t="s">
        <v>209</v>
      </c>
      <c r="C98" s="1" t="s">
        <v>210</v>
      </c>
      <c r="D98" s="44">
        <v>125</v>
      </c>
      <c r="E98" s="44">
        <v>2595272.2000000002</v>
      </c>
      <c r="F98" s="44">
        <v>617</v>
      </c>
      <c r="G98" s="44">
        <v>11157328.27</v>
      </c>
      <c r="H98" s="44">
        <v>453</v>
      </c>
      <c r="I98" s="44">
        <v>4126573.45</v>
      </c>
      <c r="J98" s="44">
        <v>1935</v>
      </c>
      <c r="K98" s="44">
        <v>18212161.829999998</v>
      </c>
      <c r="L98" s="42">
        <f t="shared" si="44"/>
        <v>3130</v>
      </c>
      <c r="M98" s="42">
        <f t="shared" si="45"/>
        <v>36091335.75</v>
      </c>
      <c r="N98" s="44">
        <v>1404</v>
      </c>
      <c r="O98" s="44">
        <v>45936796.979999997</v>
      </c>
      <c r="P98" s="44">
        <v>176</v>
      </c>
      <c r="Q98" s="44">
        <v>23352982.91</v>
      </c>
      <c r="R98" s="42">
        <f t="shared" ref="R98:R114" si="48">N98+P98</f>
        <v>1580</v>
      </c>
      <c r="S98" s="42">
        <f t="shared" ref="S98:S114" si="49">O98+Q98</f>
        <v>69289779.890000001</v>
      </c>
      <c r="T98" s="42">
        <f t="shared" si="46"/>
        <v>4710</v>
      </c>
      <c r="U98" s="42">
        <f t="shared" si="47"/>
        <v>105381115.64</v>
      </c>
      <c r="V98" s="16"/>
    </row>
    <row r="99" spans="1:22" s="9" customFormat="1">
      <c r="A99" s="30">
        <v>92</v>
      </c>
      <c r="B99" s="53" t="s">
        <v>117</v>
      </c>
      <c r="C99" s="32" t="s">
        <v>118</v>
      </c>
      <c r="D99" s="43">
        <v>8</v>
      </c>
      <c r="E99" s="43">
        <v>11612389.689999999</v>
      </c>
      <c r="F99" s="43">
        <v>11</v>
      </c>
      <c r="G99" s="43">
        <v>8722492.6500000004</v>
      </c>
      <c r="H99" s="43">
        <v>4</v>
      </c>
      <c r="I99" s="43">
        <v>901391.04</v>
      </c>
      <c r="J99" s="43">
        <v>45</v>
      </c>
      <c r="K99" s="43">
        <v>11705360.1</v>
      </c>
      <c r="L99" s="43">
        <f t="shared" si="44"/>
        <v>68</v>
      </c>
      <c r="M99" s="43">
        <f t="shared" si="45"/>
        <v>32941633.479999997</v>
      </c>
      <c r="N99" s="43">
        <v>9</v>
      </c>
      <c r="O99" s="43">
        <v>40497010</v>
      </c>
      <c r="P99" s="43">
        <v>5</v>
      </c>
      <c r="Q99" s="43">
        <v>27500000</v>
      </c>
      <c r="R99" s="43">
        <f t="shared" si="48"/>
        <v>14</v>
      </c>
      <c r="S99" s="43">
        <f t="shared" si="49"/>
        <v>67997010</v>
      </c>
      <c r="T99" s="43">
        <f t="shared" si="46"/>
        <v>82</v>
      </c>
      <c r="U99" s="43">
        <f t="shared" si="47"/>
        <v>100938643.47999999</v>
      </c>
      <c r="V99" s="16"/>
    </row>
    <row r="100" spans="1:22" s="9" customFormat="1">
      <c r="A100" s="33">
        <v>93</v>
      </c>
      <c r="B100" s="54" t="s">
        <v>358</v>
      </c>
      <c r="C100" s="1" t="s">
        <v>359</v>
      </c>
      <c r="D100" s="44"/>
      <c r="E100" s="44"/>
      <c r="F100" s="44"/>
      <c r="G100" s="44"/>
      <c r="H100" s="44">
        <v>881</v>
      </c>
      <c r="I100" s="44">
        <v>4404228.79</v>
      </c>
      <c r="J100" s="44">
        <v>1910</v>
      </c>
      <c r="K100" s="44">
        <v>49634972.700000003</v>
      </c>
      <c r="L100" s="42">
        <f t="shared" si="44"/>
        <v>2791</v>
      </c>
      <c r="M100" s="42">
        <f t="shared" si="45"/>
        <v>54039201.490000002</v>
      </c>
      <c r="N100" s="44">
        <v>2491</v>
      </c>
      <c r="O100" s="44">
        <v>46065280.299999997</v>
      </c>
      <c r="P100" s="44">
        <v>16</v>
      </c>
      <c r="Q100" s="44">
        <v>166099.85</v>
      </c>
      <c r="R100" s="42">
        <f t="shared" si="48"/>
        <v>2507</v>
      </c>
      <c r="S100" s="42">
        <f t="shared" si="49"/>
        <v>46231380.149999999</v>
      </c>
      <c r="T100" s="42">
        <f t="shared" si="46"/>
        <v>5298</v>
      </c>
      <c r="U100" s="42">
        <f t="shared" si="47"/>
        <v>100270581.64</v>
      </c>
      <c r="V100" s="16"/>
    </row>
    <row r="101" spans="1:22" s="9" customFormat="1">
      <c r="A101" s="30">
        <v>94</v>
      </c>
      <c r="B101" s="53" t="s">
        <v>183</v>
      </c>
      <c r="C101" s="32" t="s">
        <v>184</v>
      </c>
      <c r="D101" s="43">
        <v>17</v>
      </c>
      <c r="E101" s="43">
        <v>1938380.64</v>
      </c>
      <c r="F101" s="43">
        <v>18</v>
      </c>
      <c r="G101" s="43">
        <v>2831152.5</v>
      </c>
      <c r="H101" s="43">
        <v>20</v>
      </c>
      <c r="I101" s="43">
        <v>623077.71</v>
      </c>
      <c r="J101" s="43">
        <v>33</v>
      </c>
      <c r="K101" s="43">
        <v>65951.3</v>
      </c>
      <c r="L101" s="43">
        <f t="shared" ref="L101:M108" si="50">J101+H101+F101+D101</f>
        <v>88</v>
      </c>
      <c r="M101" s="43">
        <f t="shared" si="50"/>
        <v>5458562.1499999994</v>
      </c>
      <c r="N101" s="43">
        <v>33</v>
      </c>
      <c r="O101" s="43">
        <v>43670000</v>
      </c>
      <c r="P101" s="43">
        <v>37</v>
      </c>
      <c r="Q101" s="43">
        <v>43200000</v>
      </c>
      <c r="R101" s="43">
        <f t="shared" si="48"/>
        <v>70</v>
      </c>
      <c r="S101" s="43">
        <f t="shared" si="49"/>
        <v>86870000</v>
      </c>
      <c r="T101" s="43">
        <f t="shared" ref="T101:U108" si="51">R101+L101</f>
        <v>158</v>
      </c>
      <c r="U101" s="43">
        <f t="shared" si="51"/>
        <v>92328562.150000006</v>
      </c>
      <c r="V101" s="16"/>
    </row>
    <row r="102" spans="1:22" s="9" customFormat="1">
      <c r="A102" s="33">
        <v>95</v>
      </c>
      <c r="B102" s="54" t="s">
        <v>215</v>
      </c>
      <c r="C102" s="1" t="s">
        <v>216</v>
      </c>
      <c r="D102" s="44">
        <v>26</v>
      </c>
      <c r="E102" s="44">
        <v>731030.34</v>
      </c>
      <c r="F102" s="44">
        <v>91</v>
      </c>
      <c r="G102" s="44">
        <v>2806289.17</v>
      </c>
      <c r="H102" s="44">
        <v>441</v>
      </c>
      <c r="I102" s="44">
        <v>4003193.25</v>
      </c>
      <c r="J102" s="44">
        <v>1261</v>
      </c>
      <c r="K102" s="44">
        <v>15785838.539999999</v>
      </c>
      <c r="L102" s="42">
        <f t="shared" si="50"/>
        <v>1819</v>
      </c>
      <c r="M102" s="42">
        <f t="shared" si="50"/>
        <v>23326351.300000001</v>
      </c>
      <c r="N102" s="44">
        <v>941</v>
      </c>
      <c r="O102" s="44">
        <v>40274751.670000002</v>
      </c>
      <c r="P102" s="44">
        <v>189</v>
      </c>
      <c r="Q102" s="44">
        <v>26419396.469999999</v>
      </c>
      <c r="R102" s="42">
        <f t="shared" si="48"/>
        <v>1130</v>
      </c>
      <c r="S102" s="42">
        <f t="shared" si="49"/>
        <v>66694148.140000001</v>
      </c>
      <c r="T102" s="42">
        <f t="shared" si="51"/>
        <v>2949</v>
      </c>
      <c r="U102" s="42">
        <f t="shared" si="51"/>
        <v>90020499.439999998</v>
      </c>
      <c r="V102" s="16"/>
    </row>
    <row r="103" spans="1:22" s="9" customFormat="1">
      <c r="A103" s="30">
        <v>96</v>
      </c>
      <c r="B103" s="53" t="s">
        <v>237</v>
      </c>
      <c r="C103" s="32" t="s">
        <v>238</v>
      </c>
      <c r="D103" s="43"/>
      <c r="E103" s="43"/>
      <c r="F103" s="43"/>
      <c r="G103" s="43"/>
      <c r="H103" s="43">
        <v>95</v>
      </c>
      <c r="I103" s="43">
        <v>3015773.48</v>
      </c>
      <c r="J103" s="43">
        <v>1415</v>
      </c>
      <c r="K103" s="43">
        <v>40502700.729999997</v>
      </c>
      <c r="L103" s="43">
        <f t="shared" si="50"/>
        <v>1510</v>
      </c>
      <c r="M103" s="43">
        <f t="shared" si="50"/>
        <v>43518474.209999993</v>
      </c>
      <c r="N103" s="43">
        <v>1433</v>
      </c>
      <c r="O103" s="43">
        <v>40615755.640000001</v>
      </c>
      <c r="P103" s="43">
        <v>96</v>
      </c>
      <c r="Q103" s="43">
        <v>3115078.58</v>
      </c>
      <c r="R103" s="43">
        <f t="shared" si="48"/>
        <v>1529</v>
      </c>
      <c r="S103" s="43">
        <f t="shared" si="49"/>
        <v>43730834.219999999</v>
      </c>
      <c r="T103" s="43">
        <f t="shared" si="51"/>
        <v>3039</v>
      </c>
      <c r="U103" s="43">
        <f t="shared" si="51"/>
        <v>87249308.429999992</v>
      </c>
      <c r="V103" s="16"/>
    </row>
    <row r="104" spans="1:22" s="9" customFormat="1">
      <c r="A104" s="33">
        <v>97</v>
      </c>
      <c r="B104" s="23" t="s">
        <v>203</v>
      </c>
      <c r="C104" s="1" t="s">
        <v>204</v>
      </c>
      <c r="D104" s="44"/>
      <c r="E104" s="44"/>
      <c r="F104" s="44">
        <v>21</v>
      </c>
      <c r="G104" s="44">
        <v>206939.55</v>
      </c>
      <c r="H104" s="44">
        <v>590</v>
      </c>
      <c r="I104" s="44">
        <v>4720058.41</v>
      </c>
      <c r="J104" s="44">
        <v>1643</v>
      </c>
      <c r="K104" s="44">
        <v>25092788.260000002</v>
      </c>
      <c r="L104" s="42">
        <f t="shared" si="50"/>
        <v>2254</v>
      </c>
      <c r="M104" s="42">
        <f t="shared" si="50"/>
        <v>30019786.220000003</v>
      </c>
      <c r="N104" s="44">
        <v>2347</v>
      </c>
      <c r="O104" s="44">
        <v>38855813.689999998</v>
      </c>
      <c r="P104" s="44">
        <v>218</v>
      </c>
      <c r="Q104" s="44">
        <v>18276569.280000001</v>
      </c>
      <c r="R104" s="42">
        <f t="shared" si="48"/>
        <v>2565</v>
      </c>
      <c r="S104" s="42">
        <f t="shared" si="49"/>
        <v>57132382.969999999</v>
      </c>
      <c r="T104" s="42">
        <f t="shared" si="51"/>
        <v>4819</v>
      </c>
      <c r="U104" s="42">
        <f t="shared" si="51"/>
        <v>87152169.189999998</v>
      </c>
      <c r="V104" s="16"/>
    </row>
    <row r="105" spans="1:22" s="9" customFormat="1">
      <c r="A105" s="30">
        <v>98</v>
      </c>
      <c r="B105" s="31" t="s">
        <v>205</v>
      </c>
      <c r="C105" s="32" t="s">
        <v>206</v>
      </c>
      <c r="D105" s="43">
        <v>36</v>
      </c>
      <c r="E105" s="43">
        <v>2252597.94</v>
      </c>
      <c r="F105" s="43">
        <v>8</v>
      </c>
      <c r="G105" s="43">
        <v>162825.64000000001</v>
      </c>
      <c r="H105" s="43">
        <v>3779</v>
      </c>
      <c r="I105" s="43">
        <v>40539290.93</v>
      </c>
      <c r="J105" s="43">
        <v>88</v>
      </c>
      <c r="K105" s="43">
        <v>1255290.05</v>
      </c>
      <c r="L105" s="43">
        <f t="shared" si="50"/>
        <v>3911</v>
      </c>
      <c r="M105" s="43">
        <f t="shared" si="50"/>
        <v>44210004.559999995</v>
      </c>
      <c r="N105" s="43">
        <v>11</v>
      </c>
      <c r="O105" s="43">
        <v>404455.6</v>
      </c>
      <c r="P105" s="43">
        <v>189</v>
      </c>
      <c r="Q105" s="43">
        <v>41778411.82</v>
      </c>
      <c r="R105" s="43">
        <f t="shared" si="48"/>
        <v>200</v>
      </c>
      <c r="S105" s="43">
        <f t="shared" si="49"/>
        <v>42182867.420000002</v>
      </c>
      <c r="T105" s="43">
        <f t="shared" si="51"/>
        <v>4111</v>
      </c>
      <c r="U105" s="43">
        <f t="shared" si="51"/>
        <v>86392871.979999989</v>
      </c>
      <c r="V105" s="16"/>
    </row>
    <row r="106" spans="1:22" s="9" customFormat="1">
      <c r="A106" s="33">
        <v>99</v>
      </c>
      <c r="B106" s="54" t="s">
        <v>197</v>
      </c>
      <c r="C106" s="1" t="s">
        <v>198</v>
      </c>
      <c r="D106" s="44">
        <v>65</v>
      </c>
      <c r="E106" s="44">
        <v>13672393.810000001</v>
      </c>
      <c r="F106" s="44">
        <v>89</v>
      </c>
      <c r="G106" s="44">
        <v>3193347.63</v>
      </c>
      <c r="H106" s="44">
        <v>62</v>
      </c>
      <c r="I106" s="44">
        <v>19265575.960000001</v>
      </c>
      <c r="J106" s="44">
        <v>199</v>
      </c>
      <c r="K106" s="44">
        <v>8782325.5800000001</v>
      </c>
      <c r="L106" s="42">
        <f t="shared" si="50"/>
        <v>415</v>
      </c>
      <c r="M106" s="42">
        <f t="shared" si="50"/>
        <v>44913642.979999997</v>
      </c>
      <c r="N106" s="44">
        <v>56</v>
      </c>
      <c r="O106" s="44">
        <v>9877648.2599999998</v>
      </c>
      <c r="P106" s="44">
        <v>43</v>
      </c>
      <c r="Q106" s="44">
        <v>27334551.02</v>
      </c>
      <c r="R106" s="42">
        <f t="shared" si="48"/>
        <v>99</v>
      </c>
      <c r="S106" s="42">
        <f t="shared" si="49"/>
        <v>37212199.280000001</v>
      </c>
      <c r="T106" s="42">
        <f t="shared" si="51"/>
        <v>514</v>
      </c>
      <c r="U106" s="42">
        <f t="shared" si="51"/>
        <v>82125842.25999999</v>
      </c>
      <c r="V106" s="16"/>
    </row>
    <row r="107" spans="1:22" s="9" customFormat="1">
      <c r="A107" s="30">
        <v>100</v>
      </c>
      <c r="B107" s="53" t="s">
        <v>179</v>
      </c>
      <c r="C107" s="32" t="s">
        <v>180</v>
      </c>
      <c r="D107" s="43">
        <v>2</v>
      </c>
      <c r="E107" s="43">
        <v>64610.5</v>
      </c>
      <c r="F107" s="43">
        <v>428</v>
      </c>
      <c r="G107" s="43">
        <v>8664415.0500000007</v>
      </c>
      <c r="H107" s="43">
        <v>17</v>
      </c>
      <c r="I107" s="43">
        <v>28673.52</v>
      </c>
      <c r="J107" s="43">
        <v>1912</v>
      </c>
      <c r="K107" s="43">
        <v>31677386.48</v>
      </c>
      <c r="L107" s="43">
        <f t="shared" si="50"/>
        <v>2359</v>
      </c>
      <c r="M107" s="43">
        <f t="shared" si="50"/>
        <v>40435085.549999997</v>
      </c>
      <c r="N107" s="43">
        <v>1803</v>
      </c>
      <c r="O107" s="43">
        <v>40444086.25</v>
      </c>
      <c r="P107" s="43">
        <v>12</v>
      </c>
      <c r="Q107" s="43">
        <v>225040.27</v>
      </c>
      <c r="R107" s="43">
        <f t="shared" si="48"/>
        <v>1815</v>
      </c>
      <c r="S107" s="43">
        <f t="shared" si="49"/>
        <v>40669126.520000003</v>
      </c>
      <c r="T107" s="43">
        <f t="shared" si="51"/>
        <v>4174</v>
      </c>
      <c r="U107" s="43">
        <f t="shared" si="51"/>
        <v>81104212.069999993</v>
      </c>
      <c r="V107" s="16"/>
    </row>
    <row r="108" spans="1:22" s="9" customFormat="1">
      <c r="A108" s="33">
        <v>101</v>
      </c>
      <c r="B108" s="54" t="s">
        <v>233</v>
      </c>
      <c r="C108" s="1" t="s">
        <v>234</v>
      </c>
      <c r="D108" s="44">
        <v>1</v>
      </c>
      <c r="E108" s="44">
        <v>45540</v>
      </c>
      <c r="F108" s="44">
        <v>156</v>
      </c>
      <c r="G108" s="44">
        <v>2466643.7799999998</v>
      </c>
      <c r="H108" s="44">
        <v>519</v>
      </c>
      <c r="I108" s="44">
        <v>1215906.45</v>
      </c>
      <c r="J108" s="44">
        <v>1757</v>
      </c>
      <c r="K108" s="44">
        <v>10199836.15</v>
      </c>
      <c r="L108" s="42">
        <f t="shared" si="50"/>
        <v>2433</v>
      </c>
      <c r="M108" s="42">
        <f t="shared" si="50"/>
        <v>13927926.379999999</v>
      </c>
      <c r="N108" s="44">
        <v>773</v>
      </c>
      <c r="O108" s="44">
        <v>36299123.210000001</v>
      </c>
      <c r="P108" s="44">
        <v>133</v>
      </c>
      <c r="Q108" s="44">
        <v>24856062.84</v>
      </c>
      <c r="R108" s="42">
        <f t="shared" si="48"/>
        <v>906</v>
      </c>
      <c r="S108" s="42">
        <f t="shared" si="49"/>
        <v>61155186.049999997</v>
      </c>
      <c r="T108" s="42">
        <f t="shared" si="51"/>
        <v>3339</v>
      </c>
      <c r="U108" s="42">
        <f t="shared" si="51"/>
        <v>75083112.429999992</v>
      </c>
      <c r="V108" s="16"/>
    </row>
    <row r="109" spans="1:22" s="9" customFormat="1">
      <c r="A109" s="30">
        <v>102</v>
      </c>
      <c r="B109" s="53" t="s">
        <v>217</v>
      </c>
      <c r="C109" s="32" t="s">
        <v>218</v>
      </c>
      <c r="D109" s="43">
        <v>18</v>
      </c>
      <c r="E109" s="43">
        <v>346047.69</v>
      </c>
      <c r="F109" s="43">
        <v>118</v>
      </c>
      <c r="G109" s="43">
        <v>2750144.42</v>
      </c>
      <c r="H109" s="43">
        <v>1334</v>
      </c>
      <c r="I109" s="43">
        <v>4153809.32</v>
      </c>
      <c r="J109" s="43">
        <v>3283</v>
      </c>
      <c r="K109" s="43">
        <v>14643085.640000001</v>
      </c>
      <c r="L109" s="43">
        <f t="shared" ref="L109:L128" si="52">J109+H109+F109+D109</f>
        <v>4753</v>
      </c>
      <c r="M109" s="43">
        <f t="shared" ref="M109:M128" si="53">K109+I109+G109+E109</f>
        <v>21893087.070000004</v>
      </c>
      <c r="N109" s="43">
        <v>1259</v>
      </c>
      <c r="O109" s="43">
        <v>32837493</v>
      </c>
      <c r="P109" s="43">
        <v>287</v>
      </c>
      <c r="Q109" s="43">
        <v>19908498.469999999</v>
      </c>
      <c r="R109" s="43">
        <f t="shared" si="48"/>
        <v>1546</v>
      </c>
      <c r="S109" s="43">
        <f t="shared" si="49"/>
        <v>52745991.469999999</v>
      </c>
      <c r="T109" s="43">
        <f t="shared" ref="T109:T128" si="54">R109+L109</f>
        <v>6299</v>
      </c>
      <c r="U109" s="43">
        <f t="shared" ref="U109:U128" si="55">S109+M109</f>
        <v>74639078.540000007</v>
      </c>
      <c r="V109" s="16"/>
    </row>
    <row r="110" spans="1:22" s="9" customFormat="1">
      <c r="A110" s="33">
        <v>103</v>
      </c>
      <c r="B110" s="54" t="s">
        <v>199</v>
      </c>
      <c r="C110" s="1" t="s">
        <v>200</v>
      </c>
      <c r="D110" s="44"/>
      <c r="E110" s="44"/>
      <c r="F110" s="44">
        <v>30</v>
      </c>
      <c r="G110" s="44">
        <v>1103489.6200000001</v>
      </c>
      <c r="H110" s="44">
        <v>1142</v>
      </c>
      <c r="I110" s="44">
        <v>6414177.25</v>
      </c>
      <c r="J110" s="44">
        <v>2010</v>
      </c>
      <c r="K110" s="44">
        <v>35197647.539999999</v>
      </c>
      <c r="L110" s="42">
        <f t="shared" si="52"/>
        <v>3182</v>
      </c>
      <c r="M110" s="42">
        <f t="shared" si="53"/>
        <v>42715314.409999996</v>
      </c>
      <c r="N110" s="44">
        <v>1605</v>
      </c>
      <c r="O110" s="44">
        <v>30226245.390000001</v>
      </c>
      <c r="P110" s="44">
        <v>3</v>
      </c>
      <c r="Q110" s="44">
        <v>119500</v>
      </c>
      <c r="R110" s="42">
        <f t="shared" si="48"/>
        <v>1608</v>
      </c>
      <c r="S110" s="42">
        <f t="shared" si="49"/>
        <v>30345745.390000001</v>
      </c>
      <c r="T110" s="42">
        <f t="shared" si="54"/>
        <v>4790</v>
      </c>
      <c r="U110" s="42">
        <f t="shared" si="55"/>
        <v>73061059.799999997</v>
      </c>
      <c r="V110" s="16"/>
    </row>
    <row r="111" spans="1:22" s="9" customFormat="1">
      <c r="A111" s="30">
        <v>104</v>
      </c>
      <c r="B111" s="53" t="s">
        <v>213</v>
      </c>
      <c r="C111" s="32" t="s">
        <v>214</v>
      </c>
      <c r="D111" s="43">
        <v>3</v>
      </c>
      <c r="E111" s="43">
        <v>31872.799999999999</v>
      </c>
      <c r="F111" s="43">
        <v>64</v>
      </c>
      <c r="G111" s="43">
        <v>1964547.55</v>
      </c>
      <c r="H111" s="43">
        <v>3459</v>
      </c>
      <c r="I111" s="43">
        <v>5671774.96</v>
      </c>
      <c r="J111" s="43">
        <v>5978</v>
      </c>
      <c r="K111" s="43">
        <v>30031107.550000001</v>
      </c>
      <c r="L111" s="43">
        <f t="shared" si="52"/>
        <v>9504</v>
      </c>
      <c r="M111" s="43">
        <f t="shared" si="53"/>
        <v>37699302.859999992</v>
      </c>
      <c r="N111" s="43">
        <v>1708</v>
      </c>
      <c r="O111" s="43">
        <v>28381720.07</v>
      </c>
      <c r="P111" s="43">
        <v>33</v>
      </c>
      <c r="Q111" s="43">
        <v>2078326.51</v>
      </c>
      <c r="R111" s="43">
        <f t="shared" si="48"/>
        <v>1741</v>
      </c>
      <c r="S111" s="43">
        <f t="shared" si="49"/>
        <v>30460046.580000002</v>
      </c>
      <c r="T111" s="43">
        <f t="shared" si="54"/>
        <v>11245</v>
      </c>
      <c r="U111" s="43">
        <f t="shared" si="55"/>
        <v>68159349.439999998</v>
      </c>
      <c r="V111" s="16"/>
    </row>
    <row r="112" spans="1:22" s="9" customFormat="1">
      <c r="A112" s="33">
        <v>105</v>
      </c>
      <c r="B112" s="54" t="s">
        <v>277</v>
      </c>
      <c r="C112" s="1" t="s">
        <v>278</v>
      </c>
      <c r="D112" s="44"/>
      <c r="E112" s="44"/>
      <c r="F112" s="44"/>
      <c r="G112" s="44"/>
      <c r="H112" s="44">
        <v>89</v>
      </c>
      <c r="I112" s="44">
        <v>88891.9</v>
      </c>
      <c r="J112" s="44">
        <v>199</v>
      </c>
      <c r="K112" s="44">
        <v>28960016.609999999</v>
      </c>
      <c r="L112" s="42">
        <f t="shared" si="52"/>
        <v>288</v>
      </c>
      <c r="M112" s="42">
        <f t="shared" si="53"/>
        <v>29048908.509999998</v>
      </c>
      <c r="N112" s="44">
        <v>1254</v>
      </c>
      <c r="O112" s="44">
        <v>28877462.809999999</v>
      </c>
      <c r="P112" s="44"/>
      <c r="Q112" s="44"/>
      <c r="R112" s="42">
        <f t="shared" si="48"/>
        <v>1254</v>
      </c>
      <c r="S112" s="42">
        <f t="shared" si="49"/>
        <v>28877462.809999999</v>
      </c>
      <c r="T112" s="42">
        <f t="shared" si="54"/>
        <v>1542</v>
      </c>
      <c r="U112" s="42">
        <f t="shared" si="55"/>
        <v>57926371.319999993</v>
      </c>
      <c r="V112" s="16"/>
    </row>
    <row r="113" spans="1:22" s="9" customFormat="1">
      <c r="A113" s="30">
        <v>106</v>
      </c>
      <c r="B113" s="53" t="s">
        <v>254</v>
      </c>
      <c r="C113" s="32" t="s">
        <v>255</v>
      </c>
      <c r="D113" s="43"/>
      <c r="E113" s="43"/>
      <c r="F113" s="43">
        <v>3</v>
      </c>
      <c r="G113" s="43">
        <v>21779.15</v>
      </c>
      <c r="H113" s="43">
        <v>360</v>
      </c>
      <c r="I113" s="43">
        <v>1020294.82</v>
      </c>
      <c r="J113" s="43">
        <v>1028</v>
      </c>
      <c r="K113" s="43">
        <v>26633285.960000001</v>
      </c>
      <c r="L113" s="43">
        <f t="shared" si="52"/>
        <v>1391</v>
      </c>
      <c r="M113" s="43">
        <f t="shared" si="53"/>
        <v>27675359.93</v>
      </c>
      <c r="N113" s="43">
        <v>1599</v>
      </c>
      <c r="O113" s="43">
        <v>25803324.390000001</v>
      </c>
      <c r="P113" s="43">
        <v>34</v>
      </c>
      <c r="Q113" s="43">
        <v>119779.43</v>
      </c>
      <c r="R113" s="43">
        <f t="shared" si="48"/>
        <v>1633</v>
      </c>
      <c r="S113" s="43">
        <f t="shared" si="49"/>
        <v>25923103.82</v>
      </c>
      <c r="T113" s="43">
        <f t="shared" si="54"/>
        <v>3024</v>
      </c>
      <c r="U113" s="43">
        <f t="shared" si="55"/>
        <v>53598463.75</v>
      </c>
      <c r="V113" s="16"/>
    </row>
    <row r="114" spans="1:22" s="9" customFormat="1">
      <c r="A114" s="33">
        <v>107</v>
      </c>
      <c r="B114" s="23" t="s">
        <v>223</v>
      </c>
      <c r="C114" s="1" t="s">
        <v>224</v>
      </c>
      <c r="D114" s="44">
        <v>4</v>
      </c>
      <c r="E114" s="44">
        <v>29774.39</v>
      </c>
      <c r="F114" s="44">
        <v>542</v>
      </c>
      <c r="G114" s="44">
        <v>14904981.810000001</v>
      </c>
      <c r="H114" s="44">
        <v>274</v>
      </c>
      <c r="I114" s="44">
        <v>3605317.62</v>
      </c>
      <c r="J114" s="44">
        <v>1075</v>
      </c>
      <c r="K114" s="44">
        <v>8177013.2199999997</v>
      </c>
      <c r="L114" s="42">
        <f t="shared" si="52"/>
        <v>1895</v>
      </c>
      <c r="M114" s="42">
        <f t="shared" si="53"/>
        <v>26717087.039999999</v>
      </c>
      <c r="N114" s="44">
        <v>1112</v>
      </c>
      <c r="O114" s="44">
        <v>23140913.890000001</v>
      </c>
      <c r="P114" s="44">
        <v>183</v>
      </c>
      <c r="Q114" s="44">
        <v>3673515.12</v>
      </c>
      <c r="R114" s="42">
        <f t="shared" si="48"/>
        <v>1295</v>
      </c>
      <c r="S114" s="42">
        <f t="shared" si="49"/>
        <v>26814429.010000002</v>
      </c>
      <c r="T114" s="42">
        <f t="shared" si="54"/>
        <v>3190</v>
      </c>
      <c r="U114" s="42">
        <f t="shared" si="55"/>
        <v>53531516.049999997</v>
      </c>
      <c r="V114" s="16"/>
    </row>
    <row r="115" spans="1:22" s="9" customFormat="1">
      <c r="A115" s="30">
        <v>108</v>
      </c>
      <c r="B115" s="31" t="s">
        <v>221</v>
      </c>
      <c r="C115" s="32" t="s">
        <v>222</v>
      </c>
      <c r="D115" s="43">
        <v>51</v>
      </c>
      <c r="E115" s="43">
        <v>698335.83</v>
      </c>
      <c r="F115" s="43">
        <v>272</v>
      </c>
      <c r="G115" s="43">
        <v>9178278.5899999999</v>
      </c>
      <c r="H115" s="43">
        <v>846</v>
      </c>
      <c r="I115" s="43">
        <v>4879345.1500000004</v>
      </c>
      <c r="J115" s="43">
        <v>1653</v>
      </c>
      <c r="K115" s="43">
        <v>14733167.390000001</v>
      </c>
      <c r="L115" s="43">
        <f t="shared" si="52"/>
        <v>2822</v>
      </c>
      <c r="M115" s="43">
        <f t="shared" si="53"/>
        <v>29489126.959999997</v>
      </c>
      <c r="N115" s="43">
        <v>1406</v>
      </c>
      <c r="O115" s="43">
        <v>20763602.100000001</v>
      </c>
      <c r="P115" s="43">
        <v>157</v>
      </c>
      <c r="Q115" s="43">
        <v>2376735.2999999998</v>
      </c>
      <c r="R115" s="43">
        <f t="shared" ref="R115:R124" si="56">N115+P115</f>
        <v>1563</v>
      </c>
      <c r="S115" s="43">
        <f t="shared" ref="S115:S124" si="57">O115+Q115</f>
        <v>23140337.400000002</v>
      </c>
      <c r="T115" s="43">
        <f t="shared" si="54"/>
        <v>4385</v>
      </c>
      <c r="U115" s="43">
        <f t="shared" si="55"/>
        <v>52629464.359999999</v>
      </c>
      <c r="V115" s="16"/>
    </row>
    <row r="116" spans="1:22" s="9" customFormat="1">
      <c r="A116" s="33">
        <v>109</v>
      </c>
      <c r="B116" s="54" t="s">
        <v>253</v>
      </c>
      <c r="C116" s="1" t="s">
        <v>356</v>
      </c>
      <c r="D116" s="44">
        <v>12</v>
      </c>
      <c r="E116" s="44">
        <v>181040.03</v>
      </c>
      <c r="F116" s="44">
        <v>193</v>
      </c>
      <c r="G116" s="44">
        <v>6228171.6299999999</v>
      </c>
      <c r="H116" s="44">
        <v>463</v>
      </c>
      <c r="I116" s="44">
        <v>3129704.62</v>
      </c>
      <c r="J116" s="44">
        <v>577</v>
      </c>
      <c r="K116" s="44">
        <v>14122135.1</v>
      </c>
      <c r="L116" s="42">
        <f t="shared" si="52"/>
        <v>1245</v>
      </c>
      <c r="M116" s="42">
        <f t="shared" si="53"/>
        <v>23661051.379999999</v>
      </c>
      <c r="N116" s="44">
        <v>269</v>
      </c>
      <c r="O116" s="44">
        <v>19015071.899999999</v>
      </c>
      <c r="P116" s="44">
        <v>116</v>
      </c>
      <c r="Q116" s="44">
        <v>2214699.59</v>
      </c>
      <c r="R116" s="42">
        <f t="shared" si="56"/>
        <v>385</v>
      </c>
      <c r="S116" s="42">
        <f t="shared" si="57"/>
        <v>21229771.489999998</v>
      </c>
      <c r="T116" s="42">
        <f t="shared" si="54"/>
        <v>1630</v>
      </c>
      <c r="U116" s="42">
        <f t="shared" si="55"/>
        <v>44890822.869999997</v>
      </c>
      <c r="V116" s="16"/>
    </row>
    <row r="117" spans="1:22" s="9" customFormat="1">
      <c r="A117" s="30">
        <v>110</v>
      </c>
      <c r="B117" s="53" t="s">
        <v>227</v>
      </c>
      <c r="C117" s="32" t="s">
        <v>228</v>
      </c>
      <c r="D117" s="43"/>
      <c r="E117" s="43"/>
      <c r="F117" s="43">
        <v>17</v>
      </c>
      <c r="G117" s="43">
        <v>58851.13</v>
      </c>
      <c r="H117" s="43">
        <v>628</v>
      </c>
      <c r="I117" s="43">
        <v>2178089.9</v>
      </c>
      <c r="J117" s="43">
        <v>2348</v>
      </c>
      <c r="K117" s="43">
        <v>21177556.84</v>
      </c>
      <c r="L117" s="43">
        <f t="shared" si="52"/>
        <v>2993</v>
      </c>
      <c r="M117" s="43">
        <f t="shared" si="53"/>
        <v>23414497.869999997</v>
      </c>
      <c r="N117" s="43">
        <v>1218</v>
      </c>
      <c r="O117" s="43">
        <v>19152497.850000001</v>
      </c>
      <c r="P117" s="43">
        <v>25</v>
      </c>
      <c r="Q117" s="43">
        <v>713221.57</v>
      </c>
      <c r="R117" s="43">
        <f t="shared" si="56"/>
        <v>1243</v>
      </c>
      <c r="S117" s="43">
        <f t="shared" si="57"/>
        <v>19865719.420000002</v>
      </c>
      <c r="T117" s="43">
        <f t="shared" si="54"/>
        <v>4236</v>
      </c>
      <c r="U117" s="43">
        <f t="shared" si="55"/>
        <v>43280217.289999999</v>
      </c>
      <c r="V117" s="16"/>
    </row>
    <row r="118" spans="1:22" s="9" customFormat="1">
      <c r="A118" s="33">
        <v>111</v>
      </c>
      <c r="B118" s="54" t="s">
        <v>327</v>
      </c>
      <c r="C118" s="1" t="s">
        <v>328</v>
      </c>
      <c r="D118" s="44">
        <v>8</v>
      </c>
      <c r="E118" s="44">
        <v>294892.2</v>
      </c>
      <c r="F118" s="44">
        <v>207</v>
      </c>
      <c r="G118" s="44">
        <v>6185173.4400000004</v>
      </c>
      <c r="H118" s="44">
        <v>223</v>
      </c>
      <c r="I118" s="44">
        <v>546739.92000000004</v>
      </c>
      <c r="J118" s="44">
        <v>4804</v>
      </c>
      <c r="K118" s="44">
        <v>13965117.710000001</v>
      </c>
      <c r="L118" s="42">
        <f t="shared" si="52"/>
        <v>5242</v>
      </c>
      <c r="M118" s="42">
        <f t="shared" si="53"/>
        <v>20991923.27</v>
      </c>
      <c r="N118" s="44">
        <v>2631</v>
      </c>
      <c r="O118" s="44">
        <v>20245727.210000001</v>
      </c>
      <c r="P118" s="44">
        <v>33</v>
      </c>
      <c r="Q118" s="44">
        <v>1096844.83</v>
      </c>
      <c r="R118" s="42">
        <f t="shared" si="56"/>
        <v>2664</v>
      </c>
      <c r="S118" s="42">
        <f t="shared" si="57"/>
        <v>21342572.039999999</v>
      </c>
      <c r="T118" s="42">
        <f t="shared" si="54"/>
        <v>7906</v>
      </c>
      <c r="U118" s="42">
        <f t="shared" si="55"/>
        <v>42334495.310000002</v>
      </c>
      <c r="V118" s="16"/>
    </row>
    <row r="119" spans="1:22" s="9" customFormat="1">
      <c r="A119" s="30">
        <v>112</v>
      </c>
      <c r="B119" s="53" t="s">
        <v>267</v>
      </c>
      <c r="C119" s="32" t="s">
        <v>268</v>
      </c>
      <c r="D119" s="43"/>
      <c r="E119" s="43"/>
      <c r="F119" s="43"/>
      <c r="G119" s="43"/>
      <c r="H119" s="43">
        <v>1043</v>
      </c>
      <c r="I119" s="43">
        <v>992314.72</v>
      </c>
      <c r="J119" s="43">
        <v>8113</v>
      </c>
      <c r="K119" s="43">
        <v>20975408.170000002</v>
      </c>
      <c r="L119" s="43">
        <f t="shared" si="52"/>
        <v>9156</v>
      </c>
      <c r="M119" s="43">
        <f t="shared" si="53"/>
        <v>21967722.890000001</v>
      </c>
      <c r="N119" s="43">
        <v>330</v>
      </c>
      <c r="O119" s="43">
        <v>20276664.600000001</v>
      </c>
      <c r="P119" s="43"/>
      <c r="Q119" s="43"/>
      <c r="R119" s="43">
        <f t="shared" si="56"/>
        <v>330</v>
      </c>
      <c r="S119" s="43">
        <f t="shared" si="57"/>
        <v>20276664.600000001</v>
      </c>
      <c r="T119" s="43">
        <f t="shared" si="54"/>
        <v>9486</v>
      </c>
      <c r="U119" s="43">
        <f t="shared" si="55"/>
        <v>42244387.490000002</v>
      </c>
      <c r="V119" s="16"/>
    </row>
    <row r="120" spans="1:22" s="9" customFormat="1">
      <c r="A120" s="33">
        <v>113</v>
      </c>
      <c r="B120" s="54" t="s">
        <v>351</v>
      </c>
      <c r="C120" s="1" t="s">
        <v>352</v>
      </c>
      <c r="D120" s="44"/>
      <c r="E120" s="44"/>
      <c r="F120" s="44"/>
      <c r="G120" s="44"/>
      <c r="H120" s="44">
        <v>138</v>
      </c>
      <c r="I120" s="44">
        <v>484647.82</v>
      </c>
      <c r="J120" s="44">
        <v>400</v>
      </c>
      <c r="K120" s="44">
        <v>8129840.29</v>
      </c>
      <c r="L120" s="42">
        <f t="shared" si="52"/>
        <v>538</v>
      </c>
      <c r="M120" s="42">
        <f t="shared" si="53"/>
        <v>8614488.1099999994</v>
      </c>
      <c r="N120" s="44">
        <v>573</v>
      </c>
      <c r="O120" s="44">
        <v>17123093.43</v>
      </c>
      <c r="P120" s="44">
        <v>105</v>
      </c>
      <c r="Q120" s="44">
        <v>9554528.4600000009</v>
      </c>
      <c r="R120" s="42">
        <f t="shared" si="56"/>
        <v>678</v>
      </c>
      <c r="S120" s="42">
        <f t="shared" si="57"/>
        <v>26677621.890000001</v>
      </c>
      <c r="T120" s="42">
        <f t="shared" si="54"/>
        <v>1216</v>
      </c>
      <c r="U120" s="42">
        <f t="shared" si="55"/>
        <v>35292110</v>
      </c>
      <c r="V120" s="16"/>
    </row>
    <row r="121" spans="1:22" s="9" customFormat="1">
      <c r="A121" s="30">
        <v>114</v>
      </c>
      <c r="B121" s="53" t="s">
        <v>259</v>
      </c>
      <c r="C121" s="32" t="s">
        <v>260</v>
      </c>
      <c r="D121" s="43">
        <v>1</v>
      </c>
      <c r="E121" s="43">
        <v>924.29</v>
      </c>
      <c r="F121" s="43">
        <v>1</v>
      </c>
      <c r="G121" s="43">
        <v>34792.800000000003</v>
      </c>
      <c r="H121" s="43">
        <v>124</v>
      </c>
      <c r="I121" s="43">
        <v>8208460.1200000001</v>
      </c>
      <c r="J121" s="43">
        <v>168</v>
      </c>
      <c r="K121" s="43">
        <v>8811910.5899999999</v>
      </c>
      <c r="L121" s="43">
        <f t="shared" si="52"/>
        <v>294</v>
      </c>
      <c r="M121" s="43">
        <f t="shared" si="53"/>
        <v>17056087.800000001</v>
      </c>
      <c r="N121" s="43">
        <v>25</v>
      </c>
      <c r="O121" s="43">
        <v>8274173.7999999998</v>
      </c>
      <c r="P121" s="43">
        <v>5</v>
      </c>
      <c r="Q121" s="43">
        <v>7753234.4500000002</v>
      </c>
      <c r="R121" s="43">
        <f t="shared" si="56"/>
        <v>30</v>
      </c>
      <c r="S121" s="43">
        <f t="shared" si="57"/>
        <v>16027408.25</v>
      </c>
      <c r="T121" s="43">
        <f t="shared" si="54"/>
        <v>324</v>
      </c>
      <c r="U121" s="43">
        <f t="shared" si="55"/>
        <v>33083496.050000001</v>
      </c>
      <c r="V121" s="16"/>
    </row>
    <row r="122" spans="1:22" s="9" customFormat="1">
      <c r="A122" s="33">
        <v>115</v>
      </c>
      <c r="B122" s="54" t="s">
        <v>261</v>
      </c>
      <c r="C122" s="1" t="s">
        <v>262</v>
      </c>
      <c r="D122" s="44">
        <v>20</v>
      </c>
      <c r="E122" s="44">
        <v>412262.35</v>
      </c>
      <c r="F122" s="44">
        <v>40</v>
      </c>
      <c r="G122" s="44">
        <v>442996.36</v>
      </c>
      <c r="H122" s="44">
        <v>145</v>
      </c>
      <c r="I122" s="44">
        <v>3905981.29</v>
      </c>
      <c r="J122" s="44">
        <v>917</v>
      </c>
      <c r="K122" s="44">
        <v>12704429.949999999</v>
      </c>
      <c r="L122" s="42">
        <f t="shared" ref="L122:L127" si="58">J122+H122+F122+D122</f>
        <v>1122</v>
      </c>
      <c r="M122" s="42">
        <f t="shared" ref="M122:M127" si="59">K122+I122+G122+E122</f>
        <v>17465669.949999999</v>
      </c>
      <c r="N122" s="44">
        <v>346</v>
      </c>
      <c r="O122" s="44">
        <v>10957279.18</v>
      </c>
      <c r="P122" s="44">
        <v>60</v>
      </c>
      <c r="Q122" s="44">
        <v>2130243.69</v>
      </c>
      <c r="R122" s="42">
        <f t="shared" si="56"/>
        <v>406</v>
      </c>
      <c r="S122" s="42">
        <f t="shared" si="57"/>
        <v>13087522.869999999</v>
      </c>
      <c r="T122" s="42">
        <f t="shared" ref="T122:T127" si="60">R122+L122</f>
        <v>1528</v>
      </c>
      <c r="U122" s="42">
        <f t="shared" ref="U122:U127" si="61">S122+M122</f>
        <v>30553192.82</v>
      </c>
      <c r="V122" s="16"/>
    </row>
    <row r="123" spans="1:22" s="9" customFormat="1">
      <c r="A123" s="30">
        <v>116</v>
      </c>
      <c r="B123" s="53" t="s">
        <v>245</v>
      </c>
      <c r="C123" s="32" t="s">
        <v>246</v>
      </c>
      <c r="D123" s="43"/>
      <c r="E123" s="43"/>
      <c r="F123" s="43"/>
      <c r="G123" s="43"/>
      <c r="H123" s="43">
        <v>798</v>
      </c>
      <c r="I123" s="43">
        <v>3676117.96</v>
      </c>
      <c r="J123" s="43">
        <v>1614</v>
      </c>
      <c r="K123" s="43">
        <v>14942264.09</v>
      </c>
      <c r="L123" s="43">
        <f t="shared" si="58"/>
        <v>2412</v>
      </c>
      <c r="M123" s="43">
        <f t="shared" si="59"/>
        <v>18618382.050000001</v>
      </c>
      <c r="N123" s="43">
        <v>372</v>
      </c>
      <c r="O123" s="43">
        <v>11423659.310000001</v>
      </c>
      <c r="P123" s="43">
        <v>1</v>
      </c>
      <c r="Q123" s="43">
        <v>6913.5</v>
      </c>
      <c r="R123" s="43">
        <f t="shared" si="56"/>
        <v>373</v>
      </c>
      <c r="S123" s="43">
        <f t="shared" si="57"/>
        <v>11430572.810000001</v>
      </c>
      <c r="T123" s="43">
        <f t="shared" si="60"/>
        <v>2785</v>
      </c>
      <c r="U123" s="43">
        <f t="shared" si="61"/>
        <v>30048954.859999999</v>
      </c>
      <c r="V123" s="16"/>
    </row>
    <row r="124" spans="1:22" s="9" customFormat="1">
      <c r="A124" s="33">
        <v>117</v>
      </c>
      <c r="B124" s="23" t="s">
        <v>211</v>
      </c>
      <c r="C124" s="1" t="s">
        <v>212</v>
      </c>
      <c r="D124" s="44">
        <v>1</v>
      </c>
      <c r="E124" s="44">
        <v>2416.67</v>
      </c>
      <c r="F124" s="44">
        <v>233</v>
      </c>
      <c r="G124" s="44">
        <v>5418861.9699999997</v>
      </c>
      <c r="H124" s="44">
        <v>98</v>
      </c>
      <c r="I124" s="44">
        <v>1441525.11</v>
      </c>
      <c r="J124" s="44">
        <v>1997</v>
      </c>
      <c r="K124" s="44">
        <v>8124674.6600000001</v>
      </c>
      <c r="L124" s="42">
        <f t="shared" si="58"/>
        <v>2329</v>
      </c>
      <c r="M124" s="42">
        <f t="shared" si="59"/>
        <v>14987478.409999998</v>
      </c>
      <c r="N124" s="44">
        <v>1549</v>
      </c>
      <c r="O124" s="44">
        <v>13533269.68</v>
      </c>
      <c r="P124" s="44">
        <v>58</v>
      </c>
      <c r="Q124" s="44">
        <v>1422010.09</v>
      </c>
      <c r="R124" s="42">
        <f t="shared" si="56"/>
        <v>1607</v>
      </c>
      <c r="S124" s="42">
        <f t="shared" si="57"/>
        <v>14955279.77</v>
      </c>
      <c r="T124" s="42">
        <f t="shared" si="60"/>
        <v>3936</v>
      </c>
      <c r="U124" s="42">
        <f t="shared" si="61"/>
        <v>29942758.18</v>
      </c>
      <c r="V124" s="16"/>
    </row>
    <row r="125" spans="1:22" s="9" customFormat="1">
      <c r="A125" s="30">
        <v>118</v>
      </c>
      <c r="B125" s="31" t="s">
        <v>239</v>
      </c>
      <c r="C125" s="32" t="s">
        <v>240</v>
      </c>
      <c r="D125" s="43">
        <v>10</v>
      </c>
      <c r="E125" s="43">
        <v>5571113.0700000003</v>
      </c>
      <c r="F125" s="43">
        <v>10</v>
      </c>
      <c r="G125" s="43">
        <v>3619977.29</v>
      </c>
      <c r="H125" s="43">
        <v>1091</v>
      </c>
      <c r="I125" s="43">
        <v>1215287.58</v>
      </c>
      <c r="J125" s="43">
        <v>207</v>
      </c>
      <c r="K125" s="43">
        <v>360901.98</v>
      </c>
      <c r="L125" s="43">
        <f t="shared" si="58"/>
        <v>1318</v>
      </c>
      <c r="M125" s="43">
        <f t="shared" si="59"/>
        <v>10767279.92</v>
      </c>
      <c r="N125" s="43">
        <v>5</v>
      </c>
      <c r="O125" s="43">
        <v>7880306.8499999996</v>
      </c>
      <c r="P125" s="43">
        <v>16</v>
      </c>
      <c r="Q125" s="43">
        <v>10680306.449999999</v>
      </c>
      <c r="R125" s="43">
        <f t="shared" ref="R125:R144" si="62">N125+P125</f>
        <v>21</v>
      </c>
      <c r="S125" s="43">
        <f t="shared" ref="S125:S144" si="63">O125+Q125</f>
        <v>18560613.299999997</v>
      </c>
      <c r="T125" s="43">
        <f t="shared" si="60"/>
        <v>1339</v>
      </c>
      <c r="U125" s="43">
        <f t="shared" si="61"/>
        <v>29327893.219999999</v>
      </c>
      <c r="V125" s="16"/>
    </row>
    <row r="126" spans="1:22" s="9" customFormat="1">
      <c r="A126" s="33">
        <v>119</v>
      </c>
      <c r="B126" s="54" t="s">
        <v>309</v>
      </c>
      <c r="C126" s="1" t="s">
        <v>310</v>
      </c>
      <c r="D126" s="44">
        <v>2</v>
      </c>
      <c r="E126" s="44">
        <v>98734.1</v>
      </c>
      <c r="F126" s="44">
        <v>49</v>
      </c>
      <c r="G126" s="44">
        <v>723707.44</v>
      </c>
      <c r="H126" s="44">
        <v>96</v>
      </c>
      <c r="I126" s="44">
        <v>443186.21</v>
      </c>
      <c r="J126" s="44">
        <v>1527</v>
      </c>
      <c r="K126" s="44">
        <v>12890448.619999999</v>
      </c>
      <c r="L126" s="42">
        <f t="shared" si="58"/>
        <v>1674</v>
      </c>
      <c r="M126" s="42">
        <f t="shared" si="59"/>
        <v>14156076.369999999</v>
      </c>
      <c r="N126" s="44">
        <v>917</v>
      </c>
      <c r="O126" s="44">
        <v>14096027.26</v>
      </c>
      <c r="P126" s="44">
        <v>38</v>
      </c>
      <c r="Q126" s="44">
        <v>1029607.73</v>
      </c>
      <c r="R126" s="42">
        <f t="shared" si="62"/>
        <v>955</v>
      </c>
      <c r="S126" s="42">
        <f t="shared" si="63"/>
        <v>15125634.99</v>
      </c>
      <c r="T126" s="42">
        <f t="shared" si="60"/>
        <v>2629</v>
      </c>
      <c r="U126" s="42">
        <f t="shared" si="61"/>
        <v>29281711.359999999</v>
      </c>
      <c r="V126" s="16"/>
    </row>
    <row r="127" spans="1:22" s="9" customFormat="1">
      <c r="A127" s="30">
        <v>120</v>
      </c>
      <c r="B127" s="53" t="s">
        <v>275</v>
      </c>
      <c r="C127" s="32" t="s">
        <v>276</v>
      </c>
      <c r="D127" s="43"/>
      <c r="E127" s="43"/>
      <c r="F127" s="43">
        <v>21</v>
      </c>
      <c r="G127" s="43">
        <v>488075.85</v>
      </c>
      <c r="H127" s="43">
        <v>54</v>
      </c>
      <c r="I127" s="43">
        <v>702150.19</v>
      </c>
      <c r="J127" s="43">
        <v>1818</v>
      </c>
      <c r="K127" s="43">
        <v>13550173.9</v>
      </c>
      <c r="L127" s="43">
        <f t="shared" si="58"/>
        <v>1893</v>
      </c>
      <c r="M127" s="43">
        <f t="shared" si="59"/>
        <v>14740399.939999999</v>
      </c>
      <c r="N127" s="43">
        <v>1595</v>
      </c>
      <c r="O127" s="43">
        <v>13606844.539999999</v>
      </c>
      <c r="P127" s="43">
        <v>8</v>
      </c>
      <c r="Q127" s="43">
        <v>275349.77</v>
      </c>
      <c r="R127" s="43">
        <f t="shared" si="62"/>
        <v>1603</v>
      </c>
      <c r="S127" s="43">
        <f t="shared" si="63"/>
        <v>13882194.309999999</v>
      </c>
      <c r="T127" s="43">
        <f t="shared" si="60"/>
        <v>3496</v>
      </c>
      <c r="U127" s="43">
        <f t="shared" si="61"/>
        <v>28622594.25</v>
      </c>
      <c r="V127" s="16"/>
    </row>
    <row r="128" spans="1:22" s="9" customFormat="1">
      <c r="A128" s="33">
        <v>121</v>
      </c>
      <c r="B128" s="54" t="s">
        <v>247</v>
      </c>
      <c r="C128" s="1" t="s">
        <v>248</v>
      </c>
      <c r="D128" s="44"/>
      <c r="E128" s="44"/>
      <c r="F128" s="44">
        <v>11</v>
      </c>
      <c r="G128" s="44">
        <v>126231.52</v>
      </c>
      <c r="H128" s="44">
        <v>147</v>
      </c>
      <c r="I128" s="44">
        <v>5823195.9800000004</v>
      </c>
      <c r="J128" s="44">
        <v>1126</v>
      </c>
      <c r="K128" s="44">
        <v>11191805.539999999</v>
      </c>
      <c r="L128" s="42">
        <f t="shared" si="52"/>
        <v>1284</v>
      </c>
      <c r="M128" s="42">
        <f t="shared" si="53"/>
        <v>17141233.039999999</v>
      </c>
      <c r="N128" s="44">
        <v>28</v>
      </c>
      <c r="O128" s="44">
        <v>8646259.4000000004</v>
      </c>
      <c r="P128" s="44">
        <v>6</v>
      </c>
      <c r="Q128" s="44">
        <v>15762.6</v>
      </c>
      <c r="R128" s="42">
        <f t="shared" si="62"/>
        <v>34</v>
      </c>
      <c r="S128" s="42">
        <f t="shared" si="63"/>
        <v>8662022</v>
      </c>
      <c r="T128" s="42">
        <f t="shared" si="54"/>
        <v>1318</v>
      </c>
      <c r="U128" s="42">
        <f t="shared" si="55"/>
        <v>25803255.039999999</v>
      </c>
      <c r="V128" s="16"/>
    </row>
    <row r="129" spans="1:22" s="9" customFormat="1">
      <c r="A129" s="30">
        <v>122</v>
      </c>
      <c r="B129" s="53" t="s">
        <v>219</v>
      </c>
      <c r="C129" s="32" t="s">
        <v>220</v>
      </c>
      <c r="D129" s="43">
        <v>11</v>
      </c>
      <c r="E129" s="43">
        <v>317612.73</v>
      </c>
      <c r="F129" s="43">
        <v>63</v>
      </c>
      <c r="G129" s="43">
        <v>814036.96</v>
      </c>
      <c r="H129" s="43">
        <v>237</v>
      </c>
      <c r="I129" s="43">
        <v>5584903.0899999999</v>
      </c>
      <c r="J129" s="43">
        <v>865</v>
      </c>
      <c r="K129" s="43">
        <v>6349547.9299999997</v>
      </c>
      <c r="L129" s="43">
        <f t="shared" ref="L129:M136" si="64">J129+H129+F129+D129</f>
        <v>1176</v>
      </c>
      <c r="M129" s="43">
        <f t="shared" si="64"/>
        <v>13066100.710000001</v>
      </c>
      <c r="N129" s="43">
        <v>282</v>
      </c>
      <c r="O129" s="43">
        <v>6244383.8600000003</v>
      </c>
      <c r="P129" s="43">
        <v>59</v>
      </c>
      <c r="Q129" s="43">
        <v>5012172.63</v>
      </c>
      <c r="R129" s="43">
        <f t="shared" si="62"/>
        <v>341</v>
      </c>
      <c r="S129" s="43">
        <f t="shared" si="63"/>
        <v>11256556.49</v>
      </c>
      <c r="T129" s="43">
        <f t="shared" ref="T129:U136" si="65">R129+L129</f>
        <v>1517</v>
      </c>
      <c r="U129" s="43">
        <f t="shared" si="65"/>
        <v>24322657.200000003</v>
      </c>
      <c r="V129" s="16"/>
    </row>
    <row r="130" spans="1:22" s="9" customFormat="1">
      <c r="A130" s="33">
        <v>123</v>
      </c>
      <c r="B130" s="54" t="s">
        <v>243</v>
      </c>
      <c r="C130" s="1" t="s">
        <v>244</v>
      </c>
      <c r="D130" s="44">
        <v>16</v>
      </c>
      <c r="E130" s="44">
        <v>489872.32</v>
      </c>
      <c r="F130" s="44">
        <v>315</v>
      </c>
      <c r="G130" s="44">
        <v>6515771.25</v>
      </c>
      <c r="H130" s="44">
        <v>126</v>
      </c>
      <c r="I130" s="44">
        <v>1547321.25</v>
      </c>
      <c r="J130" s="44">
        <v>577</v>
      </c>
      <c r="K130" s="44">
        <v>3254001.85</v>
      </c>
      <c r="L130" s="42">
        <f t="shared" si="64"/>
        <v>1034</v>
      </c>
      <c r="M130" s="42">
        <f t="shared" si="64"/>
        <v>11806966.67</v>
      </c>
      <c r="N130" s="44">
        <v>1041</v>
      </c>
      <c r="O130" s="44">
        <v>9796602.8800000008</v>
      </c>
      <c r="P130" s="44">
        <v>89</v>
      </c>
      <c r="Q130" s="44">
        <v>2064200.06</v>
      </c>
      <c r="R130" s="42">
        <f t="shared" si="62"/>
        <v>1130</v>
      </c>
      <c r="S130" s="42">
        <f t="shared" si="63"/>
        <v>11860802.940000001</v>
      </c>
      <c r="T130" s="42">
        <f t="shared" si="65"/>
        <v>2164</v>
      </c>
      <c r="U130" s="42">
        <f t="shared" si="65"/>
        <v>23667769.609999999</v>
      </c>
      <c r="V130" s="16"/>
    </row>
    <row r="131" spans="1:22" s="9" customFormat="1">
      <c r="A131" s="30">
        <v>124</v>
      </c>
      <c r="B131" s="53" t="s">
        <v>301</v>
      </c>
      <c r="C131" s="32" t="s">
        <v>302</v>
      </c>
      <c r="D131" s="43">
        <v>2</v>
      </c>
      <c r="E131" s="43">
        <v>74036.88</v>
      </c>
      <c r="F131" s="43">
        <v>1</v>
      </c>
      <c r="G131" s="43">
        <v>23690</v>
      </c>
      <c r="H131" s="43">
        <v>2701</v>
      </c>
      <c r="I131" s="43">
        <v>2139231.54</v>
      </c>
      <c r="J131" s="43">
        <v>3193</v>
      </c>
      <c r="K131" s="43">
        <v>4413368.25</v>
      </c>
      <c r="L131" s="43">
        <f t="shared" si="64"/>
        <v>5897</v>
      </c>
      <c r="M131" s="43">
        <f t="shared" si="64"/>
        <v>6650326.6699999999</v>
      </c>
      <c r="N131" s="43">
        <v>249</v>
      </c>
      <c r="O131" s="43">
        <v>9230813.6400000006</v>
      </c>
      <c r="P131" s="43">
        <v>147</v>
      </c>
      <c r="Q131" s="43">
        <v>7025449.7800000003</v>
      </c>
      <c r="R131" s="43">
        <f t="shared" si="62"/>
        <v>396</v>
      </c>
      <c r="S131" s="43">
        <f t="shared" si="63"/>
        <v>16256263.420000002</v>
      </c>
      <c r="T131" s="43">
        <f t="shared" si="65"/>
        <v>6293</v>
      </c>
      <c r="U131" s="43">
        <f t="shared" si="65"/>
        <v>22906590.090000004</v>
      </c>
      <c r="V131" s="16"/>
    </row>
    <row r="132" spans="1:22" s="9" customFormat="1">
      <c r="A132" s="33">
        <v>125</v>
      </c>
      <c r="B132" s="54" t="s">
        <v>269</v>
      </c>
      <c r="C132" s="1" t="s">
        <v>270</v>
      </c>
      <c r="D132" s="44">
        <v>20</v>
      </c>
      <c r="E132" s="44">
        <v>40171</v>
      </c>
      <c r="F132" s="44">
        <v>90</v>
      </c>
      <c r="G132" s="44">
        <v>1160986.83</v>
      </c>
      <c r="H132" s="44">
        <v>481</v>
      </c>
      <c r="I132" s="44">
        <v>1160407.55</v>
      </c>
      <c r="J132" s="44">
        <v>1369</v>
      </c>
      <c r="K132" s="44">
        <v>9337265.0600000005</v>
      </c>
      <c r="L132" s="42">
        <f t="shared" si="64"/>
        <v>1960</v>
      </c>
      <c r="M132" s="42">
        <f t="shared" si="64"/>
        <v>11698830.440000001</v>
      </c>
      <c r="N132" s="44">
        <v>713</v>
      </c>
      <c r="O132" s="44">
        <v>9284274.7899999991</v>
      </c>
      <c r="P132" s="44">
        <v>5</v>
      </c>
      <c r="Q132" s="44">
        <v>7411.87</v>
      </c>
      <c r="R132" s="42">
        <f t="shared" si="62"/>
        <v>718</v>
      </c>
      <c r="S132" s="42">
        <f t="shared" si="63"/>
        <v>9291686.6599999983</v>
      </c>
      <c r="T132" s="42">
        <f t="shared" si="65"/>
        <v>2678</v>
      </c>
      <c r="U132" s="42">
        <f t="shared" si="65"/>
        <v>20990517.100000001</v>
      </c>
      <c r="V132" s="16"/>
    </row>
    <row r="133" spans="1:22" s="9" customFormat="1">
      <c r="A133" s="30">
        <v>126</v>
      </c>
      <c r="B133" s="53" t="s">
        <v>229</v>
      </c>
      <c r="C133" s="32" t="s">
        <v>230</v>
      </c>
      <c r="D133" s="43">
        <v>191</v>
      </c>
      <c r="E133" s="43">
        <v>8013428.2199999997</v>
      </c>
      <c r="F133" s="43">
        <v>11</v>
      </c>
      <c r="G133" s="43">
        <v>233001.68</v>
      </c>
      <c r="H133" s="43">
        <v>90</v>
      </c>
      <c r="I133" s="43">
        <v>758459.8</v>
      </c>
      <c r="J133" s="43">
        <v>483</v>
      </c>
      <c r="K133" s="43">
        <v>1594606.65</v>
      </c>
      <c r="L133" s="43">
        <f t="shared" si="64"/>
        <v>775</v>
      </c>
      <c r="M133" s="43">
        <f t="shared" si="64"/>
        <v>10599496.35</v>
      </c>
      <c r="N133" s="43">
        <v>54</v>
      </c>
      <c r="O133" s="43">
        <v>1669095.95</v>
      </c>
      <c r="P133" s="43">
        <v>140</v>
      </c>
      <c r="Q133" s="43">
        <v>8459460.4199999999</v>
      </c>
      <c r="R133" s="43">
        <f t="shared" si="62"/>
        <v>194</v>
      </c>
      <c r="S133" s="43">
        <f t="shared" si="63"/>
        <v>10128556.369999999</v>
      </c>
      <c r="T133" s="43">
        <f t="shared" si="65"/>
        <v>969</v>
      </c>
      <c r="U133" s="43">
        <f t="shared" si="65"/>
        <v>20728052.719999999</v>
      </c>
      <c r="V133" s="16"/>
    </row>
    <row r="134" spans="1:22" s="9" customFormat="1">
      <c r="A134" s="33">
        <v>127</v>
      </c>
      <c r="B134" s="23" t="s">
        <v>241</v>
      </c>
      <c r="C134" s="1" t="s">
        <v>242</v>
      </c>
      <c r="D134" s="44">
        <v>90</v>
      </c>
      <c r="E134" s="44">
        <v>6180454.1100000003</v>
      </c>
      <c r="F134" s="44">
        <v>77</v>
      </c>
      <c r="G134" s="44">
        <v>2933718.16</v>
      </c>
      <c r="H134" s="44">
        <v>36</v>
      </c>
      <c r="I134" s="44">
        <v>421519.38</v>
      </c>
      <c r="J134" s="44">
        <v>153</v>
      </c>
      <c r="K134" s="44">
        <v>963726.29</v>
      </c>
      <c r="L134" s="42">
        <f t="shared" si="64"/>
        <v>356</v>
      </c>
      <c r="M134" s="42">
        <f t="shared" si="64"/>
        <v>10499417.940000001</v>
      </c>
      <c r="N134" s="44">
        <v>20</v>
      </c>
      <c r="O134" s="44">
        <v>3870341.93</v>
      </c>
      <c r="P134" s="44">
        <v>28</v>
      </c>
      <c r="Q134" s="44">
        <v>5286150.2300000004</v>
      </c>
      <c r="R134" s="42">
        <f t="shared" si="62"/>
        <v>48</v>
      </c>
      <c r="S134" s="42">
        <f t="shared" si="63"/>
        <v>9156492.1600000001</v>
      </c>
      <c r="T134" s="42">
        <f t="shared" si="65"/>
        <v>404</v>
      </c>
      <c r="U134" s="42">
        <f t="shared" si="65"/>
        <v>19655910.100000001</v>
      </c>
      <c r="V134" s="16"/>
    </row>
    <row r="135" spans="1:22" s="9" customFormat="1">
      <c r="A135" s="30">
        <v>128</v>
      </c>
      <c r="B135" s="31" t="s">
        <v>235</v>
      </c>
      <c r="C135" s="32" t="s">
        <v>236</v>
      </c>
      <c r="D135" s="43"/>
      <c r="E135" s="43"/>
      <c r="F135" s="43">
        <v>75</v>
      </c>
      <c r="G135" s="43">
        <v>2667130.33</v>
      </c>
      <c r="H135" s="43">
        <v>25</v>
      </c>
      <c r="I135" s="43">
        <v>38865</v>
      </c>
      <c r="J135" s="43">
        <v>764</v>
      </c>
      <c r="K135" s="43">
        <v>6964476.54</v>
      </c>
      <c r="L135" s="43">
        <f t="shared" si="64"/>
        <v>864</v>
      </c>
      <c r="M135" s="43">
        <f t="shared" si="64"/>
        <v>9670471.870000001</v>
      </c>
      <c r="N135" s="43">
        <v>399</v>
      </c>
      <c r="O135" s="43">
        <v>9577162.9199999999</v>
      </c>
      <c r="P135" s="43"/>
      <c r="Q135" s="43"/>
      <c r="R135" s="43">
        <f t="shared" si="62"/>
        <v>399</v>
      </c>
      <c r="S135" s="43">
        <f t="shared" si="63"/>
        <v>9577162.9199999999</v>
      </c>
      <c r="T135" s="43">
        <f t="shared" si="65"/>
        <v>1263</v>
      </c>
      <c r="U135" s="43">
        <f t="shared" si="65"/>
        <v>19247634.789999999</v>
      </c>
      <c r="V135" s="16"/>
    </row>
    <row r="136" spans="1:22" s="9" customFormat="1">
      <c r="A136" s="33">
        <v>129</v>
      </c>
      <c r="B136" s="54" t="s">
        <v>273</v>
      </c>
      <c r="C136" s="1" t="s">
        <v>274</v>
      </c>
      <c r="D136" s="44"/>
      <c r="E136" s="44"/>
      <c r="F136" s="44">
        <v>2</v>
      </c>
      <c r="G136" s="44">
        <v>3428.88</v>
      </c>
      <c r="H136" s="44">
        <v>596</v>
      </c>
      <c r="I136" s="44">
        <v>5559685.6900000004</v>
      </c>
      <c r="J136" s="44">
        <v>1119</v>
      </c>
      <c r="K136" s="44">
        <v>9509430.7300000004</v>
      </c>
      <c r="L136" s="42">
        <f t="shared" si="64"/>
        <v>1717</v>
      </c>
      <c r="M136" s="42">
        <f t="shared" si="64"/>
        <v>15072545.300000003</v>
      </c>
      <c r="N136" s="44">
        <v>509</v>
      </c>
      <c r="O136" s="44">
        <v>3945387.32</v>
      </c>
      <c r="P136" s="44">
        <v>25</v>
      </c>
      <c r="Q136" s="44">
        <v>105252.44</v>
      </c>
      <c r="R136" s="42">
        <f t="shared" si="62"/>
        <v>534</v>
      </c>
      <c r="S136" s="42">
        <f t="shared" si="63"/>
        <v>4050639.76</v>
      </c>
      <c r="T136" s="42">
        <f t="shared" si="65"/>
        <v>2251</v>
      </c>
      <c r="U136" s="42">
        <f t="shared" si="65"/>
        <v>19123185.060000002</v>
      </c>
      <c r="V136" s="16"/>
    </row>
    <row r="137" spans="1:22" s="9" customFormat="1">
      <c r="A137" s="30">
        <v>130</v>
      </c>
      <c r="B137" s="53" t="s">
        <v>279</v>
      </c>
      <c r="C137" s="32" t="s">
        <v>280</v>
      </c>
      <c r="D137" s="43"/>
      <c r="E137" s="43"/>
      <c r="F137" s="43"/>
      <c r="G137" s="43"/>
      <c r="H137" s="43">
        <v>338</v>
      </c>
      <c r="I137" s="43">
        <v>1265767.25</v>
      </c>
      <c r="J137" s="43">
        <v>1250</v>
      </c>
      <c r="K137" s="43">
        <v>9426161.5899999999</v>
      </c>
      <c r="L137" s="43">
        <f t="shared" ref="L137:L144" si="66">J137+H137+F137+D137</f>
        <v>1588</v>
      </c>
      <c r="M137" s="43">
        <f t="shared" ref="M137:M144" si="67">K137+I137+G137+E137</f>
        <v>10691928.84</v>
      </c>
      <c r="N137" s="43">
        <v>370</v>
      </c>
      <c r="O137" s="43">
        <v>8186031.21</v>
      </c>
      <c r="P137" s="43"/>
      <c r="Q137" s="43"/>
      <c r="R137" s="43">
        <f t="shared" si="62"/>
        <v>370</v>
      </c>
      <c r="S137" s="43">
        <f t="shared" si="63"/>
        <v>8186031.21</v>
      </c>
      <c r="T137" s="43">
        <f t="shared" ref="T137:T144" si="68">R137+L137</f>
        <v>1958</v>
      </c>
      <c r="U137" s="43">
        <f t="shared" ref="U137:U144" si="69">S137+M137</f>
        <v>18877960.050000001</v>
      </c>
      <c r="V137" s="16"/>
    </row>
    <row r="138" spans="1:22" s="9" customFormat="1">
      <c r="A138" s="33">
        <v>131</v>
      </c>
      <c r="B138" s="54" t="s">
        <v>281</v>
      </c>
      <c r="C138" s="1" t="s">
        <v>282</v>
      </c>
      <c r="D138" s="44"/>
      <c r="E138" s="44"/>
      <c r="F138" s="44"/>
      <c r="G138" s="44"/>
      <c r="H138" s="44">
        <v>507</v>
      </c>
      <c r="I138" s="44">
        <v>1791864.33</v>
      </c>
      <c r="J138" s="44">
        <v>1273</v>
      </c>
      <c r="K138" s="44">
        <v>8776569.7699999996</v>
      </c>
      <c r="L138" s="42">
        <f t="shared" si="66"/>
        <v>1780</v>
      </c>
      <c r="M138" s="42">
        <f t="shared" si="67"/>
        <v>10568434.1</v>
      </c>
      <c r="N138" s="44">
        <v>622</v>
      </c>
      <c r="O138" s="44">
        <v>6981837.5099999998</v>
      </c>
      <c r="P138" s="44">
        <v>1</v>
      </c>
      <c r="Q138" s="44">
        <v>15000</v>
      </c>
      <c r="R138" s="42">
        <f t="shared" si="62"/>
        <v>623</v>
      </c>
      <c r="S138" s="42">
        <f t="shared" si="63"/>
        <v>6996837.5099999998</v>
      </c>
      <c r="T138" s="42">
        <f t="shared" si="68"/>
        <v>2403</v>
      </c>
      <c r="U138" s="42">
        <f t="shared" si="69"/>
        <v>17565271.609999999</v>
      </c>
      <c r="V138" s="16"/>
    </row>
    <row r="139" spans="1:22" s="9" customFormat="1">
      <c r="A139" s="30">
        <v>132</v>
      </c>
      <c r="B139" s="53" t="s">
        <v>289</v>
      </c>
      <c r="C139" s="32" t="s">
        <v>290</v>
      </c>
      <c r="D139" s="43"/>
      <c r="E139" s="43"/>
      <c r="F139" s="43"/>
      <c r="G139" s="43"/>
      <c r="H139" s="43">
        <v>107</v>
      </c>
      <c r="I139" s="43">
        <v>360620.61</v>
      </c>
      <c r="J139" s="43">
        <v>1087</v>
      </c>
      <c r="K139" s="43">
        <v>8077743.4900000002</v>
      </c>
      <c r="L139" s="43">
        <f t="shared" si="66"/>
        <v>1194</v>
      </c>
      <c r="M139" s="43">
        <f t="shared" si="67"/>
        <v>8438364.0999999996</v>
      </c>
      <c r="N139" s="43">
        <v>1231</v>
      </c>
      <c r="O139" s="43">
        <v>7923996.0999999996</v>
      </c>
      <c r="P139" s="43">
        <v>21</v>
      </c>
      <c r="Q139" s="43">
        <v>210550.88</v>
      </c>
      <c r="R139" s="43">
        <f t="shared" si="62"/>
        <v>1252</v>
      </c>
      <c r="S139" s="43">
        <f t="shared" si="63"/>
        <v>8134546.9799999995</v>
      </c>
      <c r="T139" s="43">
        <f t="shared" si="68"/>
        <v>2446</v>
      </c>
      <c r="U139" s="43">
        <f t="shared" si="69"/>
        <v>16572911.079999998</v>
      </c>
      <c r="V139" s="16"/>
    </row>
    <row r="140" spans="1:22" s="9" customFormat="1">
      <c r="A140" s="33">
        <v>133</v>
      </c>
      <c r="B140" s="54" t="s">
        <v>265</v>
      </c>
      <c r="C140" s="1" t="s">
        <v>266</v>
      </c>
      <c r="D140" s="44">
        <v>9</v>
      </c>
      <c r="E140" s="44">
        <v>23888.560000000001</v>
      </c>
      <c r="F140" s="44">
        <v>44</v>
      </c>
      <c r="G140" s="44">
        <v>718244.69</v>
      </c>
      <c r="H140" s="44">
        <v>144</v>
      </c>
      <c r="I140" s="44">
        <v>4346668.8499999996</v>
      </c>
      <c r="J140" s="44">
        <v>256</v>
      </c>
      <c r="K140" s="44">
        <v>3438137.83</v>
      </c>
      <c r="L140" s="42">
        <f t="shared" si="66"/>
        <v>453</v>
      </c>
      <c r="M140" s="42">
        <f t="shared" si="67"/>
        <v>8526939.9299999997</v>
      </c>
      <c r="N140" s="44">
        <v>230</v>
      </c>
      <c r="O140" s="44">
        <v>3734275.83</v>
      </c>
      <c r="P140" s="44">
        <v>104</v>
      </c>
      <c r="Q140" s="44">
        <v>3948399.12</v>
      </c>
      <c r="R140" s="42">
        <f t="shared" si="62"/>
        <v>334</v>
      </c>
      <c r="S140" s="42">
        <f t="shared" si="63"/>
        <v>7682674.9500000002</v>
      </c>
      <c r="T140" s="42">
        <f t="shared" si="68"/>
        <v>787</v>
      </c>
      <c r="U140" s="42">
        <f t="shared" si="69"/>
        <v>16209614.879999999</v>
      </c>
      <c r="V140" s="16"/>
    </row>
    <row r="141" spans="1:22" s="9" customFormat="1">
      <c r="A141" s="30">
        <v>134</v>
      </c>
      <c r="B141" s="53" t="s">
        <v>263</v>
      </c>
      <c r="C141" s="32" t="s">
        <v>264</v>
      </c>
      <c r="D141" s="43">
        <v>5</v>
      </c>
      <c r="E141" s="43">
        <v>66370.100000000006</v>
      </c>
      <c r="F141" s="43">
        <v>74</v>
      </c>
      <c r="G141" s="43">
        <v>963889.74</v>
      </c>
      <c r="H141" s="43">
        <v>91</v>
      </c>
      <c r="I141" s="43">
        <v>1745910.03</v>
      </c>
      <c r="J141" s="43">
        <v>660</v>
      </c>
      <c r="K141" s="43">
        <v>5256730.3899999997</v>
      </c>
      <c r="L141" s="43">
        <f t="shared" si="66"/>
        <v>830</v>
      </c>
      <c r="M141" s="43">
        <f t="shared" si="67"/>
        <v>8032900.2599999998</v>
      </c>
      <c r="N141" s="43">
        <v>330</v>
      </c>
      <c r="O141" s="43">
        <v>5342287.62</v>
      </c>
      <c r="P141" s="43">
        <v>12</v>
      </c>
      <c r="Q141" s="43">
        <v>937229.6</v>
      </c>
      <c r="R141" s="43">
        <f t="shared" si="62"/>
        <v>342</v>
      </c>
      <c r="S141" s="43">
        <f t="shared" si="63"/>
        <v>6279517.2199999997</v>
      </c>
      <c r="T141" s="43">
        <f t="shared" si="68"/>
        <v>1172</v>
      </c>
      <c r="U141" s="43">
        <f t="shared" si="69"/>
        <v>14312417.48</v>
      </c>
      <c r="V141" s="16"/>
    </row>
    <row r="142" spans="1:22" s="9" customFormat="1">
      <c r="A142" s="33">
        <v>135</v>
      </c>
      <c r="B142" s="54" t="s">
        <v>271</v>
      </c>
      <c r="C142" s="1" t="s">
        <v>272</v>
      </c>
      <c r="D142" s="44"/>
      <c r="E142" s="44"/>
      <c r="F142" s="44"/>
      <c r="G142" s="44"/>
      <c r="H142" s="44">
        <v>351</v>
      </c>
      <c r="I142" s="44">
        <v>1783226.24</v>
      </c>
      <c r="J142" s="44">
        <v>872</v>
      </c>
      <c r="K142" s="44">
        <v>6994097.8399999999</v>
      </c>
      <c r="L142" s="42">
        <f t="shared" si="66"/>
        <v>1223</v>
      </c>
      <c r="M142" s="42">
        <f t="shared" si="67"/>
        <v>8777324.0800000001</v>
      </c>
      <c r="N142" s="44">
        <v>665</v>
      </c>
      <c r="O142" s="44">
        <v>5250063.2300000004</v>
      </c>
      <c r="P142" s="44">
        <v>4</v>
      </c>
      <c r="Q142" s="44">
        <v>30778.36</v>
      </c>
      <c r="R142" s="42">
        <f t="shared" si="62"/>
        <v>669</v>
      </c>
      <c r="S142" s="42">
        <f t="shared" si="63"/>
        <v>5280841.5900000008</v>
      </c>
      <c r="T142" s="42">
        <f t="shared" si="68"/>
        <v>1892</v>
      </c>
      <c r="U142" s="42">
        <f t="shared" si="69"/>
        <v>14058165.670000002</v>
      </c>
      <c r="V142" s="16"/>
    </row>
    <row r="143" spans="1:22" s="9" customFormat="1">
      <c r="A143" s="30">
        <v>136</v>
      </c>
      <c r="B143" s="53" t="s">
        <v>291</v>
      </c>
      <c r="C143" s="32" t="s">
        <v>292</v>
      </c>
      <c r="D143" s="43"/>
      <c r="E143" s="43"/>
      <c r="F143" s="43"/>
      <c r="G143" s="43"/>
      <c r="H143" s="43">
        <v>905</v>
      </c>
      <c r="I143" s="43">
        <v>6338780.5</v>
      </c>
      <c r="J143" s="43">
        <v>861</v>
      </c>
      <c r="K143" s="43">
        <v>5697026.0199999996</v>
      </c>
      <c r="L143" s="43">
        <f t="shared" si="66"/>
        <v>1766</v>
      </c>
      <c r="M143" s="43">
        <f t="shared" si="67"/>
        <v>12035806.52</v>
      </c>
      <c r="N143" s="43">
        <v>25</v>
      </c>
      <c r="O143" s="43">
        <v>75540</v>
      </c>
      <c r="P143" s="43">
        <v>12</v>
      </c>
      <c r="Q143" s="43">
        <v>825397</v>
      </c>
      <c r="R143" s="43">
        <f t="shared" si="62"/>
        <v>37</v>
      </c>
      <c r="S143" s="43">
        <f t="shared" si="63"/>
        <v>900937</v>
      </c>
      <c r="T143" s="43">
        <f t="shared" si="68"/>
        <v>1803</v>
      </c>
      <c r="U143" s="43">
        <f t="shared" si="69"/>
        <v>12936743.52</v>
      </c>
      <c r="V143" s="16"/>
    </row>
    <row r="144" spans="1:22" s="9" customFormat="1">
      <c r="A144" s="33">
        <v>137</v>
      </c>
      <c r="B144" s="23" t="s">
        <v>297</v>
      </c>
      <c r="C144" s="1" t="s">
        <v>298</v>
      </c>
      <c r="D144" s="44">
        <v>53</v>
      </c>
      <c r="E144" s="44">
        <v>760130.45</v>
      </c>
      <c r="F144" s="44">
        <v>43</v>
      </c>
      <c r="G144" s="44">
        <v>645344.34</v>
      </c>
      <c r="H144" s="44">
        <v>310</v>
      </c>
      <c r="I144" s="44">
        <v>2688235.17</v>
      </c>
      <c r="J144" s="44">
        <v>1598</v>
      </c>
      <c r="K144" s="44">
        <v>4632740.74</v>
      </c>
      <c r="L144" s="42">
        <f t="shared" si="66"/>
        <v>2004</v>
      </c>
      <c r="M144" s="42">
        <f t="shared" si="67"/>
        <v>8726450.6999999993</v>
      </c>
      <c r="N144" s="44">
        <v>264</v>
      </c>
      <c r="O144" s="44">
        <v>2993199.74</v>
      </c>
      <c r="P144" s="44">
        <v>25</v>
      </c>
      <c r="Q144" s="44">
        <v>1160231.01</v>
      </c>
      <c r="R144" s="42">
        <f t="shared" si="62"/>
        <v>289</v>
      </c>
      <c r="S144" s="42">
        <f t="shared" si="63"/>
        <v>4153430.75</v>
      </c>
      <c r="T144" s="42">
        <f t="shared" si="68"/>
        <v>2293</v>
      </c>
      <c r="U144" s="42">
        <f t="shared" si="69"/>
        <v>12879881.449999999</v>
      </c>
      <c r="V144" s="16"/>
    </row>
    <row r="145" spans="1:22" s="9" customFormat="1">
      <c r="A145" s="30">
        <v>138</v>
      </c>
      <c r="B145" s="31" t="s">
        <v>307</v>
      </c>
      <c r="C145" s="32" t="s">
        <v>308</v>
      </c>
      <c r="D145" s="43">
        <v>12</v>
      </c>
      <c r="E145" s="43">
        <v>369554.27</v>
      </c>
      <c r="F145" s="43">
        <v>113</v>
      </c>
      <c r="G145" s="43">
        <v>2498602.1</v>
      </c>
      <c r="H145" s="43">
        <v>111</v>
      </c>
      <c r="I145" s="43">
        <v>2072621.59</v>
      </c>
      <c r="J145" s="43">
        <v>224</v>
      </c>
      <c r="K145" s="43">
        <v>1716334.19</v>
      </c>
      <c r="L145" s="43">
        <f t="shared" ref="L145:M151" si="70">J145+H145+F145+D145</f>
        <v>460</v>
      </c>
      <c r="M145" s="43">
        <f t="shared" si="70"/>
        <v>6657112.1500000004</v>
      </c>
      <c r="N145" s="43">
        <v>183</v>
      </c>
      <c r="O145" s="43">
        <v>3634698.46</v>
      </c>
      <c r="P145" s="43">
        <v>61</v>
      </c>
      <c r="Q145" s="43">
        <v>1866010.73</v>
      </c>
      <c r="R145" s="43">
        <f t="shared" ref="R145:R181" si="71">N145+P145</f>
        <v>244</v>
      </c>
      <c r="S145" s="43">
        <f t="shared" ref="S145:S181" si="72">O145+Q145</f>
        <v>5500709.1899999995</v>
      </c>
      <c r="T145" s="43">
        <f t="shared" ref="T145:U151" si="73">R145+L145</f>
        <v>704</v>
      </c>
      <c r="U145" s="43">
        <f t="shared" si="73"/>
        <v>12157821.34</v>
      </c>
      <c r="V145" s="16"/>
    </row>
    <row r="146" spans="1:22" s="9" customFormat="1">
      <c r="A146" s="33">
        <v>139</v>
      </c>
      <c r="B146" s="54" t="s">
        <v>299</v>
      </c>
      <c r="C146" s="1" t="s">
        <v>300</v>
      </c>
      <c r="D146" s="44"/>
      <c r="E146" s="44"/>
      <c r="F146" s="44"/>
      <c r="G146" s="44"/>
      <c r="H146" s="44">
        <v>375</v>
      </c>
      <c r="I146" s="44">
        <v>1985440.57</v>
      </c>
      <c r="J146" s="44">
        <v>831</v>
      </c>
      <c r="K146" s="44">
        <v>5897193.1500000004</v>
      </c>
      <c r="L146" s="42">
        <f t="shared" si="70"/>
        <v>1206</v>
      </c>
      <c r="M146" s="42">
        <f t="shared" si="70"/>
        <v>7882633.7200000007</v>
      </c>
      <c r="N146" s="44">
        <v>359</v>
      </c>
      <c r="O146" s="44">
        <v>3916139.43</v>
      </c>
      <c r="P146" s="44"/>
      <c r="Q146" s="44"/>
      <c r="R146" s="42">
        <f t="shared" si="71"/>
        <v>359</v>
      </c>
      <c r="S146" s="42">
        <f t="shared" si="72"/>
        <v>3916139.43</v>
      </c>
      <c r="T146" s="42">
        <f t="shared" si="73"/>
        <v>1565</v>
      </c>
      <c r="U146" s="42">
        <f t="shared" si="73"/>
        <v>11798773.15</v>
      </c>
      <c r="V146" s="16"/>
    </row>
    <row r="147" spans="1:22" s="9" customFormat="1">
      <c r="A147" s="30">
        <v>140</v>
      </c>
      <c r="B147" s="53" t="s">
        <v>285</v>
      </c>
      <c r="C147" s="32" t="s">
        <v>286</v>
      </c>
      <c r="D147" s="43"/>
      <c r="E147" s="43"/>
      <c r="F147" s="43">
        <v>4</v>
      </c>
      <c r="G147" s="43">
        <v>59972.43</v>
      </c>
      <c r="H147" s="43">
        <v>1414</v>
      </c>
      <c r="I147" s="43">
        <v>715210.27</v>
      </c>
      <c r="J147" s="43">
        <v>5146</v>
      </c>
      <c r="K147" s="43">
        <v>5313963.47</v>
      </c>
      <c r="L147" s="43">
        <f t="shared" si="70"/>
        <v>6564</v>
      </c>
      <c r="M147" s="43">
        <f t="shared" si="70"/>
        <v>6089146.1699999999</v>
      </c>
      <c r="N147" s="43">
        <v>399</v>
      </c>
      <c r="O147" s="43">
        <v>4740706.07</v>
      </c>
      <c r="P147" s="43">
        <v>9</v>
      </c>
      <c r="Q147" s="43">
        <v>191976</v>
      </c>
      <c r="R147" s="43">
        <f t="shared" si="71"/>
        <v>408</v>
      </c>
      <c r="S147" s="43">
        <f t="shared" si="72"/>
        <v>4932682.07</v>
      </c>
      <c r="T147" s="43">
        <f t="shared" si="73"/>
        <v>6972</v>
      </c>
      <c r="U147" s="43">
        <f t="shared" si="73"/>
        <v>11021828.24</v>
      </c>
      <c r="V147" s="16"/>
    </row>
    <row r="148" spans="1:22" s="9" customFormat="1">
      <c r="A148" s="33">
        <v>141</v>
      </c>
      <c r="B148" s="54" t="s">
        <v>287</v>
      </c>
      <c r="C148" s="1" t="s">
        <v>288</v>
      </c>
      <c r="D148" s="44"/>
      <c r="E148" s="44"/>
      <c r="F148" s="44">
        <v>9</v>
      </c>
      <c r="G148" s="44">
        <v>73211.600000000006</v>
      </c>
      <c r="H148" s="44">
        <v>217</v>
      </c>
      <c r="I148" s="44">
        <v>563217.41</v>
      </c>
      <c r="J148" s="44">
        <v>2626</v>
      </c>
      <c r="K148" s="44">
        <v>5074230.18</v>
      </c>
      <c r="L148" s="42">
        <f t="shared" si="70"/>
        <v>2852</v>
      </c>
      <c r="M148" s="42">
        <f t="shared" si="70"/>
        <v>5710659.1899999995</v>
      </c>
      <c r="N148" s="44">
        <v>955</v>
      </c>
      <c r="O148" s="44">
        <v>4556834.7</v>
      </c>
      <c r="P148" s="44">
        <v>1</v>
      </c>
      <c r="Q148" s="44">
        <v>6006.5</v>
      </c>
      <c r="R148" s="42">
        <f t="shared" si="71"/>
        <v>956</v>
      </c>
      <c r="S148" s="42">
        <f t="shared" si="72"/>
        <v>4562841.2</v>
      </c>
      <c r="T148" s="42">
        <f t="shared" si="73"/>
        <v>3808</v>
      </c>
      <c r="U148" s="42">
        <f t="shared" si="73"/>
        <v>10273500.390000001</v>
      </c>
      <c r="V148" s="16"/>
    </row>
    <row r="149" spans="1:22" s="9" customFormat="1">
      <c r="A149" s="30">
        <v>142</v>
      </c>
      <c r="B149" s="53" t="s">
        <v>258</v>
      </c>
      <c r="C149" s="32" t="s">
        <v>357</v>
      </c>
      <c r="D149" s="43"/>
      <c r="E149" s="43"/>
      <c r="F149" s="43">
        <v>68</v>
      </c>
      <c r="G149" s="43">
        <v>3007977.8</v>
      </c>
      <c r="H149" s="43">
        <v>48</v>
      </c>
      <c r="I149" s="43">
        <v>1244054.3999999999</v>
      </c>
      <c r="J149" s="43">
        <v>26</v>
      </c>
      <c r="K149" s="43">
        <v>1096173.3600000001</v>
      </c>
      <c r="L149" s="43">
        <f t="shared" si="70"/>
        <v>142</v>
      </c>
      <c r="M149" s="43">
        <f t="shared" si="70"/>
        <v>5348205.5599999996</v>
      </c>
      <c r="N149" s="43">
        <v>14</v>
      </c>
      <c r="O149" s="43">
        <v>3678700</v>
      </c>
      <c r="P149" s="43">
        <v>5</v>
      </c>
      <c r="Q149" s="43">
        <v>845000</v>
      </c>
      <c r="R149" s="43">
        <f t="shared" si="71"/>
        <v>19</v>
      </c>
      <c r="S149" s="43">
        <f t="shared" si="72"/>
        <v>4523700</v>
      </c>
      <c r="T149" s="43">
        <f t="shared" si="73"/>
        <v>161</v>
      </c>
      <c r="U149" s="43">
        <f t="shared" si="73"/>
        <v>9871905.5599999987</v>
      </c>
      <c r="V149" s="16"/>
    </row>
    <row r="150" spans="1:22" s="9" customFormat="1">
      <c r="A150" s="33">
        <v>143</v>
      </c>
      <c r="B150" s="54" t="s">
        <v>231</v>
      </c>
      <c r="C150" s="1" t="s">
        <v>232</v>
      </c>
      <c r="D150" s="44"/>
      <c r="E150" s="44"/>
      <c r="F150" s="44">
        <v>60</v>
      </c>
      <c r="G150" s="44">
        <v>1417697.6</v>
      </c>
      <c r="H150" s="44">
        <v>28</v>
      </c>
      <c r="I150" s="44">
        <v>516562.35</v>
      </c>
      <c r="J150" s="44">
        <v>181</v>
      </c>
      <c r="K150" s="44">
        <v>2405998.41</v>
      </c>
      <c r="L150" s="42">
        <f t="shared" si="70"/>
        <v>269</v>
      </c>
      <c r="M150" s="42">
        <f t="shared" si="70"/>
        <v>4340258.3600000003</v>
      </c>
      <c r="N150" s="44">
        <v>293</v>
      </c>
      <c r="O150" s="44">
        <v>3804977.13</v>
      </c>
      <c r="P150" s="44">
        <v>19</v>
      </c>
      <c r="Q150" s="44">
        <v>482660</v>
      </c>
      <c r="R150" s="42">
        <f t="shared" si="71"/>
        <v>312</v>
      </c>
      <c r="S150" s="42">
        <f t="shared" si="72"/>
        <v>4287637.13</v>
      </c>
      <c r="T150" s="42">
        <f t="shared" si="73"/>
        <v>581</v>
      </c>
      <c r="U150" s="42">
        <f t="shared" si="73"/>
        <v>8627895.4900000002</v>
      </c>
      <c r="V150" s="16"/>
    </row>
    <row r="151" spans="1:22" s="9" customFormat="1">
      <c r="A151" s="30">
        <v>144</v>
      </c>
      <c r="B151" s="53" t="s">
        <v>315</v>
      </c>
      <c r="C151" s="32" t="s">
        <v>316</v>
      </c>
      <c r="D151" s="43"/>
      <c r="E151" s="43"/>
      <c r="F151" s="43"/>
      <c r="G151" s="43"/>
      <c r="H151" s="43">
        <v>290</v>
      </c>
      <c r="I151" s="43">
        <v>714410.96</v>
      </c>
      <c r="J151" s="43">
        <v>667</v>
      </c>
      <c r="K151" s="43">
        <v>2389242.64</v>
      </c>
      <c r="L151" s="43">
        <f t="shared" si="70"/>
        <v>957</v>
      </c>
      <c r="M151" s="43">
        <f t="shared" si="70"/>
        <v>3103653.6</v>
      </c>
      <c r="N151" s="43">
        <v>431</v>
      </c>
      <c r="O151" s="43">
        <v>2987717.79</v>
      </c>
      <c r="P151" s="43">
        <v>107</v>
      </c>
      <c r="Q151" s="43">
        <v>1310581.55</v>
      </c>
      <c r="R151" s="43">
        <f t="shared" si="71"/>
        <v>538</v>
      </c>
      <c r="S151" s="43">
        <f t="shared" si="72"/>
        <v>4298299.34</v>
      </c>
      <c r="T151" s="43">
        <f t="shared" si="73"/>
        <v>1495</v>
      </c>
      <c r="U151" s="43">
        <f t="shared" si="73"/>
        <v>7401952.9399999995</v>
      </c>
      <c r="V151" s="16"/>
    </row>
    <row r="152" spans="1:22" s="9" customFormat="1">
      <c r="A152" s="33">
        <v>145</v>
      </c>
      <c r="B152" s="54" t="s">
        <v>295</v>
      </c>
      <c r="C152" s="1" t="s">
        <v>296</v>
      </c>
      <c r="D152" s="44"/>
      <c r="E152" s="44"/>
      <c r="F152" s="44">
        <v>68</v>
      </c>
      <c r="G152" s="44">
        <v>2154306.16</v>
      </c>
      <c r="H152" s="44">
        <v>29</v>
      </c>
      <c r="I152" s="44">
        <v>159972.79</v>
      </c>
      <c r="J152" s="44">
        <v>207</v>
      </c>
      <c r="K152" s="44">
        <v>1373628.64</v>
      </c>
      <c r="L152" s="42">
        <f t="shared" ref="L152:L159" si="74">J152+H152+F152+D152</f>
        <v>304</v>
      </c>
      <c r="M152" s="42">
        <f t="shared" ref="M152:M159" si="75">K152+I152+G152+E152</f>
        <v>3687907.59</v>
      </c>
      <c r="N152" s="44">
        <v>205</v>
      </c>
      <c r="O152" s="44">
        <v>3109383.94</v>
      </c>
      <c r="P152" s="44">
        <v>12</v>
      </c>
      <c r="Q152" s="44">
        <v>61680.69</v>
      </c>
      <c r="R152" s="42">
        <f t="shared" si="71"/>
        <v>217</v>
      </c>
      <c r="S152" s="42">
        <f t="shared" si="72"/>
        <v>3171064.63</v>
      </c>
      <c r="T152" s="42">
        <f t="shared" ref="T152:T159" si="76">R152+L152</f>
        <v>521</v>
      </c>
      <c r="U152" s="42">
        <f t="shared" ref="U152:U159" si="77">S152+M152</f>
        <v>6858972.2199999997</v>
      </c>
      <c r="V152" s="16"/>
    </row>
    <row r="153" spans="1:22" s="9" customFormat="1">
      <c r="A153" s="30">
        <v>146</v>
      </c>
      <c r="B153" s="53" t="s">
        <v>303</v>
      </c>
      <c r="C153" s="32" t="s">
        <v>304</v>
      </c>
      <c r="D153" s="43"/>
      <c r="E153" s="43"/>
      <c r="F153" s="43"/>
      <c r="G153" s="43"/>
      <c r="H153" s="43">
        <v>99</v>
      </c>
      <c r="I153" s="43">
        <v>95314.57</v>
      </c>
      <c r="J153" s="43">
        <v>613</v>
      </c>
      <c r="K153" s="43">
        <v>3374049.93</v>
      </c>
      <c r="L153" s="43">
        <f t="shared" si="74"/>
        <v>712</v>
      </c>
      <c r="M153" s="43">
        <f t="shared" si="75"/>
        <v>3469364.5</v>
      </c>
      <c r="N153" s="43">
        <v>578</v>
      </c>
      <c r="O153" s="43">
        <v>3287851.6</v>
      </c>
      <c r="P153" s="43">
        <v>15</v>
      </c>
      <c r="Q153" s="43">
        <v>24156.3</v>
      </c>
      <c r="R153" s="43">
        <f t="shared" si="71"/>
        <v>593</v>
      </c>
      <c r="S153" s="43">
        <f t="shared" si="72"/>
        <v>3312007.9</v>
      </c>
      <c r="T153" s="43">
        <f t="shared" si="76"/>
        <v>1305</v>
      </c>
      <c r="U153" s="43">
        <f t="shared" si="77"/>
        <v>6781372.4000000004</v>
      </c>
      <c r="V153" s="16"/>
    </row>
    <row r="154" spans="1:22" s="9" customFormat="1">
      <c r="A154" s="33">
        <v>147</v>
      </c>
      <c r="B154" s="23" t="s">
        <v>321</v>
      </c>
      <c r="C154" s="1" t="s">
        <v>322</v>
      </c>
      <c r="D154" s="44"/>
      <c r="E154" s="44"/>
      <c r="F154" s="44"/>
      <c r="G154" s="44"/>
      <c r="H154" s="44">
        <v>1</v>
      </c>
      <c r="I154" s="44">
        <v>1200</v>
      </c>
      <c r="J154" s="44">
        <v>3</v>
      </c>
      <c r="K154" s="44">
        <v>3123469.43</v>
      </c>
      <c r="L154" s="42">
        <f t="shared" si="74"/>
        <v>4</v>
      </c>
      <c r="M154" s="42">
        <f t="shared" si="75"/>
        <v>3124669.43</v>
      </c>
      <c r="N154" s="44">
        <v>1</v>
      </c>
      <c r="O154" s="44">
        <v>2930000</v>
      </c>
      <c r="P154" s="44">
        <v>1</v>
      </c>
      <c r="Q154" s="44">
        <v>561430.43999999994</v>
      </c>
      <c r="R154" s="42">
        <f t="shared" si="71"/>
        <v>2</v>
      </c>
      <c r="S154" s="42">
        <f t="shared" si="72"/>
        <v>3491430.44</v>
      </c>
      <c r="T154" s="42">
        <f t="shared" si="76"/>
        <v>6</v>
      </c>
      <c r="U154" s="42">
        <f t="shared" si="77"/>
        <v>6616099.8700000001</v>
      </c>
      <c r="V154" s="16"/>
    </row>
    <row r="155" spans="1:22" s="9" customFormat="1">
      <c r="A155" s="30">
        <v>148</v>
      </c>
      <c r="B155" s="31" t="s">
        <v>311</v>
      </c>
      <c r="C155" s="32" t="s">
        <v>312</v>
      </c>
      <c r="D155" s="43">
        <v>1</v>
      </c>
      <c r="E155" s="43">
        <v>10705</v>
      </c>
      <c r="F155" s="43">
        <v>3</v>
      </c>
      <c r="G155" s="43">
        <v>22371.25</v>
      </c>
      <c r="H155" s="43">
        <v>135</v>
      </c>
      <c r="I155" s="43">
        <v>74420.899999999994</v>
      </c>
      <c r="J155" s="43">
        <v>1974</v>
      </c>
      <c r="K155" s="43">
        <v>3040489.51</v>
      </c>
      <c r="L155" s="43">
        <f t="shared" si="74"/>
        <v>2113</v>
      </c>
      <c r="M155" s="43">
        <f t="shared" si="75"/>
        <v>3147986.6599999997</v>
      </c>
      <c r="N155" s="43">
        <v>308</v>
      </c>
      <c r="O155" s="43">
        <v>2974848.16</v>
      </c>
      <c r="P155" s="43">
        <v>6</v>
      </c>
      <c r="Q155" s="43">
        <v>15064.99</v>
      </c>
      <c r="R155" s="43">
        <f t="shared" si="71"/>
        <v>314</v>
      </c>
      <c r="S155" s="43">
        <f t="shared" si="72"/>
        <v>2989913.1500000004</v>
      </c>
      <c r="T155" s="43">
        <f t="shared" si="76"/>
        <v>2427</v>
      </c>
      <c r="U155" s="43">
        <f t="shared" si="77"/>
        <v>6137899.8100000005</v>
      </c>
      <c r="V155" s="16"/>
    </row>
    <row r="156" spans="1:22" s="9" customFormat="1">
      <c r="A156" s="33">
        <v>149</v>
      </c>
      <c r="B156" s="54" t="s">
        <v>362</v>
      </c>
      <c r="C156" s="1" t="s">
        <v>363</v>
      </c>
      <c r="D156" s="44"/>
      <c r="E156" s="44"/>
      <c r="F156" s="44"/>
      <c r="G156" s="44"/>
      <c r="H156" s="44">
        <v>182</v>
      </c>
      <c r="I156" s="44">
        <v>930554.7</v>
      </c>
      <c r="J156" s="44">
        <v>359</v>
      </c>
      <c r="K156" s="44">
        <v>2569100.11</v>
      </c>
      <c r="L156" s="42">
        <f t="shared" si="74"/>
        <v>541</v>
      </c>
      <c r="M156" s="42">
        <f t="shared" si="75"/>
        <v>3499654.8099999996</v>
      </c>
      <c r="N156" s="44">
        <v>89</v>
      </c>
      <c r="O156" s="44">
        <v>1715209.27</v>
      </c>
      <c r="P156" s="44"/>
      <c r="Q156" s="44"/>
      <c r="R156" s="42">
        <f t="shared" si="71"/>
        <v>89</v>
      </c>
      <c r="S156" s="42">
        <f t="shared" si="72"/>
        <v>1715209.27</v>
      </c>
      <c r="T156" s="42">
        <f t="shared" si="76"/>
        <v>630</v>
      </c>
      <c r="U156" s="42">
        <f t="shared" si="77"/>
        <v>5214864.08</v>
      </c>
      <c r="V156" s="16"/>
    </row>
    <row r="157" spans="1:22" s="9" customFormat="1">
      <c r="A157" s="30">
        <v>150</v>
      </c>
      <c r="B157" s="53" t="s">
        <v>189</v>
      </c>
      <c r="C157" s="32" t="s">
        <v>190</v>
      </c>
      <c r="D157" s="43"/>
      <c r="E157" s="43"/>
      <c r="F157" s="43">
        <v>1</v>
      </c>
      <c r="G157" s="43">
        <v>2605</v>
      </c>
      <c r="H157" s="43">
        <v>29</v>
      </c>
      <c r="I157" s="43">
        <v>25472.799999999999</v>
      </c>
      <c r="J157" s="43">
        <v>368</v>
      </c>
      <c r="K157" s="43">
        <v>2515958.56</v>
      </c>
      <c r="L157" s="43">
        <f t="shared" si="74"/>
        <v>398</v>
      </c>
      <c r="M157" s="43">
        <f t="shared" si="75"/>
        <v>2544036.36</v>
      </c>
      <c r="N157" s="43">
        <v>330</v>
      </c>
      <c r="O157" s="43">
        <v>2523440.4300000002</v>
      </c>
      <c r="P157" s="43">
        <v>3</v>
      </c>
      <c r="Q157" s="43">
        <v>15805.78</v>
      </c>
      <c r="R157" s="43">
        <f t="shared" si="71"/>
        <v>333</v>
      </c>
      <c r="S157" s="43">
        <f t="shared" si="72"/>
        <v>2539246.21</v>
      </c>
      <c r="T157" s="43">
        <f t="shared" si="76"/>
        <v>731</v>
      </c>
      <c r="U157" s="43">
        <f t="shared" si="77"/>
        <v>5083282.57</v>
      </c>
      <c r="V157" s="16"/>
    </row>
    <row r="158" spans="1:22" s="9" customFormat="1">
      <c r="A158" s="33">
        <v>151</v>
      </c>
      <c r="B158" s="54" t="s">
        <v>319</v>
      </c>
      <c r="C158" s="1" t="s">
        <v>320</v>
      </c>
      <c r="D158" s="44"/>
      <c r="E158" s="44"/>
      <c r="F158" s="44"/>
      <c r="G158" s="44"/>
      <c r="H158" s="44">
        <v>148</v>
      </c>
      <c r="I158" s="44">
        <v>119425.39</v>
      </c>
      <c r="J158" s="44">
        <v>1246</v>
      </c>
      <c r="K158" s="44">
        <v>2324958.5499999998</v>
      </c>
      <c r="L158" s="44">
        <f t="shared" si="74"/>
        <v>1394</v>
      </c>
      <c r="M158" s="44">
        <f t="shared" si="75"/>
        <v>2444383.94</v>
      </c>
      <c r="N158" s="44">
        <v>247</v>
      </c>
      <c r="O158" s="44">
        <v>2226173.65</v>
      </c>
      <c r="P158" s="44"/>
      <c r="Q158" s="44"/>
      <c r="R158" s="42">
        <f t="shared" si="71"/>
        <v>247</v>
      </c>
      <c r="S158" s="42">
        <f t="shared" si="72"/>
        <v>2226173.65</v>
      </c>
      <c r="T158" s="44">
        <f t="shared" si="76"/>
        <v>1641</v>
      </c>
      <c r="U158" s="44">
        <f t="shared" si="77"/>
        <v>4670557.59</v>
      </c>
      <c r="V158" s="16"/>
    </row>
    <row r="159" spans="1:22" s="9" customFormat="1">
      <c r="A159" s="30">
        <v>152</v>
      </c>
      <c r="B159" s="53" t="s">
        <v>225</v>
      </c>
      <c r="C159" s="32" t="s">
        <v>226</v>
      </c>
      <c r="D159" s="43">
        <v>1</v>
      </c>
      <c r="E159" s="43">
        <v>148998.79999999999</v>
      </c>
      <c r="F159" s="43"/>
      <c r="G159" s="43"/>
      <c r="H159" s="43">
        <v>26</v>
      </c>
      <c r="I159" s="43">
        <v>167722.16</v>
      </c>
      <c r="J159" s="43">
        <v>83</v>
      </c>
      <c r="K159" s="43">
        <v>1443276.06</v>
      </c>
      <c r="L159" s="43">
        <f t="shared" si="74"/>
        <v>110</v>
      </c>
      <c r="M159" s="43">
        <f t="shared" si="75"/>
        <v>1759997.02</v>
      </c>
      <c r="N159" s="43">
        <v>2</v>
      </c>
      <c r="O159" s="43">
        <v>300000</v>
      </c>
      <c r="P159" s="43">
        <v>2</v>
      </c>
      <c r="Q159" s="43">
        <v>2000000</v>
      </c>
      <c r="R159" s="43">
        <f t="shared" si="71"/>
        <v>4</v>
      </c>
      <c r="S159" s="43">
        <f t="shared" si="72"/>
        <v>2300000</v>
      </c>
      <c r="T159" s="43">
        <f t="shared" si="76"/>
        <v>114</v>
      </c>
      <c r="U159" s="43">
        <f t="shared" si="77"/>
        <v>4059997.02</v>
      </c>
      <c r="V159" s="16"/>
    </row>
    <row r="160" spans="1:22" s="9" customFormat="1">
      <c r="A160" s="33">
        <v>153</v>
      </c>
      <c r="B160" s="54" t="s">
        <v>323</v>
      </c>
      <c r="C160" s="1" t="s">
        <v>324</v>
      </c>
      <c r="D160" s="44"/>
      <c r="E160" s="44"/>
      <c r="F160" s="44"/>
      <c r="G160" s="44"/>
      <c r="H160" s="44">
        <v>248</v>
      </c>
      <c r="I160" s="44">
        <v>151684.68</v>
      </c>
      <c r="J160" s="44">
        <v>862</v>
      </c>
      <c r="K160" s="44">
        <v>1497973.09</v>
      </c>
      <c r="L160" s="42">
        <f t="shared" ref="L160:M164" si="78">J160+H160+F160+D160</f>
        <v>1110</v>
      </c>
      <c r="M160" s="42">
        <f t="shared" si="78"/>
        <v>1649657.77</v>
      </c>
      <c r="N160" s="44">
        <v>188</v>
      </c>
      <c r="O160" s="44">
        <v>1346739.33</v>
      </c>
      <c r="P160" s="44"/>
      <c r="Q160" s="44"/>
      <c r="R160" s="42">
        <f t="shared" si="71"/>
        <v>188</v>
      </c>
      <c r="S160" s="42">
        <f t="shared" si="72"/>
        <v>1346739.33</v>
      </c>
      <c r="T160" s="42">
        <f t="shared" ref="T160:U164" si="79">R160+L160</f>
        <v>1298</v>
      </c>
      <c r="U160" s="42">
        <f t="shared" si="79"/>
        <v>2996397.1</v>
      </c>
      <c r="V160" s="16"/>
    </row>
    <row r="161" spans="1:22" s="9" customFormat="1">
      <c r="A161" s="30">
        <v>154</v>
      </c>
      <c r="B161" s="53" t="s">
        <v>249</v>
      </c>
      <c r="C161" s="32" t="s">
        <v>250</v>
      </c>
      <c r="D161" s="43"/>
      <c r="E161" s="43"/>
      <c r="F161" s="43">
        <v>7</v>
      </c>
      <c r="G161" s="43">
        <v>119829.64</v>
      </c>
      <c r="H161" s="43">
        <v>18</v>
      </c>
      <c r="I161" s="43">
        <v>255874.89</v>
      </c>
      <c r="J161" s="43">
        <v>40</v>
      </c>
      <c r="K161" s="43">
        <v>1388010.01</v>
      </c>
      <c r="L161" s="43">
        <f t="shared" si="78"/>
        <v>65</v>
      </c>
      <c r="M161" s="43">
        <f t="shared" si="78"/>
        <v>1763714.5399999998</v>
      </c>
      <c r="N161" s="43">
        <v>2</v>
      </c>
      <c r="O161" s="43">
        <v>1001000</v>
      </c>
      <c r="P161" s="43">
        <v>1</v>
      </c>
      <c r="Q161" s="43">
        <v>1000</v>
      </c>
      <c r="R161" s="43">
        <f t="shared" si="71"/>
        <v>3</v>
      </c>
      <c r="S161" s="43">
        <f t="shared" si="72"/>
        <v>1002000</v>
      </c>
      <c r="T161" s="43">
        <f t="shared" si="79"/>
        <v>68</v>
      </c>
      <c r="U161" s="43">
        <f t="shared" si="79"/>
        <v>2765714.54</v>
      </c>
      <c r="V161" s="16"/>
    </row>
    <row r="162" spans="1:22" s="9" customFormat="1">
      <c r="A162" s="33">
        <v>155</v>
      </c>
      <c r="B162" s="54" t="s">
        <v>325</v>
      </c>
      <c r="C162" s="1" t="s">
        <v>326</v>
      </c>
      <c r="D162" s="44"/>
      <c r="E162" s="44"/>
      <c r="F162" s="44"/>
      <c r="G162" s="44"/>
      <c r="H162" s="44">
        <v>82</v>
      </c>
      <c r="I162" s="44">
        <v>87288</v>
      </c>
      <c r="J162" s="44">
        <v>515</v>
      </c>
      <c r="K162" s="44">
        <v>1304272.02</v>
      </c>
      <c r="L162" s="42">
        <f t="shared" si="78"/>
        <v>597</v>
      </c>
      <c r="M162" s="42">
        <f t="shared" si="78"/>
        <v>1391560.02</v>
      </c>
      <c r="N162" s="44">
        <v>202</v>
      </c>
      <c r="O162" s="44">
        <v>1261036.95</v>
      </c>
      <c r="P162" s="44">
        <v>2</v>
      </c>
      <c r="Q162" s="44">
        <v>48357.2</v>
      </c>
      <c r="R162" s="42">
        <f t="shared" si="71"/>
        <v>204</v>
      </c>
      <c r="S162" s="42">
        <f t="shared" si="72"/>
        <v>1309394.1499999999</v>
      </c>
      <c r="T162" s="42">
        <f t="shared" si="79"/>
        <v>801</v>
      </c>
      <c r="U162" s="42">
        <f t="shared" si="79"/>
        <v>2700954.17</v>
      </c>
      <c r="V162" s="16"/>
    </row>
    <row r="163" spans="1:22" s="9" customFormat="1">
      <c r="A163" s="30">
        <v>156</v>
      </c>
      <c r="B163" s="53" t="s">
        <v>337</v>
      </c>
      <c r="C163" s="32" t="s">
        <v>338</v>
      </c>
      <c r="D163" s="43"/>
      <c r="E163" s="43"/>
      <c r="F163" s="43">
        <v>2</v>
      </c>
      <c r="G163" s="43">
        <v>14643.31</v>
      </c>
      <c r="H163" s="43">
        <v>8</v>
      </c>
      <c r="I163" s="43">
        <v>7253.67</v>
      </c>
      <c r="J163" s="43">
        <v>336</v>
      </c>
      <c r="K163" s="43">
        <v>1259728.01</v>
      </c>
      <c r="L163" s="43">
        <f t="shared" si="78"/>
        <v>346</v>
      </c>
      <c r="M163" s="43">
        <f t="shared" si="78"/>
        <v>1281624.99</v>
      </c>
      <c r="N163" s="43">
        <v>430</v>
      </c>
      <c r="O163" s="43">
        <v>1246863.6399999999</v>
      </c>
      <c r="P163" s="43"/>
      <c r="Q163" s="43"/>
      <c r="R163" s="43">
        <f t="shared" si="71"/>
        <v>430</v>
      </c>
      <c r="S163" s="43">
        <f t="shared" si="72"/>
        <v>1246863.6399999999</v>
      </c>
      <c r="T163" s="43">
        <f t="shared" si="79"/>
        <v>776</v>
      </c>
      <c r="U163" s="43">
        <f t="shared" si="79"/>
        <v>2528488.63</v>
      </c>
      <c r="V163" s="16"/>
    </row>
    <row r="164" spans="1:22" s="9" customFormat="1">
      <c r="A164" s="33">
        <v>157</v>
      </c>
      <c r="B164" s="23" t="s">
        <v>333</v>
      </c>
      <c r="C164" s="1" t="s">
        <v>334</v>
      </c>
      <c r="D164" s="44"/>
      <c r="E164" s="44"/>
      <c r="F164" s="44">
        <v>1</v>
      </c>
      <c r="G164" s="44">
        <v>3360</v>
      </c>
      <c r="H164" s="44">
        <v>247</v>
      </c>
      <c r="I164" s="44">
        <v>140376.54</v>
      </c>
      <c r="J164" s="44">
        <v>875</v>
      </c>
      <c r="K164" s="44">
        <v>1196782.18</v>
      </c>
      <c r="L164" s="42">
        <f t="shared" si="78"/>
        <v>1123</v>
      </c>
      <c r="M164" s="42">
        <f t="shared" si="78"/>
        <v>1340518.72</v>
      </c>
      <c r="N164" s="44">
        <v>123</v>
      </c>
      <c r="O164" s="44">
        <v>1022889.88</v>
      </c>
      <c r="P164" s="44"/>
      <c r="Q164" s="44"/>
      <c r="R164" s="42">
        <f t="shared" si="71"/>
        <v>123</v>
      </c>
      <c r="S164" s="42">
        <f t="shared" si="72"/>
        <v>1022889.88</v>
      </c>
      <c r="T164" s="42">
        <f t="shared" si="79"/>
        <v>1246</v>
      </c>
      <c r="U164" s="42">
        <f t="shared" si="79"/>
        <v>2363408.6</v>
      </c>
      <c r="V164" s="16"/>
    </row>
    <row r="165" spans="1:22" s="9" customFormat="1">
      <c r="A165" s="30">
        <v>158</v>
      </c>
      <c r="B165" s="31" t="s">
        <v>313</v>
      </c>
      <c r="C165" s="32" t="s">
        <v>314</v>
      </c>
      <c r="D165" s="43">
        <v>10</v>
      </c>
      <c r="E165" s="43">
        <v>97517.77</v>
      </c>
      <c r="F165" s="43">
        <v>38</v>
      </c>
      <c r="G165" s="43">
        <v>432234.3</v>
      </c>
      <c r="H165" s="43">
        <v>6</v>
      </c>
      <c r="I165" s="43">
        <v>84295.07</v>
      </c>
      <c r="J165" s="43">
        <v>106</v>
      </c>
      <c r="K165" s="43">
        <v>517131.68</v>
      </c>
      <c r="L165" s="43">
        <f t="shared" ref="L165:L172" si="80">J165+H165+F165+D165</f>
        <v>160</v>
      </c>
      <c r="M165" s="43">
        <f t="shared" ref="M165:M172" si="81">K165+I165+G165+E165</f>
        <v>1131178.82</v>
      </c>
      <c r="N165" s="43">
        <v>63</v>
      </c>
      <c r="O165" s="43">
        <v>983813.63</v>
      </c>
      <c r="P165" s="43">
        <v>16</v>
      </c>
      <c r="Q165" s="43">
        <v>181704.46</v>
      </c>
      <c r="R165" s="43">
        <f t="shared" si="71"/>
        <v>79</v>
      </c>
      <c r="S165" s="43">
        <f t="shared" si="72"/>
        <v>1165518.0900000001</v>
      </c>
      <c r="T165" s="43">
        <f t="shared" ref="T165:T172" si="82">R165+L165</f>
        <v>239</v>
      </c>
      <c r="U165" s="43">
        <f t="shared" ref="U165:U172" si="83">S165+M165</f>
        <v>2296696.91</v>
      </c>
      <c r="V165" s="16"/>
    </row>
    <row r="166" spans="1:22" s="9" customFormat="1">
      <c r="A166" s="33">
        <v>159</v>
      </c>
      <c r="B166" s="54" t="s">
        <v>331</v>
      </c>
      <c r="C166" s="1" t="s">
        <v>332</v>
      </c>
      <c r="D166" s="44"/>
      <c r="E166" s="44"/>
      <c r="F166" s="44"/>
      <c r="G166" s="44"/>
      <c r="H166" s="44">
        <v>42</v>
      </c>
      <c r="I166" s="44">
        <v>25202.92</v>
      </c>
      <c r="J166" s="44">
        <v>249</v>
      </c>
      <c r="K166" s="44">
        <v>703813.37</v>
      </c>
      <c r="L166" s="44">
        <f t="shared" si="80"/>
        <v>291</v>
      </c>
      <c r="M166" s="44">
        <f t="shared" si="81"/>
        <v>729016.29</v>
      </c>
      <c r="N166" s="44">
        <v>82</v>
      </c>
      <c r="O166" s="44">
        <v>920357.47</v>
      </c>
      <c r="P166" s="44">
        <v>8</v>
      </c>
      <c r="Q166" s="44">
        <v>247999.75</v>
      </c>
      <c r="R166" s="42">
        <f t="shared" si="71"/>
        <v>90</v>
      </c>
      <c r="S166" s="42">
        <f t="shared" si="72"/>
        <v>1168357.22</v>
      </c>
      <c r="T166" s="44">
        <f t="shared" si="82"/>
        <v>381</v>
      </c>
      <c r="U166" s="44">
        <f t="shared" si="83"/>
        <v>1897373.51</v>
      </c>
      <c r="V166" s="16"/>
    </row>
    <row r="167" spans="1:22" s="9" customFormat="1">
      <c r="A167" s="30">
        <v>160</v>
      </c>
      <c r="B167" s="53" t="s">
        <v>335</v>
      </c>
      <c r="C167" s="32" t="s">
        <v>336</v>
      </c>
      <c r="D167" s="43"/>
      <c r="E167" s="43"/>
      <c r="F167" s="43">
        <v>2</v>
      </c>
      <c r="G167" s="43">
        <v>63658.8</v>
      </c>
      <c r="H167" s="43"/>
      <c r="I167" s="43"/>
      <c r="J167" s="43">
        <v>49</v>
      </c>
      <c r="K167" s="43">
        <v>753949.28</v>
      </c>
      <c r="L167" s="43">
        <f t="shared" si="80"/>
        <v>51</v>
      </c>
      <c r="M167" s="43">
        <f t="shared" si="81"/>
        <v>817608.08000000007</v>
      </c>
      <c r="N167" s="43">
        <v>48</v>
      </c>
      <c r="O167" s="43">
        <v>817608.08</v>
      </c>
      <c r="P167" s="43"/>
      <c r="Q167" s="43"/>
      <c r="R167" s="43">
        <f t="shared" si="71"/>
        <v>48</v>
      </c>
      <c r="S167" s="43">
        <f t="shared" si="72"/>
        <v>817608.08</v>
      </c>
      <c r="T167" s="43">
        <f t="shared" si="82"/>
        <v>99</v>
      </c>
      <c r="U167" s="43">
        <f t="shared" si="83"/>
        <v>1635216.1600000001</v>
      </c>
      <c r="V167" s="16"/>
    </row>
    <row r="168" spans="1:22" s="9" customFormat="1">
      <c r="A168" s="33">
        <v>161</v>
      </c>
      <c r="B168" s="54" t="s">
        <v>339</v>
      </c>
      <c r="C168" s="1" t="s">
        <v>340</v>
      </c>
      <c r="D168" s="44"/>
      <c r="E168" s="44"/>
      <c r="F168" s="44"/>
      <c r="G168" s="44"/>
      <c r="H168" s="44">
        <v>5</v>
      </c>
      <c r="I168" s="44">
        <v>1292223.6399999999</v>
      </c>
      <c r="J168" s="44">
        <v>5</v>
      </c>
      <c r="K168" s="44">
        <v>22043.48</v>
      </c>
      <c r="L168" s="44">
        <f t="shared" si="80"/>
        <v>10</v>
      </c>
      <c r="M168" s="44">
        <f t="shared" si="81"/>
        <v>1314267.1199999999</v>
      </c>
      <c r="N168" s="44"/>
      <c r="O168" s="44"/>
      <c r="P168" s="44"/>
      <c r="Q168" s="44"/>
      <c r="R168" s="42">
        <f t="shared" si="71"/>
        <v>0</v>
      </c>
      <c r="S168" s="42">
        <f t="shared" si="72"/>
        <v>0</v>
      </c>
      <c r="T168" s="44">
        <f t="shared" si="82"/>
        <v>10</v>
      </c>
      <c r="U168" s="44">
        <f t="shared" si="83"/>
        <v>1314267.1199999999</v>
      </c>
      <c r="V168" s="16"/>
    </row>
    <row r="169" spans="1:22" s="9" customFormat="1">
      <c r="A169" s="30">
        <v>162</v>
      </c>
      <c r="B169" s="53" t="s">
        <v>329</v>
      </c>
      <c r="C169" s="32" t="s">
        <v>330</v>
      </c>
      <c r="D169" s="43"/>
      <c r="E169" s="43"/>
      <c r="F169" s="43"/>
      <c r="G169" s="43"/>
      <c r="H169" s="43">
        <v>23</v>
      </c>
      <c r="I169" s="43">
        <v>8389.36</v>
      </c>
      <c r="J169" s="43">
        <v>404</v>
      </c>
      <c r="K169" s="43">
        <v>646603.84</v>
      </c>
      <c r="L169" s="43">
        <f t="shared" si="80"/>
        <v>427</v>
      </c>
      <c r="M169" s="43">
        <f t="shared" si="81"/>
        <v>654993.19999999995</v>
      </c>
      <c r="N169" s="43">
        <v>65</v>
      </c>
      <c r="O169" s="43">
        <v>618801.65</v>
      </c>
      <c r="P169" s="43"/>
      <c r="Q169" s="43"/>
      <c r="R169" s="43">
        <f t="shared" si="71"/>
        <v>65</v>
      </c>
      <c r="S169" s="43">
        <f t="shared" si="72"/>
        <v>618801.65</v>
      </c>
      <c r="T169" s="43">
        <f t="shared" si="82"/>
        <v>492</v>
      </c>
      <c r="U169" s="43">
        <f t="shared" si="83"/>
        <v>1273794.8500000001</v>
      </c>
      <c r="V169" s="16"/>
    </row>
    <row r="170" spans="1:22" s="9" customFormat="1">
      <c r="A170" s="33">
        <v>163</v>
      </c>
      <c r="B170" s="54" t="s">
        <v>360</v>
      </c>
      <c r="C170" s="1" t="s">
        <v>361</v>
      </c>
      <c r="D170" s="44">
        <v>5</v>
      </c>
      <c r="E170" s="44">
        <v>109612.91</v>
      </c>
      <c r="F170" s="44">
        <v>1</v>
      </c>
      <c r="G170" s="44">
        <v>49604</v>
      </c>
      <c r="H170" s="44"/>
      <c r="I170" s="44"/>
      <c r="J170" s="44">
        <v>44</v>
      </c>
      <c r="K170" s="44">
        <v>451141.22</v>
      </c>
      <c r="L170" s="44">
        <f t="shared" si="80"/>
        <v>50</v>
      </c>
      <c r="M170" s="44">
        <f t="shared" si="81"/>
        <v>610358.13</v>
      </c>
      <c r="N170" s="44">
        <v>39</v>
      </c>
      <c r="O170" s="44">
        <v>500745.53</v>
      </c>
      <c r="P170" s="44">
        <v>4</v>
      </c>
      <c r="Q170" s="44">
        <v>109578.23</v>
      </c>
      <c r="R170" s="42">
        <f t="shared" si="71"/>
        <v>43</v>
      </c>
      <c r="S170" s="42">
        <f t="shared" si="72"/>
        <v>610323.76</v>
      </c>
      <c r="T170" s="44">
        <f t="shared" si="82"/>
        <v>93</v>
      </c>
      <c r="U170" s="44">
        <f t="shared" si="83"/>
        <v>1220681.8900000001</v>
      </c>
      <c r="V170" s="16"/>
    </row>
    <row r="171" spans="1:22" s="9" customFormat="1">
      <c r="A171" s="30">
        <v>164</v>
      </c>
      <c r="B171" s="53" t="s">
        <v>343</v>
      </c>
      <c r="C171" s="32" t="s">
        <v>344</v>
      </c>
      <c r="D171" s="43"/>
      <c r="E171" s="43"/>
      <c r="F171" s="43"/>
      <c r="G171" s="43"/>
      <c r="H171" s="43">
        <v>185</v>
      </c>
      <c r="I171" s="43">
        <v>143762.6</v>
      </c>
      <c r="J171" s="43">
        <v>248</v>
      </c>
      <c r="K171" s="43">
        <v>331632.58</v>
      </c>
      <c r="L171" s="43">
        <f t="shared" si="80"/>
        <v>433</v>
      </c>
      <c r="M171" s="43">
        <f t="shared" si="81"/>
        <v>475395.18000000005</v>
      </c>
      <c r="N171" s="43">
        <v>13</v>
      </c>
      <c r="O171" s="43">
        <v>191466</v>
      </c>
      <c r="P171" s="43"/>
      <c r="Q171" s="43"/>
      <c r="R171" s="43">
        <f t="shared" si="71"/>
        <v>13</v>
      </c>
      <c r="S171" s="43">
        <f t="shared" si="72"/>
        <v>191466</v>
      </c>
      <c r="T171" s="43">
        <f t="shared" si="82"/>
        <v>446</v>
      </c>
      <c r="U171" s="43">
        <f t="shared" si="83"/>
        <v>666861.18000000005</v>
      </c>
      <c r="V171" s="16"/>
    </row>
    <row r="172" spans="1:22" s="9" customFormat="1">
      <c r="A172" s="33">
        <v>165</v>
      </c>
      <c r="B172" s="54" t="s">
        <v>353</v>
      </c>
      <c r="C172" s="1" t="s">
        <v>354</v>
      </c>
      <c r="D172" s="44"/>
      <c r="E172" s="44"/>
      <c r="F172" s="44"/>
      <c r="G172" s="44"/>
      <c r="H172" s="44"/>
      <c r="I172" s="44"/>
      <c r="J172" s="44">
        <v>3</v>
      </c>
      <c r="K172" s="44">
        <v>2784.61</v>
      </c>
      <c r="L172" s="44">
        <f t="shared" si="80"/>
        <v>3</v>
      </c>
      <c r="M172" s="44">
        <f t="shared" si="81"/>
        <v>2784.61</v>
      </c>
      <c r="N172" s="44">
        <v>6</v>
      </c>
      <c r="O172" s="44">
        <v>229295</v>
      </c>
      <c r="P172" s="44">
        <v>6</v>
      </c>
      <c r="Q172" s="44">
        <v>229150</v>
      </c>
      <c r="R172" s="42">
        <f t="shared" si="71"/>
        <v>12</v>
      </c>
      <c r="S172" s="42">
        <f t="shared" si="72"/>
        <v>458445</v>
      </c>
      <c r="T172" s="44">
        <f t="shared" si="82"/>
        <v>15</v>
      </c>
      <c r="U172" s="44">
        <f t="shared" si="83"/>
        <v>461229.61</v>
      </c>
      <c r="V172" s="16"/>
    </row>
    <row r="173" spans="1:22" s="9" customFormat="1">
      <c r="A173" s="30">
        <v>166</v>
      </c>
      <c r="B173" s="53" t="s">
        <v>345</v>
      </c>
      <c r="C173" s="32" t="s">
        <v>346</v>
      </c>
      <c r="D173" s="43"/>
      <c r="E173" s="43"/>
      <c r="F173" s="43"/>
      <c r="G173" s="43"/>
      <c r="H173" s="43"/>
      <c r="I173" s="43"/>
      <c r="J173" s="43">
        <v>16</v>
      </c>
      <c r="K173" s="43">
        <v>32841.839999999997</v>
      </c>
      <c r="L173" s="43">
        <f t="shared" ref="L173:M181" si="84">J173+H173+F173+D173</f>
        <v>16</v>
      </c>
      <c r="M173" s="43">
        <f t="shared" si="84"/>
        <v>32841.839999999997</v>
      </c>
      <c r="N173" s="43">
        <v>3</v>
      </c>
      <c r="O173" s="43">
        <v>28583.4</v>
      </c>
      <c r="P173" s="43"/>
      <c r="Q173" s="43"/>
      <c r="R173" s="43">
        <f t="shared" si="71"/>
        <v>3</v>
      </c>
      <c r="S173" s="43">
        <f t="shared" si="72"/>
        <v>28583.4</v>
      </c>
      <c r="T173" s="43">
        <f t="shared" ref="T173:U181" si="85">R173+L173</f>
        <v>19</v>
      </c>
      <c r="U173" s="43">
        <f t="shared" si="85"/>
        <v>61425.24</v>
      </c>
      <c r="V173" s="16"/>
    </row>
    <row r="174" spans="1:22" s="9" customFormat="1">
      <c r="A174" s="33">
        <v>167</v>
      </c>
      <c r="B174" s="23" t="s">
        <v>317</v>
      </c>
      <c r="C174" s="1" t="s">
        <v>318</v>
      </c>
      <c r="D174" s="44"/>
      <c r="E174" s="44"/>
      <c r="F174" s="44"/>
      <c r="G174" s="44"/>
      <c r="H174" s="44"/>
      <c r="I174" s="44"/>
      <c r="J174" s="44">
        <v>5</v>
      </c>
      <c r="K174" s="44">
        <v>8612.94</v>
      </c>
      <c r="L174" s="44">
        <f t="shared" ref="L174:L177" si="86">J174+H174+F174+D174</f>
        <v>5</v>
      </c>
      <c r="M174" s="44">
        <f t="shared" ref="M174:M177" si="87">K174+I174+G174+E174</f>
        <v>8612.94</v>
      </c>
      <c r="N174" s="44">
        <v>3</v>
      </c>
      <c r="O174" s="44">
        <v>8539.2000000000007</v>
      </c>
      <c r="P174" s="44">
        <v>3</v>
      </c>
      <c r="Q174" s="44">
        <v>8610.31</v>
      </c>
      <c r="R174" s="42">
        <f t="shared" ref="R174:R177" si="88">N174+P174</f>
        <v>6</v>
      </c>
      <c r="S174" s="42">
        <f t="shared" ref="S174:S177" si="89">O174+Q174</f>
        <v>17149.510000000002</v>
      </c>
      <c r="T174" s="44">
        <f t="shared" ref="T174:T177" si="90">R174+L174</f>
        <v>11</v>
      </c>
      <c r="U174" s="44">
        <f t="shared" ref="U174:U177" si="91">S174+M174</f>
        <v>25762.450000000004</v>
      </c>
      <c r="V174" s="16"/>
    </row>
    <row r="175" spans="1:22" s="9" customFormat="1">
      <c r="A175" s="30">
        <v>168</v>
      </c>
      <c r="B175" s="31" t="s">
        <v>347</v>
      </c>
      <c r="C175" s="32" t="s">
        <v>348</v>
      </c>
      <c r="D175" s="43"/>
      <c r="E175" s="43"/>
      <c r="F175" s="43"/>
      <c r="G175" s="43"/>
      <c r="H175" s="43">
        <v>4</v>
      </c>
      <c r="I175" s="43">
        <v>15894.12</v>
      </c>
      <c r="J175" s="43">
        <v>6</v>
      </c>
      <c r="K175" s="43">
        <v>2617.1999999999998</v>
      </c>
      <c r="L175" s="43">
        <f t="shared" si="86"/>
        <v>10</v>
      </c>
      <c r="M175" s="43">
        <f t="shared" si="87"/>
        <v>18511.32</v>
      </c>
      <c r="N175" s="43"/>
      <c r="O175" s="43"/>
      <c r="P175" s="43"/>
      <c r="Q175" s="43"/>
      <c r="R175" s="43">
        <f t="shared" si="88"/>
        <v>0</v>
      </c>
      <c r="S175" s="43">
        <f t="shared" si="89"/>
        <v>0</v>
      </c>
      <c r="T175" s="43">
        <f t="shared" si="90"/>
        <v>10</v>
      </c>
      <c r="U175" s="43">
        <f t="shared" si="91"/>
        <v>18511.32</v>
      </c>
      <c r="V175" s="16"/>
    </row>
    <row r="176" spans="1:22" s="9" customFormat="1">
      <c r="A176" s="33">
        <v>169</v>
      </c>
      <c r="B176" s="54" t="s">
        <v>283</v>
      </c>
      <c r="C176" s="1" t="s">
        <v>284</v>
      </c>
      <c r="D176" s="44"/>
      <c r="E176" s="44"/>
      <c r="F176" s="44"/>
      <c r="G176" s="44"/>
      <c r="H176" s="44"/>
      <c r="I176" s="44"/>
      <c r="J176" s="44">
        <v>13</v>
      </c>
      <c r="K176" s="44">
        <v>13718.08</v>
      </c>
      <c r="L176" s="44">
        <f t="shared" si="86"/>
        <v>13</v>
      </c>
      <c r="M176" s="44">
        <f t="shared" si="87"/>
        <v>13718.08</v>
      </c>
      <c r="N176" s="44"/>
      <c r="O176" s="44"/>
      <c r="P176" s="44"/>
      <c r="Q176" s="44"/>
      <c r="R176" s="42">
        <f t="shared" si="88"/>
        <v>0</v>
      </c>
      <c r="S176" s="42">
        <f t="shared" si="89"/>
        <v>0</v>
      </c>
      <c r="T176" s="44">
        <f t="shared" si="90"/>
        <v>13</v>
      </c>
      <c r="U176" s="44">
        <f t="shared" si="91"/>
        <v>13718.08</v>
      </c>
      <c r="V176" s="16"/>
    </row>
    <row r="177" spans="1:25" s="9" customFormat="1">
      <c r="A177" s="30">
        <v>170</v>
      </c>
      <c r="B177" s="53" t="s">
        <v>341</v>
      </c>
      <c r="C177" s="32" t="s">
        <v>342</v>
      </c>
      <c r="D177" s="43"/>
      <c r="E177" s="43"/>
      <c r="F177" s="43"/>
      <c r="G177" s="43"/>
      <c r="H177" s="43">
        <v>1</v>
      </c>
      <c r="I177" s="43">
        <v>2009.57</v>
      </c>
      <c r="J177" s="43">
        <v>6</v>
      </c>
      <c r="K177" s="43">
        <v>4460.1400000000003</v>
      </c>
      <c r="L177" s="43">
        <f t="shared" si="86"/>
        <v>7</v>
      </c>
      <c r="M177" s="43">
        <f t="shared" si="87"/>
        <v>6469.71</v>
      </c>
      <c r="N177" s="43"/>
      <c r="O177" s="43"/>
      <c r="P177" s="43"/>
      <c r="Q177" s="43"/>
      <c r="R177" s="43">
        <f t="shared" si="88"/>
        <v>0</v>
      </c>
      <c r="S177" s="43">
        <f t="shared" si="89"/>
        <v>0</v>
      </c>
      <c r="T177" s="43">
        <f t="shared" si="90"/>
        <v>7</v>
      </c>
      <c r="U177" s="43">
        <f t="shared" si="91"/>
        <v>6469.71</v>
      </c>
      <c r="V177" s="16"/>
    </row>
    <row r="178" spans="1:25" s="9" customFormat="1">
      <c r="A178" s="33">
        <v>171</v>
      </c>
      <c r="B178" s="23" t="s">
        <v>305</v>
      </c>
      <c r="C178" s="1" t="s">
        <v>306</v>
      </c>
      <c r="D178" s="44"/>
      <c r="E178" s="44"/>
      <c r="F178" s="44"/>
      <c r="G178" s="44"/>
      <c r="H178" s="44"/>
      <c r="I178" s="44"/>
      <c r="J178" s="44">
        <v>1</v>
      </c>
      <c r="K178" s="44">
        <v>1500</v>
      </c>
      <c r="L178" s="44">
        <f t="shared" si="84"/>
        <v>1</v>
      </c>
      <c r="M178" s="44">
        <f t="shared" si="84"/>
        <v>1500</v>
      </c>
      <c r="N178" s="44"/>
      <c r="O178" s="44"/>
      <c r="P178" s="44">
        <v>1</v>
      </c>
      <c r="Q178" s="44">
        <v>1362.73</v>
      </c>
      <c r="R178" s="42">
        <f t="shared" si="71"/>
        <v>1</v>
      </c>
      <c r="S178" s="42">
        <f t="shared" si="72"/>
        <v>1362.73</v>
      </c>
      <c r="T178" s="44">
        <f t="shared" si="85"/>
        <v>2</v>
      </c>
      <c r="U178" s="44">
        <f t="shared" si="85"/>
        <v>2862.73</v>
      </c>
      <c r="V178" s="16"/>
    </row>
    <row r="179" spans="1:25" s="9" customFormat="1">
      <c r="A179" s="30">
        <v>172</v>
      </c>
      <c r="B179" s="31" t="s">
        <v>364</v>
      </c>
      <c r="C179" s="32" t="s">
        <v>365</v>
      </c>
      <c r="D179" s="43"/>
      <c r="E179" s="43"/>
      <c r="F179" s="43"/>
      <c r="G179" s="43"/>
      <c r="H179" s="43"/>
      <c r="I179" s="43"/>
      <c r="J179" s="43"/>
      <c r="K179" s="43"/>
      <c r="L179" s="43">
        <f t="shared" si="84"/>
        <v>0</v>
      </c>
      <c r="M179" s="43">
        <f t="shared" si="84"/>
        <v>0</v>
      </c>
      <c r="N179" s="43">
        <v>1</v>
      </c>
      <c r="O179" s="43">
        <v>1000</v>
      </c>
      <c r="P179" s="43">
        <v>1</v>
      </c>
      <c r="Q179" s="43">
        <v>1000</v>
      </c>
      <c r="R179" s="43">
        <f t="shared" si="71"/>
        <v>2</v>
      </c>
      <c r="S179" s="43">
        <f t="shared" si="72"/>
        <v>2000</v>
      </c>
      <c r="T179" s="43">
        <f t="shared" si="85"/>
        <v>2</v>
      </c>
      <c r="U179" s="43">
        <f t="shared" si="85"/>
        <v>2000</v>
      </c>
      <c r="V179" s="16"/>
    </row>
    <row r="180" spans="1:25" s="9" customFormat="1">
      <c r="A180" s="33">
        <v>173</v>
      </c>
      <c r="B180" s="54" t="s">
        <v>366</v>
      </c>
      <c r="C180" s="1" t="s">
        <v>367</v>
      </c>
      <c r="D180" s="44"/>
      <c r="E180" s="44"/>
      <c r="F180" s="44"/>
      <c r="G180" s="44"/>
      <c r="H180" s="44"/>
      <c r="I180" s="44"/>
      <c r="J180" s="44">
        <v>2</v>
      </c>
      <c r="K180" s="44">
        <v>520</v>
      </c>
      <c r="L180" s="44">
        <f t="shared" si="84"/>
        <v>2</v>
      </c>
      <c r="M180" s="44">
        <f t="shared" si="84"/>
        <v>520</v>
      </c>
      <c r="N180" s="44">
        <v>1</v>
      </c>
      <c r="O180" s="44">
        <v>550</v>
      </c>
      <c r="P180" s="44"/>
      <c r="Q180" s="44"/>
      <c r="R180" s="42">
        <f t="shared" si="71"/>
        <v>1</v>
      </c>
      <c r="S180" s="42">
        <f t="shared" si="72"/>
        <v>550</v>
      </c>
      <c r="T180" s="44">
        <f t="shared" si="85"/>
        <v>3</v>
      </c>
      <c r="U180" s="44">
        <f t="shared" si="85"/>
        <v>1070</v>
      </c>
      <c r="V180" s="16"/>
    </row>
    <row r="181" spans="1:25" s="9" customFormat="1">
      <c r="A181" s="30">
        <v>174</v>
      </c>
      <c r="B181" s="53" t="s">
        <v>349</v>
      </c>
      <c r="C181" s="32" t="s">
        <v>350</v>
      </c>
      <c r="D181" s="43"/>
      <c r="E181" s="43"/>
      <c r="F181" s="43"/>
      <c r="G181" s="43"/>
      <c r="H181" s="43"/>
      <c r="I181" s="43"/>
      <c r="J181" s="43"/>
      <c r="K181" s="43"/>
      <c r="L181" s="43">
        <f t="shared" si="84"/>
        <v>0</v>
      </c>
      <c r="M181" s="43">
        <f t="shared" si="84"/>
        <v>0</v>
      </c>
      <c r="N181" s="43">
        <v>6</v>
      </c>
      <c r="O181" s="43">
        <v>1039.21</v>
      </c>
      <c r="P181" s="43"/>
      <c r="Q181" s="43"/>
      <c r="R181" s="43">
        <f t="shared" si="71"/>
        <v>6</v>
      </c>
      <c r="S181" s="43">
        <f t="shared" si="72"/>
        <v>1039.21</v>
      </c>
      <c r="T181" s="43">
        <f t="shared" si="85"/>
        <v>6</v>
      </c>
      <c r="U181" s="43">
        <f t="shared" si="85"/>
        <v>1039.21</v>
      </c>
      <c r="V181" s="16"/>
    </row>
    <row r="182" spans="1:25" s="9" customFormat="1" ht="13.5" thickBot="1">
      <c r="A182" s="33"/>
      <c r="B182" s="54"/>
      <c r="C182" s="1"/>
      <c r="D182" s="44"/>
      <c r="E182" s="44"/>
      <c r="F182" s="44"/>
      <c r="G182" s="44"/>
      <c r="H182" s="44"/>
      <c r="I182" s="44"/>
      <c r="J182" s="44"/>
      <c r="K182" s="44"/>
      <c r="L182" s="44">
        <f t="shared" ref="L182" si="92">J182+H182+F182+D182</f>
        <v>0</v>
      </c>
      <c r="M182" s="44">
        <f t="shared" ref="M182" si="93">K182+I182+G182+E182</f>
        <v>0</v>
      </c>
      <c r="N182" s="44"/>
      <c r="O182" s="44"/>
      <c r="P182" s="44"/>
      <c r="Q182" s="44"/>
      <c r="R182" s="42">
        <f t="shared" ref="R182" si="94">N182+P182</f>
        <v>0</v>
      </c>
      <c r="S182" s="42">
        <f t="shared" ref="S182" si="95">O182+Q182</f>
        <v>0</v>
      </c>
      <c r="T182" s="44">
        <f t="shared" ref="T182" si="96">R182+L182</f>
        <v>0</v>
      </c>
      <c r="U182" s="44">
        <f t="shared" ref="U182" si="97">S182+M182</f>
        <v>0</v>
      </c>
      <c r="V182" s="16"/>
    </row>
    <row r="183" spans="1:25" s="9" customFormat="1" ht="14.25" thickTop="1" thickBot="1">
      <c r="A183" s="56" t="s">
        <v>0</v>
      </c>
      <c r="B183" s="56"/>
      <c r="C183" s="57"/>
      <c r="D183" s="50">
        <f t="shared" ref="D183:U183" si="98">SUM(D8:D182)</f>
        <v>103838</v>
      </c>
      <c r="E183" s="50">
        <f t="shared" si="98"/>
        <v>49818788350.564285</v>
      </c>
      <c r="F183" s="50">
        <f t="shared" si="98"/>
        <v>293280</v>
      </c>
      <c r="G183" s="50">
        <f t="shared" si="98"/>
        <v>36382413175.143723</v>
      </c>
      <c r="H183" s="50">
        <f t="shared" si="98"/>
        <v>664221</v>
      </c>
      <c r="I183" s="50">
        <f t="shared" si="98"/>
        <v>126666180480.20268</v>
      </c>
      <c r="J183" s="50">
        <f t="shared" si="98"/>
        <v>807407</v>
      </c>
      <c r="K183" s="50">
        <f t="shared" si="98"/>
        <v>137919961831.0387</v>
      </c>
      <c r="L183" s="50">
        <f t="shared" si="98"/>
        <v>1868746</v>
      </c>
      <c r="M183" s="50">
        <f t="shared" si="98"/>
        <v>350787343836.9491</v>
      </c>
      <c r="N183" s="50">
        <f t="shared" si="98"/>
        <v>157239</v>
      </c>
      <c r="O183" s="50">
        <f t="shared" si="98"/>
        <v>145448771945.99008</v>
      </c>
      <c r="P183" s="50">
        <f t="shared" si="98"/>
        <v>157239</v>
      </c>
      <c r="Q183" s="50">
        <f t="shared" si="98"/>
        <v>145486253350.52002</v>
      </c>
      <c r="R183" s="50">
        <f t="shared" si="98"/>
        <v>314478</v>
      </c>
      <c r="S183" s="50">
        <f t="shared" si="98"/>
        <v>290935025296.51013</v>
      </c>
      <c r="T183" s="50">
        <f t="shared" si="98"/>
        <v>2183224</v>
      </c>
      <c r="U183" s="50">
        <f t="shared" si="98"/>
        <v>641722369133.45959</v>
      </c>
    </row>
    <row r="184" spans="1:25" s="9" customFormat="1" ht="13.5" thickTop="1">
      <c r="A184" s="11" t="s">
        <v>369</v>
      </c>
      <c r="B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6"/>
    </row>
    <row r="185" spans="1:25">
      <c r="A185" s="11" t="s">
        <v>18</v>
      </c>
      <c r="U185" s="47" t="s">
        <v>12</v>
      </c>
    </row>
    <row r="186" spans="1:25">
      <c r="A186" s="11" t="s">
        <v>19</v>
      </c>
      <c r="E186" s="12"/>
      <c r="F186" s="12"/>
      <c r="G186" s="12"/>
      <c r="H186" s="12"/>
      <c r="U186" s="47" t="s">
        <v>12</v>
      </c>
    </row>
    <row r="187" spans="1:25">
      <c r="B187" s="10"/>
      <c r="E187" s="48"/>
      <c r="F187" s="45"/>
      <c r="G187" s="45"/>
      <c r="H187" s="45"/>
      <c r="I187" s="45"/>
      <c r="J187" s="45"/>
      <c r="K187" s="45"/>
      <c r="L187" s="45"/>
      <c r="M187" s="45"/>
      <c r="N187" s="48"/>
      <c r="O187" s="48"/>
    </row>
    <row r="188" spans="1:25" s="19" customFormat="1" ht="11.25">
      <c r="A188" s="17"/>
      <c r="B188" s="18"/>
      <c r="C188" s="19" t="s">
        <v>12</v>
      </c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20"/>
      <c r="W188" s="21"/>
      <c r="X188" s="20"/>
      <c r="Y188" s="22"/>
    </row>
    <row r="191" spans="1:25">
      <c r="C191" s="55"/>
    </row>
    <row r="192" spans="1:25">
      <c r="C192" s="55"/>
    </row>
  </sheetData>
  <mergeCells count="13">
    <mergeCell ref="A183:C183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Mar 2018</vt:lpstr>
      <vt:lpstr>Jan-Mar 2018</vt:lpstr>
      <vt:lpstr>'Jan-Mar 2018'!Area_de_impressao</vt:lpstr>
      <vt:lpstr>Cab_Val</vt:lpstr>
      <vt:lpstr>'Jan-Mar 2018'!Titulos_de_impressao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2018-04-10T13:14:13Z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