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EstaPasta_de_trabalho" defaultThemeVersion="124226"/>
  <mc:AlternateContent xmlns:mc="http://schemas.openxmlformats.org/markup-compatibility/2006">
    <mc:Choice Requires="x15">
      <x15ac:absPath xmlns:x15ac="http://schemas.microsoft.com/office/spreadsheetml/2010/11/ac" url="\\sbcrs074\desig\CORAC\Rankings\INTERNET\IFs\2018-04\"/>
    </mc:Choice>
  </mc:AlternateContent>
  <bookViews>
    <workbookView xWindow="21630" yWindow="195" windowWidth="21660" windowHeight="9870" activeTab="1"/>
  </bookViews>
  <sheets>
    <sheet name="Abr 2018" sheetId="8" r:id="rId1"/>
    <sheet name="Jan-Abr 2018" sheetId="7" r:id="rId2"/>
  </sheets>
  <definedNames>
    <definedName name="_xlnm.Print_Area" localSheetId="1">'Jan-Abr 2018'!$A$1:$U$185</definedName>
    <definedName name="Cab_Perc">#REF!</definedName>
    <definedName name="Cab_Val">'Jan-Abr 2018'!$A$7</definedName>
    <definedName name="_xlnm.Print_Titles" localSheetId="1">'Jan-Abr 2018'!$A:$C,'Jan-Abr 2018'!$1:$7</definedName>
    <definedName name="Tot_Perc">#REF!</definedName>
    <definedName name="Tot_Val">'Jan-Abr 2018'!$A$184</definedName>
  </definedNames>
  <calcPr calcId="152511"/>
</workbook>
</file>

<file path=xl/calcChain.xml><?xml version="1.0" encoding="utf-8"?>
<calcChain xmlns="http://schemas.openxmlformats.org/spreadsheetml/2006/main">
  <c r="L183" i="7" l="1"/>
  <c r="M183" i="7"/>
  <c r="R183" i="7"/>
  <c r="S183" i="7"/>
  <c r="S169" i="7"/>
  <c r="R169" i="7"/>
  <c r="M169" i="7"/>
  <c r="L169" i="7"/>
  <c r="S168" i="7"/>
  <c r="R168" i="7"/>
  <c r="M168" i="7"/>
  <c r="L168" i="7"/>
  <c r="S167" i="7"/>
  <c r="R167" i="7"/>
  <c r="M167" i="7"/>
  <c r="L167" i="7"/>
  <c r="S166" i="7"/>
  <c r="R166" i="7"/>
  <c r="M166" i="7"/>
  <c r="L166" i="7"/>
  <c r="S168" i="8"/>
  <c r="R168" i="8"/>
  <c r="M168" i="8"/>
  <c r="L168" i="8"/>
  <c r="S167" i="8"/>
  <c r="R167" i="8"/>
  <c r="M167" i="8"/>
  <c r="L167" i="8"/>
  <c r="S166" i="8"/>
  <c r="R166" i="8"/>
  <c r="M166" i="8"/>
  <c r="L166" i="8"/>
  <c r="S165" i="8"/>
  <c r="R165" i="8"/>
  <c r="M165" i="8"/>
  <c r="L165" i="8"/>
  <c r="U168" i="8" l="1"/>
  <c r="U166" i="8"/>
  <c r="T165" i="8"/>
  <c r="T167" i="8"/>
  <c r="U183" i="7"/>
  <c r="T183" i="7"/>
  <c r="T166" i="7"/>
  <c r="T168" i="7"/>
  <c r="T167" i="7"/>
  <c r="T169" i="7"/>
  <c r="U167" i="7"/>
  <c r="U169" i="7"/>
  <c r="U168" i="7"/>
  <c r="U166" i="7"/>
  <c r="T166" i="8"/>
  <c r="T168" i="8"/>
  <c r="U165" i="8"/>
  <c r="U167" i="8"/>
  <c r="S23" i="7"/>
  <c r="R23" i="7"/>
  <c r="M23" i="7"/>
  <c r="L23" i="7"/>
  <c r="S22" i="7"/>
  <c r="R22" i="7"/>
  <c r="M22" i="7"/>
  <c r="L22" i="7"/>
  <c r="S21" i="7"/>
  <c r="R21" i="7"/>
  <c r="M21" i="7"/>
  <c r="L21" i="7"/>
  <c r="S20" i="7"/>
  <c r="R20" i="7"/>
  <c r="M20" i="7"/>
  <c r="L20" i="7"/>
  <c r="S169" i="8"/>
  <c r="R169" i="8"/>
  <c r="M169" i="8"/>
  <c r="L169" i="8"/>
  <c r="S164" i="8"/>
  <c r="R164" i="8"/>
  <c r="M164" i="8"/>
  <c r="L164" i="8"/>
  <c r="S163" i="8"/>
  <c r="R163" i="8"/>
  <c r="M163" i="8"/>
  <c r="L163" i="8"/>
  <c r="S162" i="8"/>
  <c r="R162" i="8"/>
  <c r="M162" i="8"/>
  <c r="L162" i="8"/>
  <c r="S161" i="8"/>
  <c r="R161" i="8"/>
  <c r="M161" i="8"/>
  <c r="L161" i="8"/>
  <c r="S160" i="8"/>
  <c r="R160" i="8"/>
  <c r="M160" i="8"/>
  <c r="L160" i="8"/>
  <c r="S159" i="8"/>
  <c r="R159" i="8"/>
  <c r="M159" i="8"/>
  <c r="L159" i="8"/>
  <c r="S158" i="8"/>
  <c r="R158" i="8"/>
  <c r="M158" i="8"/>
  <c r="L158" i="8"/>
  <c r="T158" i="8" l="1"/>
  <c r="T160" i="8"/>
  <c r="T162" i="8"/>
  <c r="T164" i="8"/>
  <c r="U158" i="8"/>
  <c r="U160" i="8"/>
  <c r="U162" i="8"/>
  <c r="U164" i="8"/>
  <c r="T21" i="7"/>
  <c r="T23" i="7"/>
  <c r="U21" i="7"/>
  <c r="U23" i="7"/>
  <c r="T20" i="7"/>
  <c r="T22" i="7"/>
  <c r="U20" i="7"/>
  <c r="U22" i="7"/>
  <c r="U169" i="8"/>
  <c r="T159" i="8"/>
  <c r="T161" i="8"/>
  <c r="T163" i="8"/>
  <c r="T169" i="8"/>
  <c r="U159" i="8"/>
  <c r="U161" i="8"/>
  <c r="U163" i="8"/>
  <c r="S181" i="7"/>
  <c r="R181" i="7"/>
  <c r="M181" i="7"/>
  <c r="L181" i="7"/>
  <c r="S180" i="7"/>
  <c r="R180" i="7"/>
  <c r="M180" i="7"/>
  <c r="L180" i="7"/>
  <c r="S179" i="7"/>
  <c r="R179" i="7"/>
  <c r="M179" i="7"/>
  <c r="L179" i="7"/>
  <c r="S178" i="7"/>
  <c r="R178" i="7"/>
  <c r="M178" i="7"/>
  <c r="L178" i="7"/>
  <c r="T178" i="7" l="1"/>
  <c r="T180" i="7"/>
  <c r="U179" i="7"/>
  <c r="U181" i="7"/>
  <c r="T179" i="7"/>
  <c r="T181" i="7"/>
  <c r="U178" i="7"/>
  <c r="U180" i="7"/>
  <c r="S157" i="8"/>
  <c r="R157" i="8"/>
  <c r="M157" i="8"/>
  <c r="L157" i="8"/>
  <c r="S156" i="8"/>
  <c r="R156" i="8"/>
  <c r="M156" i="8"/>
  <c r="L156" i="8"/>
  <c r="S155" i="8"/>
  <c r="R155" i="8"/>
  <c r="M155" i="8"/>
  <c r="L155" i="8"/>
  <c r="S154" i="8"/>
  <c r="R154" i="8"/>
  <c r="M154" i="8"/>
  <c r="L154" i="8"/>
  <c r="S153" i="8"/>
  <c r="R153" i="8"/>
  <c r="M153" i="8"/>
  <c r="L153" i="8"/>
  <c r="S152" i="8"/>
  <c r="R152" i="8"/>
  <c r="M152" i="8"/>
  <c r="L152" i="8"/>
  <c r="S151" i="8"/>
  <c r="R151" i="8"/>
  <c r="M151" i="8"/>
  <c r="L151" i="8"/>
  <c r="S150" i="8"/>
  <c r="R150" i="8"/>
  <c r="M150" i="8"/>
  <c r="L150" i="8"/>
  <c r="S24" i="7"/>
  <c r="R24" i="7"/>
  <c r="M24" i="7"/>
  <c r="L24" i="7"/>
  <c r="S19" i="7"/>
  <c r="R19" i="7"/>
  <c r="M19" i="7"/>
  <c r="L19" i="7"/>
  <c r="S18" i="7"/>
  <c r="R18" i="7"/>
  <c r="M18" i="7"/>
  <c r="L18" i="7"/>
  <c r="S17" i="7"/>
  <c r="R17" i="7"/>
  <c r="M17" i="7"/>
  <c r="L17" i="7"/>
  <c r="S16" i="7"/>
  <c r="R16" i="7"/>
  <c r="M16" i="7"/>
  <c r="L16" i="7"/>
  <c r="S15" i="7"/>
  <c r="R15" i="7"/>
  <c r="M15" i="7"/>
  <c r="L15" i="7"/>
  <c r="S14" i="7"/>
  <c r="R14" i="7"/>
  <c r="M14" i="7"/>
  <c r="L14" i="7"/>
  <c r="S13" i="7"/>
  <c r="R13" i="7"/>
  <c r="M13" i="7"/>
  <c r="L13" i="7"/>
  <c r="T150" i="8" l="1"/>
  <c r="T152" i="8"/>
  <c r="T154" i="8"/>
  <c r="T156" i="8"/>
  <c r="T13" i="7"/>
  <c r="T15" i="7"/>
  <c r="T17" i="7"/>
  <c r="T19" i="7"/>
  <c r="U13" i="7"/>
  <c r="U24" i="7"/>
  <c r="U15" i="7"/>
  <c r="U17" i="7"/>
  <c r="U19" i="7"/>
  <c r="T18" i="7"/>
  <c r="T14" i="7"/>
  <c r="T16" i="7"/>
  <c r="U14" i="7"/>
  <c r="U16" i="7"/>
  <c r="U18" i="7"/>
  <c r="T24" i="7"/>
  <c r="U151" i="8"/>
  <c r="U153" i="8"/>
  <c r="U155" i="8"/>
  <c r="U157" i="8"/>
  <c r="T151" i="8"/>
  <c r="T155" i="8"/>
  <c r="T157" i="8"/>
  <c r="T153" i="8"/>
  <c r="U150" i="8"/>
  <c r="U152" i="8"/>
  <c r="U154" i="8"/>
  <c r="U156" i="8"/>
  <c r="S32" i="7" l="1"/>
  <c r="R32" i="7"/>
  <c r="M32" i="7"/>
  <c r="L32" i="7"/>
  <c r="S31" i="7"/>
  <c r="R31" i="7"/>
  <c r="M31" i="7"/>
  <c r="L31" i="7"/>
  <c r="S30" i="7"/>
  <c r="R30" i="7"/>
  <c r="M30" i="7"/>
  <c r="L30" i="7"/>
  <c r="S29" i="7"/>
  <c r="R29" i="7"/>
  <c r="M29" i="7"/>
  <c r="L29" i="7"/>
  <c r="S19" i="8"/>
  <c r="R19" i="8"/>
  <c r="M19" i="8"/>
  <c r="L19" i="8"/>
  <c r="S18" i="8"/>
  <c r="R18" i="8"/>
  <c r="M18" i="8"/>
  <c r="L18" i="8"/>
  <c r="S17" i="8"/>
  <c r="R17" i="8"/>
  <c r="M17" i="8"/>
  <c r="L17" i="8"/>
  <c r="S16" i="8"/>
  <c r="R16" i="8"/>
  <c r="M16" i="8"/>
  <c r="L16" i="8"/>
  <c r="T16" i="8" l="1"/>
  <c r="T18" i="8"/>
  <c r="U29" i="7"/>
  <c r="U31" i="7"/>
  <c r="U16" i="8"/>
  <c r="U18" i="8"/>
  <c r="T29" i="7"/>
  <c r="T31" i="7"/>
  <c r="T30" i="7"/>
  <c r="T32" i="7"/>
  <c r="U30" i="7"/>
  <c r="U32" i="7"/>
  <c r="T17" i="8"/>
  <c r="T19" i="8"/>
  <c r="U17" i="8"/>
  <c r="U19" i="8"/>
  <c r="Q178" i="8" l="1"/>
  <c r="P178" i="8"/>
  <c r="O178" i="8"/>
  <c r="N178" i="8"/>
  <c r="K178" i="8"/>
  <c r="J178" i="8"/>
  <c r="I178" i="8"/>
  <c r="H178" i="8"/>
  <c r="G178" i="8"/>
  <c r="F178" i="8"/>
  <c r="E178" i="8"/>
  <c r="D178" i="8"/>
  <c r="S177" i="8"/>
  <c r="R177" i="8"/>
  <c r="M177" i="8"/>
  <c r="L177" i="8"/>
  <c r="S176" i="8"/>
  <c r="R176" i="8"/>
  <c r="M176" i="8"/>
  <c r="L176" i="8"/>
  <c r="S175" i="8"/>
  <c r="R175" i="8"/>
  <c r="M175" i="8"/>
  <c r="L175" i="8"/>
  <c r="S174" i="8"/>
  <c r="R174" i="8"/>
  <c r="M174" i="8"/>
  <c r="L174" i="8"/>
  <c r="S173" i="8"/>
  <c r="R173" i="8"/>
  <c r="M173" i="8"/>
  <c r="L173" i="8"/>
  <c r="S172" i="8"/>
  <c r="R172" i="8"/>
  <c r="M172" i="8"/>
  <c r="L172" i="8"/>
  <c r="S171" i="8"/>
  <c r="R171" i="8"/>
  <c r="M171" i="8"/>
  <c r="L171" i="8"/>
  <c r="S170" i="8"/>
  <c r="R170" i="8"/>
  <c r="M170" i="8"/>
  <c r="L170" i="8"/>
  <c r="S149" i="8"/>
  <c r="R149" i="8"/>
  <c r="M149" i="8"/>
  <c r="L149" i="8"/>
  <c r="S148" i="8"/>
  <c r="R148" i="8"/>
  <c r="M148" i="8"/>
  <c r="L148" i="8"/>
  <c r="S147" i="8"/>
  <c r="R147" i="8"/>
  <c r="M147" i="8"/>
  <c r="L147" i="8"/>
  <c r="S146" i="8"/>
  <c r="R146" i="8"/>
  <c r="M146" i="8"/>
  <c r="L146" i="8"/>
  <c r="S145" i="8"/>
  <c r="R145" i="8"/>
  <c r="M145" i="8"/>
  <c r="L145" i="8"/>
  <c r="S144" i="8"/>
  <c r="R144" i="8"/>
  <c r="M144" i="8"/>
  <c r="L144" i="8"/>
  <c r="S143" i="8"/>
  <c r="R143" i="8"/>
  <c r="M143" i="8"/>
  <c r="L143" i="8"/>
  <c r="S142" i="8"/>
  <c r="R142" i="8"/>
  <c r="M142" i="8"/>
  <c r="L142" i="8"/>
  <c r="S141" i="8"/>
  <c r="R141" i="8"/>
  <c r="M141" i="8"/>
  <c r="L141" i="8"/>
  <c r="S140" i="8"/>
  <c r="R140" i="8"/>
  <c r="M140" i="8"/>
  <c r="L140" i="8"/>
  <c r="S139" i="8"/>
  <c r="R139" i="8"/>
  <c r="M139" i="8"/>
  <c r="L139" i="8"/>
  <c r="S138" i="8"/>
  <c r="R138" i="8"/>
  <c r="M138" i="8"/>
  <c r="L138" i="8"/>
  <c r="S137" i="8"/>
  <c r="R137" i="8"/>
  <c r="M137" i="8"/>
  <c r="L137" i="8"/>
  <c r="S136" i="8"/>
  <c r="R136" i="8"/>
  <c r="M136" i="8"/>
  <c r="L136" i="8"/>
  <c r="S135" i="8"/>
  <c r="R135" i="8"/>
  <c r="M135" i="8"/>
  <c r="L135" i="8"/>
  <c r="S134" i="8"/>
  <c r="R134" i="8"/>
  <c r="M134" i="8"/>
  <c r="L134" i="8"/>
  <c r="S133" i="8"/>
  <c r="R133" i="8"/>
  <c r="M133" i="8"/>
  <c r="L133" i="8"/>
  <c r="S132" i="8"/>
  <c r="R132" i="8"/>
  <c r="M132" i="8"/>
  <c r="L132" i="8"/>
  <c r="S131" i="8"/>
  <c r="R131" i="8"/>
  <c r="M131" i="8"/>
  <c r="L131" i="8"/>
  <c r="S130" i="8"/>
  <c r="R130" i="8"/>
  <c r="M130" i="8"/>
  <c r="L130" i="8"/>
  <c r="S129" i="8"/>
  <c r="R129" i="8"/>
  <c r="M129" i="8"/>
  <c r="L129" i="8"/>
  <c r="S128" i="8"/>
  <c r="R128" i="8"/>
  <c r="M128" i="8"/>
  <c r="L128" i="8"/>
  <c r="S127" i="8"/>
  <c r="R127" i="8"/>
  <c r="M127" i="8"/>
  <c r="L127" i="8"/>
  <c r="S126" i="8"/>
  <c r="R126" i="8"/>
  <c r="M126" i="8"/>
  <c r="L126" i="8"/>
  <c r="S125" i="8"/>
  <c r="R125" i="8"/>
  <c r="M125" i="8"/>
  <c r="L125" i="8"/>
  <c r="S124" i="8"/>
  <c r="R124" i="8"/>
  <c r="M124" i="8"/>
  <c r="L124" i="8"/>
  <c r="S123" i="8"/>
  <c r="R123" i="8"/>
  <c r="M123" i="8"/>
  <c r="L123" i="8"/>
  <c r="S122" i="8"/>
  <c r="R122" i="8"/>
  <c r="M122" i="8"/>
  <c r="L122" i="8"/>
  <c r="S121" i="8"/>
  <c r="R121" i="8"/>
  <c r="M121" i="8"/>
  <c r="L121" i="8"/>
  <c r="S120" i="8"/>
  <c r="R120" i="8"/>
  <c r="M120" i="8"/>
  <c r="L120" i="8"/>
  <c r="S119" i="8"/>
  <c r="R119" i="8"/>
  <c r="M119" i="8"/>
  <c r="L119" i="8"/>
  <c r="S118" i="8"/>
  <c r="R118" i="8"/>
  <c r="M118" i="8"/>
  <c r="L118" i="8"/>
  <c r="S117" i="8"/>
  <c r="R117" i="8"/>
  <c r="M117" i="8"/>
  <c r="L117" i="8"/>
  <c r="S116" i="8"/>
  <c r="R116" i="8"/>
  <c r="M116" i="8"/>
  <c r="L116" i="8"/>
  <c r="S115" i="8"/>
  <c r="R115" i="8"/>
  <c r="M115" i="8"/>
  <c r="L115" i="8"/>
  <c r="S114" i="8"/>
  <c r="R114" i="8"/>
  <c r="M114" i="8"/>
  <c r="L114" i="8"/>
  <c r="S113" i="8"/>
  <c r="R113" i="8"/>
  <c r="M113" i="8"/>
  <c r="L113" i="8"/>
  <c r="S112" i="8"/>
  <c r="R112" i="8"/>
  <c r="M112" i="8"/>
  <c r="L112" i="8"/>
  <c r="S111" i="8"/>
  <c r="R111" i="8"/>
  <c r="M111" i="8"/>
  <c r="L111" i="8"/>
  <c r="S110" i="8"/>
  <c r="R110" i="8"/>
  <c r="M110" i="8"/>
  <c r="L110" i="8"/>
  <c r="S109" i="8"/>
  <c r="R109" i="8"/>
  <c r="M109" i="8"/>
  <c r="L109" i="8"/>
  <c r="S108" i="8"/>
  <c r="R108" i="8"/>
  <c r="M108" i="8"/>
  <c r="L108" i="8"/>
  <c r="S107" i="8"/>
  <c r="R107" i="8"/>
  <c r="M107" i="8"/>
  <c r="L107" i="8"/>
  <c r="S106" i="8"/>
  <c r="R106" i="8"/>
  <c r="M106" i="8"/>
  <c r="L106" i="8"/>
  <c r="S105" i="8"/>
  <c r="R105" i="8"/>
  <c r="M105" i="8"/>
  <c r="L105" i="8"/>
  <c r="S104" i="8"/>
  <c r="R104" i="8"/>
  <c r="M104" i="8"/>
  <c r="L104" i="8"/>
  <c r="S103" i="8"/>
  <c r="R103" i="8"/>
  <c r="M103" i="8"/>
  <c r="L103" i="8"/>
  <c r="S102" i="8"/>
  <c r="R102" i="8"/>
  <c r="M102" i="8"/>
  <c r="L102" i="8"/>
  <c r="S101" i="8"/>
  <c r="R101" i="8"/>
  <c r="M101" i="8"/>
  <c r="L101" i="8"/>
  <c r="S100" i="8"/>
  <c r="R100" i="8"/>
  <c r="M100" i="8"/>
  <c r="L100" i="8"/>
  <c r="S99" i="8"/>
  <c r="R99" i="8"/>
  <c r="M99" i="8"/>
  <c r="L99" i="8"/>
  <c r="S98" i="8"/>
  <c r="R98" i="8"/>
  <c r="M98" i="8"/>
  <c r="L98" i="8"/>
  <c r="S97" i="8"/>
  <c r="R97" i="8"/>
  <c r="M97" i="8"/>
  <c r="L97" i="8"/>
  <c r="S96" i="8"/>
  <c r="R96" i="8"/>
  <c r="M96" i="8"/>
  <c r="L96" i="8"/>
  <c r="S95" i="8"/>
  <c r="R95" i="8"/>
  <c r="M95" i="8"/>
  <c r="L95" i="8"/>
  <c r="S94" i="8"/>
  <c r="R94" i="8"/>
  <c r="M94" i="8"/>
  <c r="L94" i="8"/>
  <c r="S93" i="8"/>
  <c r="R93" i="8"/>
  <c r="M93" i="8"/>
  <c r="L93" i="8"/>
  <c r="S92" i="8"/>
  <c r="R92" i="8"/>
  <c r="M92" i="8"/>
  <c r="L92" i="8"/>
  <c r="S91" i="8"/>
  <c r="R91" i="8"/>
  <c r="M91" i="8"/>
  <c r="L91" i="8"/>
  <c r="S90" i="8"/>
  <c r="R90" i="8"/>
  <c r="M90" i="8"/>
  <c r="L90" i="8"/>
  <c r="S89" i="8"/>
  <c r="R89" i="8"/>
  <c r="M89" i="8"/>
  <c r="L89" i="8"/>
  <c r="S88" i="8"/>
  <c r="R88" i="8"/>
  <c r="M88" i="8"/>
  <c r="L88" i="8"/>
  <c r="S87" i="8"/>
  <c r="R87" i="8"/>
  <c r="M87" i="8"/>
  <c r="L87" i="8"/>
  <c r="S86" i="8"/>
  <c r="R86" i="8"/>
  <c r="M86" i="8"/>
  <c r="L86" i="8"/>
  <c r="S85" i="8"/>
  <c r="R85" i="8"/>
  <c r="M85" i="8"/>
  <c r="L85" i="8"/>
  <c r="S84" i="8"/>
  <c r="R84" i="8"/>
  <c r="M84" i="8"/>
  <c r="L84" i="8"/>
  <c r="S83" i="8"/>
  <c r="R83" i="8"/>
  <c r="M83" i="8"/>
  <c r="L83" i="8"/>
  <c r="S82" i="8"/>
  <c r="R82" i="8"/>
  <c r="M82" i="8"/>
  <c r="L82" i="8"/>
  <c r="S81" i="8"/>
  <c r="R81" i="8"/>
  <c r="M81" i="8"/>
  <c r="L81" i="8"/>
  <c r="S80" i="8"/>
  <c r="R80" i="8"/>
  <c r="M80" i="8"/>
  <c r="L80" i="8"/>
  <c r="S79" i="8"/>
  <c r="R79" i="8"/>
  <c r="M79" i="8"/>
  <c r="L79" i="8"/>
  <c r="S78" i="8"/>
  <c r="R78" i="8"/>
  <c r="M78" i="8"/>
  <c r="L78" i="8"/>
  <c r="S77" i="8"/>
  <c r="R77" i="8"/>
  <c r="M77" i="8"/>
  <c r="L77" i="8"/>
  <c r="S76" i="8"/>
  <c r="R76" i="8"/>
  <c r="M76" i="8"/>
  <c r="L76" i="8"/>
  <c r="S75" i="8"/>
  <c r="R75" i="8"/>
  <c r="M75" i="8"/>
  <c r="L75" i="8"/>
  <c r="S74" i="8"/>
  <c r="R74" i="8"/>
  <c r="M74" i="8"/>
  <c r="L74" i="8"/>
  <c r="S73" i="8"/>
  <c r="R73" i="8"/>
  <c r="M73" i="8"/>
  <c r="L73" i="8"/>
  <c r="S72" i="8"/>
  <c r="R72" i="8"/>
  <c r="M72" i="8"/>
  <c r="L72" i="8"/>
  <c r="S71" i="8"/>
  <c r="R71" i="8"/>
  <c r="M71" i="8"/>
  <c r="L71" i="8"/>
  <c r="S70" i="8"/>
  <c r="R70" i="8"/>
  <c r="M70" i="8"/>
  <c r="L70" i="8"/>
  <c r="S69" i="8"/>
  <c r="R69" i="8"/>
  <c r="M69" i="8"/>
  <c r="L69" i="8"/>
  <c r="S68" i="8"/>
  <c r="R68" i="8"/>
  <c r="M68" i="8"/>
  <c r="L68" i="8"/>
  <c r="S67" i="8"/>
  <c r="R67" i="8"/>
  <c r="M67" i="8"/>
  <c r="L67" i="8"/>
  <c r="S66" i="8"/>
  <c r="R66" i="8"/>
  <c r="M66" i="8"/>
  <c r="L66" i="8"/>
  <c r="S65" i="8"/>
  <c r="R65" i="8"/>
  <c r="M65" i="8"/>
  <c r="L65" i="8"/>
  <c r="S64" i="8"/>
  <c r="R64" i="8"/>
  <c r="M64" i="8"/>
  <c r="L64" i="8"/>
  <c r="S63" i="8"/>
  <c r="R63" i="8"/>
  <c r="M63" i="8"/>
  <c r="L63" i="8"/>
  <c r="S62" i="8"/>
  <c r="R62" i="8"/>
  <c r="M62" i="8"/>
  <c r="L62" i="8"/>
  <c r="S61" i="8"/>
  <c r="R61" i="8"/>
  <c r="M61" i="8"/>
  <c r="L61" i="8"/>
  <c r="S60" i="8"/>
  <c r="R60" i="8"/>
  <c r="M60" i="8"/>
  <c r="L60" i="8"/>
  <c r="S59" i="8"/>
  <c r="R59" i="8"/>
  <c r="M59" i="8"/>
  <c r="L59" i="8"/>
  <c r="S58" i="8"/>
  <c r="R58" i="8"/>
  <c r="M58" i="8"/>
  <c r="L58" i="8"/>
  <c r="S57" i="8"/>
  <c r="R57" i="8"/>
  <c r="M57" i="8"/>
  <c r="L57" i="8"/>
  <c r="S56" i="8"/>
  <c r="R56" i="8"/>
  <c r="M56" i="8"/>
  <c r="L56" i="8"/>
  <c r="S55" i="8"/>
  <c r="R55" i="8"/>
  <c r="M55" i="8"/>
  <c r="L55" i="8"/>
  <c r="S54" i="8"/>
  <c r="R54" i="8"/>
  <c r="M54" i="8"/>
  <c r="L54" i="8"/>
  <c r="S53" i="8"/>
  <c r="R53" i="8"/>
  <c r="M53" i="8"/>
  <c r="L53" i="8"/>
  <c r="S52" i="8"/>
  <c r="R52" i="8"/>
  <c r="M52" i="8"/>
  <c r="L52" i="8"/>
  <c r="S51" i="8"/>
  <c r="R51" i="8"/>
  <c r="M51" i="8"/>
  <c r="L51" i="8"/>
  <c r="S50" i="8"/>
  <c r="R50" i="8"/>
  <c r="M50" i="8"/>
  <c r="L50" i="8"/>
  <c r="S49" i="8"/>
  <c r="R49" i="8"/>
  <c r="M49" i="8"/>
  <c r="L49" i="8"/>
  <c r="S48" i="8"/>
  <c r="R48" i="8"/>
  <c r="M48" i="8"/>
  <c r="L48" i="8"/>
  <c r="S47" i="8"/>
  <c r="R47" i="8"/>
  <c r="M47" i="8"/>
  <c r="L47" i="8"/>
  <c r="S46" i="8"/>
  <c r="R46" i="8"/>
  <c r="M46" i="8"/>
  <c r="L46" i="8"/>
  <c r="S45" i="8"/>
  <c r="R45" i="8"/>
  <c r="M45" i="8"/>
  <c r="L45" i="8"/>
  <c r="S44" i="8"/>
  <c r="R44" i="8"/>
  <c r="M44" i="8"/>
  <c r="L44" i="8"/>
  <c r="S43" i="8"/>
  <c r="R43" i="8"/>
  <c r="M43" i="8"/>
  <c r="L43" i="8"/>
  <c r="S42" i="8"/>
  <c r="R42" i="8"/>
  <c r="M42" i="8"/>
  <c r="L42" i="8"/>
  <c r="S41" i="8"/>
  <c r="R41" i="8"/>
  <c r="M41" i="8"/>
  <c r="L41" i="8"/>
  <c r="S40" i="8"/>
  <c r="R40" i="8"/>
  <c r="M40" i="8"/>
  <c r="L40" i="8"/>
  <c r="S39" i="8"/>
  <c r="R39" i="8"/>
  <c r="M39" i="8"/>
  <c r="L39" i="8"/>
  <c r="S38" i="8"/>
  <c r="R38" i="8"/>
  <c r="M38" i="8"/>
  <c r="L38" i="8"/>
  <c r="S37" i="8"/>
  <c r="R37" i="8"/>
  <c r="M37" i="8"/>
  <c r="L37" i="8"/>
  <c r="S36" i="8"/>
  <c r="R36" i="8"/>
  <c r="M36" i="8"/>
  <c r="L36" i="8"/>
  <c r="S35" i="8"/>
  <c r="R35" i="8"/>
  <c r="M35" i="8"/>
  <c r="L35" i="8"/>
  <c r="S34" i="8"/>
  <c r="R34" i="8"/>
  <c r="M34" i="8"/>
  <c r="L34" i="8"/>
  <c r="S33" i="8"/>
  <c r="R33" i="8"/>
  <c r="M33" i="8"/>
  <c r="L33" i="8"/>
  <c r="S32" i="8"/>
  <c r="R32" i="8"/>
  <c r="M32" i="8"/>
  <c r="L32" i="8"/>
  <c r="S31" i="8"/>
  <c r="R31" i="8"/>
  <c r="M31" i="8"/>
  <c r="L31" i="8"/>
  <c r="S30" i="8"/>
  <c r="R30" i="8"/>
  <c r="M30" i="8"/>
  <c r="L30" i="8"/>
  <c r="S29" i="8"/>
  <c r="R29" i="8"/>
  <c r="M29" i="8"/>
  <c r="L29" i="8"/>
  <c r="S28" i="8"/>
  <c r="R28" i="8"/>
  <c r="M28" i="8"/>
  <c r="L28" i="8"/>
  <c r="S27" i="8"/>
  <c r="R27" i="8"/>
  <c r="M27" i="8"/>
  <c r="L27" i="8"/>
  <c r="S26" i="8"/>
  <c r="R26" i="8"/>
  <c r="M26" i="8"/>
  <c r="L26" i="8"/>
  <c r="S25" i="8"/>
  <c r="R25" i="8"/>
  <c r="M25" i="8"/>
  <c r="L25" i="8"/>
  <c r="S24" i="8"/>
  <c r="R24" i="8"/>
  <c r="M24" i="8"/>
  <c r="L24" i="8"/>
  <c r="S23" i="8"/>
  <c r="R23" i="8"/>
  <c r="M23" i="8"/>
  <c r="L23" i="8"/>
  <c r="S22" i="8"/>
  <c r="R22" i="8"/>
  <c r="M22" i="8"/>
  <c r="L22" i="8"/>
  <c r="S21" i="8"/>
  <c r="R21" i="8"/>
  <c r="M21" i="8"/>
  <c r="L21" i="8"/>
  <c r="S20" i="8"/>
  <c r="R20" i="8"/>
  <c r="M20" i="8"/>
  <c r="L20" i="8"/>
  <c r="S15" i="8"/>
  <c r="R15" i="8"/>
  <c r="M15" i="8"/>
  <c r="L15" i="8"/>
  <c r="S14" i="8"/>
  <c r="R14" i="8"/>
  <c r="M14" i="8"/>
  <c r="L14" i="8"/>
  <c r="S13" i="8"/>
  <c r="R13" i="8"/>
  <c r="M13" i="8"/>
  <c r="L13" i="8"/>
  <c r="S12" i="8"/>
  <c r="R12" i="8"/>
  <c r="M12" i="8"/>
  <c r="L12" i="8"/>
  <c r="S11" i="8"/>
  <c r="R11" i="8"/>
  <c r="M11" i="8"/>
  <c r="L11" i="8"/>
  <c r="S10" i="8"/>
  <c r="R10" i="8"/>
  <c r="M10" i="8"/>
  <c r="L10" i="8"/>
  <c r="S9" i="8"/>
  <c r="R9" i="8"/>
  <c r="M9" i="8"/>
  <c r="L9" i="8"/>
  <c r="S8" i="8"/>
  <c r="R8" i="8"/>
  <c r="M8" i="8"/>
  <c r="L8" i="8"/>
  <c r="U171" i="8" l="1"/>
  <c r="U173" i="8"/>
  <c r="U177" i="8"/>
  <c r="T9" i="8"/>
  <c r="T11" i="8"/>
  <c r="T13" i="8"/>
  <c r="T20" i="8"/>
  <c r="T22" i="8"/>
  <c r="T23" i="8"/>
  <c r="T25" i="8"/>
  <c r="T28" i="8"/>
  <c r="T30" i="8"/>
  <c r="T31" i="8"/>
  <c r="T33" i="8"/>
  <c r="T36" i="8"/>
  <c r="T38" i="8"/>
  <c r="T39" i="8"/>
  <c r="T41" i="8"/>
  <c r="T44" i="8"/>
  <c r="T46" i="8"/>
  <c r="T47" i="8"/>
  <c r="T49" i="8"/>
  <c r="T51" i="8"/>
  <c r="T53" i="8"/>
  <c r="T55" i="8"/>
  <c r="T57" i="8"/>
  <c r="T59" i="8"/>
  <c r="T61" i="8"/>
  <c r="T63" i="8"/>
  <c r="T65" i="8"/>
  <c r="T67" i="8"/>
  <c r="T69" i="8"/>
  <c r="T71" i="8"/>
  <c r="T73" i="8"/>
  <c r="T75" i="8"/>
  <c r="T77" i="8"/>
  <c r="T79" i="8"/>
  <c r="T81" i="8"/>
  <c r="T83" i="8"/>
  <c r="T85" i="8"/>
  <c r="T87" i="8"/>
  <c r="T89" i="8"/>
  <c r="T91" i="8"/>
  <c r="T93" i="8"/>
  <c r="T95" i="8"/>
  <c r="T97" i="8"/>
  <c r="T99" i="8"/>
  <c r="T101" i="8"/>
  <c r="T103" i="8"/>
  <c r="T105" i="8"/>
  <c r="T107" i="8"/>
  <c r="T109" i="8"/>
  <c r="T111" i="8"/>
  <c r="T113" i="8"/>
  <c r="T115" i="8"/>
  <c r="T117" i="8"/>
  <c r="T119" i="8"/>
  <c r="T121" i="8"/>
  <c r="T123" i="8"/>
  <c r="T125" i="8"/>
  <c r="T127" i="8"/>
  <c r="T129" i="8"/>
  <c r="T131" i="8"/>
  <c r="T133" i="8"/>
  <c r="T137" i="8"/>
  <c r="T139" i="8"/>
  <c r="T141" i="8"/>
  <c r="T143" i="8"/>
  <c r="T145" i="8"/>
  <c r="T147" i="8"/>
  <c r="T177" i="8"/>
  <c r="T135" i="8"/>
  <c r="T176" i="8"/>
  <c r="T170" i="8"/>
  <c r="T172" i="8"/>
  <c r="T174" i="8"/>
  <c r="U147" i="8"/>
  <c r="U148" i="8"/>
  <c r="U149" i="8"/>
  <c r="U170" i="8"/>
  <c r="U172" i="8"/>
  <c r="U174" i="8"/>
  <c r="U175" i="8"/>
  <c r="U11" i="8"/>
  <c r="U21" i="8"/>
  <c r="U27" i="8"/>
  <c r="U31" i="8"/>
  <c r="U37" i="8"/>
  <c r="U43" i="8"/>
  <c r="U49" i="8"/>
  <c r="U53" i="8"/>
  <c r="U59" i="8"/>
  <c r="U61" i="8"/>
  <c r="U67" i="8"/>
  <c r="U73" i="8"/>
  <c r="U81" i="8"/>
  <c r="U87" i="8"/>
  <c r="U93" i="8"/>
  <c r="U95" i="8"/>
  <c r="U99" i="8"/>
  <c r="U103" i="8"/>
  <c r="U105" i="8"/>
  <c r="U107" i="8"/>
  <c r="U109" i="8"/>
  <c r="U111" i="8"/>
  <c r="U113" i="8"/>
  <c r="U115" i="8"/>
  <c r="U117" i="8"/>
  <c r="U119" i="8"/>
  <c r="U121" i="8"/>
  <c r="U123" i="8"/>
  <c r="U125" i="8"/>
  <c r="U127" i="8"/>
  <c r="U129" i="8"/>
  <c r="U131" i="8"/>
  <c r="U133" i="8"/>
  <c r="U135" i="8"/>
  <c r="U137" i="8"/>
  <c r="U139" i="8"/>
  <c r="U141" i="8"/>
  <c r="U143" i="8"/>
  <c r="U145" i="8"/>
  <c r="T149" i="8"/>
  <c r="U9" i="8"/>
  <c r="U13" i="8"/>
  <c r="U15" i="8"/>
  <c r="U23" i="8"/>
  <c r="U25" i="8"/>
  <c r="U29" i="8"/>
  <c r="U33" i="8"/>
  <c r="U35" i="8"/>
  <c r="U39" i="8"/>
  <c r="U41" i="8"/>
  <c r="U45" i="8"/>
  <c r="U47" i="8"/>
  <c r="U51" i="8"/>
  <c r="U55" i="8"/>
  <c r="U57" i="8"/>
  <c r="U63" i="8"/>
  <c r="U65" i="8"/>
  <c r="U69" i="8"/>
  <c r="U71" i="8"/>
  <c r="U75" i="8"/>
  <c r="U77" i="8"/>
  <c r="U79" i="8"/>
  <c r="U83" i="8"/>
  <c r="U85" i="8"/>
  <c r="U89" i="8"/>
  <c r="U91" i="8"/>
  <c r="U97" i="8"/>
  <c r="U101" i="8"/>
  <c r="R178" i="8"/>
  <c r="T171" i="8"/>
  <c r="T173" i="8"/>
  <c r="T175" i="8"/>
  <c r="T10" i="8"/>
  <c r="T12" i="8"/>
  <c r="T14" i="8"/>
  <c r="T15" i="8"/>
  <c r="T21" i="8"/>
  <c r="T24" i="8"/>
  <c r="T26" i="8"/>
  <c r="T27" i="8"/>
  <c r="T29" i="8"/>
  <c r="T32" i="8"/>
  <c r="T34" i="8"/>
  <c r="T35" i="8"/>
  <c r="T37" i="8"/>
  <c r="T40" i="8"/>
  <c r="T42" i="8"/>
  <c r="T43" i="8"/>
  <c r="T45" i="8"/>
  <c r="T48" i="8"/>
  <c r="T50" i="8"/>
  <c r="T52" i="8"/>
  <c r="T54" i="8"/>
  <c r="T56" i="8"/>
  <c r="T58" i="8"/>
  <c r="T60" i="8"/>
  <c r="T62" i="8"/>
  <c r="T64" i="8"/>
  <c r="T66" i="8"/>
  <c r="T68" i="8"/>
  <c r="T70" i="8"/>
  <c r="T72" i="8"/>
  <c r="T74" i="8"/>
  <c r="T76" i="8"/>
  <c r="T78" i="8"/>
  <c r="T80" i="8"/>
  <c r="T82" i="8"/>
  <c r="T84" i="8"/>
  <c r="T86" i="8"/>
  <c r="T88" i="8"/>
  <c r="T90" i="8"/>
  <c r="T92" i="8"/>
  <c r="T94" i="8"/>
  <c r="T96" i="8"/>
  <c r="T98" i="8"/>
  <c r="T100" i="8"/>
  <c r="T102" i="8"/>
  <c r="T104" i="8"/>
  <c r="T106" i="8"/>
  <c r="T108" i="8"/>
  <c r="T110" i="8"/>
  <c r="T112" i="8"/>
  <c r="T114" i="8"/>
  <c r="T116" i="8"/>
  <c r="T118" i="8"/>
  <c r="T120" i="8"/>
  <c r="T122" i="8"/>
  <c r="T124" i="8"/>
  <c r="T126" i="8"/>
  <c r="T128" i="8"/>
  <c r="T130" i="8"/>
  <c r="T132" i="8"/>
  <c r="T134" i="8"/>
  <c r="T136" i="8"/>
  <c r="T138" i="8"/>
  <c r="T140" i="8"/>
  <c r="T142" i="8"/>
  <c r="T144" i="8"/>
  <c r="T146" i="8"/>
  <c r="U176" i="8"/>
  <c r="U10" i="8"/>
  <c r="U12" i="8"/>
  <c r="U14" i="8"/>
  <c r="U20" i="8"/>
  <c r="U22" i="8"/>
  <c r="U24" i="8"/>
  <c r="U26" i="8"/>
  <c r="U28" i="8"/>
  <c r="U30" i="8"/>
  <c r="U32" i="8"/>
  <c r="U34" i="8"/>
  <c r="U36" i="8"/>
  <c r="U38" i="8"/>
  <c r="U40" i="8"/>
  <c r="U42" i="8"/>
  <c r="U44" i="8"/>
  <c r="U46" i="8"/>
  <c r="U48" i="8"/>
  <c r="U50" i="8"/>
  <c r="U52" i="8"/>
  <c r="U54" i="8"/>
  <c r="U56" i="8"/>
  <c r="U58" i="8"/>
  <c r="U60" i="8"/>
  <c r="U62" i="8"/>
  <c r="U64" i="8"/>
  <c r="U66" i="8"/>
  <c r="U68" i="8"/>
  <c r="U70" i="8"/>
  <c r="U72" i="8"/>
  <c r="U74" i="8"/>
  <c r="U76" i="8"/>
  <c r="U78" i="8"/>
  <c r="U80" i="8"/>
  <c r="U82" i="8"/>
  <c r="U84" i="8"/>
  <c r="U86" i="8"/>
  <c r="U88" i="8"/>
  <c r="U90" i="8"/>
  <c r="U92" i="8"/>
  <c r="U94" i="8"/>
  <c r="U96" i="8"/>
  <c r="U98" i="8"/>
  <c r="U100" i="8"/>
  <c r="U102" i="8"/>
  <c r="U104" i="8"/>
  <c r="U106" i="8"/>
  <c r="U108" i="8"/>
  <c r="U110" i="8"/>
  <c r="U112" i="8"/>
  <c r="U114" i="8"/>
  <c r="U116" i="8"/>
  <c r="U118" i="8"/>
  <c r="U120" i="8"/>
  <c r="U122" i="8"/>
  <c r="U124" i="8"/>
  <c r="U126" i="8"/>
  <c r="U128" i="8"/>
  <c r="U130" i="8"/>
  <c r="U132" i="8"/>
  <c r="U134" i="8"/>
  <c r="U136" i="8"/>
  <c r="U138" i="8"/>
  <c r="U140" i="8"/>
  <c r="U142" i="8"/>
  <c r="U144" i="8"/>
  <c r="U146" i="8"/>
  <c r="T148" i="8"/>
  <c r="T8" i="8"/>
  <c r="S178" i="8"/>
  <c r="L178" i="8"/>
  <c r="M178" i="8"/>
  <c r="U8" i="8"/>
  <c r="S36" i="7"/>
  <c r="R36" i="7"/>
  <c r="M36" i="7"/>
  <c r="L36" i="7"/>
  <c r="S35" i="7"/>
  <c r="R35" i="7"/>
  <c r="M35" i="7"/>
  <c r="L35" i="7"/>
  <c r="S34" i="7"/>
  <c r="R34" i="7"/>
  <c r="M34" i="7"/>
  <c r="L34" i="7"/>
  <c r="S33" i="7"/>
  <c r="R33" i="7"/>
  <c r="M33" i="7"/>
  <c r="L33" i="7"/>
  <c r="S28" i="7"/>
  <c r="R28" i="7"/>
  <c r="M28" i="7"/>
  <c r="L28" i="7"/>
  <c r="S27" i="7"/>
  <c r="R27" i="7"/>
  <c r="M27" i="7"/>
  <c r="L27" i="7"/>
  <c r="S26" i="7"/>
  <c r="R26" i="7"/>
  <c r="M26" i="7"/>
  <c r="L26" i="7"/>
  <c r="S25" i="7"/>
  <c r="R25" i="7"/>
  <c r="M25" i="7"/>
  <c r="L25" i="7"/>
  <c r="T26" i="7" l="1"/>
  <c r="T28" i="7"/>
  <c r="T34" i="7"/>
  <c r="T36" i="7"/>
  <c r="U178" i="8"/>
  <c r="T178" i="8"/>
  <c r="U26" i="7"/>
  <c r="U28" i="7"/>
  <c r="U34" i="7"/>
  <c r="U36" i="7"/>
  <c r="U25" i="7"/>
  <c r="U27" i="7"/>
  <c r="U33" i="7"/>
  <c r="U35" i="7"/>
  <c r="T25" i="7"/>
  <c r="T27" i="7"/>
  <c r="T33" i="7"/>
  <c r="T35" i="7"/>
  <c r="R133" i="7"/>
  <c r="S133" i="7"/>
  <c r="R134" i="7"/>
  <c r="S134" i="7"/>
  <c r="R135" i="7"/>
  <c r="S135" i="7"/>
  <c r="R136" i="7"/>
  <c r="S136" i="7"/>
  <c r="R137" i="7"/>
  <c r="S137" i="7"/>
  <c r="R138" i="7"/>
  <c r="S138" i="7"/>
  <c r="R139" i="7"/>
  <c r="S139" i="7"/>
  <c r="R140" i="7"/>
  <c r="S140" i="7"/>
  <c r="R141" i="7"/>
  <c r="S141" i="7"/>
  <c r="R142" i="7"/>
  <c r="S142" i="7"/>
  <c r="R143" i="7"/>
  <c r="S143" i="7"/>
  <c r="R144" i="7"/>
  <c r="S144" i="7"/>
  <c r="R145" i="7"/>
  <c r="S145" i="7"/>
  <c r="R146" i="7"/>
  <c r="S146" i="7"/>
  <c r="R147" i="7"/>
  <c r="S147" i="7"/>
  <c r="R148" i="7"/>
  <c r="S148" i="7"/>
  <c r="R149" i="7"/>
  <c r="S149" i="7"/>
  <c r="R150" i="7"/>
  <c r="S150" i="7"/>
  <c r="R151" i="7"/>
  <c r="S151" i="7"/>
  <c r="R152" i="7"/>
  <c r="S152" i="7"/>
  <c r="R153" i="7"/>
  <c r="S153" i="7"/>
  <c r="R154" i="7"/>
  <c r="S154" i="7"/>
  <c r="R155" i="7"/>
  <c r="S155" i="7"/>
  <c r="R156" i="7"/>
  <c r="S156" i="7"/>
  <c r="R157" i="7"/>
  <c r="S157" i="7"/>
  <c r="R158" i="7"/>
  <c r="S158" i="7"/>
  <c r="R159" i="7"/>
  <c r="S159" i="7"/>
  <c r="R160" i="7"/>
  <c r="S160" i="7"/>
  <c r="R161" i="7"/>
  <c r="S161" i="7"/>
  <c r="R162" i="7"/>
  <c r="S162" i="7"/>
  <c r="R163" i="7"/>
  <c r="S163" i="7"/>
  <c r="R164" i="7"/>
  <c r="S164" i="7"/>
  <c r="R165" i="7"/>
  <c r="S165" i="7"/>
  <c r="R170" i="7"/>
  <c r="S170" i="7"/>
  <c r="R171" i="7"/>
  <c r="S171" i="7"/>
  <c r="R172" i="7"/>
  <c r="S172" i="7"/>
  <c r="R173" i="7"/>
  <c r="S173" i="7"/>
  <c r="R174" i="7"/>
  <c r="S174" i="7"/>
  <c r="R175" i="7"/>
  <c r="S175" i="7"/>
  <c r="R176" i="7"/>
  <c r="S176" i="7"/>
  <c r="R177" i="7"/>
  <c r="S177" i="7"/>
  <c r="R182" i="7"/>
  <c r="S182" i="7"/>
  <c r="R123" i="7"/>
  <c r="S123" i="7"/>
  <c r="R124" i="7"/>
  <c r="S124" i="7"/>
  <c r="R125" i="7"/>
  <c r="S125" i="7"/>
  <c r="R126" i="7"/>
  <c r="S126" i="7"/>
  <c r="R127" i="7"/>
  <c r="S127" i="7"/>
  <c r="R128" i="7"/>
  <c r="S128" i="7"/>
  <c r="R129" i="7"/>
  <c r="S129" i="7"/>
  <c r="R130" i="7"/>
  <c r="S130" i="7"/>
  <c r="R131" i="7"/>
  <c r="S131" i="7"/>
  <c r="R132" i="7"/>
  <c r="S132" i="7"/>
  <c r="R115" i="7"/>
  <c r="S115" i="7"/>
  <c r="R116" i="7"/>
  <c r="S116" i="7"/>
  <c r="R117" i="7"/>
  <c r="S117" i="7"/>
  <c r="R118" i="7"/>
  <c r="S118" i="7"/>
  <c r="R119" i="7"/>
  <c r="S119" i="7"/>
  <c r="R120" i="7"/>
  <c r="S120" i="7"/>
  <c r="R121" i="7"/>
  <c r="S121" i="7"/>
  <c r="R122" i="7"/>
  <c r="S122" i="7"/>
  <c r="R10" i="7"/>
  <c r="S10" i="7"/>
  <c r="R11" i="7"/>
  <c r="S11" i="7"/>
  <c r="R12" i="7"/>
  <c r="S12" i="7"/>
  <c r="R37" i="7"/>
  <c r="S37" i="7"/>
  <c r="R38" i="7"/>
  <c r="S38" i="7"/>
  <c r="R39" i="7"/>
  <c r="S39" i="7"/>
  <c r="R40" i="7"/>
  <c r="S40" i="7"/>
  <c r="R41" i="7"/>
  <c r="S41" i="7"/>
  <c r="R42" i="7"/>
  <c r="S42" i="7"/>
  <c r="R43" i="7"/>
  <c r="S43" i="7"/>
  <c r="R44" i="7"/>
  <c r="S44" i="7"/>
  <c r="R45" i="7"/>
  <c r="S45" i="7"/>
  <c r="R46" i="7"/>
  <c r="S46" i="7"/>
  <c r="R47" i="7"/>
  <c r="S47" i="7"/>
  <c r="R48" i="7"/>
  <c r="S48" i="7"/>
  <c r="R49" i="7"/>
  <c r="S49" i="7"/>
  <c r="R50" i="7"/>
  <c r="S50" i="7"/>
  <c r="R51" i="7"/>
  <c r="S51" i="7"/>
  <c r="R52" i="7"/>
  <c r="S52" i="7"/>
  <c r="R53" i="7"/>
  <c r="S53" i="7"/>
  <c r="R54" i="7"/>
  <c r="S54" i="7"/>
  <c r="R55" i="7"/>
  <c r="S55" i="7"/>
  <c r="R56" i="7"/>
  <c r="S56" i="7"/>
  <c r="R57" i="7"/>
  <c r="S57" i="7"/>
  <c r="R58" i="7"/>
  <c r="S58" i="7"/>
  <c r="R59" i="7"/>
  <c r="S59" i="7"/>
  <c r="R60" i="7"/>
  <c r="S60" i="7"/>
  <c r="R61" i="7"/>
  <c r="S61" i="7"/>
  <c r="R62" i="7"/>
  <c r="S62" i="7"/>
  <c r="R63" i="7"/>
  <c r="S63" i="7"/>
  <c r="R64" i="7"/>
  <c r="S64" i="7"/>
  <c r="R65" i="7"/>
  <c r="S65" i="7"/>
  <c r="R66" i="7"/>
  <c r="S66" i="7"/>
  <c r="R67" i="7"/>
  <c r="S67" i="7"/>
  <c r="R68" i="7"/>
  <c r="S68" i="7"/>
  <c r="R69" i="7"/>
  <c r="S69" i="7"/>
  <c r="R70" i="7"/>
  <c r="S70" i="7"/>
  <c r="R71" i="7"/>
  <c r="S71" i="7"/>
  <c r="R72" i="7"/>
  <c r="S72" i="7"/>
  <c r="R73" i="7"/>
  <c r="S73" i="7"/>
  <c r="R74" i="7"/>
  <c r="S74" i="7"/>
  <c r="R75" i="7"/>
  <c r="S75" i="7"/>
  <c r="R76" i="7"/>
  <c r="S76" i="7"/>
  <c r="R77" i="7"/>
  <c r="S77" i="7"/>
  <c r="R78" i="7"/>
  <c r="S78" i="7"/>
  <c r="R79" i="7"/>
  <c r="S79" i="7"/>
  <c r="R80" i="7"/>
  <c r="S80" i="7"/>
  <c r="R81" i="7"/>
  <c r="S81" i="7"/>
  <c r="R82" i="7"/>
  <c r="S82" i="7"/>
  <c r="R83" i="7"/>
  <c r="S83" i="7"/>
  <c r="R84" i="7"/>
  <c r="S84" i="7"/>
  <c r="R85" i="7"/>
  <c r="S85" i="7"/>
  <c r="R86" i="7"/>
  <c r="S86" i="7"/>
  <c r="R87" i="7"/>
  <c r="S87" i="7"/>
  <c r="R88" i="7"/>
  <c r="S88" i="7"/>
  <c r="R89" i="7"/>
  <c r="S89" i="7"/>
  <c r="R90" i="7"/>
  <c r="S90" i="7"/>
  <c r="R91" i="7"/>
  <c r="S91" i="7"/>
  <c r="R92" i="7"/>
  <c r="S92" i="7"/>
  <c r="R93" i="7"/>
  <c r="S93" i="7"/>
  <c r="R94" i="7"/>
  <c r="S94" i="7"/>
  <c r="R95" i="7"/>
  <c r="S95" i="7"/>
  <c r="R96" i="7"/>
  <c r="S96" i="7"/>
  <c r="R97" i="7"/>
  <c r="S97" i="7"/>
  <c r="R98" i="7"/>
  <c r="S98" i="7"/>
  <c r="R99" i="7"/>
  <c r="S99" i="7"/>
  <c r="R100" i="7"/>
  <c r="S100" i="7"/>
  <c r="R101" i="7"/>
  <c r="S101" i="7"/>
  <c r="R102" i="7"/>
  <c r="S102" i="7"/>
  <c r="R103" i="7"/>
  <c r="S103" i="7"/>
  <c r="R104" i="7"/>
  <c r="S104" i="7"/>
  <c r="R105" i="7"/>
  <c r="S105" i="7"/>
  <c r="R106" i="7"/>
  <c r="S106" i="7"/>
  <c r="R107" i="7"/>
  <c r="S107" i="7"/>
  <c r="R108" i="7"/>
  <c r="S108" i="7"/>
  <c r="R109" i="7"/>
  <c r="S109" i="7"/>
  <c r="R110" i="7"/>
  <c r="S110" i="7"/>
  <c r="R111" i="7"/>
  <c r="S111" i="7"/>
  <c r="R112" i="7"/>
  <c r="S112" i="7"/>
  <c r="R113" i="7"/>
  <c r="S113" i="7"/>
  <c r="R114" i="7"/>
  <c r="S114" i="7"/>
  <c r="S9" i="7"/>
  <c r="R9" i="7"/>
  <c r="S8" i="7"/>
  <c r="R8" i="7"/>
  <c r="M44" i="7" l="1"/>
  <c r="L44" i="7"/>
  <c r="M43" i="7"/>
  <c r="L43" i="7"/>
  <c r="M42" i="7"/>
  <c r="L42" i="7"/>
  <c r="M41" i="7"/>
  <c r="L41" i="7"/>
  <c r="M40" i="7"/>
  <c r="L40" i="7"/>
  <c r="M39" i="7"/>
  <c r="L39" i="7"/>
  <c r="M38" i="7"/>
  <c r="L38" i="7"/>
  <c r="M37" i="7"/>
  <c r="L37" i="7"/>
  <c r="T39" i="7" l="1"/>
  <c r="T41" i="7"/>
  <c r="T43" i="7"/>
  <c r="T37" i="7"/>
  <c r="U38" i="7"/>
  <c r="U40" i="7"/>
  <c r="U42" i="7"/>
  <c r="T38" i="7"/>
  <c r="T40" i="7"/>
  <c r="T42" i="7"/>
  <c r="T44" i="7"/>
  <c r="U37" i="7"/>
  <c r="U39" i="7"/>
  <c r="U41" i="7"/>
  <c r="U43" i="7"/>
  <c r="U44" i="7"/>
  <c r="M52" i="7" l="1"/>
  <c r="L52" i="7"/>
  <c r="M51" i="7"/>
  <c r="L51" i="7"/>
  <c r="M50" i="7"/>
  <c r="L50" i="7"/>
  <c r="M49" i="7"/>
  <c r="L49" i="7"/>
  <c r="M48" i="7"/>
  <c r="L48" i="7"/>
  <c r="M47" i="7"/>
  <c r="L47" i="7"/>
  <c r="M46" i="7"/>
  <c r="L46" i="7"/>
  <c r="M45" i="7"/>
  <c r="L45" i="7"/>
  <c r="T50" i="7" l="1"/>
  <c r="T46" i="7"/>
  <c r="T48" i="7"/>
  <c r="T51" i="7"/>
  <c r="T52" i="7"/>
  <c r="T45" i="7"/>
  <c r="T47" i="7"/>
  <c r="T49" i="7"/>
  <c r="U46" i="7"/>
  <c r="U48" i="7"/>
  <c r="U50" i="7"/>
  <c r="U52" i="7"/>
  <c r="U45" i="7"/>
  <c r="U47" i="7"/>
  <c r="U49" i="7"/>
  <c r="U51" i="7"/>
  <c r="M60" i="7" l="1"/>
  <c r="L60" i="7"/>
  <c r="M59" i="7"/>
  <c r="L59" i="7"/>
  <c r="M58" i="7"/>
  <c r="L58" i="7"/>
  <c r="M57" i="7"/>
  <c r="L57" i="7"/>
  <c r="M56" i="7"/>
  <c r="L56" i="7"/>
  <c r="M55" i="7"/>
  <c r="L55" i="7"/>
  <c r="M54" i="7"/>
  <c r="L54" i="7"/>
  <c r="M53" i="7"/>
  <c r="L53" i="7"/>
  <c r="T54" i="7" l="1"/>
  <c r="T56" i="7"/>
  <c r="T58" i="7"/>
  <c r="U54" i="7"/>
  <c r="T53" i="7"/>
  <c r="T55" i="7"/>
  <c r="T57" i="7"/>
  <c r="T59" i="7"/>
  <c r="T60" i="7"/>
  <c r="U53" i="7"/>
  <c r="U55" i="7"/>
  <c r="U56" i="7"/>
  <c r="U57" i="7"/>
  <c r="U58" i="7"/>
  <c r="U59" i="7"/>
  <c r="U60" i="7"/>
  <c r="M75" i="7" l="1"/>
  <c r="L75" i="7"/>
  <c r="M74" i="7"/>
  <c r="L74" i="7"/>
  <c r="M73" i="7"/>
  <c r="L73" i="7"/>
  <c r="M72" i="7"/>
  <c r="L72" i="7"/>
  <c r="M71" i="7"/>
  <c r="L71" i="7"/>
  <c r="M70" i="7"/>
  <c r="L70" i="7"/>
  <c r="M69" i="7"/>
  <c r="L69" i="7"/>
  <c r="M68" i="7"/>
  <c r="L68" i="7"/>
  <c r="T68" i="7" l="1"/>
  <c r="T70" i="7"/>
  <c r="T72" i="7"/>
  <c r="U68" i="7"/>
  <c r="U72" i="7"/>
  <c r="U74" i="7"/>
  <c r="U70" i="7"/>
  <c r="U73" i="7"/>
  <c r="T74" i="7"/>
  <c r="U69" i="7"/>
  <c r="U71" i="7"/>
  <c r="U75" i="7"/>
  <c r="T69" i="7"/>
  <c r="T71" i="7"/>
  <c r="T73" i="7"/>
  <c r="T75" i="7"/>
  <c r="M76" i="7"/>
  <c r="L76" i="7"/>
  <c r="M67" i="7"/>
  <c r="L67" i="7"/>
  <c r="M66" i="7"/>
  <c r="L66" i="7"/>
  <c r="M65" i="7"/>
  <c r="L65" i="7"/>
  <c r="M64" i="7"/>
  <c r="L64" i="7"/>
  <c r="M63" i="7"/>
  <c r="L63" i="7"/>
  <c r="M62" i="7"/>
  <c r="L62" i="7"/>
  <c r="M61" i="7"/>
  <c r="L61" i="7"/>
  <c r="U61" i="7" l="1"/>
  <c r="U63" i="7"/>
  <c r="U65" i="7"/>
  <c r="U67" i="7"/>
  <c r="T62" i="7"/>
  <c r="T64" i="7"/>
  <c r="T66" i="7"/>
  <c r="T76" i="7"/>
  <c r="U62" i="7"/>
  <c r="U66" i="7"/>
  <c r="U76" i="7"/>
  <c r="T61" i="7"/>
  <c r="T63" i="7"/>
  <c r="T65" i="7"/>
  <c r="T67" i="7"/>
  <c r="U64" i="7"/>
  <c r="M121" i="7"/>
  <c r="L121" i="7"/>
  <c r="M120" i="7"/>
  <c r="L120" i="7"/>
  <c r="M119" i="7"/>
  <c r="L119" i="7"/>
  <c r="M118" i="7"/>
  <c r="L118" i="7"/>
  <c r="M117" i="7"/>
  <c r="L117" i="7"/>
  <c r="M116" i="7"/>
  <c r="L116" i="7"/>
  <c r="M127" i="7"/>
  <c r="L127" i="7"/>
  <c r="M126" i="7"/>
  <c r="L126" i="7"/>
  <c r="M125" i="7"/>
  <c r="L125" i="7"/>
  <c r="M124" i="7"/>
  <c r="L124" i="7"/>
  <c r="M123" i="7"/>
  <c r="L123" i="7"/>
  <c r="M122" i="7"/>
  <c r="L122" i="7"/>
  <c r="M91" i="7"/>
  <c r="L91" i="7"/>
  <c r="M90" i="7"/>
  <c r="L90" i="7"/>
  <c r="M89" i="7"/>
  <c r="L89" i="7"/>
  <c r="M88" i="7"/>
  <c r="L88" i="7"/>
  <c r="M87" i="7"/>
  <c r="L87" i="7"/>
  <c r="M86" i="7"/>
  <c r="L86" i="7"/>
  <c r="M85" i="7"/>
  <c r="L85" i="7"/>
  <c r="M84" i="7"/>
  <c r="L84" i="7"/>
  <c r="M92" i="7"/>
  <c r="L92" i="7"/>
  <c r="M83" i="7"/>
  <c r="L83" i="7"/>
  <c r="M82" i="7"/>
  <c r="L82" i="7"/>
  <c r="M81" i="7"/>
  <c r="L81" i="7"/>
  <c r="M80" i="7"/>
  <c r="L80" i="7"/>
  <c r="M79" i="7"/>
  <c r="L79" i="7"/>
  <c r="M78" i="7"/>
  <c r="L78" i="7"/>
  <c r="M77" i="7"/>
  <c r="L77" i="7"/>
  <c r="M100" i="7"/>
  <c r="L100" i="7"/>
  <c r="M99" i="7"/>
  <c r="L99" i="7"/>
  <c r="M98" i="7"/>
  <c r="L98" i="7"/>
  <c r="M97" i="7"/>
  <c r="L97" i="7"/>
  <c r="M96" i="7"/>
  <c r="L96" i="7"/>
  <c r="M95" i="7"/>
  <c r="L95" i="7"/>
  <c r="M94" i="7"/>
  <c r="L94" i="7"/>
  <c r="M93" i="7"/>
  <c r="L93" i="7"/>
  <c r="M108" i="7"/>
  <c r="L108" i="7"/>
  <c r="M107" i="7"/>
  <c r="L107" i="7"/>
  <c r="M106" i="7"/>
  <c r="L106" i="7"/>
  <c r="M105" i="7"/>
  <c r="L105" i="7"/>
  <c r="M104" i="7"/>
  <c r="L104" i="7"/>
  <c r="M103" i="7"/>
  <c r="L103" i="7"/>
  <c r="M102" i="7"/>
  <c r="L102" i="7"/>
  <c r="M101" i="7"/>
  <c r="L101" i="7"/>
  <c r="M128" i="7"/>
  <c r="L128" i="7"/>
  <c r="M115" i="7"/>
  <c r="L115" i="7"/>
  <c r="M114" i="7"/>
  <c r="L114" i="7"/>
  <c r="M113" i="7"/>
  <c r="L113" i="7"/>
  <c r="M112" i="7"/>
  <c r="L112" i="7"/>
  <c r="M111" i="7"/>
  <c r="L111" i="7"/>
  <c r="M110" i="7"/>
  <c r="L110" i="7"/>
  <c r="M109" i="7"/>
  <c r="L109" i="7"/>
  <c r="M136" i="7"/>
  <c r="L136" i="7"/>
  <c r="M135" i="7"/>
  <c r="L135" i="7"/>
  <c r="M134" i="7"/>
  <c r="L134" i="7"/>
  <c r="M133" i="7"/>
  <c r="L133" i="7"/>
  <c r="M132" i="7"/>
  <c r="L132" i="7"/>
  <c r="M131" i="7"/>
  <c r="L131" i="7"/>
  <c r="M130" i="7"/>
  <c r="L130" i="7"/>
  <c r="M129" i="7"/>
  <c r="L129" i="7"/>
  <c r="M144" i="7"/>
  <c r="L144" i="7"/>
  <c r="M143" i="7"/>
  <c r="L143" i="7"/>
  <c r="M142" i="7"/>
  <c r="L142" i="7"/>
  <c r="M141" i="7"/>
  <c r="L141" i="7"/>
  <c r="M140" i="7"/>
  <c r="L140" i="7"/>
  <c r="M139" i="7"/>
  <c r="L139" i="7"/>
  <c r="M138" i="7"/>
  <c r="L138" i="7"/>
  <c r="M137" i="7"/>
  <c r="L137" i="7"/>
  <c r="M159" i="7"/>
  <c r="L159" i="7"/>
  <c r="M158" i="7"/>
  <c r="L158" i="7"/>
  <c r="M157" i="7"/>
  <c r="L157" i="7"/>
  <c r="M156" i="7"/>
  <c r="L156" i="7"/>
  <c r="M155" i="7"/>
  <c r="L155" i="7"/>
  <c r="M154" i="7"/>
  <c r="L154" i="7"/>
  <c r="M153" i="7"/>
  <c r="L153" i="7"/>
  <c r="M152" i="7"/>
  <c r="L152" i="7"/>
  <c r="M10" i="7"/>
  <c r="M11" i="7"/>
  <c r="M12" i="7"/>
  <c r="M145" i="7"/>
  <c r="M146" i="7"/>
  <c r="M147" i="7"/>
  <c r="M148" i="7"/>
  <c r="M149" i="7"/>
  <c r="M150" i="7"/>
  <c r="M151" i="7"/>
  <c r="M160" i="7"/>
  <c r="M161" i="7"/>
  <c r="M162" i="7"/>
  <c r="M163" i="7"/>
  <c r="M164" i="7"/>
  <c r="L10" i="7"/>
  <c r="L11" i="7"/>
  <c r="L12" i="7"/>
  <c r="L145" i="7"/>
  <c r="L146" i="7"/>
  <c r="L147" i="7"/>
  <c r="L148" i="7"/>
  <c r="L149" i="7"/>
  <c r="L150" i="7"/>
  <c r="L151" i="7"/>
  <c r="L160" i="7"/>
  <c r="L161" i="7"/>
  <c r="L162" i="7"/>
  <c r="L163" i="7"/>
  <c r="L164" i="7"/>
  <c r="M176" i="7"/>
  <c r="L176" i="7"/>
  <c r="M175" i="7"/>
  <c r="L175" i="7"/>
  <c r="M174" i="7"/>
  <c r="L174" i="7"/>
  <c r="M173" i="7"/>
  <c r="L173" i="7"/>
  <c r="M172" i="7"/>
  <c r="L172" i="7"/>
  <c r="M171" i="7"/>
  <c r="L171" i="7"/>
  <c r="M170" i="7"/>
  <c r="L170" i="7"/>
  <c r="M165" i="7"/>
  <c r="L165" i="7"/>
  <c r="M182" i="7"/>
  <c r="L182" i="7"/>
  <c r="M177" i="7"/>
  <c r="L177" i="7"/>
  <c r="L8" i="7"/>
  <c r="L9" i="7"/>
  <c r="M9" i="7"/>
  <c r="E184" i="7"/>
  <c r="F184" i="7"/>
  <c r="G184" i="7"/>
  <c r="H184" i="7"/>
  <c r="I184" i="7"/>
  <c r="J184" i="7"/>
  <c r="K184" i="7"/>
  <c r="N184" i="7"/>
  <c r="O184" i="7"/>
  <c r="P184" i="7"/>
  <c r="Q184" i="7"/>
  <c r="D184" i="7"/>
  <c r="M8" i="7"/>
  <c r="M184" i="7" l="1"/>
  <c r="T174" i="7"/>
  <c r="T123" i="7"/>
  <c r="U86" i="7"/>
  <c r="U147" i="7"/>
  <c r="T103" i="7"/>
  <c r="T8" i="7"/>
  <c r="U177" i="7"/>
  <c r="U182" i="7"/>
  <c r="T161" i="7"/>
  <c r="U164" i="7"/>
  <c r="U12" i="7"/>
  <c r="T101" i="7"/>
  <c r="T102" i="7"/>
  <c r="T104" i="7"/>
  <c r="T105" i="7"/>
  <c r="T106" i="7"/>
  <c r="T107" i="7"/>
  <c r="T108" i="7"/>
  <c r="T93" i="7"/>
  <c r="T94" i="7"/>
  <c r="T95" i="7"/>
  <c r="T96" i="7"/>
  <c r="T97" i="7"/>
  <c r="T98" i="7"/>
  <c r="T99" i="7"/>
  <c r="T100" i="7"/>
  <c r="T77" i="7"/>
  <c r="T78" i="7"/>
  <c r="T79" i="7"/>
  <c r="T80" i="7"/>
  <c r="T81" i="7"/>
  <c r="T82" i="7"/>
  <c r="T83" i="7"/>
  <c r="T92" i="7"/>
  <c r="U84" i="7"/>
  <c r="U85" i="7"/>
  <c r="U87" i="7"/>
  <c r="U88" i="7"/>
  <c r="U89" i="7"/>
  <c r="U90" i="7"/>
  <c r="U91" i="7"/>
  <c r="U122" i="7"/>
  <c r="U123" i="7"/>
  <c r="U124" i="7"/>
  <c r="U125" i="7"/>
  <c r="U126" i="7"/>
  <c r="U127" i="7"/>
  <c r="U116" i="7"/>
  <c r="U118" i="7"/>
  <c r="U119" i="7"/>
  <c r="U120" i="7"/>
  <c r="U121" i="7"/>
  <c r="T152" i="7"/>
  <c r="T155" i="7"/>
  <c r="T138" i="7"/>
  <c r="T143" i="7"/>
  <c r="T136" i="7"/>
  <c r="T128" i="7"/>
  <c r="T165" i="7"/>
  <c r="T170" i="7"/>
  <c r="T172" i="7"/>
  <c r="T173" i="7"/>
  <c r="T175" i="7"/>
  <c r="T176" i="7"/>
  <c r="T164" i="7"/>
  <c r="T160" i="7"/>
  <c r="T148" i="7"/>
  <c r="T12" i="7"/>
  <c r="U163" i="7"/>
  <c r="U151" i="7"/>
  <c r="U11" i="7"/>
  <c r="T153" i="7"/>
  <c r="T154" i="7"/>
  <c r="T156" i="7"/>
  <c r="T157" i="7"/>
  <c r="T158" i="7"/>
  <c r="T159" i="7"/>
  <c r="T137" i="7"/>
  <c r="T139" i="7"/>
  <c r="T140" i="7"/>
  <c r="T141" i="7"/>
  <c r="T142" i="7"/>
  <c r="T144" i="7"/>
  <c r="T129" i="7"/>
  <c r="T130" i="7"/>
  <c r="T131" i="7"/>
  <c r="T132" i="7"/>
  <c r="T133" i="7"/>
  <c r="T135" i="7"/>
  <c r="T109" i="7"/>
  <c r="T110" i="7"/>
  <c r="T111" i="7"/>
  <c r="T112" i="7"/>
  <c r="T113" i="7"/>
  <c r="T114" i="7"/>
  <c r="T115" i="7"/>
  <c r="T162" i="7"/>
  <c r="T150" i="7"/>
  <c r="T146" i="7"/>
  <c r="U161" i="7"/>
  <c r="U145" i="7"/>
  <c r="U101" i="7"/>
  <c r="U105" i="7"/>
  <c r="U94" i="7"/>
  <c r="U99" i="7"/>
  <c r="U79" i="7"/>
  <c r="U92" i="7"/>
  <c r="T90" i="7"/>
  <c r="T122" i="7"/>
  <c r="T124" i="7"/>
  <c r="T125" i="7"/>
  <c r="T126" i="7"/>
  <c r="T127" i="7"/>
  <c r="T116" i="7"/>
  <c r="T117" i="7"/>
  <c r="T118" i="7"/>
  <c r="T119" i="7"/>
  <c r="U9" i="7"/>
  <c r="T9" i="7"/>
  <c r="U102" i="7"/>
  <c r="U103" i="7"/>
  <c r="U104" i="7"/>
  <c r="U106" i="7"/>
  <c r="U107" i="7"/>
  <c r="U108" i="7"/>
  <c r="T84" i="7"/>
  <c r="T85" i="7"/>
  <c r="T86" i="7"/>
  <c r="T87" i="7"/>
  <c r="T88" i="7"/>
  <c r="T89" i="7"/>
  <c r="T91" i="7"/>
  <c r="T182" i="7"/>
  <c r="T163" i="7"/>
  <c r="U162" i="7"/>
  <c r="U150" i="7"/>
  <c r="U146" i="7"/>
  <c r="U10" i="7"/>
  <c r="T149" i="7"/>
  <c r="T145" i="7"/>
  <c r="U160" i="7"/>
  <c r="U148" i="7"/>
  <c r="U152" i="7"/>
  <c r="U153" i="7"/>
  <c r="U154" i="7"/>
  <c r="U155" i="7"/>
  <c r="U156" i="7"/>
  <c r="U157" i="7"/>
  <c r="U158" i="7"/>
  <c r="U159" i="7"/>
  <c r="U137" i="7"/>
  <c r="U138" i="7"/>
  <c r="U139" i="7"/>
  <c r="U140" i="7"/>
  <c r="U141" i="7"/>
  <c r="U142" i="7"/>
  <c r="U143" i="7"/>
  <c r="U144" i="7"/>
  <c r="U129" i="7"/>
  <c r="U130" i="7"/>
  <c r="U131" i="7"/>
  <c r="U132" i="7"/>
  <c r="U133" i="7"/>
  <c r="U134" i="7"/>
  <c r="U135" i="7"/>
  <c r="U136" i="7"/>
  <c r="U112" i="7"/>
  <c r="U113" i="7"/>
  <c r="U114" i="7"/>
  <c r="U115" i="7"/>
  <c r="U128" i="7"/>
  <c r="U93" i="7"/>
  <c r="U95" i="7"/>
  <c r="U96" i="7"/>
  <c r="U97" i="7"/>
  <c r="U98" i="7"/>
  <c r="U100" i="7"/>
  <c r="U77" i="7"/>
  <c r="U78" i="7"/>
  <c r="U80" i="7"/>
  <c r="U82" i="7"/>
  <c r="U83" i="7"/>
  <c r="U8" i="7"/>
  <c r="S184" i="7"/>
  <c r="T10" i="7"/>
  <c r="U149" i="7"/>
  <c r="T120" i="7"/>
  <c r="T121" i="7"/>
  <c r="T134" i="7"/>
  <c r="R184" i="7"/>
  <c r="U165" i="7"/>
  <c r="U170" i="7"/>
  <c r="U171" i="7"/>
  <c r="U172" i="7"/>
  <c r="U173" i="7"/>
  <c r="U174" i="7"/>
  <c r="U175" i="7"/>
  <c r="U176" i="7"/>
  <c r="T151" i="7"/>
  <c r="T147" i="7"/>
  <c r="T11" i="7"/>
  <c r="U117" i="7"/>
  <c r="L184" i="7"/>
  <c r="U109" i="7"/>
  <c r="U110" i="7"/>
  <c r="T177" i="7"/>
  <c r="T171" i="7"/>
  <c r="U111" i="7"/>
  <c r="U81" i="7"/>
  <c r="T184" i="7" l="1"/>
  <c r="U184" i="7"/>
</calcChain>
</file>

<file path=xl/sharedStrings.xml><?xml version="1.0" encoding="utf-8"?>
<sst xmlns="http://schemas.openxmlformats.org/spreadsheetml/2006/main" count="768" uniqueCount="373">
  <si>
    <t>Total</t>
  </si>
  <si>
    <t>Banco Central do Brasil</t>
  </si>
  <si>
    <t>Exportação</t>
  </si>
  <si>
    <t>Importação</t>
  </si>
  <si>
    <t>Nome da Instituição</t>
  </si>
  <si>
    <t xml:space="preserve">Rank </t>
  </si>
  <si>
    <t>Transferência do Exterior</t>
  </si>
  <si>
    <t>Transferência p/ Exterior</t>
  </si>
  <si>
    <t>Interbancário - Compra</t>
  </si>
  <si>
    <t>Interbancário - Venda</t>
  </si>
  <si>
    <t>Valor (US$)</t>
  </si>
  <si>
    <t>Código Instit.</t>
  </si>
  <si>
    <t xml:space="preserve"> </t>
  </si>
  <si>
    <t>Diretoria de Fiscalização - Depto de Monitoramento do Sistema Financeiro (Desig)</t>
  </si>
  <si>
    <t>Mercado de Câmbio - Ranking Mensal das Instituições Financeiras</t>
  </si>
  <si>
    <t>Quant.</t>
  </si>
  <si>
    <t>Total do Interbancário</t>
  </si>
  <si>
    <t>Total do Primário</t>
  </si>
  <si>
    <t>Obs. Os dados para o Mercado Primário incluem os registros de contratos da natureza 99000 e não incluem os registros ACAM204</t>
  </si>
  <si>
    <t xml:space="preserve">Obs. Os dados para o Mercado Interbancário referem-se a registros de operações de arbitragens (no País e no exterior), operações entre  instituições e operações com o Banco Central do Brasil </t>
  </si>
  <si>
    <t>90.400.888</t>
  </si>
  <si>
    <t>BANCO SANTANDER (BRASIL) S.A.</t>
  </si>
  <si>
    <t>33.479.023</t>
  </si>
  <si>
    <t>BANCO CITIBANK S.A.</t>
  </si>
  <si>
    <t>60.746.948</t>
  </si>
  <si>
    <t>BANCO BRADESCO S.A.</t>
  </si>
  <si>
    <t>33.172.537</t>
  </si>
  <si>
    <t>BANCO J.P. MORGAN S.A.</t>
  </si>
  <si>
    <t>60.701.190</t>
  </si>
  <si>
    <t>ITAÚ UNIBANCO S.A.</t>
  </si>
  <si>
    <t>61.533.584</t>
  </si>
  <si>
    <t>BANCO SOCIETE GENERALE BRASIL S.A.</t>
  </si>
  <si>
    <t>00.000.000</t>
  </si>
  <si>
    <t>BANCO DO BRASIL S.A.</t>
  </si>
  <si>
    <t>30.306.294</t>
  </si>
  <si>
    <t>BANCO BTG PACTUAL S.A.</t>
  </si>
  <si>
    <t>33.987.793</t>
  </si>
  <si>
    <t>BANCO DE INVESTIMENTOS CREDIT SUISSE (BRASIL) S.A.</t>
  </si>
  <si>
    <t>62.073.200</t>
  </si>
  <si>
    <t>BANK OF AMERICA MERRILL LYNCH BANCO MÚLTIPLO S.A.</t>
  </si>
  <si>
    <t>60.498.557</t>
  </si>
  <si>
    <t>BANCO DE TOKYO-MITSUBISHI UFJ BRASIL S.A.</t>
  </si>
  <si>
    <t>01.522.368</t>
  </si>
  <si>
    <t>BANCO BNP PARIBAS BRASIL S.A.</t>
  </si>
  <si>
    <t>04.332.281</t>
  </si>
  <si>
    <t>GOLDMAN SACHS DO BRASIL BANCO MULTIPLO S.A.</t>
  </si>
  <si>
    <t>02.801.938</t>
  </si>
  <si>
    <t>BANCO MORGAN STANLEY S.A.</t>
  </si>
  <si>
    <t>59.588.111</t>
  </si>
  <si>
    <t>BANCO VOTORANTIM S.A.</t>
  </si>
  <si>
    <t>62.331.228</t>
  </si>
  <si>
    <t>DEUTSCHE BANK S.A. - BANCO ALEMAO</t>
  </si>
  <si>
    <t>11.932.017</t>
  </si>
  <si>
    <t>STANDARD CHARTERED BANK (BRASIL) S.A. - BANCO DE INVESTIMENTO</t>
  </si>
  <si>
    <t>75.647.891</t>
  </si>
  <si>
    <t>BANCO CRÉDIT AGRICOLE BRASIL S.A.</t>
  </si>
  <si>
    <t>61.820.817</t>
  </si>
  <si>
    <t>BANCO PAULISTA S.A.</t>
  </si>
  <si>
    <t>33.657.248</t>
  </si>
  <si>
    <t>BANCO NACIONAL DE DESENVOLVIMENTO ECONOMICO E SOCIAL</t>
  </si>
  <si>
    <t>58.160.789</t>
  </si>
  <si>
    <t>BANCO SAFRA S.A.</t>
  </si>
  <si>
    <t>00.038.166</t>
  </si>
  <si>
    <t>BANCO CENTRAL DO BRASIL</t>
  </si>
  <si>
    <t>07.656.500</t>
  </si>
  <si>
    <t>BANCO KDB DO BRASIL S.A.</t>
  </si>
  <si>
    <t>49.336.860</t>
  </si>
  <si>
    <t>ING BANK N.V.</t>
  </si>
  <si>
    <t>60.518.222</t>
  </si>
  <si>
    <t>BANCO SUMITOMO MITSUI BRASILEIRO S.A.</t>
  </si>
  <si>
    <t>62.232.889</t>
  </si>
  <si>
    <t>BANCO DAYCOVAL S.A.</t>
  </si>
  <si>
    <t>01.023.570</t>
  </si>
  <si>
    <t>BANCO RABOBANK INTERNATIONAL BRASIL S.A.</t>
  </si>
  <si>
    <t>00.360.305</t>
  </si>
  <si>
    <t>CAIXA ECONOMICA FEDERAL</t>
  </si>
  <si>
    <t>68.900.810</t>
  </si>
  <si>
    <t>BANCO RENDIMENTO S.A.</t>
  </si>
  <si>
    <t>11.703.662</t>
  </si>
  <si>
    <t>BANCO CONFIDENCE DE CÂMBIO S.A.</t>
  </si>
  <si>
    <t>71.027.866</t>
  </si>
  <si>
    <t>BANCO BONSUCESSO S.A.</t>
  </si>
  <si>
    <t>78.632.767</t>
  </si>
  <si>
    <t>BANCO OURINVEST S.A.</t>
  </si>
  <si>
    <t>07.450.604</t>
  </si>
  <si>
    <t>CHINA CONSTRUCTION BANK (BRASIL) BANCO MÚLTIPLO S/A</t>
  </si>
  <si>
    <t>46.518.205</t>
  </si>
  <si>
    <t>JPMORGAN CHASE BANK, NATIONAL ASSOCIATION</t>
  </si>
  <si>
    <t>61.088.183</t>
  </si>
  <si>
    <t>BANCO MIZUHO DO BRASIL S.A.</t>
  </si>
  <si>
    <t>28.195.667</t>
  </si>
  <si>
    <t>BANCO ABC BRASIL S.A.</t>
  </si>
  <si>
    <t>13.059.145</t>
  </si>
  <si>
    <t>BEXS BANCO DE CÂMBIO S/A</t>
  </si>
  <si>
    <t>03.532.415</t>
  </si>
  <si>
    <t>BANCO ABN AMRO S.A.</t>
  </si>
  <si>
    <t>53.518.684</t>
  </si>
  <si>
    <t>HSBC BRASIL S.A. - BANCO DE INVESTIMENTO</t>
  </si>
  <si>
    <t>29.030.467</t>
  </si>
  <si>
    <t>SCOTIABANK BRASIL S.A. BANCO MÚLTIPLO</t>
  </si>
  <si>
    <t>17.453.575</t>
  </si>
  <si>
    <t>ICBC DO BRASIL BANCO MÚLTIPLO S.A.</t>
  </si>
  <si>
    <t>03.609.817</t>
  </si>
  <si>
    <t>BANCO CARGILL S.A.</t>
  </si>
  <si>
    <t>30.723.886</t>
  </si>
  <si>
    <t>BANCO MODAL S.A.</t>
  </si>
  <si>
    <t>15.357.060</t>
  </si>
  <si>
    <t>BANCO WOORI BANK DO BRASIL S.A.</t>
  </si>
  <si>
    <t>73.622.748</t>
  </si>
  <si>
    <t>92.702.067</t>
  </si>
  <si>
    <t>BANCO DO ESTADO DO RIO GRANDE DO SUL S.A.</t>
  </si>
  <si>
    <t>58.616.418</t>
  </si>
  <si>
    <t>BANCO FIBRA S.A.</t>
  </si>
  <si>
    <t>19.307.785</t>
  </si>
  <si>
    <t>MS BANK S.A. BANCO DE CÂMBIO</t>
  </si>
  <si>
    <t>13.728.156</t>
  </si>
  <si>
    <t>WESTERN UNION CORRETORA DE CÂMBIO S.A.</t>
  </si>
  <si>
    <t>61.186.680</t>
  </si>
  <si>
    <t>BANCO BMG S.A.</t>
  </si>
  <si>
    <t>92.856.905</t>
  </si>
  <si>
    <t>ADVANCED CORRETORA DE CÂMBIO LTDA</t>
  </si>
  <si>
    <t>00.997.185</t>
  </si>
  <si>
    <t>BANCO BM&amp;FBOVESPA DE SERVIÇOS DE LIQUIDAÇÃO E CUSTÓDIA S.A.</t>
  </si>
  <si>
    <t>62.144.175</t>
  </si>
  <si>
    <t>BANCO PINE S.A.</t>
  </si>
  <si>
    <t>00.460.065</t>
  </si>
  <si>
    <t>COLUNA S/A. DISTRIBUIDORA DE TITULOS E VALORES MOBILIÁRIOS</t>
  </si>
  <si>
    <t>33.918.160</t>
  </si>
  <si>
    <t>GRADUAL CORRETORA DE CÂMBIO, TÍTULOS E VALORES MOBILIÁRIOS S.A.</t>
  </si>
  <si>
    <t>04.913.129</t>
  </si>
  <si>
    <t>CONFIDENCE CORRETORA DE CÂMBIO S.A.</t>
  </si>
  <si>
    <t>59.118.133</t>
  </si>
  <si>
    <t>BANCO LUSO BRASILEIRO S.A.</t>
  </si>
  <si>
    <t>60.889.128</t>
  </si>
  <si>
    <t>BANCO SOFISA S.A.</t>
  </si>
  <si>
    <t>17.354.911</t>
  </si>
  <si>
    <t>COTACAO DISTRIBUIDORA DE TITULOS E VALORES MOBILIARIOS S.A</t>
  </si>
  <si>
    <t>32.648.370</t>
  </si>
  <si>
    <t>FAIR CORRETORA DE CAMBIO S.A.</t>
  </si>
  <si>
    <t>45.246.410</t>
  </si>
  <si>
    <t>BRASIL PLURAL S.A. BANCO MÚLTIPLO</t>
  </si>
  <si>
    <t>00.250.699</t>
  </si>
  <si>
    <t>AGK CORRETORA DE CAMBIO S.A.</t>
  </si>
  <si>
    <t>10.690.848</t>
  </si>
  <si>
    <t>BANCO DA CHINA BRASIL S.A.</t>
  </si>
  <si>
    <t>15.114.366</t>
  </si>
  <si>
    <t>BANCO BBM S/A</t>
  </si>
  <si>
    <t>01.181.521</t>
  </si>
  <si>
    <t>BANCO COOPERATIVO SICREDI S.A.</t>
  </si>
  <si>
    <t>12.586.596</t>
  </si>
  <si>
    <t>MULTIMONEY CORRETORA DE CÂMBIO LTDA</t>
  </si>
  <si>
    <t>02.992.317</t>
  </si>
  <si>
    <t>TREVISO CORRETORA DE CÂMBIO S.A.</t>
  </si>
  <si>
    <t>92.894.922</t>
  </si>
  <si>
    <t>BANCO ORIGINAL S.A.</t>
  </si>
  <si>
    <t>02.318.507</t>
  </si>
  <si>
    <t>BANCO KEB HANA DO BRASIL S.A.</t>
  </si>
  <si>
    <t>34.111.187</t>
  </si>
  <si>
    <t>HAITONG BANCO DE INVESTIMENTO DO BRASIL S.A.</t>
  </si>
  <si>
    <t>16.944.141</t>
  </si>
  <si>
    <t>BROKER BRASIL CORRETORA DE CÂMBIO LTDA.</t>
  </si>
  <si>
    <t>55.230.916</t>
  </si>
  <si>
    <t>INTESA SANPAOLO BRASIL S.A. - BANCO MÚLTIPLO</t>
  </si>
  <si>
    <t>31.895.683</t>
  </si>
  <si>
    <t>BANCO INDUSTRIAL DO BRASIL S.A.</t>
  </si>
  <si>
    <t>07.237.373</t>
  </si>
  <si>
    <t>BANCO DO NORDESTE DO BRASIL S.A.</t>
  </si>
  <si>
    <t>33.466.988</t>
  </si>
  <si>
    <t>BANCO CAIXA GERAL - BRASIL S.A.</t>
  </si>
  <si>
    <t>60.770.336</t>
  </si>
  <si>
    <t>BANCO ALFA DE INVESTIMENTO S.A.</t>
  </si>
  <si>
    <t>05.452.073</t>
  </si>
  <si>
    <t>ALBATROSS CORRETORA DE CAMBIO E VALORES S.A</t>
  </si>
  <si>
    <t>24.074.692</t>
  </si>
  <si>
    <t>GUITTA CORRETORA DE CAMBIO LTDA.</t>
  </si>
  <si>
    <t>11.495.073</t>
  </si>
  <si>
    <t>OM DISTRIBUIDORA DE TÍTULOS E VALORES MOBILIÁRIOS LTDA</t>
  </si>
  <si>
    <t>50.579.044</t>
  </si>
  <si>
    <t>LEVYCAM - CORRETORA DE CAMBIO E VALORES LTDA.</t>
  </si>
  <si>
    <t>57.582.264</t>
  </si>
  <si>
    <t>TORRE CORRETORA DE CÂMBIO LTDA</t>
  </si>
  <si>
    <t>28.127.603</t>
  </si>
  <si>
    <t>BANESTES S.A. BANCO DO ESTADO DO ESPIRITO SANTO</t>
  </si>
  <si>
    <t>44.189.447</t>
  </si>
  <si>
    <t>BANCO DE LA PROVINCIA DE BUENOS AIRES</t>
  </si>
  <si>
    <t>08.609.934</t>
  </si>
  <si>
    <t>NOVO MUNDO CORRETORA DE CÂMBIO S.A.</t>
  </si>
  <si>
    <t>62.285.390</t>
  </si>
  <si>
    <t>SOCOPA SOCIEDADE CORRETORA PAULISTA S.A.</t>
  </si>
  <si>
    <t>09.512.542</t>
  </si>
  <si>
    <t>CODEPE CORRETORA DE VALORES E CÂMBIO S.A.</t>
  </si>
  <si>
    <t>14.190.547</t>
  </si>
  <si>
    <t>CAMBIONET CORRETORA DE CÂMBIO LTDA.</t>
  </si>
  <si>
    <t>74.828.799</t>
  </si>
  <si>
    <t>NOVO BANCO CONTINENTAL S.A. - BANCO MÚLTIPLO</t>
  </si>
  <si>
    <t>04.062.902</t>
  </si>
  <si>
    <t>VISION S.A. CORRETORA DE CAMBIO</t>
  </si>
  <si>
    <t>61.024.352</t>
  </si>
  <si>
    <t>BANCO INDUSVAL S.A.</t>
  </si>
  <si>
    <t>10.853.017</t>
  </si>
  <si>
    <t>GET MONEY CORRETORA DE CÂMBIO S.A.</t>
  </si>
  <si>
    <t>13.220.493</t>
  </si>
  <si>
    <t>BR PARTNERS BANCO DE INVESTIMENTO S.A.</t>
  </si>
  <si>
    <t>17.904.906</t>
  </si>
  <si>
    <t>BRX CORRETORA DE CÂMBIO LTDA.</t>
  </si>
  <si>
    <t>62.090.873</t>
  </si>
  <si>
    <t>INTL FCSTONE DISTRIBUIDORA DE TÍTULOS E VALORES MOBILIÁRIOS LTDA.</t>
  </si>
  <si>
    <t>76.641.497</t>
  </si>
  <si>
    <t>DOURADA CORRETORA DE CÂMBIO LTDA.</t>
  </si>
  <si>
    <t>40.353.377</t>
  </si>
  <si>
    <t>FOURTRADE CORRETORA DE CÂMBIO LTDA.</t>
  </si>
  <si>
    <t>50.657.675</t>
  </si>
  <si>
    <t>SLW CORRETORA DE VALORES E CÂMBIO LTDA.</t>
  </si>
  <si>
    <t>06.373.777</t>
  </si>
  <si>
    <t>BOA VIAGEM SOCIEDADE CORRETORA DE CÂMBIO LTDA.</t>
  </si>
  <si>
    <t>18.287.740</t>
  </si>
  <si>
    <t>CONECTA CORRETORA DE CÂMBIO LTDA.</t>
  </si>
  <si>
    <t>15.482.499</t>
  </si>
  <si>
    <t>TURCÂMBIO - CORRETORA DE CÂMBIO LTDA.</t>
  </si>
  <si>
    <t>94.968.518</t>
  </si>
  <si>
    <t>DECYSEO CORRETORA DE CAMBIO LTDA.</t>
  </si>
  <si>
    <t>19.086.249</t>
  </si>
  <si>
    <t>EXECUTIVE CORRETORA DE CÂMBIO LTDA.</t>
  </si>
  <si>
    <t>34.265.629</t>
  </si>
  <si>
    <t>INTERCAM CORRETORA DE CÂMBIO LTDA.</t>
  </si>
  <si>
    <t>59.285.411</t>
  </si>
  <si>
    <t>BANCO PAN S.A.</t>
  </si>
  <si>
    <t>17.312.083</t>
  </si>
  <si>
    <t>H H PICCHIONI S/A CORRETORA DE CAMBIO E VALORES MOBILIARIOS</t>
  </si>
  <si>
    <t>04.913.711</t>
  </si>
  <si>
    <t>BANCO DO ESTADO DO PARÁ S.A.</t>
  </si>
  <si>
    <t>69.078.350</t>
  </si>
  <si>
    <t>J. ALVES CORRETORA DE CAMBIO LTDA</t>
  </si>
  <si>
    <t>77.162.881</t>
  </si>
  <si>
    <t>DEBONI DISTRIBUIDORA DE TITULOS E VALORES MOBILIARIOS LTDA</t>
  </si>
  <si>
    <t>62.280.490</t>
  </si>
  <si>
    <t>DIBRAN DISTRIBUIDORA DE TÍTULOS E VALORES MOBILIÁRIOS LTDA.</t>
  </si>
  <si>
    <t>02.332.886</t>
  </si>
  <si>
    <t>XP INVESTIMENTOS CORRETORA DE CÂMBIO,TÍTULOS E VALORES MOBILIÁRIOS S/A</t>
  </si>
  <si>
    <t>33.042.151</t>
  </si>
  <si>
    <t>BANCO DE LA NACION ARGENTINA</t>
  </si>
  <si>
    <t>04.902.979</t>
  </si>
  <si>
    <t>BANCO DA AMAZONIA S.A.</t>
  </si>
  <si>
    <t>80.202.872</t>
  </si>
  <si>
    <t>CORREPARTI CORRETORA DE CAMBIO LTDA</t>
  </si>
  <si>
    <t>06.132.348</t>
  </si>
  <si>
    <t>LABOR SOCIEDADE CORRETORA DE CÂMBIO LTDA.</t>
  </si>
  <si>
    <t>00.000.208</t>
  </si>
  <si>
    <t>BRB - BANCO DE BRASILIA S.A.</t>
  </si>
  <si>
    <t>33.923.798</t>
  </si>
  <si>
    <t>BANCO MÁXIMA S.A.</t>
  </si>
  <si>
    <t>07.679.404</t>
  </si>
  <si>
    <t>BANCO TOPÁZIO S.A.</t>
  </si>
  <si>
    <t>00.416.968</t>
  </si>
  <si>
    <t>16.927.221</t>
  </si>
  <si>
    <t>AMAZÔNIA CORRETORA DE CÂMBIO LTDA.</t>
  </si>
  <si>
    <t>17.508.380</t>
  </si>
  <si>
    <t>UNIÃO ALTERNATIVA CORRETORA DE CÂMBIO LTDA.</t>
  </si>
  <si>
    <t>61.033.106</t>
  </si>
  <si>
    <t>17.184.037</t>
  </si>
  <si>
    <t>BANCO MERCANTIL DO BRASIL S.A.</t>
  </si>
  <si>
    <t>73.302.408</t>
  </si>
  <si>
    <t>EXIM CORRETORA DE CAMBIO LTDA</t>
  </si>
  <si>
    <t>34.974.170</t>
  </si>
  <si>
    <t>HOYA CORRETORA DE VALORES E CAMBIO LTDA</t>
  </si>
  <si>
    <t>33.851.064</t>
  </si>
  <si>
    <t>DILLON S/A DISTRIBUIDORA DE TITULOS E VALORES MOBILIARIOS</t>
  </si>
  <si>
    <t>20.155.248</t>
  </si>
  <si>
    <t>PARMETAL DISTRIBUIDORA DE TÍTULOS E VALORES MOBILIÁRIOS LTDA</t>
  </si>
  <si>
    <t>25.280.945</t>
  </si>
  <si>
    <t>AVS CORRETORA DE CÂMBIO LTDA.</t>
  </si>
  <si>
    <t>13.839.639</t>
  </si>
  <si>
    <t>MELHOR - CORRETORA DE CÂMBIO LTDA.</t>
  </si>
  <si>
    <t>08.520.517</t>
  </si>
  <si>
    <t>SOL CORRETORA DE CÂMBIO LTDA.</t>
  </si>
  <si>
    <t>15.168.152</t>
  </si>
  <si>
    <t>CONSEGTUR CORRETORA DE CÂMBIO LTDA.</t>
  </si>
  <si>
    <t>20.283.069</t>
  </si>
  <si>
    <t>JN-MAXI CORRETORA DE CÂMBIO LTDA.</t>
  </si>
  <si>
    <t>17.772.370</t>
  </si>
  <si>
    <t>VIP'S CORRETORA DE CÂMBIO LTDA.</t>
  </si>
  <si>
    <t>23.010.182</t>
  </si>
  <si>
    <t>GOOD CORRETORA DE CÂMBIO LTDA</t>
  </si>
  <si>
    <t>38.486.817</t>
  </si>
  <si>
    <t>BANCO DE DESENVOLVIMENTO DE MINAS GERAIS S.A.-BDMG</t>
  </si>
  <si>
    <t>73.279.093</t>
  </si>
  <si>
    <t>PACIFIC INVEST DISTRIBUIDORA DE TITULOS E VALORES MOBILIARIOS LTDA</t>
  </si>
  <si>
    <t>71.590.442</t>
  </si>
  <si>
    <t>LASTRO RDV DISTRIBUIDORA DE TÍTULOS E VALORES MOBILIÁRIOS LTDA.</t>
  </si>
  <si>
    <t>17.635.177</t>
  </si>
  <si>
    <t>CONEXION CORRETORA DE CÂMBIO LTDA.</t>
  </si>
  <si>
    <t>21.040.668</t>
  </si>
  <si>
    <t>GLOBAL EXCHANGE DO BRASIL SOCIEDADE CORRETORA DE CÂMBIO LTDA.</t>
  </si>
  <si>
    <t>23.522.214</t>
  </si>
  <si>
    <t>COMMERZBANK BRASIL S.A. - BANCO MÚLTIPLO</t>
  </si>
  <si>
    <t>61.973.863</t>
  </si>
  <si>
    <t>LEROSA S.A. CORRETORA DE VALORES E CAMBIO</t>
  </si>
  <si>
    <t>04.684.647</t>
  </si>
  <si>
    <t>ARC CORRETORA DE CAMBIO, ASSOCIADOS GOUVEIA, CAMPEDELLI S.A.</t>
  </si>
  <si>
    <t>15.122.605</t>
  </si>
  <si>
    <t>LÚMINA CORRETORA DE CÂMBIO LTDA.</t>
  </si>
  <si>
    <t>34.666.362</t>
  </si>
  <si>
    <t>MONOPÓLIO CORRETORA DE CÂMBIO LTDA.</t>
  </si>
  <si>
    <t>15.761.217</t>
  </si>
  <si>
    <t>CORRETORA DE CÂMBIO AÇORIANA LIMITADA.</t>
  </si>
  <si>
    <t>14.388.334</t>
  </si>
  <si>
    <t>PARANÁ BANCO S.A.</t>
  </si>
  <si>
    <t>07.333.726</t>
  </si>
  <si>
    <t>ONNIX CORRETORA DE CÂMBIO LTDA.</t>
  </si>
  <si>
    <t>71.677.850</t>
  </si>
  <si>
    <t>FRENTE CORRETORA DE CÂMBIO LTDA.</t>
  </si>
  <si>
    <t>16.854.999</t>
  </si>
  <si>
    <t>SINGRATUR CORRETORA DE CÂMBIO LTDA</t>
  </si>
  <si>
    <t>17.312.661</t>
  </si>
  <si>
    <t>AMARIL FRANKLIN CORRETORA DE TÍTULOS E VALORES LTDA</t>
  </si>
  <si>
    <t>16.789.470</t>
  </si>
  <si>
    <t>TURISCAM CORRETORA DE CÂMBIO LTDA.</t>
  </si>
  <si>
    <t>33.884.941</t>
  </si>
  <si>
    <t>BANIF - BANCO INTERNACIONAL DO FUNCHAL (BRASIL), S.A.</t>
  </si>
  <si>
    <t>89.784.367</t>
  </si>
  <si>
    <t>EBADIVAL - E. BAGGIO DISTRIBUIDORA DE TÍTULOS E VALORES MOBILIÁRIOS LTDA.</t>
  </si>
  <si>
    <t>51.938.876</t>
  </si>
  <si>
    <t>BANCO DE LA REPUBLICA ORIENTAL DEL URUGUAY</t>
  </si>
  <si>
    <t>18.145.784</t>
  </si>
  <si>
    <t>NUMATUR CORRETORA DE CÂMBIO LTDA.</t>
  </si>
  <si>
    <t>76.633.486</t>
  </si>
  <si>
    <t>OLIVEIRA FRANCO SOCIEDADE CORRETORA DE VALORES E CAMBIO LTDA</t>
  </si>
  <si>
    <t>59.615.005</t>
  </si>
  <si>
    <t>PATACÃO DISTRIBUIDORA DE TÍTULOS E VALORES MOBILIÁRIOS LTDA.</t>
  </si>
  <si>
    <t>21.148.439</t>
  </si>
  <si>
    <t>SEALANDAIR CORRETORA DE CÂMBIO LTDA.</t>
  </si>
  <si>
    <t>52.937.216</t>
  </si>
  <si>
    <t>BEXS CORRETORA DE CÂMBIO S/A</t>
  </si>
  <si>
    <t>15.077.393</t>
  </si>
  <si>
    <t>MEGA CORRETORA DE CÂMBIO LTDA.</t>
  </si>
  <si>
    <t>12.392.983</t>
  </si>
  <si>
    <t>MIRAE ASSET WEALTH MANAGEMENT (BRAZIL) CORRETORA DE CÂMBIO, TÍTULOS E VALORES MOBILIÁRIOS LTDA.</t>
  </si>
  <si>
    <t>62.237.649</t>
  </si>
  <si>
    <t>CAROL DISTRIBUIDORA DE TITULOS E VALORES MOBILIARIOS LTDA.</t>
  </si>
  <si>
    <t>09.274.232</t>
  </si>
  <si>
    <t>NATIXIS BRASIL S.A. BANCO MÚLTIPLO</t>
  </si>
  <si>
    <t>50.585.090</t>
  </si>
  <si>
    <t>BCV - BANCO DE CRÉDITO E VAREJO S.A.</t>
  </si>
  <si>
    <t>14.652.687</t>
  </si>
  <si>
    <t>CAMBIALL CASH CORRETORA DE CÂMBIO LTDA.</t>
  </si>
  <si>
    <t>03.443.143</t>
  </si>
  <si>
    <t>AVIPAM CORRETORA DE CAMBIO LTDA</t>
  </si>
  <si>
    <t>33.042.953</t>
  </si>
  <si>
    <t>CITIBANK N.A.</t>
  </si>
  <si>
    <t>09.516.419</t>
  </si>
  <si>
    <t>BANCO ORIGINAL DO AGRONEGÓCIO S.A.</t>
  </si>
  <si>
    <t>61.444.949</t>
  </si>
  <si>
    <t>SAGITUR CORRETORA DE CÂMBIO LTDA.</t>
  </si>
  <si>
    <t>13.720.915</t>
  </si>
  <si>
    <t>BANCO WESTERN UNION DO BRASIL S.A.</t>
  </si>
  <si>
    <t>B&amp;T CORRETORA DE CAMBIO LTDA.</t>
  </si>
  <si>
    <t>BANCO INTER S.A.</t>
  </si>
  <si>
    <t>BANCO CREFISA S.A.</t>
  </si>
  <si>
    <t>28.650.236</t>
  </si>
  <si>
    <t>BONSUCESSO DISTRIBUIDORA DE TÍTULOS E VALORES MOBILIÁRIOS S.A.</t>
  </si>
  <si>
    <t>27.842.177</t>
  </si>
  <si>
    <t>IB CORRETORA DE CÂMBIO, TÍTULOS E VALORES MOBILIÁRIOS LTDA.</t>
  </si>
  <si>
    <t>28.762.249</t>
  </si>
  <si>
    <t>SADOC SOCIEDADE CORRETORA DE CÂMBIO LTDA.</t>
  </si>
  <si>
    <t>33.886.862</t>
  </si>
  <si>
    <t>MAXIMA S.A. CORRETORA DE CAMBIO, TITULOS E VALORES MOBILIARIOS</t>
  </si>
  <si>
    <t>05.816.451</t>
  </si>
  <si>
    <t>BRASIL PLURAL CORRETORA DE CÂMBIO, TÍTULOS E VALORES MOBILIÁRIOS S.A.</t>
  </si>
  <si>
    <t>Registros de câmbio contratado em ABRIL / 2018</t>
  </si>
  <si>
    <t>Fonte: Sistema Câmbio; Dados extraídos em: 10.05.2018</t>
  </si>
  <si>
    <t>Registros de câmbio contratado - Acumulado Jan-Abr/2018</t>
  </si>
  <si>
    <t>28.811.341</t>
  </si>
  <si>
    <t>INTL FCSTONE BANCO DE CÂMBIO S.A.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</si>
</sst>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00000"/>
    <numFmt numFmtId="166" formatCode="_(* #,##0_);_(* \(#,##0\);_(* &quot;-&quot;??_);_(@_)"/>
  </numFmts>
  <fonts count="15">
    <font>
      <sz val="10"/>
      <name val="Arial"/>
    </font>
    <font>
      <sz val="10"/>
      <name val="Arial"/>
      <family val="2"/>
    </font>
    <font>
      <b/>
      <sz val="12"/>
      <color indexed="8"/>
      <name val="Calibri"/>
      <family val="2"/>
    </font>
    <font>
      <b/>
      <sz val="10"/>
      <color indexed="16"/>
      <name val="Calibri"/>
      <family val="2"/>
    </font>
    <font>
      <b/>
      <sz val="9"/>
      <color indexed="16"/>
      <name val="Calibri"/>
      <family val="2"/>
    </font>
    <font>
      <sz val="10"/>
      <color indexed="8"/>
      <name val="Calibri"/>
      <family val="2"/>
    </font>
    <font>
      <sz val="9"/>
      <name val="Calibri"/>
      <family val="2"/>
      <scheme val="minor"/>
    </font>
    <font>
      <sz val="14"/>
      <name val="Calibri"/>
      <family val="2"/>
      <scheme val="minor"/>
    </font>
    <font>
      <sz val="10"/>
      <color indexed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sz val="8"/>
      <name val="Calibri"/>
      <family val="2"/>
      <scheme val="minor"/>
    </font>
    <font>
      <sz val="14"/>
      <color indexed="12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21"/>
      </top>
      <bottom/>
      <diagonal/>
    </border>
    <border>
      <left style="thin">
        <color indexed="64"/>
      </left>
      <right style="thin">
        <color indexed="64"/>
      </right>
      <top style="thin">
        <color rgb="FF008080"/>
      </top>
      <bottom style="thick">
        <color rgb="FF008080"/>
      </bottom>
      <diagonal/>
    </border>
    <border>
      <left style="thin">
        <color indexed="64"/>
      </left>
      <right style="thin">
        <color indexed="64"/>
      </right>
      <top style="double">
        <color rgb="FF008080"/>
      </top>
      <bottom style="double">
        <color rgb="FF008080"/>
      </bottom>
      <diagonal/>
    </border>
    <border>
      <left/>
      <right/>
      <top style="double">
        <color rgb="FF008080"/>
      </top>
      <bottom style="double">
        <color rgb="FF008080"/>
      </bottom>
      <diagonal/>
    </border>
    <border>
      <left/>
      <right style="thin">
        <color indexed="64"/>
      </right>
      <top style="double">
        <color rgb="FF008080"/>
      </top>
      <bottom style="double">
        <color rgb="FF008080"/>
      </bottom>
      <diagonal/>
    </border>
    <border>
      <left style="thin">
        <color indexed="64"/>
      </left>
      <right/>
      <top style="thick">
        <color rgb="FF008080"/>
      </top>
      <bottom style="thin">
        <color rgb="FF008080"/>
      </bottom>
      <diagonal/>
    </border>
    <border>
      <left/>
      <right style="thin">
        <color indexed="64"/>
      </right>
      <top style="thick">
        <color rgb="FF008080"/>
      </top>
      <bottom style="thin">
        <color rgb="FF008080"/>
      </bottom>
      <diagonal/>
    </border>
    <border>
      <left/>
      <right/>
      <top style="thick">
        <color rgb="FF008080"/>
      </top>
      <bottom style="thin">
        <color rgb="FF008080"/>
      </bottom>
      <diagonal/>
    </border>
    <border>
      <left style="thin">
        <color indexed="64"/>
      </left>
      <right style="thin">
        <color indexed="64"/>
      </right>
      <top/>
      <bottom style="thick">
        <color rgb="FF008080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2">
    <xf numFmtId="0" fontId="0" fillId="0" borderId="0" xfId="0"/>
    <xf numFmtId="0" fontId="6" fillId="0" borderId="1" xfId="0" applyFont="1" applyFill="1" applyBorder="1" applyAlignment="1" applyProtection="1">
      <alignment horizontal="left" vertical="center"/>
    </xf>
    <xf numFmtId="0" fontId="7" fillId="0" borderId="0" xfId="0" applyFont="1" applyAlignment="1" applyProtection="1">
      <alignment horizontal="center" vertical="center"/>
    </xf>
    <xf numFmtId="0" fontId="8" fillId="0" borderId="0" xfId="0" applyFont="1" applyAlignment="1" applyProtection="1">
      <alignment horizontal="center" vertical="center"/>
    </xf>
    <xf numFmtId="0" fontId="9" fillId="0" borderId="0" xfId="0" applyFont="1" applyAlignment="1" applyProtection="1">
      <alignment horizontal="center" vertical="center"/>
    </xf>
    <xf numFmtId="0" fontId="10" fillId="0" borderId="0" xfId="0" applyFont="1" applyBorder="1" applyAlignment="1" applyProtection="1">
      <alignment horizontal="left" vertical="center"/>
    </xf>
    <xf numFmtId="0" fontId="9" fillId="0" borderId="2" xfId="0" applyFont="1" applyBorder="1" applyAlignment="1" applyProtection="1">
      <alignment vertical="center"/>
    </xf>
    <xf numFmtId="0" fontId="9" fillId="0" borderId="2" xfId="0" applyFont="1" applyBorder="1" applyAlignment="1" applyProtection="1">
      <alignment vertical="center" wrapText="1"/>
    </xf>
    <xf numFmtId="0" fontId="11" fillId="0" borderId="0" xfId="0" applyFont="1" applyAlignment="1" applyProtection="1">
      <alignment horizontal="center" vertical="center"/>
    </xf>
    <xf numFmtId="0" fontId="6" fillId="0" borderId="0" xfId="0" applyFont="1" applyProtection="1"/>
    <xf numFmtId="0" fontId="9" fillId="0" borderId="0" xfId="0" applyFont="1" applyProtection="1"/>
    <xf numFmtId="0" fontId="9" fillId="0" borderId="0" xfId="0" applyFont="1" applyBorder="1" applyProtection="1"/>
    <xf numFmtId="166" fontId="0" fillId="0" borderId="0" xfId="1" applyNumberFormat="1" applyFont="1"/>
    <xf numFmtId="49" fontId="8" fillId="0" borderId="0" xfId="0" applyNumberFormat="1" applyFont="1" applyAlignment="1" applyProtection="1">
      <alignment horizontal="left" vertical="center"/>
    </xf>
    <xf numFmtId="49" fontId="6" fillId="0" borderId="0" xfId="0" applyNumberFormat="1" applyFont="1" applyAlignment="1" applyProtection="1">
      <alignment horizontal="center"/>
    </xf>
    <xf numFmtId="49" fontId="9" fillId="0" borderId="0" xfId="0" applyNumberFormat="1" applyFont="1" applyAlignment="1" applyProtection="1">
      <alignment horizontal="center"/>
    </xf>
    <xf numFmtId="0" fontId="12" fillId="0" borderId="0" xfId="0" applyFont="1" applyBorder="1" applyProtection="1"/>
    <xf numFmtId="49" fontId="12" fillId="0" borderId="0" xfId="0" applyNumberFormat="1" applyFont="1" applyAlignment="1" applyProtection="1">
      <alignment horizontal="center"/>
    </xf>
    <xf numFmtId="0" fontId="12" fillId="0" borderId="0" xfId="0" applyFont="1" applyProtection="1"/>
    <xf numFmtId="0" fontId="6" fillId="0" borderId="1" xfId="0" applyFont="1" applyFill="1" applyBorder="1" applyAlignment="1" applyProtection="1">
      <alignment horizontal="center" vertical="center"/>
    </xf>
    <xf numFmtId="166" fontId="9" fillId="0" borderId="0" xfId="1" applyNumberFormat="1" applyFont="1" applyAlignment="1" applyProtection="1">
      <alignment horizontal="center"/>
    </xf>
    <xf numFmtId="165" fontId="2" fillId="2" borderId="0" xfId="0" applyNumberFormat="1" applyFont="1" applyFill="1" applyAlignment="1">
      <alignment horizontal="left"/>
    </xf>
    <xf numFmtId="0" fontId="0" fillId="2" borderId="0" xfId="0" applyFill="1" applyAlignment="1">
      <alignment horizontal="left"/>
    </xf>
    <xf numFmtId="165" fontId="0" fillId="2" borderId="0" xfId="0" applyNumberFormat="1" applyFill="1" applyAlignment="1">
      <alignment horizontal="center"/>
    </xf>
    <xf numFmtId="0" fontId="0" fillId="2" borderId="0" xfId="0" applyFill="1"/>
    <xf numFmtId="49" fontId="9" fillId="0" borderId="0" xfId="0" applyNumberFormat="1" applyFont="1" applyBorder="1" applyAlignment="1" applyProtection="1">
      <alignment vertical="center" wrapText="1"/>
    </xf>
    <xf numFmtId="0" fontId="11" fillId="3" borderId="1" xfId="0" applyFont="1" applyFill="1" applyBorder="1" applyAlignment="1" applyProtection="1">
      <alignment horizontal="center"/>
    </xf>
    <xf numFmtId="0" fontId="6" fillId="3" borderId="1" xfId="0" applyFont="1" applyFill="1" applyBorder="1" applyAlignment="1" applyProtection="1">
      <alignment horizontal="center" vertical="center"/>
    </xf>
    <xf numFmtId="0" fontId="6" fillId="3" borderId="1" xfId="0" applyFont="1" applyFill="1" applyBorder="1" applyAlignment="1" applyProtection="1">
      <alignment horizontal="left" vertical="center"/>
    </xf>
    <xf numFmtId="0" fontId="11" fillId="4" borderId="3" xfId="0" applyFont="1" applyFill="1" applyBorder="1" applyAlignment="1" applyProtection="1">
      <alignment horizontal="center"/>
    </xf>
    <xf numFmtId="0" fontId="6" fillId="4" borderId="3" xfId="0" applyFont="1" applyFill="1" applyBorder="1" applyAlignment="1" applyProtection="1">
      <alignment horizontal="left" vertical="center"/>
    </xf>
    <xf numFmtId="166" fontId="13" fillId="0" borderId="0" xfId="1" applyNumberFormat="1" applyFont="1" applyAlignment="1" applyProtection="1">
      <alignment horizontal="center" vertical="center"/>
    </xf>
    <xf numFmtId="166" fontId="7" fillId="0" borderId="0" xfId="1" applyNumberFormat="1" applyFont="1" applyAlignment="1" applyProtection="1">
      <alignment horizontal="center" vertical="center"/>
    </xf>
    <xf numFmtId="166" fontId="7" fillId="0" borderId="0" xfId="1" applyNumberFormat="1" applyFont="1" applyBorder="1" applyAlignment="1" applyProtection="1">
      <alignment horizontal="center" vertical="center"/>
    </xf>
    <xf numFmtId="166" fontId="8" fillId="0" borderId="0" xfId="1" applyNumberFormat="1" applyFont="1" applyAlignment="1" applyProtection="1">
      <alignment horizontal="center" vertical="center"/>
    </xf>
    <xf numFmtId="166" fontId="9" fillId="0" borderId="0" xfId="1" applyNumberFormat="1" applyFont="1" applyAlignment="1" applyProtection="1">
      <alignment horizontal="center" vertical="center"/>
    </xf>
    <xf numFmtId="166" fontId="9" fillId="0" borderId="0" xfId="1" applyNumberFormat="1" applyFont="1" applyBorder="1" applyAlignment="1" applyProtection="1">
      <alignment horizontal="center" vertical="center"/>
    </xf>
    <xf numFmtId="166" fontId="14" fillId="3" borderId="5" xfId="1" applyNumberFormat="1" applyFont="1" applyFill="1" applyBorder="1" applyAlignment="1" applyProtection="1">
      <alignment horizontal="center" vertical="center"/>
    </xf>
    <xf numFmtId="166" fontId="6" fillId="4" borderId="3" xfId="1" applyNumberFormat="1" applyFont="1" applyFill="1" applyBorder="1" applyAlignment="1" applyProtection="1">
      <alignment horizontal="right" vertical="center"/>
    </xf>
    <xf numFmtId="166" fontId="6" fillId="3" borderId="1" xfId="1" applyNumberFormat="1" applyFont="1" applyFill="1" applyBorder="1" applyAlignment="1" applyProtection="1">
      <alignment horizontal="right" vertical="center"/>
    </xf>
    <xf numFmtId="166" fontId="6" fillId="0" borderId="1" xfId="1" applyNumberFormat="1" applyFont="1" applyFill="1" applyBorder="1" applyAlignment="1" applyProtection="1">
      <alignment horizontal="right" vertical="center"/>
    </xf>
    <xf numFmtId="166" fontId="6" fillId="0" borderId="0" xfId="1" applyNumberFormat="1" applyFont="1" applyAlignment="1" applyProtection="1">
      <alignment horizontal="center"/>
    </xf>
    <xf numFmtId="166" fontId="6" fillId="0" borderId="0" xfId="1" applyNumberFormat="1" applyFont="1" applyBorder="1" applyAlignment="1" applyProtection="1">
      <alignment horizontal="center"/>
    </xf>
    <xf numFmtId="166" fontId="9" fillId="0" borderId="0" xfId="1" applyNumberFormat="1" applyFont="1" applyBorder="1" applyAlignment="1" applyProtection="1">
      <alignment horizontal="center"/>
    </xf>
    <xf numFmtId="166" fontId="9" fillId="0" borderId="0" xfId="1" applyNumberFormat="1" applyFont="1" applyProtection="1"/>
    <xf numFmtId="166" fontId="12" fillId="0" borderId="0" xfId="1" applyNumberFormat="1" applyFont="1" applyAlignment="1" applyProtection="1">
      <alignment horizontal="center"/>
    </xf>
    <xf numFmtId="166" fontId="11" fillId="3" borderId="6" xfId="1" applyNumberFormat="1" applyFont="1" applyFill="1" applyBorder="1" applyAlignment="1" applyProtection="1">
      <alignment horizontal="right"/>
    </xf>
    <xf numFmtId="165" fontId="5" fillId="2" borderId="0" xfId="0" applyNumberFormat="1" applyFont="1" applyFill="1" applyAlignment="1">
      <alignment horizontal="left"/>
    </xf>
    <xf numFmtId="3" fontId="6" fillId="4" borderId="3" xfId="0" applyNumberFormat="1" applyFont="1" applyFill="1" applyBorder="1" applyAlignment="1" applyProtection="1">
      <alignment horizontal="center" vertical="center"/>
    </xf>
    <xf numFmtId="3" fontId="6" fillId="3" borderId="1" xfId="0" applyNumberFormat="1" applyFont="1" applyFill="1" applyBorder="1" applyAlignment="1" applyProtection="1">
      <alignment horizontal="center" vertical="center"/>
    </xf>
    <xf numFmtId="3" fontId="6" fillId="0" borderId="1" xfId="0" applyNumberFormat="1" applyFont="1" applyFill="1" applyBorder="1" applyAlignment="1" applyProtection="1">
      <alignment horizontal="center" vertical="center"/>
    </xf>
    <xf numFmtId="164" fontId="9" fillId="0" borderId="0" xfId="1" applyFont="1" applyProtection="1"/>
    <xf numFmtId="166" fontId="14" fillId="3" borderId="9" xfId="1" applyNumberFormat="1" applyFont="1" applyFill="1" applyBorder="1" applyAlignment="1" applyProtection="1">
      <alignment horizontal="center" vertical="center" wrapText="1"/>
    </xf>
    <xf numFmtId="166" fontId="14" fillId="3" borderId="11" xfId="1" applyNumberFormat="1" applyFont="1" applyFill="1" applyBorder="1" applyAlignment="1" applyProtection="1">
      <alignment horizontal="center" vertical="center" wrapText="1"/>
    </xf>
    <xf numFmtId="166" fontId="14" fillId="3" borderId="9" xfId="1" applyNumberFormat="1" applyFont="1" applyFill="1" applyBorder="1" applyAlignment="1" applyProtection="1">
      <alignment horizontal="center" vertical="center"/>
    </xf>
    <xf numFmtId="166" fontId="14" fillId="3" borderId="10" xfId="1" applyNumberFormat="1" applyFont="1" applyFill="1" applyBorder="1" applyAlignment="1" applyProtection="1">
      <alignment horizontal="center" vertical="center"/>
    </xf>
    <xf numFmtId="165" fontId="4" fillId="3" borderId="4" xfId="0" applyNumberFormat="1" applyFont="1" applyFill="1" applyBorder="1" applyAlignment="1">
      <alignment horizontal="center" vertical="center" wrapText="1"/>
    </xf>
    <xf numFmtId="165" fontId="4" fillId="3" borderId="12" xfId="0" applyNumberFormat="1" applyFont="1" applyFill="1" applyBorder="1" applyAlignment="1">
      <alignment horizontal="center" vertical="center" wrapText="1"/>
    </xf>
    <xf numFmtId="166" fontId="3" fillId="3" borderId="4" xfId="1" applyNumberFormat="1" applyFont="1" applyFill="1" applyBorder="1" applyAlignment="1">
      <alignment horizontal="center" vertical="center"/>
    </xf>
    <xf numFmtId="166" fontId="3" fillId="3" borderId="12" xfId="1" applyNumberFormat="1" applyFont="1" applyFill="1" applyBorder="1" applyAlignment="1">
      <alignment horizontal="center" vertical="center"/>
    </xf>
    <xf numFmtId="0" fontId="10" fillId="3" borderId="7" xfId="0" applyFont="1" applyFill="1" applyBorder="1" applyAlignment="1" applyProtection="1">
      <alignment horizontal="center"/>
    </xf>
    <xf numFmtId="0" fontId="10" fillId="3" borderId="8" xfId="0" applyFont="1" applyFill="1" applyBorder="1" applyAlignment="1" applyProtection="1">
      <alignment horizontal="center"/>
    </xf>
  </cellXfs>
  <cellStyles count="2">
    <cellStyle name="Normal" xfId="0" builtinId="0"/>
    <cellStyle name="Vírgula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87"/>
  <sheetViews>
    <sheetView workbookViewId="0">
      <pane xSplit="3" topLeftCell="D1" activePane="topRight" state="frozen"/>
      <selection pane="topRight" activeCell="D1" sqref="D1"/>
    </sheetView>
  </sheetViews>
  <sheetFormatPr defaultRowHeight="12.75"/>
  <cols>
    <col min="1" max="1" width="4.7109375" style="11" customWidth="1"/>
    <col min="2" max="2" width="9.5703125" style="15" customWidth="1"/>
    <col min="3" max="3" width="54.42578125" style="10" customWidth="1"/>
    <col min="4" max="4" width="8.28515625" style="20" customWidth="1"/>
    <col min="5" max="5" width="15" style="20" customWidth="1"/>
    <col min="6" max="6" width="9.7109375" style="20" customWidth="1"/>
    <col min="7" max="7" width="14" style="20" customWidth="1"/>
    <col min="8" max="8" width="9.7109375" style="20" customWidth="1"/>
    <col min="9" max="9" width="15" style="20" customWidth="1"/>
    <col min="10" max="10" width="9.7109375" style="20" customWidth="1"/>
    <col min="11" max="11" width="15" style="20" customWidth="1"/>
    <col min="12" max="12" width="9.7109375" style="20" customWidth="1"/>
    <col min="13" max="13" width="15" style="20" customWidth="1"/>
    <col min="14" max="14" width="8.28515625" style="20" customWidth="1"/>
    <col min="15" max="15" width="15" style="20" customWidth="1"/>
    <col min="16" max="16" width="8.28515625" style="20" customWidth="1"/>
    <col min="17" max="17" width="15" style="20" customWidth="1"/>
    <col min="18" max="18" width="9.7109375" style="20" customWidth="1"/>
    <col min="19" max="19" width="15" style="20" customWidth="1"/>
    <col min="20" max="20" width="9.7109375" style="20" bestFit="1" customWidth="1"/>
    <col min="21" max="21" width="16.42578125" style="43" bestFit="1" customWidth="1"/>
    <col min="22" max="16384" width="9.140625" style="10"/>
  </cols>
  <sheetData>
    <row r="1" spans="1:21" s="2" customFormat="1" ht="15.75" customHeight="1">
      <c r="A1" s="21" t="s">
        <v>1</v>
      </c>
      <c r="B1" s="21"/>
      <c r="C1" s="22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2"/>
      <c r="P1" s="32"/>
      <c r="Q1" s="32"/>
      <c r="R1" s="31"/>
      <c r="S1" s="31"/>
      <c r="T1" s="32"/>
      <c r="U1" s="33"/>
    </row>
    <row r="2" spans="1:21" s="4" customFormat="1">
      <c r="A2" s="47" t="s">
        <v>13</v>
      </c>
      <c r="B2" s="23"/>
      <c r="C2" s="2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5"/>
      <c r="P2" s="35"/>
      <c r="Q2" s="35"/>
      <c r="R2" s="34"/>
      <c r="S2" s="34"/>
      <c r="T2" s="35"/>
      <c r="U2" s="36"/>
    </row>
    <row r="3" spans="1:21" s="4" customFormat="1" ht="15.75">
      <c r="A3" s="47" t="s">
        <v>14</v>
      </c>
      <c r="B3" s="21"/>
      <c r="C3" s="22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5"/>
      <c r="Q3" s="35"/>
      <c r="R3" s="34"/>
      <c r="S3" s="34"/>
      <c r="T3" s="35"/>
      <c r="U3" s="36"/>
    </row>
    <row r="4" spans="1:21" s="4" customFormat="1">
      <c r="A4" s="5"/>
      <c r="B4" s="13"/>
      <c r="C4" s="3"/>
      <c r="D4" s="34"/>
      <c r="E4" s="34"/>
      <c r="F4" s="34"/>
      <c r="G4" s="35"/>
      <c r="H4" s="34"/>
      <c r="I4" s="34"/>
      <c r="J4" s="34"/>
      <c r="K4" s="34"/>
      <c r="L4" s="34"/>
      <c r="M4" s="34"/>
      <c r="N4" s="34"/>
      <c r="O4" s="35"/>
      <c r="P4" s="35"/>
      <c r="Q4" s="35"/>
      <c r="R4" s="34"/>
      <c r="S4" s="34"/>
      <c r="T4" s="35"/>
      <c r="U4" s="36"/>
    </row>
    <row r="5" spans="1:21" s="4" customFormat="1" ht="12.75" customHeight="1" thickBot="1">
      <c r="A5" s="6" t="s">
        <v>368</v>
      </c>
      <c r="B5" s="25"/>
      <c r="C5" s="7"/>
      <c r="D5" s="34"/>
      <c r="E5" s="34"/>
      <c r="F5" s="34"/>
      <c r="G5" s="35"/>
      <c r="H5" s="34"/>
      <c r="I5" s="34"/>
      <c r="J5" s="34"/>
      <c r="K5" s="34"/>
      <c r="L5" s="34"/>
      <c r="M5" s="34"/>
      <c r="N5" s="34"/>
      <c r="O5" s="35"/>
      <c r="P5" s="35"/>
      <c r="Q5" s="35"/>
      <c r="R5" s="34"/>
      <c r="S5" s="34"/>
      <c r="T5" s="35"/>
      <c r="U5" s="36"/>
    </row>
    <row r="6" spans="1:21" s="8" customFormat="1" ht="12" customHeight="1" thickTop="1">
      <c r="A6" s="56" t="s">
        <v>5</v>
      </c>
      <c r="B6" s="56" t="s">
        <v>11</v>
      </c>
      <c r="C6" s="58" t="s">
        <v>4</v>
      </c>
      <c r="D6" s="54" t="s">
        <v>2</v>
      </c>
      <c r="E6" s="55"/>
      <c r="F6" s="54" t="s">
        <v>3</v>
      </c>
      <c r="G6" s="55"/>
      <c r="H6" s="54" t="s">
        <v>6</v>
      </c>
      <c r="I6" s="55"/>
      <c r="J6" s="54" t="s">
        <v>7</v>
      </c>
      <c r="K6" s="55"/>
      <c r="L6" s="52" t="s">
        <v>17</v>
      </c>
      <c r="M6" s="53"/>
      <c r="N6" s="54" t="s">
        <v>8</v>
      </c>
      <c r="O6" s="55"/>
      <c r="P6" s="54" t="s">
        <v>9</v>
      </c>
      <c r="Q6" s="55"/>
      <c r="R6" s="52" t="s">
        <v>16</v>
      </c>
      <c r="S6" s="53"/>
      <c r="T6" s="54" t="s">
        <v>0</v>
      </c>
      <c r="U6" s="55"/>
    </row>
    <row r="7" spans="1:21" s="8" customFormat="1" ht="12.75" customHeight="1" thickBot="1">
      <c r="A7" s="57"/>
      <c r="B7" s="57"/>
      <c r="C7" s="59"/>
      <c r="D7" s="37" t="s">
        <v>15</v>
      </c>
      <c r="E7" s="37" t="s">
        <v>10</v>
      </c>
      <c r="F7" s="37" t="s">
        <v>15</v>
      </c>
      <c r="G7" s="37" t="s">
        <v>10</v>
      </c>
      <c r="H7" s="37" t="s">
        <v>15</v>
      </c>
      <c r="I7" s="37" t="s">
        <v>10</v>
      </c>
      <c r="J7" s="37" t="s">
        <v>15</v>
      </c>
      <c r="K7" s="37" t="s">
        <v>10</v>
      </c>
      <c r="L7" s="37" t="s">
        <v>15</v>
      </c>
      <c r="M7" s="37" t="s">
        <v>10</v>
      </c>
      <c r="N7" s="37" t="s">
        <v>15</v>
      </c>
      <c r="O7" s="37" t="s">
        <v>10</v>
      </c>
      <c r="P7" s="37" t="s">
        <v>15</v>
      </c>
      <c r="Q7" s="37" t="s">
        <v>10</v>
      </c>
      <c r="R7" s="37" t="s">
        <v>15</v>
      </c>
      <c r="S7" s="37" t="s">
        <v>10</v>
      </c>
      <c r="T7" s="37" t="s">
        <v>15</v>
      </c>
      <c r="U7" s="37" t="s">
        <v>10</v>
      </c>
    </row>
    <row r="8" spans="1:21" s="9" customFormat="1" thickTop="1">
      <c r="A8" s="29">
        <v>1</v>
      </c>
      <c r="B8" s="48" t="s">
        <v>20</v>
      </c>
      <c r="C8" s="30" t="s">
        <v>21</v>
      </c>
      <c r="D8" s="38">
        <v>6165</v>
      </c>
      <c r="E8" s="38">
        <v>2756622584.4499998</v>
      </c>
      <c r="F8" s="38">
        <v>21283</v>
      </c>
      <c r="G8" s="38">
        <v>2464356016.2632999</v>
      </c>
      <c r="H8" s="38">
        <v>20745</v>
      </c>
      <c r="I8" s="38">
        <v>8559384786.1899996</v>
      </c>
      <c r="J8" s="38">
        <v>28837</v>
      </c>
      <c r="K8" s="38">
        <v>6130587378.6599998</v>
      </c>
      <c r="L8" s="38">
        <f>J8+H8+F8+D8</f>
        <v>77030</v>
      </c>
      <c r="M8" s="38">
        <f>K8+I8+G8+E8</f>
        <v>19910950765.563297</v>
      </c>
      <c r="N8" s="38">
        <v>649</v>
      </c>
      <c r="O8" s="38">
        <v>9222905355.7600002</v>
      </c>
      <c r="P8" s="38">
        <v>618</v>
      </c>
      <c r="Q8" s="38">
        <v>9559078162</v>
      </c>
      <c r="R8" s="38">
        <f>N8+P8</f>
        <v>1267</v>
      </c>
      <c r="S8" s="38">
        <f>O8+Q8</f>
        <v>18781983517.760002</v>
      </c>
      <c r="T8" s="38">
        <f>R8+L8</f>
        <v>78297</v>
      </c>
      <c r="U8" s="38">
        <f>S8+M8</f>
        <v>38692934283.323303</v>
      </c>
    </row>
    <row r="9" spans="1:21" s="9" customFormat="1" ht="12">
      <c r="A9" s="26">
        <v>2</v>
      </c>
      <c r="B9" s="49" t="s">
        <v>24</v>
      </c>
      <c r="C9" s="28" t="s">
        <v>25</v>
      </c>
      <c r="D9" s="39">
        <v>7882</v>
      </c>
      <c r="E9" s="39">
        <v>5387750455.6219997</v>
      </c>
      <c r="F9" s="39">
        <v>19839</v>
      </c>
      <c r="G9" s="39">
        <v>3158989691.3930001</v>
      </c>
      <c r="H9" s="39">
        <v>37059</v>
      </c>
      <c r="I9" s="39">
        <v>5205241280.2323999</v>
      </c>
      <c r="J9" s="39">
        <v>27693</v>
      </c>
      <c r="K9" s="39">
        <v>4488593790.5288</v>
      </c>
      <c r="L9" s="39">
        <f t="shared" ref="L9:M140" si="0">J9+H9+F9+D9</f>
        <v>92473</v>
      </c>
      <c r="M9" s="39">
        <f t="shared" si="0"/>
        <v>18240575217.776199</v>
      </c>
      <c r="N9" s="39">
        <v>597</v>
      </c>
      <c r="O9" s="39">
        <v>2233085601.5500002</v>
      </c>
      <c r="P9" s="39">
        <v>724</v>
      </c>
      <c r="Q9" s="39">
        <v>5548533342.0200005</v>
      </c>
      <c r="R9" s="39">
        <f>N9+P9</f>
        <v>1321</v>
      </c>
      <c r="S9" s="39">
        <f>O9+Q9</f>
        <v>7781618943.5700006</v>
      </c>
      <c r="T9" s="39">
        <f t="shared" ref="T9:U140" si="1">R9+L9</f>
        <v>93794</v>
      </c>
      <c r="U9" s="39">
        <f t="shared" si="1"/>
        <v>26022194161.346199</v>
      </c>
    </row>
    <row r="10" spans="1:21" s="9" customFormat="1" ht="12">
      <c r="A10" s="29">
        <v>3</v>
      </c>
      <c r="B10" s="50" t="s">
        <v>26</v>
      </c>
      <c r="C10" s="1" t="s">
        <v>27</v>
      </c>
      <c r="D10" s="40">
        <v>274</v>
      </c>
      <c r="E10" s="40">
        <v>520138103.17000002</v>
      </c>
      <c r="F10" s="40">
        <v>2246</v>
      </c>
      <c r="G10" s="40">
        <v>712661408.98440003</v>
      </c>
      <c r="H10" s="40">
        <v>1006</v>
      </c>
      <c r="I10" s="40">
        <v>4914742497.9499998</v>
      </c>
      <c r="J10" s="40">
        <v>2042</v>
      </c>
      <c r="K10" s="40">
        <v>2613069799.3800001</v>
      </c>
      <c r="L10" s="38">
        <f t="shared" si="0"/>
        <v>5568</v>
      </c>
      <c r="M10" s="38">
        <f t="shared" si="0"/>
        <v>8760611809.4843998</v>
      </c>
      <c r="N10" s="40">
        <v>272</v>
      </c>
      <c r="O10" s="40">
        <v>7108361938.5799999</v>
      </c>
      <c r="P10" s="40">
        <v>272</v>
      </c>
      <c r="Q10" s="40">
        <v>5357379170.1800003</v>
      </c>
      <c r="R10" s="38">
        <f t="shared" ref="R10:S85" si="2">N10+P10</f>
        <v>544</v>
      </c>
      <c r="S10" s="38">
        <f t="shared" si="2"/>
        <v>12465741108.76</v>
      </c>
      <c r="T10" s="38">
        <f t="shared" si="1"/>
        <v>6112</v>
      </c>
      <c r="U10" s="38">
        <f t="shared" si="1"/>
        <v>21226352918.2444</v>
      </c>
    </row>
    <row r="11" spans="1:21" s="9" customFormat="1" ht="12">
      <c r="A11" s="26">
        <v>4</v>
      </c>
      <c r="B11" s="49" t="s">
        <v>22</v>
      </c>
      <c r="C11" s="28" t="s">
        <v>23</v>
      </c>
      <c r="D11" s="39">
        <v>1472</v>
      </c>
      <c r="E11" s="39">
        <v>1596870633.29</v>
      </c>
      <c r="F11" s="39">
        <v>6753</v>
      </c>
      <c r="G11" s="39">
        <v>1713443041.54</v>
      </c>
      <c r="H11" s="39">
        <v>7724</v>
      </c>
      <c r="I11" s="39">
        <v>7642387837.5600004</v>
      </c>
      <c r="J11" s="39">
        <v>9938</v>
      </c>
      <c r="K11" s="39">
        <v>5981652877.1000004</v>
      </c>
      <c r="L11" s="39">
        <f t="shared" si="0"/>
        <v>25887</v>
      </c>
      <c r="M11" s="39">
        <f t="shared" si="0"/>
        <v>16934354389.490002</v>
      </c>
      <c r="N11" s="39">
        <v>260</v>
      </c>
      <c r="O11" s="39">
        <v>2010691292.4100001</v>
      </c>
      <c r="P11" s="39">
        <v>283</v>
      </c>
      <c r="Q11" s="39">
        <v>2267146309.3000002</v>
      </c>
      <c r="R11" s="39">
        <f t="shared" si="2"/>
        <v>543</v>
      </c>
      <c r="S11" s="39">
        <f t="shared" si="2"/>
        <v>4277837601.71</v>
      </c>
      <c r="T11" s="39">
        <f t="shared" si="1"/>
        <v>26430</v>
      </c>
      <c r="U11" s="39">
        <f t="shared" si="1"/>
        <v>21212191991.200001</v>
      </c>
    </row>
    <row r="12" spans="1:21" s="9" customFormat="1" ht="12">
      <c r="A12" s="29">
        <v>5</v>
      </c>
      <c r="B12" s="19" t="s">
        <v>28</v>
      </c>
      <c r="C12" s="1" t="s">
        <v>29</v>
      </c>
      <c r="D12" s="40">
        <v>7925</v>
      </c>
      <c r="E12" s="40">
        <v>1630904691.2406001</v>
      </c>
      <c r="F12" s="40">
        <v>14857</v>
      </c>
      <c r="G12" s="40">
        <v>1403008578.9400001</v>
      </c>
      <c r="H12" s="40">
        <v>35016</v>
      </c>
      <c r="I12" s="40">
        <v>3427816811.9555001</v>
      </c>
      <c r="J12" s="40">
        <v>31214</v>
      </c>
      <c r="K12" s="40">
        <v>3369474155.6155</v>
      </c>
      <c r="L12" s="38">
        <f t="shared" si="0"/>
        <v>89012</v>
      </c>
      <c r="M12" s="38">
        <f t="shared" si="0"/>
        <v>9831204237.7516003</v>
      </c>
      <c r="N12" s="40">
        <v>348</v>
      </c>
      <c r="O12" s="40">
        <v>5010295074.1899996</v>
      </c>
      <c r="P12" s="40">
        <v>299</v>
      </c>
      <c r="Q12" s="40">
        <v>3974266410.6199999</v>
      </c>
      <c r="R12" s="38">
        <f t="shared" si="2"/>
        <v>647</v>
      </c>
      <c r="S12" s="38">
        <f t="shared" si="2"/>
        <v>8984561484.8099995</v>
      </c>
      <c r="T12" s="38">
        <f t="shared" si="1"/>
        <v>89659</v>
      </c>
      <c r="U12" s="38">
        <f t="shared" si="1"/>
        <v>18815765722.5616</v>
      </c>
    </row>
    <row r="13" spans="1:21" s="9" customFormat="1" ht="12">
      <c r="A13" s="26">
        <v>6</v>
      </c>
      <c r="B13" s="27" t="s">
        <v>30</v>
      </c>
      <c r="C13" s="28" t="s">
        <v>31</v>
      </c>
      <c r="D13" s="39">
        <v>141</v>
      </c>
      <c r="E13" s="39">
        <v>208688300.78</v>
      </c>
      <c r="F13" s="39">
        <v>619</v>
      </c>
      <c r="G13" s="39">
        <v>126994834.06999999</v>
      </c>
      <c r="H13" s="39">
        <v>202</v>
      </c>
      <c r="I13" s="39">
        <v>1574275605.3699999</v>
      </c>
      <c r="J13" s="39">
        <v>429</v>
      </c>
      <c r="K13" s="39">
        <v>2002688474.6099999</v>
      </c>
      <c r="L13" s="39">
        <f t="shared" si="0"/>
        <v>1391</v>
      </c>
      <c r="M13" s="39">
        <f t="shared" si="0"/>
        <v>3912647214.8299999</v>
      </c>
      <c r="N13" s="39">
        <v>154</v>
      </c>
      <c r="O13" s="39">
        <v>6818635512.8000002</v>
      </c>
      <c r="P13" s="39">
        <v>145</v>
      </c>
      <c r="Q13" s="39">
        <v>6589284590.6300001</v>
      </c>
      <c r="R13" s="39">
        <f t="shared" si="2"/>
        <v>299</v>
      </c>
      <c r="S13" s="39">
        <f t="shared" si="2"/>
        <v>13407920103.43</v>
      </c>
      <c r="T13" s="39">
        <f t="shared" si="1"/>
        <v>1690</v>
      </c>
      <c r="U13" s="39">
        <f t="shared" si="1"/>
        <v>17320567318.260002</v>
      </c>
    </row>
    <row r="14" spans="1:21" s="9" customFormat="1" ht="12">
      <c r="A14" s="29">
        <v>7</v>
      </c>
      <c r="B14" s="50" t="s">
        <v>32</v>
      </c>
      <c r="C14" s="1" t="s">
        <v>33</v>
      </c>
      <c r="D14" s="40">
        <v>8404</v>
      </c>
      <c r="E14" s="40">
        <v>5125432917.2299995</v>
      </c>
      <c r="F14" s="40">
        <v>9376</v>
      </c>
      <c r="G14" s="40">
        <v>1889573270.8900001</v>
      </c>
      <c r="H14" s="40">
        <v>19748</v>
      </c>
      <c r="I14" s="40">
        <v>1511208241.4300001</v>
      </c>
      <c r="J14" s="40">
        <v>30064</v>
      </c>
      <c r="K14" s="40">
        <v>2234183547.2052999</v>
      </c>
      <c r="L14" s="38">
        <f t="shared" si="0"/>
        <v>67592</v>
      </c>
      <c r="M14" s="38">
        <f t="shared" si="0"/>
        <v>10760397976.755299</v>
      </c>
      <c r="N14" s="40">
        <v>291</v>
      </c>
      <c r="O14" s="40">
        <v>609414982.58000004</v>
      </c>
      <c r="P14" s="40">
        <v>327</v>
      </c>
      <c r="Q14" s="40">
        <v>2561497429.3800001</v>
      </c>
      <c r="R14" s="38">
        <f t="shared" si="2"/>
        <v>618</v>
      </c>
      <c r="S14" s="38">
        <f t="shared" si="2"/>
        <v>3170912411.96</v>
      </c>
      <c r="T14" s="38">
        <f t="shared" si="1"/>
        <v>68210</v>
      </c>
      <c r="U14" s="38">
        <f t="shared" si="1"/>
        <v>13931310388.715298</v>
      </c>
    </row>
    <row r="15" spans="1:21" s="9" customFormat="1" ht="12">
      <c r="A15" s="26">
        <v>8</v>
      </c>
      <c r="B15" s="49" t="s">
        <v>34</v>
      </c>
      <c r="C15" s="28" t="s">
        <v>35</v>
      </c>
      <c r="D15" s="39">
        <v>17</v>
      </c>
      <c r="E15" s="39">
        <v>156913211.87</v>
      </c>
      <c r="F15" s="39">
        <v>101</v>
      </c>
      <c r="G15" s="39">
        <v>55758728.229999997</v>
      </c>
      <c r="H15" s="39">
        <v>400</v>
      </c>
      <c r="I15" s="39">
        <v>1024209167.84</v>
      </c>
      <c r="J15" s="39">
        <v>552</v>
      </c>
      <c r="K15" s="39">
        <v>1091773366.95</v>
      </c>
      <c r="L15" s="39">
        <f t="shared" si="0"/>
        <v>1070</v>
      </c>
      <c r="M15" s="39">
        <f t="shared" si="0"/>
        <v>2328654474.8899999</v>
      </c>
      <c r="N15" s="39">
        <v>119</v>
      </c>
      <c r="O15" s="39">
        <v>5916602979.3299999</v>
      </c>
      <c r="P15" s="39">
        <v>92</v>
      </c>
      <c r="Q15" s="39">
        <v>4444410024.5699997</v>
      </c>
      <c r="R15" s="39">
        <f t="shared" si="2"/>
        <v>211</v>
      </c>
      <c r="S15" s="39">
        <f t="shared" si="2"/>
        <v>10361013003.9</v>
      </c>
      <c r="T15" s="39">
        <f t="shared" si="1"/>
        <v>1281</v>
      </c>
      <c r="U15" s="39">
        <f t="shared" si="1"/>
        <v>12689667478.789999</v>
      </c>
    </row>
    <row r="16" spans="1:21" s="9" customFormat="1" ht="12">
      <c r="A16" s="29">
        <v>9</v>
      </c>
      <c r="B16" s="50" t="s">
        <v>40</v>
      </c>
      <c r="C16" s="1" t="s">
        <v>41</v>
      </c>
      <c r="D16" s="40">
        <v>146</v>
      </c>
      <c r="E16" s="40">
        <v>97192562.159999996</v>
      </c>
      <c r="F16" s="40">
        <v>456</v>
      </c>
      <c r="G16" s="40">
        <v>54464872.310000002</v>
      </c>
      <c r="H16" s="40">
        <v>495</v>
      </c>
      <c r="I16" s="40">
        <v>190042138.75999999</v>
      </c>
      <c r="J16" s="40">
        <v>406</v>
      </c>
      <c r="K16" s="40">
        <v>585708734.13999999</v>
      </c>
      <c r="L16" s="38">
        <f t="shared" ref="L16:M19" si="3">J16+H16+F16+D16</f>
        <v>1503</v>
      </c>
      <c r="M16" s="38">
        <f t="shared" si="3"/>
        <v>927408307.37</v>
      </c>
      <c r="N16" s="40">
        <v>572</v>
      </c>
      <c r="O16" s="40">
        <v>3593491818.1599998</v>
      </c>
      <c r="P16" s="40">
        <v>543</v>
      </c>
      <c r="Q16" s="40">
        <v>3014097628.2399998</v>
      </c>
      <c r="R16" s="38">
        <f t="shared" ref="R16:R19" si="4">N16+P16</f>
        <v>1115</v>
      </c>
      <c r="S16" s="38">
        <f t="shared" ref="S16:S19" si="5">O16+Q16</f>
        <v>6607589446.3999996</v>
      </c>
      <c r="T16" s="38">
        <f t="shared" ref="T16:U19" si="6">R16+L16</f>
        <v>2618</v>
      </c>
      <c r="U16" s="38">
        <f t="shared" si="6"/>
        <v>7534997753.7699995</v>
      </c>
    </row>
    <row r="17" spans="1:21" s="9" customFormat="1" ht="12">
      <c r="A17" s="26">
        <v>10</v>
      </c>
      <c r="B17" s="49" t="s">
        <v>42</v>
      </c>
      <c r="C17" s="28" t="s">
        <v>43</v>
      </c>
      <c r="D17" s="39">
        <v>218</v>
      </c>
      <c r="E17" s="39">
        <v>363182186.92000002</v>
      </c>
      <c r="F17" s="39">
        <v>1152</v>
      </c>
      <c r="G17" s="39">
        <v>268900962.02890003</v>
      </c>
      <c r="H17" s="39">
        <v>811</v>
      </c>
      <c r="I17" s="39">
        <v>2018114604.48</v>
      </c>
      <c r="J17" s="39">
        <v>1807</v>
      </c>
      <c r="K17" s="39">
        <v>1029879878.6548001</v>
      </c>
      <c r="L17" s="39">
        <f t="shared" si="3"/>
        <v>3988</v>
      </c>
      <c r="M17" s="39">
        <f t="shared" si="3"/>
        <v>3680077632.0837002</v>
      </c>
      <c r="N17" s="39">
        <v>454</v>
      </c>
      <c r="O17" s="39">
        <v>1687204634.71</v>
      </c>
      <c r="P17" s="39">
        <v>463</v>
      </c>
      <c r="Q17" s="39">
        <v>1998113038.8499999</v>
      </c>
      <c r="R17" s="39">
        <f t="shared" si="4"/>
        <v>917</v>
      </c>
      <c r="S17" s="39">
        <f t="shared" si="5"/>
        <v>3685317673.5599999</v>
      </c>
      <c r="T17" s="39">
        <f t="shared" si="6"/>
        <v>4905</v>
      </c>
      <c r="U17" s="39">
        <f t="shared" si="6"/>
        <v>7365395305.6436996</v>
      </c>
    </row>
    <row r="18" spans="1:21" s="9" customFormat="1" ht="12">
      <c r="A18" s="29">
        <v>11</v>
      </c>
      <c r="B18" s="50" t="s">
        <v>38</v>
      </c>
      <c r="C18" s="1" t="s">
        <v>39</v>
      </c>
      <c r="D18" s="40">
        <v>118</v>
      </c>
      <c r="E18" s="40">
        <v>407949366.50999999</v>
      </c>
      <c r="F18" s="40">
        <v>261</v>
      </c>
      <c r="G18" s="40">
        <v>68278757.140000001</v>
      </c>
      <c r="H18" s="40">
        <v>345</v>
      </c>
      <c r="I18" s="40">
        <v>1380743613.6300001</v>
      </c>
      <c r="J18" s="40">
        <v>2595</v>
      </c>
      <c r="K18" s="40">
        <v>1278777276.2</v>
      </c>
      <c r="L18" s="38">
        <f t="shared" si="3"/>
        <v>3319</v>
      </c>
      <c r="M18" s="38">
        <f t="shared" si="3"/>
        <v>3135749013.4799995</v>
      </c>
      <c r="N18" s="40">
        <v>133</v>
      </c>
      <c r="O18" s="40">
        <v>1218880724.1800001</v>
      </c>
      <c r="P18" s="40">
        <v>85</v>
      </c>
      <c r="Q18" s="40">
        <v>1015748308.76</v>
      </c>
      <c r="R18" s="38">
        <f t="shared" si="4"/>
        <v>218</v>
      </c>
      <c r="S18" s="38">
        <f t="shared" si="5"/>
        <v>2234629032.9400001</v>
      </c>
      <c r="T18" s="38">
        <f t="shared" si="6"/>
        <v>3537</v>
      </c>
      <c r="U18" s="38">
        <f t="shared" si="6"/>
        <v>5370378046.4200001</v>
      </c>
    </row>
    <row r="19" spans="1:21" s="9" customFormat="1" ht="12">
      <c r="A19" s="26">
        <v>12</v>
      </c>
      <c r="B19" s="49" t="s">
        <v>36</v>
      </c>
      <c r="C19" s="28" t="s">
        <v>37</v>
      </c>
      <c r="D19" s="39"/>
      <c r="E19" s="39"/>
      <c r="F19" s="39"/>
      <c r="G19" s="39"/>
      <c r="H19" s="39">
        <v>214</v>
      </c>
      <c r="I19" s="39">
        <v>1321578955.3800001</v>
      </c>
      <c r="J19" s="39">
        <v>215</v>
      </c>
      <c r="K19" s="39">
        <v>1258815450.46</v>
      </c>
      <c r="L19" s="39">
        <f t="shared" si="3"/>
        <v>429</v>
      </c>
      <c r="M19" s="39">
        <f t="shared" si="3"/>
        <v>2580394405.8400002</v>
      </c>
      <c r="N19" s="39">
        <v>48</v>
      </c>
      <c r="O19" s="39">
        <v>1561280303.5599999</v>
      </c>
      <c r="P19" s="39">
        <v>39</v>
      </c>
      <c r="Q19" s="39">
        <v>766769080</v>
      </c>
      <c r="R19" s="39">
        <f t="shared" si="4"/>
        <v>87</v>
      </c>
      <c r="S19" s="39">
        <f t="shared" si="5"/>
        <v>2328049383.5599999</v>
      </c>
      <c r="T19" s="39">
        <f t="shared" si="6"/>
        <v>516</v>
      </c>
      <c r="U19" s="39">
        <f t="shared" si="6"/>
        <v>4908443789.3999996</v>
      </c>
    </row>
    <row r="20" spans="1:21" s="9" customFormat="1" ht="12">
      <c r="A20" s="29">
        <v>13</v>
      </c>
      <c r="B20" s="50" t="s">
        <v>52</v>
      </c>
      <c r="C20" s="1" t="s">
        <v>53</v>
      </c>
      <c r="D20" s="40">
        <v>31</v>
      </c>
      <c r="E20" s="40">
        <v>190398505.27000001</v>
      </c>
      <c r="F20" s="40">
        <v>48</v>
      </c>
      <c r="G20" s="40">
        <v>62716812.68</v>
      </c>
      <c r="H20" s="40">
        <v>102</v>
      </c>
      <c r="I20" s="40">
        <v>570750032.15999997</v>
      </c>
      <c r="J20" s="40">
        <v>157</v>
      </c>
      <c r="K20" s="40">
        <v>192337633</v>
      </c>
      <c r="L20" s="38">
        <f t="shared" si="0"/>
        <v>338</v>
      </c>
      <c r="M20" s="38">
        <f t="shared" si="0"/>
        <v>1016202983.1099999</v>
      </c>
      <c r="N20" s="40">
        <v>256</v>
      </c>
      <c r="O20" s="40">
        <v>814542979.88</v>
      </c>
      <c r="P20" s="40">
        <v>318</v>
      </c>
      <c r="Q20" s="40">
        <v>1124217423.8599999</v>
      </c>
      <c r="R20" s="38">
        <f t="shared" si="2"/>
        <v>574</v>
      </c>
      <c r="S20" s="38">
        <f t="shared" si="2"/>
        <v>1938760403.7399998</v>
      </c>
      <c r="T20" s="38">
        <f t="shared" si="1"/>
        <v>912</v>
      </c>
      <c r="U20" s="38">
        <f t="shared" si="1"/>
        <v>2954963386.8499994</v>
      </c>
    </row>
    <row r="21" spans="1:21" s="9" customFormat="1" ht="12">
      <c r="A21" s="26">
        <v>14</v>
      </c>
      <c r="B21" s="49" t="s">
        <v>66</v>
      </c>
      <c r="C21" s="28" t="s">
        <v>67</v>
      </c>
      <c r="D21" s="39">
        <v>50</v>
      </c>
      <c r="E21" s="39">
        <v>475298623.41000003</v>
      </c>
      <c r="F21" s="39">
        <v>10</v>
      </c>
      <c r="G21" s="39">
        <v>19563105.66</v>
      </c>
      <c r="H21" s="39">
        <v>38</v>
      </c>
      <c r="I21" s="39">
        <v>38651658.619999997</v>
      </c>
      <c r="J21" s="39">
        <v>66</v>
      </c>
      <c r="K21" s="39">
        <v>12044842.98</v>
      </c>
      <c r="L21" s="39">
        <f t="shared" si="0"/>
        <v>164</v>
      </c>
      <c r="M21" s="39">
        <f t="shared" si="0"/>
        <v>545558230.67000008</v>
      </c>
      <c r="N21" s="39">
        <v>29</v>
      </c>
      <c r="O21" s="39">
        <v>977727347.75</v>
      </c>
      <c r="P21" s="39">
        <v>42</v>
      </c>
      <c r="Q21" s="39">
        <v>1368228024.54</v>
      </c>
      <c r="R21" s="39">
        <f t="shared" si="2"/>
        <v>71</v>
      </c>
      <c r="S21" s="39">
        <f t="shared" si="2"/>
        <v>2345955372.29</v>
      </c>
      <c r="T21" s="39">
        <f t="shared" si="1"/>
        <v>235</v>
      </c>
      <c r="U21" s="39">
        <f t="shared" si="1"/>
        <v>2891513602.96</v>
      </c>
    </row>
    <row r="22" spans="1:21" s="9" customFormat="1" ht="12">
      <c r="A22" s="29">
        <v>15</v>
      </c>
      <c r="B22" s="50" t="s">
        <v>46</v>
      </c>
      <c r="C22" s="1" t="s">
        <v>47</v>
      </c>
      <c r="D22" s="40"/>
      <c r="E22" s="40"/>
      <c r="F22" s="40"/>
      <c r="G22" s="40"/>
      <c r="H22" s="40">
        <v>769</v>
      </c>
      <c r="I22" s="40">
        <v>868396110.44000006</v>
      </c>
      <c r="J22" s="40">
        <v>366</v>
      </c>
      <c r="K22" s="40">
        <v>741882530.71000004</v>
      </c>
      <c r="L22" s="38">
        <f t="shared" si="0"/>
        <v>1135</v>
      </c>
      <c r="M22" s="38">
        <f t="shared" si="0"/>
        <v>1610278641.1500001</v>
      </c>
      <c r="N22" s="40">
        <v>30</v>
      </c>
      <c r="O22" s="40">
        <v>638464058.16999996</v>
      </c>
      <c r="P22" s="40">
        <v>29</v>
      </c>
      <c r="Q22" s="40">
        <v>478428062.77999997</v>
      </c>
      <c r="R22" s="38">
        <f t="shared" si="2"/>
        <v>59</v>
      </c>
      <c r="S22" s="38">
        <f t="shared" si="2"/>
        <v>1116892120.9499998</v>
      </c>
      <c r="T22" s="38">
        <f t="shared" si="1"/>
        <v>1194</v>
      </c>
      <c r="U22" s="38">
        <f t="shared" si="1"/>
        <v>2727170762.0999999</v>
      </c>
    </row>
    <row r="23" spans="1:21" s="9" customFormat="1" ht="12">
      <c r="A23" s="26">
        <v>16</v>
      </c>
      <c r="B23" s="49" t="s">
        <v>50</v>
      </c>
      <c r="C23" s="28" t="s">
        <v>51</v>
      </c>
      <c r="D23" s="39">
        <v>205</v>
      </c>
      <c r="E23" s="39">
        <v>521336821.70999998</v>
      </c>
      <c r="F23" s="39">
        <v>793</v>
      </c>
      <c r="G23" s="39">
        <v>265108050.61199999</v>
      </c>
      <c r="H23" s="39">
        <v>278</v>
      </c>
      <c r="I23" s="39">
        <v>299618617.97000003</v>
      </c>
      <c r="J23" s="39">
        <v>1150</v>
      </c>
      <c r="K23" s="39">
        <v>608163122.27999997</v>
      </c>
      <c r="L23" s="39">
        <f t="shared" si="0"/>
        <v>2426</v>
      </c>
      <c r="M23" s="39">
        <f t="shared" si="0"/>
        <v>1694226612.572</v>
      </c>
      <c r="N23" s="39">
        <v>97</v>
      </c>
      <c r="O23" s="39">
        <v>695193961.71000004</v>
      </c>
      <c r="P23" s="39">
        <v>78</v>
      </c>
      <c r="Q23" s="39">
        <v>296335270.98000002</v>
      </c>
      <c r="R23" s="39">
        <f t="shared" si="2"/>
        <v>175</v>
      </c>
      <c r="S23" s="39">
        <f t="shared" si="2"/>
        <v>991529232.69000006</v>
      </c>
      <c r="T23" s="39">
        <f t="shared" si="1"/>
        <v>2601</v>
      </c>
      <c r="U23" s="39">
        <f t="shared" si="1"/>
        <v>2685755845.2620001</v>
      </c>
    </row>
    <row r="24" spans="1:21" s="9" customFormat="1" ht="12">
      <c r="A24" s="29">
        <v>17</v>
      </c>
      <c r="B24" s="50" t="s">
        <v>48</v>
      </c>
      <c r="C24" s="1" t="s">
        <v>49</v>
      </c>
      <c r="D24" s="40">
        <v>87</v>
      </c>
      <c r="E24" s="40">
        <v>230972889.41999999</v>
      </c>
      <c r="F24" s="40">
        <v>345</v>
      </c>
      <c r="G24" s="40">
        <v>70550110.859999999</v>
      </c>
      <c r="H24" s="40">
        <v>239</v>
      </c>
      <c r="I24" s="40">
        <v>219351809.07870001</v>
      </c>
      <c r="J24" s="40">
        <v>739</v>
      </c>
      <c r="K24" s="40">
        <v>545265241.73000002</v>
      </c>
      <c r="L24" s="38">
        <f t="shared" si="0"/>
        <v>1410</v>
      </c>
      <c r="M24" s="38">
        <f t="shared" si="0"/>
        <v>1066140051.0887001</v>
      </c>
      <c r="N24" s="40">
        <v>335</v>
      </c>
      <c r="O24" s="40">
        <v>783387101.13</v>
      </c>
      <c r="P24" s="40">
        <v>777</v>
      </c>
      <c r="Q24" s="40">
        <v>607252267.94000006</v>
      </c>
      <c r="R24" s="38">
        <f t="shared" si="2"/>
        <v>1112</v>
      </c>
      <c r="S24" s="38">
        <f t="shared" si="2"/>
        <v>1390639369.0700002</v>
      </c>
      <c r="T24" s="38">
        <f t="shared" si="1"/>
        <v>2522</v>
      </c>
      <c r="U24" s="38">
        <f t="shared" si="1"/>
        <v>2456779420.1587</v>
      </c>
    </row>
    <row r="25" spans="1:21" s="9" customFormat="1" ht="12">
      <c r="A25" s="26">
        <v>18</v>
      </c>
      <c r="B25" s="27" t="s">
        <v>44</v>
      </c>
      <c r="C25" s="28" t="s">
        <v>45</v>
      </c>
      <c r="D25" s="39"/>
      <c r="E25" s="39"/>
      <c r="F25" s="39"/>
      <c r="G25" s="39"/>
      <c r="H25" s="39">
        <v>382</v>
      </c>
      <c r="I25" s="39">
        <v>1084223813.77</v>
      </c>
      <c r="J25" s="39">
        <v>166</v>
      </c>
      <c r="K25" s="39">
        <v>685102688.40999997</v>
      </c>
      <c r="L25" s="39">
        <f t="shared" si="0"/>
        <v>548</v>
      </c>
      <c r="M25" s="39">
        <f t="shared" si="0"/>
        <v>1769326502.1799998</v>
      </c>
      <c r="N25" s="39">
        <v>3</v>
      </c>
      <c r="O25" s="39">
        <v>28084941.27</v>
      </c>
      <c r="P25" s="39">
        <v>18</v>
      </c>
      <c r="Q25" s="39">
        <v>525899973.94999999</v>
      </c>
      <c r="R25" s="39">
        <f t="shared" si="2"/>
        <v>21</v>
      </c>
      <c r="S25" s="39">
        <f t="shared" si="2"/>
        <v>553984915.22000003</v>
      </c>
      <c r="T25" s="39">
        <f t="shared" si="1"/>
        <v>569</v>
      </c>
      <c r="U25" s="39">
        <f t="shared" si="1"/>
        <v>2323311417.3999996</v>
      </c>
    </row>
    <row r="26" spans="1:21" s="9" customFormat="1" ht="12">
      <c r="A26" s="29">
        <v>19</v>
      </c>
      <c r="B26" s="50" t="s">
        <v>56</v>
      </c>
      <c r="C26" s="1" t="s">
        <v>57</v>
      </c>
      <c r="D26" s="40">
        <v>184</v>
      </c>
      <c r="E26" s="40">
        <v>92187158.319999993</v>
      </c>
      <c r="F26" s="40">
        <v>470</v>
      </c>
      <c r="G26" s="40">
        <v>31871753.719999999</v>
      </c>
      <c r="H26" s="40">
        <v>20104</v>
      </c>
      <c r="I26" s="40">
        <v>160944393.16999999</v>
      </c>
      <c r="J26" s="40">
        <v>1579</v>
      </c>
      <c r="K26" s="40">
        <v>166707454.22999999</v>
      </c>
      <c r="L26" s="38">
        <f t="shared" si="0"/>
        <v>22337</v>
      </c>
      <c r="M26" s="38">
        <f t="shared" si="0"/>
        <v>451710759.44</v>
      </c>
      <c r="N26" s="40">
        <v>1744</v>
      </c>
      <c r="O26" s="40">
        <v>616665637.29999995</v>
      </c>
      <c r="P26" s="40">
        <v>12772</v>
      </c>
      <c r="Q26" s="40">
        <v>675494775.35000002</v>
      </c>
      <c r="R26" s="38">
        <f t="shared" si="2"/>
        <v>14516</v>
      </c>
      <c r="S26" s="38">
        <f t="shared" si="2"/>
        <v>1292160412.6500001</v>
      </c>
      <c r="T26" s="38">
        <f t="shared" si="1"/>
        <v>36853</v>
      </c>
      <c r="U26" s="38">
        <f t="shared" si="1"/>
        <v>1743871172.0900002</v>
      </c>
    </row>
    <row r="27" spans="1:21" s="9" customFormat="1" ht="12">
      <c r="A27" s="26">
        <v>20</v>
      </c>
      <c r="B27" s="49" t="s">
        <v>90</v>
      </c>
      <c r="C27" s="28" t="s">
        <v>91</v>
      </c>
      <c r="D27" s="39">
        <v>93</v>
      </c>
      <c r="E27" s="39">
        <v>51372231.380000003</v>
      </c>
      <c r="F27" s="39">
        <v>169</v>
      </c>
      <c r="G27" s="39">
        <v>16630345.970000001</v>
      </c>
      <c r="H27" s="39">
        <v>33</v>
      </c>
      <c r="I27" s="39">
        <v>503865818.99000001</v>
      </c>
      <c r="J27" s="39">
        <v>230</v>
      </c>
      <c r="K27" s="39">
        <v>506089000.27999997</v>
      </c>
      <c r="L27" s="39">
        <f t="shared" si="0"/>
        <v>525</v>
      </c>
      <c r="M27" s="39">
        <f t="shared" si="0"/>
        <v>1077957396.6200001</v>
      </c>
      <c r="N27" s="39">
        <v>91</v>
      </c>
      <c r="O27" s="39">
        <v>191077266.53999999</v>
      </c>
      <c r="P27" s="39">
        <v>143</v>
      </c>
      <c r="Q27" s="39">
        <v>240871137.33000001</v>
      </c>
      <c r="R27" s="39">
        <f t="shared" si="2"/>
        <v>234</v>
      </c>
      <c r="S27" s="39">
        <f t="shared" si="2"/>
        <v>431948403.87</v>
      </c>
      <c r="T27" s="39">
        <f t="shared" si="1"/>
        <v>759</v>
      </c>
      <c r="U27" s="39">
        <f t="shared" si="1"/>
        <v>1509905800.4900002</v>
      </c>
    </row>
    <row r="28" spans="1:21" s="9" customFormat="1" ht="12">
      <c r="A28" s="29">
        <v>21</v>
      </c>
      <c r="B28" s="50" t="s">
        <v>54</v>
      </c>
      <c r="C28" s="1" t="s">
        <v>55</v>
      </c>
      <c r="D28" s="40">
        <v>35</v>
      </c>
      <c r="E28" s="40">
        <v>132118524.12</v>
      </c>
      <c r="F28" s="40">
        <v>9</v>
      </c>
      <c r="G28" s="40">
        <v>9311196.4700000007</v>
      </c>
      <c r="H28" s="40">
        <v>34</v>
      </c>
      <c r="I28" s="40">
        <v>69391247.109999999</v>
      </c>
      <c r="J28" s="40">
        <v>58</v>
      </c>
      <c r="K28" s="40">
        <v>3214425.13</v>
      </c>
      <c r="L28" s="38">
        <f t="shared" si="0"/>
        <v>136</v>
      </c>
      <c r="M28" s="38">
        <f t="shared" si="0"/>
        <v>214035392.82999998</v>
      </c>
      <c r="N28" s="40">
        <v>82</v>
      </c>
      <c r="O28" s="40">
        <v>533887566.07999998</v>
      </c>
      <c r="P28" s="40">
        <v>100</v>
      </c>
      <c r="Q28" s="40">
        <v>722025402.24000001</v>
      </c>
      <c r="R28" s="38">
        <f t="shared" si="2"/>
        <v>182</v>
      </c>
      <c r="S28" s="38">
        <f t="shared" si="2"/>
        <v>1255912968.3199999</v>
      </c>
      <c r="T28" s="38">
        <f t="shared" si="1"/>
        <v>318</v>
      </c>
      <c r="U28" s="38">
        <f t="shared" si="1"/>
        <v>1469948361.1499999</v>
      </c>
    </row>
    <row r="29" spans="1:21" s="9" customFormat="1" ht="12">
      <c r="A29" s="26">
        <v>22</v>
      </c>
      <c r="B29" s="49" t="s">
        <v>60</v>
      </c>
      <c r="C29" s="28" t="s">
        <v>61</v>
      </c>
      <c r="D29" s="39">
        <v>228</v>
      </c>
      <c r="E29" s="39">
        <v>107243350.95</v>
      </c>
      <c r="F29" s="39">
        <v>868</v>
      </c>
      <c r="G29" s="39">
        <v>69147597.930000007</v>
      </c>
      <c r="H29" s="39">
        <v>1303</v>
      </c>
      <c r="I29" s="39">
        <v>439757428.66000003</v>
      </c>
      <c r="J29" s="39">
        <v>2426</v>
      </c>
      <c r="K29" s="39">
        <v>214607261.46000001</v>
      </c>
      <c r="L29" s="39">
        <f t="shared" si="0"/>
        <v>4825</v>
      </c>
      <c r="M29" s="39">
        <f t="shared" si="0"/>
        <v>830755639</v>
      </c>
      <c r="N29" s="39">
        <v>183</v>
      </c>
      <c r="O29" s="39">
        <v>138162202.53999999</v>
      </c>
      <c r="P29" s="39">
        <v>193</v>
      </c>
      <c r="Q29" s="39">
        <v>401613123.08999997</v>
      </c>
      <c r="R29" s="39">
        <f t="shared" si="2"/>
        <v>376</v>
      </c>
      <c r="S29" s="39">
        <f t="shared" si="2"/>
        <v>539775325.63</v>
      </c>
      <c r="T29" s="39">
        <f t="shared" si="1"/>
        <v>5201</v>
      </c>
      <c r="U29" s="39">
        <f t="shared" si="1"/>
        <v>1370530964.6300001</v>
      </c>
    </row>
    <row r="30" spans="1:21" s="9" customFormat="1" ht="12">
      <c r="A30" s="29">
        <v>23</v>
      </c>
      <c r="B30" s="50" t="s">
        <v>78</v>
      </c>
      <c r="C30" s="1" t="s">
        <v>79</v>
      </c>
      <c r="D30" s="40">
        <v>251</v>
      </c>
      <c r="E30" s="40">
        <v>8980350.7599999998</v>
      </c>
      <c r="F30" s="40">
        <v>1456</v>
      </c>
      <c r="G30" s="40">
        <v>65214049.780000001</v>
      </c>
      <c r="H30" s="40">
        <v>959</v>
      </c>
      <c r="I30" s="40">
        <v>173269152.19999999</v>
      </c>
      <c r="J30" s="40">
        <v>2928</v>
      </c>
      <c r="K30" s="40">
        <v>185933556.09</v>
      </c>
      <c r="L30" s="38">
        <f t="shared" si="0"/>
        <v>5594</v>
      </c>
      <c r="M30" s="38">
        <f t="shared" si="0"/>
        <v>433397108.82999992</v>
      </c>
      <c r="N30" s="40">
        <v>878</v>
      </c>
      <c r="O30" s="40">
        <v>357310345.39999998</v>
      </c>
      <c r="P30" s="40">
        <v>8302</v>
      </c>
      <c r="Q30" s="40">
        <v>283080493.38</v>
      </c>
      <c r="R30" s="38">
        <f t="shared" si="2"/>
        <v>9180</v>
      </c>
      <c r="S30" s="38">
        <f t="shared" si="2"/>
        <v>640390838.77999997</v>
      </c>
      <c r="T30" s="38">
        <f t="shared" si="1"/>
        <v>14774</v>
      </c>
      <c r="U30" s="38">
        <f t="shared" si="1"/>
        <v>1073787947.6099999</v>
      </c>
    </row>
    <row r="31" spans="1:21" s="9" customFormat="1" ht="12">
      <c r="A31" s="26">
        <v>24</v>
      </c>
      <c r="B31" s="49" t="s">
        <v>76</v>
      </c>
      <c r="C31" s="28" t="s">
        <v>77</v>
      </c>
      <c r="D31" s="39">
        <v>18</v>
      </c>
      <c r="E31" s="39">
        <v>2363084.63</v>
      </c>
      <c r="F31" s="39">
        <v>124</v>
      </c>
      <c r="G31" s="39">
        <v>15256054.99</v>
      </c>
      <c r="H31" s="39">
        <v>44410</v>
      </c>
      <c r="I31" s="39">
        <v>161082386.80000001</v>
      </c>
      <c r="J31" s="39">
        <v>2599</v>
      </c>
      <c r="K31" s="39">
        <v>154337374.11000001</v>
      </c>
      <c r="L31" s="39">
        <f t="shared" si="0"/>
        <v>47151</v>
      </c>
      <c r="M31" s="39">
        <f t="shared" si="0"/>
        <v>333038900.53000003</v>
      </c>
      <c r="N31" s="39">
        <v>563</v>
      </c>
      <c r="O31" s="39">
        <v>350195296.88</v>
      </c>
      <c r="P31" s="39">
        <v>9296</v>
      </c>
      <c r="Q31" s="39">
        <v>336382028.89999998</v>
      </c>
      <c r="R31" s="39">
        <f t="shared" si="2"/>
        <v>9859</v>
      </c>
      <c r="S31" s="39">
        <f t="shared" si="2"/>
        <v>686577325.77999997</v>
      </c>
      <c r="T31" s="39">
        <f t="shared" si="1"/>
        <v>57010</v>
      </c>
      <c r="U31" s="39">
        <f t="shared" si="1"/>
        <v>1019616226.3099999</v>
      </c>
    </row>
    <row r="32" spans="1:21" s="9" customFormat="1" ht="12">
      <c r="A32" s="29">
        <v>25</v>
      </c>
      <c r="B32" s="50" t="s">
        <v>86</v>
      </c>
      <c r="C32" s="1" t="s">
        <v>87</v>
      </c>
      <c r="D32" s="40"/>
      <c r="E32" s="40"/>
      <c r="F32" s="40"/>
      <c r="G32" s="40"/>
      <c r="H32" s="40">
        <v>24</v>
      </c>
      <c r="I32" s="40">
        <v>104052470.61</v>
      </c>
      <c r="J32" s="40">
        <v>45</v>
      </c>
      <c r="K32" s="40">
        <v>354792744.85000002</v>
      </c>
      <c r="L32" s="38">
        <f t="shared" si="0"/>
        <v>69</v>
      </c>
      <c r="M32" s="38">
        <f t="shared" si="0"/>
        <v>458845215.46000004</v>
      </c>
      <c r="N32" s="40">
        <v>41</v>
      </c>
      <c r="O32" s="40">
        <v>353121550</v>
      </c>
      <c r="P32" s="40">
        <v>13</v>
      </c>
      <c r="Q32" s="40">
        <v>102350446.63</v>
      </c>
      <c r="R32" s="38">
        <f t="shared" si="2"/>
        <v>54</v>
      </c>
      <c r="S32" s="38">
        <f t="shared" si="2"/>
        <v>455471996.63</v>
      </c>
      <c r="T32" s="38">
        <f t="shared" si="1"/>
        <v>123</v>
      </c>
      <c r="U32" s="38">
        <f t="shared" si="1"/>
        <v>914317212.09000003</v>
      </c>
    </row>
    <row r="33" spans="1:21" s="9" customFormat="1" ht="12">
      <c r="A33" s="26">
        <v>26</v>
      </c>
      <c r="B33" s="27" t="s">
        <v>68</v>
      </c>
      <c r="C33" s="28" t="s">
        <v>69</v>
      </c>
      <c r="D33" s="39">
        <v>202</v>
      </c>
      <c r="E33" s="39">
        <v>93993574.459999993</v>
      </c>
      <c r="F33" s="39">
        <v>660</v>
      </c>
      <c r="G33" s="39">
        <v>148678130.63</v>
      </c>
      <c r="H33" s="39">
        <v>421</v>
      </c>
      <c r="I33" s="39">
        <v>60691497.649999999</v>
      </c>
      <c r="J33" s="39">
        <v>719</v>
      </c>
      <c r="K33" s="39">
        <v>138937179.80000001</v>
      </c>
      <c r="L33" s="39">
        <f t="shared" si="0"/>
        <v>2002</v>
      </c>
      <c r="M33" s="39">
        <f t="shared" si="0"/>
        <v>442300382.54000002</v>
      </c>
      <c r="N33" s="39">
        <v>111</v>
      </c>
      <c r="O33" s="39">
        <v>252073965.75</v>
      </c>
      <c r="P33" s="39">
        <v>101</v>
      </c>
      <c r="Q33" s="39">
        <v>117538468.12</v>
      </c>
      <c r="R33" s="39">
        <f t="shared" si="2"/>
        <v>212</v>
      </c>
      <c r="S33" s="39">
        <f t="shared" si="2"/>
        <v>369612433.87</v>
      </c>
      <c r="T33" s="39">
        <f t="shared" si="1"/>
        <v>2214</v>
      </c>
      <c r="U33" s="39">
        <f t="shared" si="1"/>
        <v>811912816.41000009</v>
      </c>
    </row>
    <row r="34" spans="1:21" s="9" customFormat="1" ht="12">
      <c r="A34" s="29">
        <v>27</v>
      </c>
      <c r="B34" s="50" t="s">
        <v>98</v>
      </c>
      <c r="C34" s="1" t="s">
        <v>99</v>
      </c>
      <c r="D34" s="40">
        <v>40</v>
      </c>
      <c r="E34" s="40">
        <v>50383517.990000002</v>
      </c>
      <c r="F34" s="40">
        <v>48</v>
      </c>
      <c r="G34" s="40">
        <v>6871231.5099999998</v>
      </c>
      <c r="H34" s="40">
        <v>15</v>
      </c>
      <c r="I34" s="40">
        <v>228683875.68000001</v>
      </c>
      <c r="J34" s="40">
        <v>74</v>
      </c>
      <c r="K34" s="40">
        <v>39762986.670000002</v>
      </c>
      <c r="L34" s="38">
        <f t="shared" si="0"/>
        <v>177</v>
      </c>
      <c r="M34" s="38">
        <f t="shared" si="0"/>
        <v>325701611.85000002</v>
      </c>
      <c r="N34" s="40">
        <v>8</v>
      </c>
      <c r="O34" s="40">
        <v>181609670.69999999</v>
      </c>
      <c r="P34" s="40">
        <v>16</v>
      </c>
      <c r="Q34" s="40">
        <v>258610016.28</v>
      </c>
      <c r="R34" s="38">
        <f t="shared" si="2"/>
        <v>24</v>
      </c>
      <c r="S34" s="38">
        <f t="shared" si="2"/>
        <v>440219686.98000002</v>
      </c>
      <c r="T34" s="38">
        <f t="shared" si="1"/>
        <v>201</v>
      </c>
      <c r="U34" s="38">
        <f t="shared" si="1"/>
        <v>765921298.83000004</v>
      </c>
    </row>
    <row r="35" spans="1:21" s="9" customFormat="1" ht="12">
      <c r="A35" s="26">
        <v>28</v>
      </c>
      <c r="B35" s="49" t="s">
        <v>72</v>
      </c>
      <c r="C35" s="28" t="s">
        <v>73</v>
      </c>
      <c r="D35" s="39">
        <v>107</v>
      </c>
      <c r="E35" s="39">
        <v>302508906.14999998</v>
      </c>
      <c r="F35" s="39">
        <v>23</v>
      </c>
      <c r="G35" s="39">
        <v>4814317.08</v>
      </c>
      <c r="H35" s="39">
        <v>93</v>
      </c>
      <c r="I35" s="39">
        <v>39190760.780000001</v>
      </c>
      <c r="J35" s="39">
        <v>251</v>
      </c>
      <c r="K35" s="39">
        <v>97038932.019999996</v>
      </c>
      <c r="L35" s="39">
        <f t="shared" si="0"/>
        <v>474</v>
      </c>
      <c r="M35" s="39">
        <f t="shared" si="0"/>
        <v>443552916.02999997</v>
      </c>
      <c r="N35" s="39">
        <v>8</v>
      </c>
      <c r="O35" s="39">
        <v>6423410.7999999998</v>
      </c>
      <c r="P35" s="39">
        <v>17</v>
      </c>
      <c r="Q35" s="39">
        <v>281414521</v>
      </c>
      <c r="R35" s="39">
        <f t="shared" si="2"/>
        <v>25</v>
      </c>
      <c r="S35" s="39">
        <f t="shared" si="2"/>
        <v>287837931.80000001</v>
      </c>
      <c r="T35" s="39">
        <f t="shared" si="1"/>
        <v>499</v>
      </c>
      <c r="U35" s="39">
        <f t="shared" si="1"/>
        <v>731390847.82999992</v>
      </c>
    </row>
    <row r="36" spans="1:21" s="9" customFormat="1" ht="12">
      <c r="A36" s="29">
        <v>29</v>
      </c>
      <c r="B36" s="50" t="s">
        <v>70</v>
      </c>
      <c r="C36" s="1" t="s">
        <v>71</v>
      </c>
      <c r="D36" s="40">
        <v>483</v>
      </c>
      <c r="E36" s="40">
        <v>72535998.870000005</v>
      </c>
      <c r="F36" s="40">
        <v>583</v>
      </c>
      <c r="G36" s="40">
        <v>45680390.670000002</v>
      </c>
      <c r="H36" s="40">
        <v>620</v>
      </c>
      <c r="I36" s="40">
        <v>5271213.37</v>
      </c>
      <c r="J36" s="40">
        <v>2385</v>
      </c>
      <c r="K36" s="40">
        <v>51830931.020000003</v>
      </c>
      <c r="L36" s="38">
        <f t="shared" si="0"/>
        <v>4071</v>
      </c>
      <c r="M36" s="38">
        <f t="shared" si="0"/>
        <v>175318533.93000001</v>
      </c>
      <c r="N36" s="40">
        <v>490</v>
      </c>
      <c r="O36" s="40">
        <v>281749818.5</v>
      </c>
      <c r="P36" s="40">
        <v>2272</v>
      </c>
      <c r="Q36" s="40">
        <v>216568838.72999999</v>
      </c>
      <c r="R36" s="38">
        <f t="shared" si="2"/>
        <v>2762</v>
      </c>
      <c r="S36" s="38">
        <f t="shared" si="2"/>
        <v>498318657.23000002</v>
      </c>
      <c r="T36" s="38">
        <f t="shared" si="1"/>
        <v>6833</v>
      </c>
      <c r="U36" s="38">
        <f t="shared" si="1"/>
        <v>673637191.16000009</v>
      </c>
    </row>
    <row r="37" spans="1:21" s="9" customFormat="1" ht="12">
      <c r="A37" s="26">
        <v>30</v>
      </c>
      <c r="B37" s="49" t="s">
        <v>82</v>
      </c>
      <c r="C37" s="28" t="s">
        <v>83</v>
      </c>
      <c r="D37" s="39">
        <v>139</v>
      </c>
      <c r="E37" s="39">
        <v>11773819.939999999</v>
      </c>
      <c r="F37" s="39">
        <v>593</v>
      </c>
      <c r="G37" s="39">
        <v>30826663.710000001</v>
      </c>
      <c r="H37" s="39">
        <v>493</v>
      </c>
      <c r="I37" s="39">
        <v>48223135.810000002</v>
      </c>
      <c r="J37" s="39">
        <v>1267</v>
      </c>
      <c r="K37" s="39">
        <v>88096986.25</v>
      </c>
      <c r="L37" s="39">
        <f t="shared" si="0"/>
        <v>2492</v>
      </c>
      <c r="M37" s="39">
        <f t="shared" si="0"/>
        <v>178920605.71000001</v>
      </c>
      <c r="N37" s="39">
        <v>448</v>
      </c>
      <c r="O37" s="39">
        <v>270541451.97000003</v>
      </c>
      <c r="P37" s="39">
        <v>9068</v>
      </c>
      <c r="Q37" s="39">
        <v>210996294.16</v>
      </c>
      <c r="R37" s="39">
        <f t="shared" si="2"/>
        <v>9516</v>
      </c>
      <c r="S37" s="39">
        <f t="shared" si="2"/>
        <v>481537746.13</v>
      </c>
      <c r="T37" s="39">
        <f t="shared" si="1"/>
        <v>12008</v>
      </c>
      <c r="U37" s="39">
        <f t="shared" si="1"/>
        <v>660458351.84000003</v>
      </c>
    </row>
    <row r="38" spans="1:21" s="9" customFormat="1" ht="12">
      <c r="A38" s="29">
        <v>31</v>
      </c>
      <c r="B38" s="50" t="s">
        <v>92</v>
      </c>
      <c r="C38" s="1" t="s">
        <v>93</v>
      </c>
      <c r="D38" s="40">
        <v>33</v>
      </c>
      <c r="E38" s="40">
        <v>163242617.09</v>
      </c>
      <c r="F38" s="40">
        <v>48</v>
      </c>
      <c r="G38" s="40">
        <v>1886766.41</v>
      </c>
      <c r="H38" s="40">
        <v>134</v>
      </c>
      <c r="I38" s="40">
        <v>17546625.43</v>
      </c>
      <c r="J38" s="40">
        <v>417</v>
      </c>
      <c r="K38" s="40">
        <v>103017942.14</v>
      </c>
      <c r="L38" s="38">
        <f t="shared" si="0"/>
        <v>632</v>
      </c>
      <c r="M38" s="38">
        <f t="shared" si="0"/>
        <v>285693951.06999999</v>
      </c>
      <c r="N38" s="40">
        <v>175</v>
      </c>
      <c r="O38" s="40">
        <v>104401666.90000001</v>
      </c>
      <c r="P38" s="40">
        <v>96</v>
      </c>
      <c r="Q38" s="40">
        <v>181620468.50999999</v>
      </c>
      <c r="R38" s="38">
        <f t="shared" si="2"/>
        <v>271</v>
      </c>
      <c r="S38" s="38">
        <f t="shared" si="2"/>
        <v>286022135.40999997</v>
      </c>
      <c r="T38" s="38">
        <f t="shared" si="1"/>
        <v>903</v>
      </c>
      <c r="U38" s="38">
        <f t="shared" si="1"/>
        <v>571716086.48000002</v>
      </c>
    </row>
    <row r="39" spans="1:21" s="9" customFormat="1" ht="12">
      <c r="A39" s="26">
        <v>32</v>
      </c>
      <c r="B39" s="49" t="s">
        <v>58</v>
      </c>
      <c r="C39" s="28" t="s">
        <v>59</v>
      </c>
      <c r="D39" s="39">
        <v>49</v>
      </c>
      <c r="E39" s="39">
        <v>103640457.68000001</v>
      </c>
      <c r="F39" s="39"/>
      <c r="G39" s="39"/>
      <c r="H39" s="39">
        <v>91</v>
      </c>
      <c r="I39" s="39">
        <v>89342274.189999998</v>
      </c>
      <c r="J39" s="39">
        <v>26</v>
      </c>
      <c r="K39" s="39">
        <v>58586837.329999998</v>
      </c>
      <c r="L39" s="39">
        <f t="shared" si="0"/>
        <v>166</v>
      </c>
      <c r="M39" s="39">
        <f t="shared" si="0"/>
        <v>251569569.19999999</v>
      </c>
      <c r="N39" s="39">
        <v>15</v>
      </c>
      <c r="O39" s="39">
        <v>313016162.93000001</v>
      </c>
      <c r="P39" s="39"/>
      <c r="Q39" s="39"/>
      <c r="R39" s="39">
        <f t="shared" si="2"/>
        <v>15</v>
      </c>
      <c r="S39" s="39">
        <f t="shared" si="2"/>
        <v>313016162.93000001</v>
      </c>
      <c r="T39" s="39">
        <f t="shared" si="1"/>
        <v>181</v>
      </c>
      <c r="U39" s="39">
        <f t="shared" si="1"/>
        <v>564585732.13</v>
      </c>
    </row>
    <row r="40" spans="1:21" s="9" customFormat="1" ht="12">
      <c r="A40" s="29">
        <v>33</v>
      </c>
      <c r="B40" s="50" t="s">
        <v>80</v>
      </c>
      <c r="C40" s="1" t="s">
        <v>81</v>
      </c>
      <c r="D40" s="40">
        <v>40</v>
      </c>
      <c r="E40" s="40">
        <v>13921867.9</v>
      </c>
      <c r="F40" s="40">
        <v>226</v>
      </c>
      <c r="G40" s="40">
        <v>12037034.24</v>
      </c>
      <c r="H40" s="40">
        <v>448</v>
      </c>
      <c r="I40" s="40">
        <v>80283859.230000004</v>
      </c>
      <c r="J40" s="40">
        <v>821</v>
      </c>
      <c r="K40" s="40">
        <v>107293224.94</v>
      </c>
      <c r="L40" s="38">
        <f t="shared" si="0"/>
        <v>1535</v>
      </c>
      <c r="M40" s="38">
        <f t="shared" si="0"/>
        <v>213535986.31000003</v>
      </c>
      <c r="N40" s="40">
        <v>777</v>
      </c>
      <c r="O40" s="40">
        <v>184362238.97999999</v>
      </c>
      <c r="P40" s="40">
        <v>2627</v>
      </c>
      <c r="Q40" s="40">
        <v>159439838.84999999</v>
      </c>
      <c r="R40" s="38">
        <f t="shared" si="2"/>
        <v>3404</v>
      </c>
      <c r="S40" s="38">
        <f t="shared" si="2"/>
        <v>343802077.82999998</v>
      </c>
      <c r="T40" s="38">
        <f t="shared" si="1"/>
        <v>4939</v>
      </c>
      <c r="U40" s="38">
        <f t="shared" si="1"/>
        <v>557338064.13999999</v>
      </c>
    </row>
    <row r="41" spans="1:21" s="9" customFormat="1" ht="12">
      <c r="A41" s="26">
        <v>34</v>
      </c>
      <c r="B41" s="27" t="s">
        <v>88</v>
      </c>
      <c r="C41" s="28" t="s">
        <v>89</v>
      </c>
      <c r="D41" s="39">
        <v>74</v>
      </c>
      <c r="E41" s="39">
        <v>113576881.36</v>
      </c>
      <c r="F41" s="39">
        <v>177</v>
      </c>
      <c r="G41" s="39">
        <v>34044105.920000002</v>
      </c>
      <c r="H41" s="39">
        <v>108</v>
      </c>
      <c r="I41" s="39">
        <v>55207032.799999997</v>
      </c>
      <c r="J41" s="39">
        <v>96</v>
      </c>
      <c r="K41" s="39">
        <v>59954785.159999996</v>
      </c>
      <c r="L41" s="39">
        <f t="shared" si="0"/>
        <v>455</v>
      </c>
      <c r="M41" s="39">
        <f t="shared" si="0"/>
        <v>262782805.24000001</v>
      </c>
      <c r="N41" s="39">
        <v>79</v>
      </c>
      <c r="O41" s="39">
        <v>118745200.67</v>
      </c>
      <c r="P41" s="39">
        <v>82</v>
      </c>
      <c r="Q41" s="39">
        <v>143187033.27000001</v>
      </c>
      <c r="R41" s="39">
        <f t="shared" si="2"/>
        <v>161</v>
      </c>
      <c r="S41" s="39">
        <f t="shared" si="2"/>
        <v>261932233.94</v>
      </c>
      <c r="T41" s="39">
        <f t="shared" si="1"/>
        <v>616</v>
      </c>
      <c r="U41" s="39">
        <f t="shared" si="1"/>
        <v>524715039.18000001</v>
      </c>
    </row>
    <row r="42" spans="1:21" s="9" customFormat="1" ht="12">
      <c r="A42" s="29">
        <v>35</v>
      </c>
      <c r="B42" s="50" t="s">
        <v>84</v>
      </c>
      <c r="C42" s="1" t="s">
        <v>85</v>
      </c>
      <c r="D42" s="40">
        <v>49</v>
      </c>
      <c r="E42" s="40">
        <v>11346729.689999999</v>
      </c>
      <c r="F42" s="40">
        <v>155</v>
      </c>
      <c r="G42" s="40">
        <v>12164063.34</v>
      </c>
      <c r="H42" s="40">
        <v>11</v>
      </c>
      <c r="I42" s="40">
        <v>15373293.75</v>
      </c>
      <c r="J42" s="40">
        <v>229</v>
      </c>
      <c r="K42" s="40">
        <v>143360681.31</v>
      </c>
      <c r="L42" s="38">
        <f t="shared" si="0"/>
        <v>444</v>
      </c>
      <c r="M42" s="38">
        <f t="shared" si="0"/>
        <v>182244768.09</v>
      </c>
      <c r="N42" s="40">
        <v>40</v>
      </c>
      <c r="O42" s="40">
        <v>227949694.83000001</v>
      </c>
      <c r="P42" s="40">
        <v>14</v>
      </c>
      <c r="Q42" s="40">
        <v>103600389.8</v>
      </c>
      <c r="R42" s="38">
        <f t="shared" si="2"/>
        <v>54</v>
      </c>
      <c r="S42" s="38">
        <f t="shared" si="2"/>
        <v>331550084.63</v>
      </c>
      <c r="T42" s="38">
        <f t="shared" si="1"/>
        <v>498</v>
      </c>
      <c r="U42" s="38">
        <f t="shared" si="1"/>
        <v>513794852.72000003</v>
      </c>
    </row>
    <row r="43" spans="1:21" s="9" customFormat="1" ht="12">
      <c r="A43" s="26">
        <v>36</v>
      </c>
      <c r="B43" s="49" t="s">
        <v>113</v>
      </c>
      <c r="C43" s="28" t="s">
        <v>114</v>
      </c>
      <c r="D43" s="39">
        <v>55</v>
      </c>
      <c r="E43" s="39">
        <v>3077040.98</v>
      </c>
      <c r="F43" s="39">
        <v>431</v>
      </c>
      <c r="G43" s="39">
        <v>14530849.970000001</v>
      </c>
      <c r="H43" s="39">
        <v>127</v>
      </c>
      <c r="I43" s="39">
        <v>21116709.48</v>
      </c>
      <c r="J43" s="39">
        <v>33593</v>
      </c>
      <c r="K43" s="39">
        <v>88757714.723800004</v>
      </c>
      <c r="L43" s="39">
        <f t="shared" si="0"/>
        <v>34206</v>
      </c>
      <c r="M43" s="39">
        <f t="shared" si="0"/>
        <v>127482315.15380001</v>
      </c>
      <c r="N43" s="39">
        <v>220</v>
      </c>
      <c r="O43" s="39">
        <v>221222919.63999999</v>
      </c>
      <c r="P43" s="39">
        <v>309</v>
      </c>
      <c r="Q43" s="39">
        <v>140768105.63999999</v>
      </c>
      <c r="R43" s="39">
        <f t="shared" si="2"/>
        <v>529</v>
      </c>
      <c r="S43" s="39">
        <f t="shared" si="2"/>
        <v>361991025.27999997</v>
      </c>
      <c r="T43" s="39">
        <f t="shared" si="1"/>
        <v>34735</v>
      </c>
      <c r="U43" s="39">
        <f t="shared" si="1"/>
        <v>489473340.43379998</v>
      </c>
    </row>
    <row r="44" spans="1:21" s="9" customFormat="1" ht="12">
      <c r="A44" s="29">
        <v>37</v>
      </c>
      <c r="B44" s="50" t="s">
        <v>74</v>
      </c>
      <c r="C44" s="1" t="s">
        <v>75</v>
      </c>
      <c r="D44" s="40">
        <v>193</v>
      </c>
      <c r="E44" s="40">
        <v>32962714.23</v>
      </c>
      <c r="F44" s="40">
        <v>167</v>
      </c>
      <c r="G44" s="40">
        <v>4943188.7300000004</v>
      </c>
      <c r="H44" s="40">
        <v>7226</v>
      </c>
      <c r="I44" s="40">
        <v>73547803.049999997</v>
      </c>
      <c r="J44" s="40">
        <v>1865</v>
      </c>
      <c r="K44" s="40">
        <v>98010692.799999997</v>
      </c>
      <c r="L44" s="38">
        <f t="shared" si="0"/>
        <v>9451</v>
      </c>
      <c r="M44" s="38">
        <f t="shared" si="0"/>
        <v>209464398.80999997</v>
      </c>
      <c r="N44" s="40">
        <v>104</v>
      </c>
      <c r="O44" s="40">
        <v>121459504.04000001</v>
      </c>
      <c r="P44" s="40">
        <v>114</v>
      </c>
      <c r="Q44" s="40">
        <v>130374991.34</v>
      </c>
      <c r="R44" s="38">
        <f t="shared" si="2"/>
        <v>218</v>
      </c>
      <c r="S44" s="38">
        <f t="shared" si="2"/>
        <v>251834495.38</v>
      </c>
      <c r="T44" s="38">
        <f t="shared" si="1"/>
        <v>9669</v>
      </c>
      <c r="U44" s="38">
        <f t="shared" si="1"/>
        <v>461298894.18999994</v>
      </c>
    </row>
    <row r="45" spans="1:21" s="9" customFormat="1" ht="12">
      <c r="A45" s="26">
        <v>38</v>
      </c>
      <c r="B45" s="49" t="s">
        <v>157</v>
      </c>
      <c r="C45" s="28" t="s">
        <v>158</v>
      </c>
      <c r="D45" s="39"/>
      <c r="E45" s="39"/>
      <c r="F45" s="39"/>
      <c r="G45" s="39"/>
      <c r="H45" s="39">
        <v>1</v>
      </c>
      <c r="I45" s="39">
        <v>1725.08</v>
      </c>
      <c r="J45" s="39">
        <v>11</v>
      </c>
      <c r="K45" s="39">
        <v>266530.21000000002</v>
      </c>
      <c r="L45" s="39">
        <f t="shared" si="0"/>
        <v>12</v>
      </c>
      <c r="M45" s="39">
        <f t="shared" si="0"/>
        <v>268255.29000000004</v>
      </c>
      <c r="N45" s="39">
        <v>7</v>
      </c>
      <c r="O45" s="39">
        <v>190000000</v>
      </c>
      <c r="P45" s="39">
        <v>7</v>
      </c>
      <c r="Q45" s="39">
        <v>189000000</v>
      </c>
      <c r="R45" s="39">
        <f t="shared" si="2"/>
        <v>14</v>
      </c>
      <c r="S45" s="39">
        <f t="shared" si="2"/>
        <v>379000000</v>
      </c>
      <c r="T45" s="39">
        <f t="shared" si="1"/>
        <v>26</v>
      </c>
      <c r="U45" s="39">
        <f t="shared" si="1"/>
        <v>379268255.29000002</v>
      </c>
    </row>
    <row r="46" spans="1:21" s="9" customFormat="1" ht="12">
      <c r="A46" s="29">
        <v>39</v>
      </c>
      <c r="B46" s="50" t="s">
        <v>111</v>
      </c>
      <c r="C46" s="1" t="s">
        <v>112</v>
      </c>
      <c r="D46" s="40">
        <v>67</v>
      </c>
      <c r="E46" s="40">
        <v>45411001.32</v>
      </c>
      <c r="F46" s="40">
        <v>533</v>
      </c>
      <c r="G46" s="40">
        <v>76503536.562600002</v>
      </c>
      <c r="H46" s="40">
        <v>70</v>
      </c>
      <c r="I46" s="40">
        <v>29467366.920000002</v>
      </c>
      <c r="J46" s="40">
        <v>407</v>
      </c>
      <c r="K46" s="40">
        <v>24668407.307300001</v>
      </c>
      <c r="L46" s="38">
        <f t="shared" si="0"/>
        <v>1077</v>
      </c>
      <c r="M46" s="38">
        <f t="shared" si="0"/>
        <v>176050312.1099</v>
      </c>
      <c r="N46" s="40">
        <v>35</v>
      </c>
      <c r="O46" s="40">
        <v>88429806.129999995</v>
      </c>
      <c r="P46" s="40">
        <v>27</v>
      </c>
      <c r="Q46" s="40">
        <v>55153398.390000001</v>
      </c>
      <c r="R46" s="38">
        <f t="shared" si="2"/>
        <v>62</v>
      </c>
      <c r="S46" s="38">
        <f t="shared" si="2"/>
        <v>143583204.51999998</v>
      </c>
      <c r="T46" s="38">
        <f t="shared" si="1"/>
        <v>1139</v>
      </c>
      <c r="U46" s="38">
        <f t="shared" si="1"/>
        <v>319633516.62989998</v>
      </c>
    </row>
    <row r="47" spans="1:21" s="9" customFormat="1" ht="12">
      <c r="A47" s="26">
        <v>40</v>
      </c>
      <c r="B47" s="49" t="s">
        <v>64</v>
      </c>
      <c r="C47" s="28" t="s">
        <v>65</v>
      </c>
      <c r="D47" s="39"/>
      <c r="E47" s="39"/>
      <c r="F47" s="39"/>
      <c r="G47" s="39"/>
      <c r="H47" s="39">
        <v>197</v>
      </c>
      <c r="I47" s="39">
        <v>96821375.120000005</v>
      </c>
      <c r="J47" s="39">
        <v>256</v>
      </c>
      <c r="K47" s="39">
        <v>41656824.5</v>
      </c>
      <c r="L47" s="39">
        <f t="shared" si="0"/>
        <v>453</v>
      </c>
      <c r="M47" s="39">
        <f t="shared" si="0"/>
        <v>138478199.62</v>
      </c>
      <c r="N47" s="39">
        <v>15</v>
      </c>
      <c r="O47" s="39">
        <v>58700000</v>
      </c>
      <c r="P47" s="39">
        <v>87</v>
      </c>
      <c r="Q47" s="39">
        <v>115100000</v>
      </c>
      <c r="R47" s="39">
        <f t="shared" si="2"/>
        <v>102</v>
      </c>
      <c r="S47" s="39">
        <f t="shared" si="2"/>
        <v>173800000</v>
      </c>
      <c r="T47" s="39">
        <f t="shared" si="1"/>
        <v>555</v>
      </c>
      <c r="U47" s="39">
        <f t="shared" si="1"/>
        <v>312278199.62</v>
      </c>
    </row>
    <row r="48" spans="1:21" s="9" customFormat="1" ht="12">
      <c r="A48" s="29">
        <v>41</v>
      </c>
      <c r="B48" s="50" t="s">
        <v>94</v>
      </c>
      <c r="C48" s="1" t="s">
        <v>95</v>
      </c>
      <c r="D48" s="40">
        <v>8</v>
      </c>
      <c r="E48" s="40">
        <v>54974297.409999996</v>
      </c>
      <c r="F48" s="40"/>
      <c r="G48" s="40"/>
      <c r="H48" s="40">
        <v>45</v>
      </c>
      <c r="I48" s="40">
        <v>86977422.840000004</v>
      </c>
      <c r="J48" s="40">
        <v>45</v>
      </c>
      <c r="K48" s="40">
        <v>93922760.079999998</v>
      </c>
      <c r="L48" s="38">
        <f t="shared" si="0"/>
        <v>98</v>
      </c>
      <c r="M48" s="38">
        <f t="shared" si="0"/>
        <v>235874480.33000001</v>
      </c>
      <c r="N48" s="40">
        <v>2</v>
      </c>
      <c r="O48" s="40">
        <v>2421583.41</v>
      </c>
      <c r="P48" s="40">
        <v>10</v>
      </c>
      <c r="Q48" s="40">
        <v>51174063.869999997</v>
      </c>
      <c r="R48" s="38">
        <f t="shared" si="2"/>
        <v>12</v>
      </c>
      <c r="S48" s="38">
        <f t="shared" si="2"/>
        <v>53595647.280000001</v>
      </c>
      <c r="T48" s="38">
        <f t="shared" si="1"/>
        <v>110</v>
      </c>
      <c r="U48" s="38">
        <f t="shared" si="1"/>
        <v>289470127.61000001</v>
      </c>
    </row>
    <row r="49" spans="1:21" s="9" customFormat="1" ht="12">
      <c r="A49" s="26">
        <v>42</v>
      </c>
      <c r="B49" s="27" t="s">
        <v>96</v>
      </c>
      <c r="C49" s="28" t="s">
        <v>97</v>
      </c>
      <c r="D49" s="39"/>
      <c r="E49" s="39"/>
      <c r="F49" s="39"/>
      <c r="G49" s="39"/>
      <c r="H49" s="39">
        <v>7</v>
      </c>
      <c r="I49" s="39">
        <v>112433034.3</v>
      </c>
      <c r="J49" s="39">
        <v>14</v>
      </c>
      <c r="K49" s="39">
        <v>20157425.309999999</v>
      </c>
      <c r="L49" s="39">
        <f t="shared" si="0"/>
        <v>21</v>
      </c>
      <c r="M49" s="39">
        <f t="shared" si="0"/>
        <v>132590459.61</v>
      </c>
      <c r="N49" s="39">
        <v>6</v>
      </c>
      <c r="O49" s="39">
        <v>19813572</v>
      </c>
      <c r="P49" s="39">
        <v>4</v>
      </c>
      <c r="Q49" s="39">
        <v>111817564</v>
      </c>
      <c r="R49" s="39">
        <f t="shared" si="2"/>
        <v>10</v>
      </c>
      <c r="S49" s="39">
        <f t="shared" si="2"/>
        <v>131631136</v>
      </c>
      <c r="T49" s="39">
        <f t="shared" si="1"/>
        <v>31</v>
      </c>
      <c r="U49" s="39">
        <f t="shared" si="1"/>
        <v>264221595.61000001</v>
      </c>
    </row>
    <row r="50" spans="1:21" s="9" customFormat="1" ht="12">
      <c r="A50" s="29">
        <v>43</v>
      </c>
      <c r="B50" s="50" t="s">
        <v>108</v>
      </c>
      <c r="C50" s="1" t="s">
        <v>355</v>
      </c>
      <c r="D50" s="40">
        <v>170</v>
      </c>
      <c r="E50" s="40">
        <v>4113295.41</v>
      </c>
      <c r="F50" s="40">
        <v>641</v>
      </c>
      <c r="G50" s="40">
        <v>15257515.26</v>
      </c>
      <c r="H50" s="40">
        <v>1501</v>
      </c>
      <c r="I50" s="40">
        <v>17926546.32</v>
      </c>
      <c r="J50" s="40">
        <v>2692</v>
      </c>
      <c r="K50" s="40">
        <v>52324426.871100001</v>
      </c>
      <c r="L50" s="38">
        <f t="shared" si="0"/>
        <v>5004</v>
      </c>
      <c r="M50" s="38">
        <f t="shared" si="0"/>
        <v>89621783.861100003</v>
      </c>
      <c r="N50" s="40">
        <v>2718</v>
      </c>
      <c r="O50" s="40">
        <v>96201396.200000003</v>
      </c>
      <c r="P50" s="40">
        <v>198</v>
      </c>
      <c r="Q50" s="40">
        <v>50742776.299999997</v>
      </c>
      <c r="R50" s="38">
        <f t="shared" si="2"/>
        <v>2916</v>
      </c>
      <c r="S50" s="38">
        <f t="shared" si="2"/>
        <v>146944172.5</v>
      </c>
      <c r="T50" s="38">
        <f t="shared" si="1"/>
        <v>7920</v>
      </c>
      <c r="U50" s="38">
        <f t="shared" si="1"/>
        <v>236565956.36110002</v>
      </c>
    </row>
    <row r="51" spans="1:21" s="9" customFormat="1" ht="12">
      <c r="A51" s="26">
        <v>44</v>
      </c>
      <c r="B51" s="49" t="s">
        <v>109</v>
      </c>
      <c r="C51" s="28" t="s">
        <v>110</v>
      </c>
      <c r="D51" s="39">
        <v>880</v>
      </c>
      <c r="E51" s="39">
        <v>64355002.270000003</v>
      </c>
      <c r="F51" s="39">
        <v>1107</v>
      </c>
      <c r="G51" s="39">
        <v>58776223.500799999</v>
      </c>
      <c r="H51" s="39">
        <v>395</v>
      </c>
      <c r="I51" s="39">
        <v>13847283.73</v>
      </c>
      <c r="J51" s="39">
        <v>1298</v>
      </c>
      <c r="K51" s="39">
        <v>16075104.880000001</v>
      </c>
      <c r="L51" s="39">
        <f t="shared" si="0"/>
        <v>3680</v>
      </c>
      <c r="M51" s="39">
        <f t="shared" si="0"/>
        <v>153053614.38080001</v>
      </c>
      <c r="N51" s="39">
        <v>34</v>
      </c>
      <c r="O51" s="39">
        <v>34974065.420000002</v>
      </c>
      <c r="P51" s="39">
        <v>32</v>
      </c>
      <c r="Q51" s="39">
        <v>34082542.049999997</v>
      </c>
      <c r="R51" s="39">
        <f t="shared" si="2"/>
        <v>66</v>
      </c>
      <c r="S51" s="39">
        <f t="shared" si="2"/>
        <v>69056607.469999999</v>
      </c>
      <c r="T51" s="39">
        <f t="shared" si="1"/>
        <v>3746</v>
      </c>
      <c r="U51" s="39">
        <f t="shared" si="1"/>
        <v>222110221.85080001</v>
      </c>
    </row>
    <row r="52" spans="1:21" s="9" customFormat="1" ht="12">
      <c r="A52" s="29">
        <v>45</v>
      </c>
      <c r="B52" s="50" t="s">
        <v>117</v>
      </c>
      <c r="C52" s="1" t="s">
        <v>118</v>
      </c>
      <c r="D52" s="40">
        <v>1</v>
      </c>
      <c r="E52" s="40">
        <v>2744445.38</v>
      </c>
      <c r="F52" s="40"/>
      <c r="G52" s="40"/>
      <c r="H52" s="40"/>
      <c r="I52" s="40"/>
      <c r="J52" s="40">
        <v>14</v>
      </c>
      <c r="K52" s="40">
        <v>89876947.049999997</v>
      </c>
      <c r="L52" s="38">
        <f t="shared" si="0"/>
        <v>15</v>
      </c>
      <c r="M52" s="38">
        <f t="shared" si="0"/>
        <v>92621392.429999992</v>
      </c>
      <c r="N52" s="40">
        <v>4</v>
      </c>
      <c r="O52" s="40">
        <v>104000000</v>
      </c>
      <c r="P52" s="40">
        <v>1</v>
      </c>
      <c r="Q52" s="40">
        <v>5000000</v>
      </c>
      <c r="R52" s="38">
        <f t="shared" si="2"/>
        <v>5</v>
      </c>
      <c r="S52" s="38">
        <f t="shared" si="2"/>
        <v>109000000</v>
      </c>
      <c r="T52" s="38">
        <f t="shared" si="1"/>
        <v>20</v>
      </c>
      <c r="U52" s="38">
        <f t="shared" si="1"/>
        <v>201621392.43000001</v>
      </c>
    </row>
    <row r="53" spans="1:21" s="9" customFormat="1" ht="12">
      <c r="A53" s="26">
        <v>46</v>
      </c>
      <c r="B53" s="49" t="s">
        <v>139</v>
      </c>
      <c r="C53" s="28" t="s">
        <v>140</v>
      </c>
      <c r="D53" s="39">
        <v>10</v>
      </c>
      <c r="E53" s="39">
        <v>7750161.2699999996</v>
      </c>
      <c r="F53" s="39">
        <v>68</v>
      </c>
      <c r="G53" s="39">
        <v>1611942.82</v>
      </c>
      <c r="H53" s="39">
        <v>172</v>
      </c>
      <c r="I53" s="39">
        <v>51481386.810000002</v>
      </c>
      <c r="J53" s="39">
        <v>220</v>
      </c>
      <c r="K53" s="39">
        <v>50303379.18</v>
      </c>
      <c r="L53" s="39">
        <f t="shared" si="0"/>
        <v>470</v>
      </c>
      <c r="M53" s="39">
        <f t="shared" si="0"/>
        <v>111146870.08</v>
      </c>
      <c r="N53" s="39">
        <v>106</v>
      </c>
      <c r="O53" s="39">
        <v>36226514.420000002</v>
      </c>
      <c r="P53" s="39">
        <v>51</v>
      </c>
      <c r="Q53" s="39">
        <v>43537756.270000003</v>
      </c>
      <c r="R53" s="39">
        <f t="shared" si="2"/>
        <v>157</v>
      </c>
      <c r="S53" s="39">
        <f t="shared" si="2"/>
        <v>79764270.689999998</v>
      </c>
      <c r="T53" s="39">
        <f t="shared" si="1"/>
        <v>627</v>
      </c>
      <c r="U53" s="39">
        <f t="shared" si="1"/>
        <v>190911140.76999998</v>
      </c>
    </row>
    <row r="54" spans="1:21" s="9" customFormat="1" ht="12">
      <c r="A54" s="29">
        <v>47</v>
      </c>
      <c r="B54" s="50" t="s">
        <v>147</v>
      </c>
      <c r="C54" s="1" t="s">
        <v>148</v>
      </c>
      <c r="D54" s="40">
        <v>666</v>
      </c>
      <c r="E54" s="40">
        <v>39263845.210000001</v>
      </c>
      <c r="F54" s="40">
        <v>449</v>
      </c>
      <c r="G54" s="40">
        <v>13837544.9</v>
      </c>
      <c r="H54" s="40">
        <v>277</v>
      </c>
      <c r="I54" s="40">
        <v>11104822.720000001</v>
      </c>
      <c r="J54" s="40">
        <v>268</v>
      </c>
      <c r="K54" s="40">
        <v>39340384.340000004</v>
      </c>
      <c r="L54" s="38">
        <f t="shared" si="0"/>
        <v>1660</v>
      </c>
      <c r="M54" s="38">
        <f t="shared" si="0"/>
        <v>103546597.17</v>
      </c>
      <c r="N54" s="40">
        <v>22</v>
      </c>
      <c r="O54" s="40">
        <v>42606675</v>
      </c>
      <c r="P54" s="40">
        <v>21</v>
      </c>
      <c r="Q54" s="40">
        <v>37548633.689999998</v>
      </c>
      <c r="R54" s="38">
        <f t="shared" si="2"/>
        <v>43</v>
      </c>
      <c r="S54" s="38">
        <f t="shared" si="2"/>
        <v>80155308.689999998</v>
      </c>
      <c r="T54" s="38">
        <f t="shared" si="1"/>
        <v>1703</v>
      </c>
      <c r="U54" s="38">
        <f t="shared" si="1"/>
        <v>183701905.86000001</v>
      </c>
    </row>
    <row r="55" spans="1:21" s="9" customFormat="1" ht="12">
      <c r="A55" s="26">
        <v>48</v>
      </c>
      <c r="B55" s="49" t="s">
        <v>145</v>
      </c>
      <c r="C55" s="28" t="s">
        <v>146</v>
      </c>
      <c r="D55" s="39">
        <v>19</v>
      </c>
      <c r="E55" s="39">
        <v>13836761.289999999</v>
      </c>
      <c r="F55" s="39">
        <v>8</v>
      </c>
      <c r="G55" s="39">
        <v>816963.46</v>
      </c>
      <c r="H55" s="39">
        <v>28</v>
      </c>
      <c r="I55" s="39">
        <v>18116275.399999999</v>
      </c>
      <c r="J55" s="39">
        <v>103</v>
      </c>
      <c r="K55" s="39">
        <v>26676340.91</v>
      </c>
      <c r="L55" s="39">
        <f t="shared" si="0"/>
        <v>158</v>
      </c>
      <c r="M55" s="39">
        <f t="shared" si="0"/>
        <v>59446341.060000002</v>
      </c>
      <c r="N55" s="39">
        <v>15</v>
      </c>
      <c r="O55" s="39">
        <v>53849714.789999999</v>
      </c>
      <c r="P55" s="39">
        <v>13</v>
      </c>
      <c r="Q55" s="39">
        <v>53846396.899999999</v>
      </c>
      <c r="R55" s="39">
        <f t="shared" si="2"/>
        <v>28</v>
      </c>
      <c r="S55" s="39">
        <f t="shared" si="2"/>
        <v>107696111.69</v>
      </c>
      <c r="T55" s="39">
        <f t="shared" si="1"/>
        <v>186</v>
      </c>
      <c r="U55" s="39">
        <f t="shared" si="1"/>
        <v>167142452.75</v>
      </c>
    </row>
    <row r="56" spans="1:21" s="9" customFormat="1" ht="12">
      <c r="A56" s="29">
        <v>49</v>
      </c>
      <c r="B56" s="50" t="s">
        <v>115</v>
      </c>
      <c r="C56" s="1" t="s">
        <v>116</v>
      </c>
      <c r="D56" s="40">
        <v>13</v>
      </c>
      <c r="E56" s="40">
        <v>161832.32999999999</v>
      </c>
      <c r="F56" s="40">
        <v>38</v>
      </c>
      <c r="G56" s="40">
        <v>389643.31</v>
      </c>
      <c r="H56" s="40">
        <v>731</v>
      </c>
      <c r="I56" s="40">
        <v>35530252.93</v>
      </c>
      <c r="J56" s="40">
        <v>3977</v>
      </c>
      <c r="K56" s="40">
        <v>73623650.049999997</v>
      </c>
      <c r="L56" s="38">
        <f t="shared" si="0"/>
        <v>4759</v>
      </c>
      <c r="M56" s="38">
        <f t="shared" si="0"/>
        <v>109705378.61999999</v>
      </c>
      <c r="N56" s="40">
        <v>982</v>
      </c>
      <c r="O56" s="40">
        <v>48842592.18</v>
      </c>
      <c r="P56" s="40">
        <v>307</v>
      </c>
      <c r="Q56" s="40">
        <v>4253833.17</v>
      </c>
      <c r="R56" s="38">
        <f t="shared" si="2"/>
        <v>1289</v>
      </c>
      <c r="S56" s="38">
        <f t="shared" si="2"/>
        <v>53096425.350000001</v>
      </c>
      <c r="T56" s="38">
        <f t="shared" si="1"/>
        <v>6048</v>
      </c>
      <c r="U56" s="38">
        <f t="shared" si="1"/>
        <v>162801803.97</v>
      </c>
    </row>
    <row r="57" spans="1:21" s="9" customFormat="1" ht="12">
      <c r="A57" s="26">
        <v>50</v>
      </c>
      <c r="B57" s="27" t="s">
        <v>119</v>
      </c>
      <c r="C57" s="28" t="s">
        <v>120</v>
      </c>
      <c r="D57" s="39">
        <v>232</v>
      </c>
      <c r="E57" s="39">
        <v>5521211.3099999996</v>
      </c>
      <c r="F57" s="39">
        <v>1590</v>
      </c>
      <c r="G57" s="39">
        <v>31290946.710000001</v>
      </c>
      <c r="H57" s="39">
        <v>1643</v>
      </c>
      <c r="I57" s="39">
        <v>13995594.619999999</v>
      </c>
      <c r="J57" s="39">
        <v>3967</v>
      </c>
      <c r="K57" s="39">
        <v>32358928.77</v>
      </c>
      <c r="L57" s="39">
        <f t="shared" si="0"/>
        <v>7432</v>
      </c>
      <c r="M57" s="39">
        <f t="shared" si="0"/>
        <v>83166681.409999996</v>
      </c>
      <c r="N57" s="39">
        <v>821</v>
      </c>
      <c r="O57" s="39">
        <v>59674059.390000001</v>
      </c>
      <c r="P57" s="39">
        <v>166</v>
      </c>
      <c r="Q57" s="39">
        <v>16356118.76</v>
      </c>
      <c r="R57" s="39">
        <f t="shared" si="2"/>
        <v>987</v>
      </c>
      <c r="S57" s="39">
        <f t="shared" si="2"/>
        <v>76030178.150000006</v>
      </c>
      <c r="T57" s="39">
        <f t="shared" si="1"/>
        <v>8419</v>
      </c>
      <c r="U57" s="39">
        <f t="shared" si="1"/>
        <v>159196859.56</v>
      </c>
    </row>
    <row r="58" spans="1:21" s="9" customFormat="1" ht="12">
      <c r="A58" s="29">
        <v>51</v>
      </c>
      <c r="B58" s="50" t="s">
        <v>125</v>
      </c>
      <c r="C58" s="1" t="s">
        <v>126</v>
      </c>
      <c r="D58" s="40"/>
      <c r="E58" s="40"/>
      <c r="F58" s="40"/>
      <c r="G58" s="40"/>
      <c r="H58" s="40">
        <v>49</v>
      </c>
      <c r="I58" s="40">
        <v>88783.52</v>
      </c>
      <c r="J58" s="40">
        <v>137</v>
      </c>
      <c r="K58" s="40">
        <v>991485.33</v>
      </c>
      <c r="L58" s="38">
        <f t="shared" si="0"/>
        <v>186</v>
      </c>
      <c r="M58" s="38">
        <f t="shared" si="0"/>
        <v>1080268.8499999999</v>
      </c>
      <c r="N58" s="40">
        <v>577</v>
      </c>
      <c r="O58" s="40">
        <v>73569237.430000007</v>
      </c>
      <c r="P58" s="40">
        <v>341</v>
      </c>
      <c r="Q58" s="40">
        <v>72134389.890000001</v>
      </c>
      <c r="R58" s="38">
        <f t="shared" si="2"/>
        <v>918</v>
      </c>
      <c r="S58" s="38">
        <f t="shared" si="2"/>
        <v>145703627.31999999</v>
      </c>
      <c r="T58" s="38">
        <f t="shared" si="1"/>
        <v>1104</v>
      </c>
      <c r="U58" s="38">
        <f t="shared" si="1"/>
        <v>146783896.16999999</v>
      </c>
    </row>
    <row r="59" spans="1:21" s="9" customFormat="1" ht="12">
      <c r="A59" s="26">
        <v>52</v>
      </c>
      <c r="B59" s="49" t="s">
        <v>102</v>
      </c>
      <c r="C59" s="28" t="s">
        <v>103</v>
      </c>
      <c r="D59" s="39">
        <v>16</v>
      </c>
      <c r="E59" s="39">
        <v>38918531.759999998</v>
      </c>
      <c r="F59" s="39">
        <v>4</v>
      </c>
      <c r="G59" s="39">
        <v>9816816.1600000001</v>
      </c>
      <c r="H59" s="39">
        <v>3</v>
      </c>
      <c r="I59" s="39">
        <v>3374807.59</v>
      </c>
      <c r="J59" s="39">
        <v>59</v>
      </c>
      <c r="K59" s="39">
        <v>10604334.689999999</v>
      </c>
      <c r="L59" s="39">
        <f t="shared" si="0"/>
        <v>82</v>
      </c>
      <c r="M59" s="39">
        <f t="shared" si="0"/>
        <v>62714490.199999996</v>
      </c>
      <c r="N59" s="39">
        <v>1</v>
      </c>
      <c r="O59" s="39">
        <v>8000000</v>
      </c>
      <c r="P59" s="39">
        <v>2</v>
      </c>
      <c r="Q59" s="39">
        <v>65000000</v>
      </c>
      <c r="R59" s="39">
        <f t="shared" si="2"/>
        <v>3</v>
      </c>
      <c r="S59" s="39">
        <f t="shared" si="2"/>
        <v>73000000</v>
      </c>
      <c r="T59" s="39">
        <f t="shared" si="1"/>
        <v>85</v>
      </c>
      <c r="U59" s="39">
        <f t="shared" si="1"/>
        <v>135714490.19999999</v>
      </c>
    </row>
    <row r="60" spans="1:21" s="9" customFormat="1" ht="12">
      <c r="A60" s="29">
        <v>53</v>
      </c>
      <c r="B60" s="50" t="s">
        <v>143</v>
      </c>
      <c r="C60" s="1" t="s">
        <v>144</v>
      </c>
      <c r="D60" s="40">
        <v>11</v>
      </c>
      <c r="E60" s="40">
        <v>8802046.3100000005</v>
      </c>
      <c r="F60" s="40">
        <v>24</v>
      </c>
      <c r="G60" s="40">
        <v>26162997.559999999</v>
      </c>
      <c r="H60" s="40">
        <v>18</v>
      </c>
      <c r="I60" s="40">
        <v>36905532.450000003</v>
      </c>
      <c r="J60" s="40">
        <v>28</v>
      </c>
      <c r="K60" s="40">
        <v>21386236.16</v>
      </c>
      <c r="L60" s="38">
        <f t="shared" si="0"/>
        <v>81</v>
      </c>
      <c r="M60" s="38">
        <f t="shared" si="0"/>
        <v>93256812.480000004</v>
      </c>
      <c r="N60" s="40">
        <v>23</v>
      </c>
      <c r="O60" s="40">
        <v>22040186.510000002</v>
      </c>
      <c r="P60" s="40">
        <v>28</v>
      </c>
      <c r="Q60" s="40">
        <v>20239421.960000001</v>
      </c>
      <c r="R60" s="38">
        <f t="shared" si="2"/>
        <v>51</v>
      </c>
      <c r="S60" s="38">
        <f t="shared" si="2"/>
        <v>42279608.469999999</v>
      </c>
      <c r="T60" s="38">
        <f t="shared" si="1"/>
        <v>132</v>
      </c>
      <c r="U60" s="38">
        <f t="shared" si="1"/>
        <v>135536420.94999999</v>
      </c>
    </row>
    <row r="61" spans="1:21" s="9" customFormat="1" ht="12">
      <c r="A61" s="26">
        <v>54</v>
      </c>
      <c r="B61" s="49" t="s">
        <v>135</v>
      </c>
      <c r="C61" s="28" t="s">
        <v>136</v>
      </c>
      <c r="D61" s="39">
        <v>34</v>
      </c>
      <c r="E61" s="39">
        <v>687351.71</v>
      </c>
      <c r="F61" s="39">
        <v>218</v>
      </c>
      <c r="G61" s="39">
        <v>2606265.2799999998</v>
      </c>
      <c r="H61" s="39">
        <v>1393</v>
      </c>
      <c r="I61" s="39">
        <v>9005812.4600000009</v>
      </c>
      <c r="J61" s="39">
        <v>5991</v>
      </c>
      <c r="K61" s="39">
        <v>64335428.890000001</v>
      </c>
      <c r="L61" s="39">
        <f t="shared" si="0"/>
        <v>7636</v>
      </c>
      <c r="M61" s="39">
        <f t="shared" si="0"/>
        <v>76634858.339999989</v>
      </c>
      <c r="N61" s="39">
        <v>1407</v>
      </c>
      <c r="O61" s="39">
        <v>57164662.43</v>
      </c>
      <c r="P61" s="39">
        <v>2</v>
      </c>
      <c r="Q61" s="39">
        <v>47360.28</v>
      </c>
      <c r="R61" s="39">
        <f t="shared" si="2"/>
        <v>1409</v>
      </c>
      <c r="S61" s="39">
        <f t="shared" si="2"/>
        <v>57212022.710000001</v>
      </c>
      <c r="T61" s="39">
        <f t="shared" si="1"/>
        <v>9045</v>
      </c>
      <c r="U61" s="39">
        <f t="shared" si="1"/>
        <v>133846881.04999998</v>
      </c>
    </row>
    <row r="62" spans="1:21" s="9" customFormat="1" ht="12">
      <c r="A62" s="29">
        <v>55</v>
      </c>
      <c r="B62" s="50" t="s">
        <v>104</v>
      </c>
      <c r="C62" s="1" t="s">
        <v>105</v>
      </c>
      <c r="D62" s="40">
        <v>6</v>
      </c>
      <c r="E62" s="40">
        <v>17163129.379999999</v>
      </c>
      <c r="F62" s="40">
        <v>93</v>
      </c>
      <c r="G62" s="40">
        <v>5196418.17</v>
      </c>
      <c r="H62" s="40">
        <v>68</v>
      </c>
      <c r="I62" s="40">
        <v>18645276.989999998</v>
      </c>
      <c r="J62" s="40">
        <v>98</v>
      </c>
      <c r="K62" s="40">
        <v>22651638.399999999</v>
      </c>
      <c r="L62" s="38">
        <f t="shared" si="0"/>
        <v>265</v>
      </c>
      <c r="M62" s="38">
        <f t="shared" si="0"/>
        <v>63656462.939999998</v>
      </c>
      <c r="N62" s="40">
        <v>8</v>
      </c>
      <c r="O62" s="40">
        <v>28869268.940000001</v>
      </c>
      <c r="P62" s="40">
        <v>14</v>
      </c>
      <c r="Q62" s="40">
        <v>41066617.810000002</v>
      </c>
      <c r="R62" s="38">
        <f t="shared" si="2"/>
        <v>22</v>
      </c>
      <c r="S62" s="38">
        <f t="shared" si="2"/>
        <v>69935886.75</v>
      </c>
      <c r="T62" s="38">
        <f t="shared" si="1"/>
        <v>287</v>
      </c>
      <c r="U62" s="38">
        <f t="shared" si="1"/>
        <v>133592349.69</v>
      </c>
    </row>
    <row r="63" spans="1:21" s="9" customFormat="1" ht="12">
      <c r="A63" s="26">
        <v>56</v>
      </c>
      <c r="B63" s="49" t="s">
        <v>153</v>
      </c>
      <c r="C63" s="28" t="s">
        <v>154</v>
      </c>
      <c r="D63" s="39">
        <v>23</v>
      </c>
      <c r="E63" s="39">
        <v>63398566.130000003</v>
      </c>
      <c r="F63" s="39">
        <v>41</v>
      </c>
      <c r="G63" s="39">
        <v>2492010.7599999998</v>
      </c>
      <c r="H63" s="39">
        <v>54</v>
      </c>
      <c r="I63" s="39">
        <v>8164053.9400000004</v>
      </c>
      <c r="J63" s="39">
        <v>196</v>
      </c>
      <c r="K63" s="39">
        <v>2663224.23</v>
      </c>
      <c r="L63" s="39">
        <f t="shared" si="0"/>
        <v>314</v>
      </c>
      <c r="M63" s="39">
        <f t="shared" si="0"/>
        <v>76717855.060000002</v>
      </c>
      <c r="N63" s="39">
        <v>9</v>
      </c>
      <c r="O63" s="39">
        <v>875908</v>
      </c>
      <c r="P63" s="39">
        <v>6</v>
      </c>
      <c r="Q63" s="39">
        <v>55000353.399999999</v>
      </c>
      <c r="R63" s="39">
        <f t="shared" si="2"/>
        <v>15</v>
      </c>
      <c r="S63" s="39">
        <f t="shared" si="2"/>
        <v>55876261.399999999</v>
      </c>
      <c r="T63" s="39">
        <f t="shared" si="1"/>
        <v>329</v>
      </c>
      <c r="U63" s="39">
        <f t="shared" si="1"/>
        <v>132594116.46000001</v>
      </c>
    </row>
    <row r="64" spans="1:21" s="9" customFormat="1" ht="12">
      <c r="A64" s="29">
        <v>57</v>
      </c>
      <c r="B64" s="50" t="s">
        <v>371</v>
      </c>
      <c r="C64" s="1" t="s">
        <v>372</v>
      </c>
      <c r="D64" s="40">
        <v>8</v>
      </c>
      <c r="E64" s="40">
        <v>2312435.41</v>
      </c>
      <c r="F64" s="40">
        <v>3</v>
      </c>
      <c r="G64" s="40">
        <v>49086.48</v>
      </c>
      <c r="H64" s="40">
        <v>1376</v>
      </c>
      <c r="I64" s="40">
        <v>60200818.490000002</v>
      </c>
      <c r="J64" s="40">
        <v>40</v>
      </c>
      <c r="K64" s="40">
        <v>845523.03</v>
      </c>
      <c r="L64" s="38">
        <f t="shared" si="0"/>
        <v>1427</v>
      </c>
      <c r="M64" s="38">
        <f t="shared" si="0"/>
        <v>63407863.409999996</v>
      </c>
      <c r="N64" s="40">
        <v>10</v>
      </c>
      <c r="O64" s="40">
        <v>611785.32999999996</v>
      </c>
      <c r="P64" s="40">
        <v>81</v>
      </c>
      <c r="Q64" s="40">
        <v>62227625.450000003</v>
      </c>
      <c r="R64" s="38">
        <f t="shared" si="2"/>
        <v>91</v>
      </c>
      <c r="S64" s="38">
        <f t="shared" si="2"/>
        <v>62839410.780000001</v>
      </c>
      <c r="T64" s="38">
        <f t="shared" si="1"/>
        <v>1518</v>
      </c>
      <c r="U64" s="38">
        <f t="shared" si="1"/>
        <v>126247274.19</v>
      </c>
    </row>
    <row r="65" spans="1:21" s="9" customFormat="1" ht="12">
      <c r="A65" s="26">
        <v>58</v>
      </c>
      <c r="B65" s="27" t="s">
        <v>129</v>
      </c>
      <c r="C65" s="28" t="s">
        <v>130</v>
      </c>
      <c r="D65" s="39"/>
      <c r="E65" s="39"/>
      <c r="F65" s="39"/>
      <c r="G65" s="39"/>
      <c r="H65" s="39">
        <v>1042</v>
      </c>
      <c r="I65" s="39">
        <v>8984756.7300000004</v>
      </c>
      <c r="J65" s="39">
        <v>3907</v>
      </c>
      <c r="K65" s="39">
        <v>58412253.189999998</v>
      </c>
      <c r="L65" s="39">
        <f t="shared" si="0"/>
        <v>4949</v>
      </c>
      <c r="M65" s="39">
        <f t="shared" si="0"/>
        <v>67397009.920000002</v>
      </c>
      <c r="N65" s="39">
        <v>2989</v>
      </c>
      <c r="O65" s="39">
        <v>50506471.240000002</v>
      </c>
      <c r="P65" s="39">
        <v>64</v>
      </c>
      <c r="Q65" s="39">
        <v>458647.42</v>
      </c>
      <c r="R65" s="39">
        <f t="shared" si="2"/>
        <v>3053</v>
      </c>
      <c r="S65" s="39">
        <f t="shared" si="2"/>
        <v>50965118.660000004</v>
      </c>
      <c r="T65" s="39">
        <f t="shared" si="1"/>
        <v>8002</v>
      </c>
      <c r="U65" s="39">
        <f t="shared" si="1"/>
        <v>118362128.58000001</v>
      </c>
    </row>
    <row r="66" spans="1:21" s="9" customFormat="1" ht="12">
      <c r="A66" s="29">
        <v>59</v>
      </c>
      <c r="B66" s="50" t="s">
        <v>137</v>
      </c>
      <c r="C66" s="1" t="s">
        <v>138</v>
      </c>
      <c r="D66" s="40">
        <v>99</v>
      </c>
      <c r="E66" s="40">
        <v>1701885.86</v>
      </c>
      <c r="F66" s="40">
        <v>1234</v>
      </c>
      <c r="G66" s="40">
        <v>23774786.899999999</v>
      </c>
      <c r="H66" s="40">
        <v>662</v>
      </c>
      <c r="I66" s="40">
        <v>8914524.9900000002</v>
      </c>
      <c r="J66" s="40">
        <v>2220</v>
      </c>
      <c r="K66" s="40">
        <v>24047774.73</v>
      </c>
      <c r="L66" s="38">
        <f t="shared" si="0"/>
        <v>4215</v>
      </c>
      <c r="M66" s="38">
        <f t="shared" si="0"/>
        <v>58438972.479999997</v>
      </c>
      <c r="N66" s="40">
        <v>1314</v>
      </c>
      <c r="O66" s="40">
        <v>42100963.200000003</v>
      </c>
      <c r="P66" s="40">
        <v>25</v>
      </c>
      <c r="Q66" s="40">
        <v>5537316.0099999998</v>
      </c>
      <c r="R66" s="38">
        <f t="shared" si="2"/>
        <v>1339</v>
      </c>
      <c r="S66" s="38">
        <f t="shared" si="2"/>
        <v>47638279.210000001</v>
      </c>
      <c r="T66" s="38">
        <f t="shared" si="1"/>
        <v>5554</v>
      </c>
      <c r="U66" s="38">
        <f t="shared" si="1"/>
        <v>106077251.69</v>
      </c>
    </row>
    <row r="67" spans="1:21" s="9" customFormat="1" ht="12">
      <c r="A67" s="26">
        <v>60</v>
      </c>
      <c r="B67" s="49" t="s">
        <v>151</v>
      </c>
      <c r="C67" s="28" t="s">
        <v>152</v>
      </c>
      <c r="D67" s="39">
        <v>19</v>
      </c>
      <c r="E67" s="39">
        <v>247295.35</v>
      </c>
      <c r="F67" s="39">
        <v>268</v>
      </c>
      <c r="G67" s="39">
        <v>4786088.8600000003</v>
      </c>
      <c r="H67" s="39">
        <v>546</v>
      </c>
      <c r="I67" s="39">
        <v>6296284.2000000002</v>
      </c>
      <c r="J67" s="39">
        <v>1894</v>
      </c>
      <c r="K67" s="39">
        <v>21154809.149999999</v>
      </c>
      <c r="L67" s="39">
        <f t="shared" si="0"/>
        <v>2727</v>
      </c>
      <c r="M67" s="39">
        <f t="shared" si="0"/>
        <v>32484477.559999999</v>
      </c>
      <c r="N67" s="39">
        <v>2308</v>
      </c>
      <c r="O67" s="39">
        <v>42388576.710000001</v>
      </c>
      <c r="P67" s="39">
        <v>460</v>
      </c>
      <c r="Q67" s="39">
        <v>22954964.850000001</v>
      </c>
      <c r="R67" s="39">
        <f t="shared" si="2"/>
        <v>2768</v>
      </c>
      <c r="S67" s="39">
        <f t="shared" si="2"/>
        <v>65343541.560000002</v>
      </c>
      <c r="T67" s="39">
        <f t="shared" si="1"/>
        <v>5495</v>
      </c>
      <c r="U67" s="39">
        <f t="shared" si="1"/>
        <v>97828019.120000005</v>
      </c>
    </row>
    <row r="68" spans="1:21" s="9" customFormat="1" ht="12">
      <c r="A68" s="29">
        <v>61</v>
      </c>
      <c r="B68" s="50" t="s">
        <v>131</v>
      </c>
      <c r="C68" s="1" t="s">
        <v>132</v>
      </c>
      <c r="D68" s="40">
        <v>78</v>
      </c>
      <c r="E68" s="40">
        <v>14600483.470000001</v>
      </c>
      <c r="F68" s="40">
        <v>273</v>
      </c>
      <c r="G68" s="40">
        <v>20304240.530000001</v>
      </c>
      <c r="H68" s="40">
        <v>66</v>
      </c>
      <c r="I68" s="40">
        <v>6565741.3499999996</v>
      </c>
      <c r="J68" s="40">
        <v>152</v>
      </c>
      <c r="K68" s="40">
        <v>3939303.45</v>
      </c>
      <c r="L68" s="38">
        <f t="shared" si="0"/>
        <v>569</v>
      </c>
      <c r="M68" s="38">
        <f t="shared" si="0"/>
        <v>45409768.800000004</v>
      </c>
      <c r="N68" s="40">
        <v>262</v>
      </c>
      <c r="O68" s="40">
        <v>27468612.07</v>
      </c>
      <c r="P68" s="40">
        <v>115</v>
      </c>
      <c r="Q68" s="40">
        <v>24628933.239999998</v>
      </c>
      <c r="R68" s="38">
        <f t="shared" si="2"/>
        <v>377</v>
      </c>
      <c r="S68" s="38">
        <f t="shared" si="2"/>
        <v>52097545.310000002</v>
      </c>
      <c r="T68" s="38">
        <f t="shared" si="1"/>
        <v>946</v>
      </c>
      <c r="U68" s="38">
        <f t="shared" si="1"/>
        <v>97507314.110000014</v>
      </c>
    </row>
    <row r="69" spans="1:21" s="9" customFormat="1" ht="12">
      <c r="A69" s="26">
        <v>62</v>
      </c>
      <c r="B69" s="49" t="s">
        <v>193</v>
      </c>
      <c r="C69" s="28" t="s">
        <v>194</v>
      </c>
      <c r="D69" s="39">
        <v>20</v>
      </c>
      <c r="E69" s="39">
        <v>2425990.2599999998</v>
      </c>
      <c r="F69" s="39">
        <v>23</v>
      </c>
      <c r="G69" s="39">
        <v>363471.93</v>
      </c>
      <c r="H69" s="39">
        <v>8</v>
      </c>
      <c r="I69" s="39">
        <v>185276.49</v>
      </c>
      <c r="J69" s="39">
        <v>38</v>
      </c>
      <c r="K69" s="39">
        <v>30836195.66</v>
      </c>
      <c r="L69" s="39">
        <f t="shared" si="0"/>
        <v>89</v>
      </c>
      <c r="M69" s="39">
        <f t="shared" si="0"/>
        <v>33810934.339999996</v>
      </c>
      <c r="N69" s="39">
        <v>8</v>
      </c>
      <c r="O69" s="39">
        <v>43000000</v>
      </c>
      <c r="P69" s="39">
        <v>4</v>
      </c>
      <c r="Q69" s="39">
        <v>20000000</v>
      </c>
      <c r="R69" s="39">
        <f t="shared" si="2"/>
        <v>12</v>
      </c>
      <c r="S69" s="39">
        <f t="shared" si="2"/>
        <v>63000000</v>
      </c>
      <c r="T69" s="39">
        <f t="shared" si="1"/>
        <v>101</v>
      </c>
      <c r="U69" s="39">
        <f t="shared" si="1"/>
        <v>96810934.340000004</v>
      </c>
    </row>
    <row r="70" spans="1:21" s="9" customFormat="1" ht="12">
      <c r="A70" s="29">
        <v>63</v>
      </c>
      <c r="B70" s="50" t="s">
        <v>121</v>
      </c>
      <c r="C70" s="1" t="s">
        <v>122</v>
      </c>
      <c r="D70" s="40"/>
      <c r="E70" s="40"/>
      <c r="F70" s="40"/>
      <c r="G70" s="40"/>
      <c r="H70" s="40">
        <v>68</v>
      </c>
      <c r="I70" s="40">
        <v>19309359.710000001</v>
      </c>
      <c r="J70" s="40">
        <v>84</v>
      </c>
      <c r="K70" s="40">
        <v>40829476.609999999</v>
      </c>
      <c r="L70" s="38">
        <f t="shared" si="0"/>
        <v>152</v>
      </c>
      <c r="M70" s="38">
        <f t="shared" si="0"/>
        <v>60138836.32</v>
      </c>
      <c r="N70" s="40">
        <v>38</v>
      </c>
      <c r="O70" s="40">
        <v>28968000</v>
      </c>
      <c r="P70" s="40">
        <v>19</v>
      </c>
      <c r="Q70" s="40">
        <v>7443000</v>
      </c>
      <c r="R70" s="38">
        <f t="shared" si="2"/>
        <v>57</v>
      </c>
      <c r="S70" s="38">
        <f t="shared" si="2"/>
        <v>36411000</v>
      </c>
      <c r="T70" s="38">
        <f t="shared" si="1"/>
        <v>209</v>
      </c>
      <c r="U70" s="38">
        <f t="shared" si="1"/>
        <v>96549836.319999993</v>
      </c>
    </row>
    <row r="71" spans="1:21" s="9" customFormat="1" ht="12">
      <c r="A71" s="26">
        <v>64</v>
      </c>
      <c r="B71" s="49" t="s">
        <v>155</v>
      </c>
      <c r="C71" s="28" t="s">
        <v>156</v>
      </c>
      <c r="D71" s="39">
        <v>2</v>
      </c>
      <c r="E71" s="39">
        <v>2022275.44</v>
      </c>
      <c r="F71" s="39">
        <v>23</v>
      </c>
      <c r="G71" s="39">
        <v>6012298.8899999997</v>
      </c>
      <c r="H71" s="39">
        <v>43</v>
      </c>
      <c r="I71" s="39">
        <v>29458733.949999999</v>
      </c>
      <c r="J71" s="39">
        <v>33</v>
      </c>
      <c r="K71" s="39">
        <v>23537815.579999998</v>
      </c>
      <c r="L71" s="39">
        <f t="shared" si="0"/>
        <v>101</v>
      </c>
      <c r="M71" s="39">
        <f t="shared" si="0"/>
        <v>61031123.859999999</v>
      </c>
      <c r="N71" s="39">
        <v>18</v>
      </c>
      <c r="O71" s="39">
        <v>16765772.369999999</v>
      </c>
      <c r="P71" s="39">
        <v>13</v>
      </c>
      <c r="Q71" s="39">
        <v>18652973.460000001</v>
      </c>
      <c r="R71" s="39">
        <f t="shared" si="2"/>
        <v>31</v>
      </c>
      <c r="S71" s="39">
        <f t="shared" si="2"/>
        <v>35418745.829999998</v>
      </c>
      <c r="T71" s="39">
        <f t="shared" si="1"/>
        <v>132</v>
      </c>
      <c r="U71" s="39">
        <f t="shared" si="1"/>
        <v>96449869.689999998</v>
      </c>
    </row>
    <row r="72" spans="1:21" s="9" customFormat="1" ht="12">
      <c r="A72" s="29">
        <v>65</v>
      </c>
      <c r="B72" s="50" t="s">
        <v>149</v>
      </c>
      <c r="C72" s="1" t="s">
        <v>150</v>
      </c>
      <c r="D72" s="40">
        <v>49</v>
      </c>
      <c r="E72" s="40">
        <v>838740.72</v>
      </c>
      <c r="F72" s="40">
        <v>472</v>
      </c>
      <c r="G72" s="40">
        <v>9436189.4399999995</v>
      </c>
      <c r="H72" s="40">
        <v>2270</v>
      </c>
      <c r="I72" s="40">
        <v>4181670.68</v>
      </c>
      <c r="J72" s="40">
        <v>1906</v>
      </c>
      <c r="K72" s="40">
        <v>20525893.879999999</v>
      </c>
      <c r="L72" s="38">
        <f t="shared" si="0"/>
        <v>4697</v>
      </c>
      <c r="M72" s="38">
        <f t="shared" si="0"/>
        <v>34982494.719999999</v>
      </c>
      <c r="N72" s="40">
        <v>2083</v>
      </c>
      <c r="O72" s="40">
        <v>36707845.259999998</v>
      </c>
      <c r="P72" s="40">
        <v>614</v>
      </c>
      <c r="Q72" s="40">
        <v>11648487.35</v>
      </c>
      <c r="R72" s="38">
        <f t="shared" si="2"/>
        <v>2697</v>
      </c>
      <c r="S72" s="38">
        <f t="shared" si="2"/>
        <v>48356332.609999999</v>
      </c>
      <c r="T72" s="38">
        <f t="shared" si="1"/>
        <v>7394</v>
      </c>
      <c r="U72" s="38">
        <f t="shared" si="1"/>
        <v>83338827.329999998</v>
      </c>
    </row>
    <row r="73" spans="1:21" s="9" customFormat="1" ht="12">
      <c r="A73" s="26">
        <v>66</v>
      </c>
      <c r="B73" s="27" t="s">
        <v>141</v>
      </c>
      <c r="C73" s="28" t="s">
        <v>142</v>
      </c>
      <c r="D73" s="39">
        <v>172</v>
      </c>
      <c r="E73" s="39">
        <v>4367704.45</v>
      </c>
      <c r="F73" s="39">
        <v>1026</v>
      </c>
      <c r="G73" s="39">
        <v>28016949.462000001</v>
      </c>
      <c r="H73" s="39">
        <v>393</v>
      </c>
      <c r="I73" s="39">
        <v>6396738.5999999996</v>
      </c>
      <c r="J73" s="39">
        <v>796</v>
      </c>
      <c r="K73" s="39">
        <v>9938479.2907999996</v>
      </c>
      <c r="L73" s="39">
        <f t="shared" si="0"/>
        <v>2387</v>
      </c>
      <c r="M73" s="39">
        <f t="shared" si="0"/>
        <v>48719871.8028</v>
      </c>
      <c r="N73" s="39">
        <v>459</v>
      </c>
      <c r="O73" s="39">
        <v>30428955.649999999</v>
      </c>
      <c r="P73" s="39">
        <v>30</v>
      </c>
      <c r="Q73" s="39">
        <v>3294945.2799999998</v>
      </c>
      <c r="R73" s="39">
        <f t="shared" si="2"/>
        <v>489</v>
      </c>
      <c r="S73" s="39">
        <f t="shared" si="2"/>
        <v>33723900.93</v>
      </c>
      <c r="T73" s="39">
        <f t="shared" si="1"/>
        <v>2876</v>
      </c>
      <c r="U73" s="39">
        <f t="shared" si="1"/>
        <v>82443772.732800007</v>
      </c>
    </row>
    <row r="74" spans="1:21" s="9" customFormat="1" ht="12">
      <c r="A74" s="29">
        <v>67</v>
      </c>
      <c r="B74" s="50" t="s">
        <v>169</v>
      </c>
      <c r="C74" s="1" t="s">
        <v>170</v>
      </c>
      <c r="D74" s="40">
        <v>14</v>
      </c>
      <c r="E74" s="40">
        <v>23639320.850000001</v>
      </c>
      <c r="F74" s="40">
        <v>27</v>
      </c>
      <c r="G74" s="40">
        <v>10790957.189999999</v>
      </c>
      <c r="H74" s="40">
        <v>26</v>
      </c>
      <c r="I74" s="40">
        <v>11402604.18</v>
      </c>
      <c r="J74" s="40">
        <v>56</v>
      </c>
      <c r="K74" s="40">
        <v>3562863.21</v>
      </c>
      <c r="L74" s="38">
        <f t="shared" si="0"/>
        <v>123</v>
      </c>
      <c r="M74" s="38">
        <f t="shared" si="0"/>
        <v>49395745.43</v>
      </c>
      <c r="N74" s="40">
        <v>5</v>
      </c>
      <c r="O74" s="40">
        <v>4390715.4000000004</v>
      </c>
      <c r="P74" s="40">
        <v>9</v>
      </c>
      <c r="Q74" s="40">
        <v>24891178.100000001</v>
      </c>
      <c r="R74" s="38">
        <f t="shared" si="2"/>
        <v>14</v>
      </c>
      <c r="S74" s="38">
        <f t="shared" si="2"/>
        <v>29281893.5</v>
      </c>
      <c r="T74" s="38">
        <f t="shared" si="1"/>
        <v>137</v>
      </c>
      <c r="U74" s="38">
        <f t="shared" si="1"/>
        <v>78677638.930000007</v>
      </c>
    </row>
    <row r="75" spans="1:21" s="9" customFormat="1" ht="12">
      <c r="A75" s="26">
        <v>68</v>
      </c>
      <c r="B75" s="49" t="s">
        <v>293</v>
      </c>
      <c r="C75" s="28" t="s">
        <v>294</v>
      </c>
      <c r="D75" s="39">
        <v>2</v>
      </c>
      <c r="E75" s="39">
        <v>8013500</v>
      </c>
      <c r="F75" s="39">
        <v>11</v>
      </c>
      <c r="G75" s="39">
        <v>1344353.6</v>
      </c>
      <c r="H75" s="39">
        <v>5</v>
      </c>
      <c r="I75" s="39">
        <v>2418414.7400000002</v>
      </c>
      <c r="J75" s="39">
        <v>9</v>
      </c>
      <c r="K75" s="39">
        <v>36483.660000000003</v>
      </c>
      <c r="L75" s="39">
        <f t="shared" si="0"/>
        <v>27</v>
      </c>
      <c r="M75" s="39">
        <f t="shared" si="0"/>
        <v>11812752</v>
      </c>
      <c r="N75" s="39">
        <v>19</v>
      </c>
      <c r="O75" s="39">
        <v>21552399.98</v>
      </c>
      <c r="P75" s="39">
        <v>23</v>
      </c>
      <c r="Q75" s="39">
        <v>37606196.090000004</v>
      </c>
      <c r="R75" s="39">
        <f t="shared" si="2"/>
        <v>42</v>
      </c>
      <c r="S75" s="39">
        <f t="shared" si="2"/>
        <v>59158596.070000008</v>
      </c>
      <c r="T75" s="39">
        <f t="shared" si="1"/>
        <v>69</v>
      </c>
      <c r="U75" s="39">
        <f t="shared" si="1"/>
        <v>70971348.070000008</v>
      </c>
    </row>
    <row r="76" spans="1:21" s="9" customFormat="1" ht="12">
      <c r="A76" s="29">
        <v>69</v>
      </c>
      <c r="B76" s="50" t="s">
        <v>251</v>
      </c>
      <c r="C76" s="1" t="s">
        <v>252</v>
      </c>
      <c r="D76" s="40"/>
      <c r="E76" s="40"/>
      <c r="F76" s="40">
        <v>1</v>
      </c>
      <c r="G76" s="40">
        <v>22796.46</v>
      </c>
      <c r="H76" s="40">
        <v>53</v>
      </c>
      <c r="I76" s="40">
        <v>5016051.75</v>
      </c>
      <c r="J76" s="40">
        <v>121</v>
      </c>
      <c r="K76" s="40">
        <v>31849430.27</v>
      </c>
      <c r="L76" s="38">
        <f t="shared" si="0"/>
        <v>175</v>
      </c>
      <c r="M76" s="38">
        <f t="shared" si="0"/>
        <v>36888278.479999997</v>
      </c>
      <c r="N76" s="40">
        <v>45</v>
      </c>
      <c r="O76" s="40">
        <v>29959854.399999999</v>
      </c>
      <c r="P76" s="40">
        <v>15</v>
      </c>
      <c r="Q76" s="40">
        <v>3114469</v>
      </c>
      <c r="R76" s="38">
        <f t="shared" si="2"/>
        <v>60</v>
      </c>
      <c r="S76" s="38">
        <f t="shared" si="2"/>
        <v>33074323.399999999</v>
      </c>
      <c r="T76" s="38">
        <f t="shared" si="1"/>
        <v>235</v>
      </c>
      <c r="U76" s="38">
        <f t="shared" si="1"/>
        <v>69962601.879999995</v>
      </c>
    </row>
    <row r="77" spans="1:21" s="9" customFormat="1" ht="12">
      <c r="A77" s="26">
        <v>70</v>
      </c>
      <c r="B77" s="49" t="s">
        <v>201</v>
      </c>
      <c r="C77" s="28" t="s">
        <v>202</v>
      </c>
      <c r="D77" s="39">
        <v>20</v>
      </c>
      <c r="E77" s="39">
        <v>17514696.760000002</v>
      </c>
      <c r="F77" s="39">
        <v>8</v>
      </c>
      <c r="G77" s="39">
        <v>760284.86</v>
      </c>
      <c r="H77" s="39">
        <v>2</v>
      </c>
      <c r="I77" s="39">
        <v>11200000</v>
      </c>
      <c r="J77" s="39">
        <v>92</v>
      </c>
      <c r="K77" s="39">
        <v>13222479.16</v>
      </c>
      <c r="L77" s="39">
        <f t="shared" si="0"/>
        <v>122</v>
      </c>
      <c r="M77" s="39">
        <f t="shared" si="0"/>
        <v>42697460.780000001</v>
      </c>
      <c r="N77" s="39">
        <v>4</v>
      </c>
      <c r="O77" s="39">
        <v>6570000</v>
      </c>
      <c r="P77" s="39">
        <v>3</v>
      </c>
      <c r="Q77" s="39">
        <v>17764350</v>
      </c>
      <c r="R77" s="39">
        <f t="shared" si="2"/>
        <v>7</v>
      </c>
      <c r="S77" s="39">
        <f t="shared" si="2"/>
        <v>24334350</v>
      </c>
      <c r="T77" s="39">
        <f t="shared" si="1"/>
        <v>129</v>
      </c>
      <c r="U77" s="39">
        <f t="shared" si="1"/>
        <v>67031810.780000001</v>
      </c>
    </row>
    <row r="78" spans="1:21" s="9" customFormat="1" ht="12">
      <c r="A78" s="29">
        <v>71</v>
      </c>
      <c r="B78" s="50" t="s">
        <v>159</v>
      </c>
      <c r="C78" s="1" t="s">
        <v>160</v>
      </c>
      <c r="D78" s="40">
        <v>34</v>
      </c>
      <c r="E78" s="40">
        <v>683752.55</v>
      </c>
      <c r="F78" s="40">
        <v>961</v>
      </c>
      <c r="G78" s="40">
        <v>21216532.18</v>
      </c>
      <c r="H78" s="40">
        <v>417</v>
      </c>
      <c r="I78" s="40">
        <v>3416462.35</v>
      </c>
      <c r="J78" s="40">
        <v>944</v>
      </c>
      <c r="K78" s="40">
        <v>8348738.0700000003</v>
      </c>
      <c r="L78" s="38">
        <f t="shared" si="0"/>
        <v>2356</v>
      </c>
      <c r="M78" s="38">
        <f t="shared" si="0"/>
        <v>33665485.149999999</v>
      </c>
      <c r="N78" s="40">
        <v>1314</v>
      </c>
      <c r="O78" s="40">
        <v>28514509.390000001</v>
      </c>
      <c r="P78" s="40">
        <v>193</v>
      </c>
      <c r="Q78" s="40">
        <v>3073146.98</v>
      </c>
      <c r="R78" s="38">
        <f t="shared" si="2"/>
        <v>1507</v>
      </c>
      <c r="S78" s="38">
        <f t="shared" si="2"/>
        <v>31587656.370000001</v>
      </c>
      <c r="T78" s="38">
        <f t="shared" si="1"/>
        <v>3863</v>
      </c>
      <c r="U78" s="38">
        <f t="shared" si="1"/>
        <v>65253141.519999996</v>
      </c>
    </row>
    <row r="79" spans="1:21" s="9" customFormat="1" ht="12">
      <c r="A79" s="26">
        <v>72</v>
      </c>
      <c r="B79" s="49" t="s">
        <v>163</v>
      </c>
      <c r="C79" s="28" t="s">
        <v>164</v>
      </c>
      <c r="D79" s="39">
        <v>49</v>
      </c>
      <c r="E79" s="39">
        <v>28382432.960000001</v>
      </c>
      <c r="F79" s="39">
        <v>65</v>
      </c>
      <c r="G79" s="39">
        <v>2394394.08</v>
      </c>
      <c r="H79" s="39">
        <v>55</v>
      </c>
      <c r="I79" s="39">
        <v>821525.56</v>
      </c>
      <c r="J79" s="39">
        <v>68</v>
      </c>
      <c r="K79" s="39">
        <v>2080298.48</v>
      </c>
      <c r="L79" s="39">
        <f t="shared" si="0"/>
        <v>237</v>
      </c>
      <c r="M79" s="39">
        <f t="shared" si="0"/>
        <v>33678651.079999998</v>
      </c>
      <c r="N79" s="39">
        <v>29</v>
      </c>
      <c r="O79" s="39">
        <v>3186255.4</v>
      </c>
      <c r="P79" s="39">
        <v>32</v>
      </c>
      <c r="Q79" s="39">
        <v>28350911</v>
      </c>
      <c r="R79" s="39">
        <f t="shared" si="2"/>
        <v>61</v>
      </c>
      <c r="S79" s="39">
        <f t="shared" si="2"/>
        <v>31537166.399999999</v>
      </c>
      <c r="T79" s="39">
        <f t="shared" si="1"/>
        <v>298</v>
      </c>
      <c r="U79" s="39">
        <f t="shared" si="1"/>
        <v>65215817.479999997</v>
      </c>
    </row>
    <row r="80" spans="1:21" s="9" customFormat="1" ht="12">
      <c r="A80" s="29">
        <v>73</v>
      </c>
      <c r="B80" s="50" t="s">
        <v>100</v>
      </c>
      <c r="C80" s="1" t="s">
        <v>101</v>
      </c>
      <c r="D80" s="40">
        <v>13</v>
      </c>
      <c r="E80" s="40">
        <v>31101750</v>
      </c>
      <c r="F80" s="40"/>
      <c r="G80" s="40"/>
      <c r="H80" s="40">
        <v>4</v>
      </c>
      <c r="I80" s="40">
        <v>148497.84</v>
      </c>
      <c r="J80" s="40">
        <v>14</v>
      </c>
      <c r="K80" s="40">
        <v>170810.65</v>
      </c>
      <c r="L80" s="38">
        <f t="shared" si="0"/>
        <v>31</v>
      </c>
      <c r="M80" s="38">
        <f t="shared" si="0"/>
        <v>31421058.489999998</v>
      </c>
      <c r="N80" s="40">
        <v>3</v>
      </c>
      <c r="O80" s="40">
        <v>1200000</v>
      </c>
      <c r="P80" s="40">
        <v>34</v>
      </c>
      <c r="Q80" s="40">
        <v>31850000</v>
      </c>
      <c r="R80" s="38">
        <f t="shared" si="2"/>
        <v>37</v>
      </c>
      <c r="S80" s="38">
        <f t="shared" si="2"/>
        <v>33050000</v>
      </c>
      <c r="T80" s="38">
        <f t="shared" si="1"/>
        <v>68</v>
      </c>
      <c r="U80" s="38">
        <f t="shared" si="1"/>
        <v>64471058.489999995</v>
      </c>
    </row>
    <row r="81" spans="1:21" s="9" customFormat="1" ht="12">
      <c r="A81" s="26">
        <v>74</v>
      </c>
      <c r="B81" s="27" t="s">
        <v>167</v>
      </c>
      <c r="C81" s="28" t="s">
        <v>168</v>
      </c>
      <c r="D81" s="39">
        <v>4</v>
      </c>
      <c r="E81" s="39">
        <v>5303463.67</v>
      </c>
      <c r="F81" s="39">
        <v>6</v>
      </c>
      <c r="G81" s="39">
        <v>2565762.58</v>
      </c>
      <c r="H81" s="39">
        <v>9</v>
      </c>
      <c r="I81" s="39">
        <v>263150.59000000003</v>
      </c>
      <c r="J81" s="39">
        <v>72</v>
      </c>
      <c r="K81" s="39">
        <v>8869582.6500000004</v>
      </c>
      <c r="L81" s="39">
        <f t="shared" si="0"/>
        <v>91</v>
      </c>
      <c r="M81" s="39">
        <f t="shared" si="0"/>
        <v>17001959.490000002</v>
      </c>
      <c r="N81" s="39">
        <v>13</v>
      </c>
      <c r="O81" s="39">
        <v>28574700</v>
      </c>
      <c r="P81" s="39">
        <v>12</v>
      </c>
      <c r="Q81" s="39">
        <v>18577775</v>
      </c>
      <c r="R81" s="39">
        <f t="shared" si="2"/>
        <v>25</v>
      </c>
      <c r="S81" s="39">
        <f t="shared" si="2"/>
        <v>47152475</v>
      </c>
      <c r="T81" s="39">
        <f t="shared" si="1"/>
        <v>116</v>
      </c>
      <c r="U81" s="39">
        <f t="shared" si="1"/>
        <v>64154434.490000002</v>
      </c>
    </row>
    <row r="82" spans="1:21" s="9" customFormat="1" ht="12">
      <c r="A82" s="29">
        <v>75</v>
      </c>
      <c r="B82" s="50" t="s">
        <v>173</v>
      </c>
      <c r="C82" s="1" t="s">
        <v>174</v>
      </c>
      <c r="D82" s="40">
        <v>79</v>
      </c>
      <c r="E82" s="40">
        <v>1503359.62</v>
      </c>
      <c r="F82" s="40">
        <v>1056</v>
      </c>
      <c r="G82" s="40">
        <v>22563260.890000001</v>
      </c>
      <c r="H82" s="40">
        <v>281</v>
      </c>
      <c r="I82" s="40">
        <v>6998263.4800000004</v>
      </c>
      <c r="J82" s="40">
        <v>909</v>
      </c>
      <c r="K82" s="40">
        <v>6781779.7616999997</v>
      </c>
      <c r="L82" s="38">
        <f t="shared" si="0"/>
        <v>2325</v>
      </c>
      <c r="M82" s="38">
        <f t="shared" si="0"/>
        <v>37846663.751699999</v>
      </c>
      <c r="N82" s="40">
        <v>327</v>
      </c>
      <c r="O82" s="40">
        <v>21498156.239999998</v>
      </c>
      <c r="P82" s="40">
        <v>8</v>
      </c>
      <c r="Q82" s="40">
        <v>682741.5</v>
      </c>
      <c r="R82" s="38">
        <f t="shared" si="2"/>
        <v>335</v>
      </c>
      <c r="S82" s="38">
        <f t="shared" si="2"/>
        <v>22180897.739999998</v>
      </c>
      <c r="T82" s="38">
        <f t="shared" si="1"/>
        <v>2660</v>
      </c>
      <c r="U82" s="38">
        <f t="shared" si="1"/>
        <v>60027561.491699994</v>
      </c>
    </row>
    <row r="83" spans="1:21" s="9" customFormat="1" ht="12">
      <c r="A83" s="26">
        <v>76</v>
      </c>
      <c r="B83" s="49" t="s">
        <v>106</v>
      </c>
      <c r="C83" s="28" t="s">
        <v>107</v>
      </c>
      <c r="D83" s="39">
        <v>2</v>
      </c>
      <c r="E83" s="39">
        <v>33916</v>
      </c>
      <c r="F83" s="39">
        <v>53</v>
      </c>
      <c r="G83" s="39">
        <v>13921980.539999999</v>
      </c>
      <c r="H83" s="39">
        <v>87</v>
      </c>
      <c r="I83" s="39">
        <v>14268809.32</v>
      </c>
      <c r="J83" s="39">
        <v>110</v>
      </c>
      <c r="K83" s="39">
        <v>9939863.6300000008</v>
      </c>
      <c r="L83" s="39">
        <f t="shared" si="0"/>
        <v>252</v>
      </c>
      <c r="M83" s="39">
        <f t="shared" si="0"/>
        <v>38164569.490000002</v>
      </c>
      <c r="N83" s="39">
        <v>21</v>
      </c>
      <c r="O83" s="39">
        <v>14792372</v>
      </c>
      <c r="P83" s="39">
        <v>10</v>
      </c>
      <c r="Q83" s="39">
        <v>5190000</v>
      </c>
      <c r="R83" s="39">
        <f t="shared" si="2"/>
        <v>31</v>
      </c>
      <c r="S83" s="39">
        <f t="shared" si="2"/>
        <v>19982372</v>
      </c>
      <c r="T83" s="39">
        <f t="shared" si="1"/>
        <v>283</v>
      </c>
      <c r="U83" s="39">
        <f t="shared" si="1"/>
        <v>58146941.490000002</v>
      </c>
    </row>
    <row r="84" spans="1:21" s="9" customFormat="1" ht="12">
      <c r="A84" s="29">
        <v>77</v>
      </c>
      <c r="B84" s="50" t="s">
        <v>123</v>
      </c>
      <c r="C84" s="1" t="s">
        <v>124</v>
      </c>
      <c r="D84" s="40">
        <v>11</v>
      </c>
      <c r="E84" s="40">
        <v>8354681.3099999996</v>
      </c>
      <c r="F84" s="40">
        <v>2</v>
      </c>
      <c r="G84" s="40">
        <v>1924387.45</v>
      </c>
      <c r="H84" s="40">
        <v>2</v>
      </c>
      <c r="I84" s="40">
        <v>15958772.77</v>
      </c>
      <c r="J84" s="40">
        <v>29</v>
      </c>
      <c r="K84" s="40">
        <v>3088770.34</v>
      </c>
      <c r="L84" s="38">
        <f t="shared" si="0"/>
        <v>44</v>
      </c>
      <c r="M84" s="38">
        <f t="shared" si="0"/>
        <v>29326611.869999997</v>
      </c>
      <c r="N84" s="40">
        <v>1</v>
      </c>
      <c r="O84" s="40">
        <v>1235000</v>
      </c>
      <c r="P84" s="40">
        <v>3</v>
      </c>
      <c r="Q84" s="40">
        <v>26221400</v>
      </c>
      <c r="R84" s="38">
        <f t="shared" si="2"/>
        <v>4</v>
      </c>
      <c r="S84" s="38">
        <f t="shared" si="2"/>
        <v>27456400</v>
      </c>
      <c r="T84" s="38">
        <f t="shared" si="1"/>
        <v>48</v>
      </c>
      <c r="U84" s="38">
        <f t="shared" si="1"/>
        <v>56783011.869999997</v>
      </c>
    </row>
    <row r="85" spans="1:21" s="9" customFormat="1" ht="12">
      <c r="A85" s="26">
        <v>78</v>
      </c>
      <c r="B85" s="49" t="s">
        <v>187</v>
      </c>
      <c r="C85" s="28" t="s">
        <v>188</v>
      </c>
      <c r="D85" s="39">
        <v>20</v>
      </c>
      <c r="E85" s="39">
        <v>416562.32</v>
      </c>
      <c r="F85" s="39">
        <v>319</v>
      </c>
      <c r="G85" s="39">
        <v>6327329.4500000002</v>
      </c>
      <c r="H85" s="39">
        <v>364</v>
      </c>
      <c r="I85" s="39">
        <v>3378759.13</v>
      </c>
      <c r="J85" s="39">
        <v>4090</v>
      </c>
      <c r="K85" s="39">
        <v>20323779.140000001</v>
      </c>
      <c r="L85" s="39">
        <f t="shared" si="0"/>
        <v>4793</v>
      </c>
      <c r="M85" s="39">
        <f t="shared" si="0"/>
        <v>30446430.039999999</v>
      </c>
      <c r="N85" s="39">
        <v>1923</v>
      </c>
      <c r="O85" s="39">
        <v>23887715.25</v>
      </c>
      <c r="P85" s="39">
        <v>13</v>
      </c>
      <c r="Q85" s="39">
        <v>812841.42</v>
      </c>
      <c r="R85" s="39">
        <f t="shared" si="2"/>
        <v>1936</v>
      </c>
      <c r="S85" s="39">
        <f t="shared" si="2"/>
        <v>24700556.670000002</v>
      </c>
      <c r="T85" s="39">
        <f t="shared" si="1"/>
        <v>6729</v>
      </c>
      <c r="U85" s="39">
        <f t="shared" si="1"/>
        <v>55146986.710000001</v>
      </c>
    </row>
    <row r="86" spans="1:21" s="9" customFormat="1" ht="12">
      <c r="A86" s="29">
        <v>79</v>
      </c>
      <c r="B86" s="50" t="s">
        <v>165</v>
      </c>
      <c r="C86" s="1" t="s">
        <v>166</v>
      </c>
      <c r="D86" s="40">
        <v>33</v>
      </c>
      <c r="E86" s="40">
        <v>4840444.9800000004</v>
      </c>
      <c r="F86" s="40">
        <v>28</v>
      </c>
      <c r="G86" s="40">
        <v>883271.63</v>
      </c>
      <c r="H86" s="40">
        <v>28</v>
      </c>
      <c r="I86" s="40">
        <v>11757976.630000001</v>
      </c>
      <c r="J86" s="40">
        <v>36</v>
      </c>
      <c r="K86" s="40">
        <v>17390256.050000001</v>
      </c>
      <c r="L86" s="38">
        <f t="shared" si="0"/>
        <v>125</v>
      </c>
      <c r="M86" s="38">
        <f t="shared" si="0"/>
        <v>34871949.289999999</v>
      </c>
      <c r="N86" s="40">
        <v>21</v>
      </c>
      <c r="O86" s="40">
        <v>9625129.8699999992</v>
      </c>
      <c r="P86" s="40">
        <v>22</v>
      </c>
      <c r="Q86" s="40">
        <v>7946113.8700000001</v>
      </c>
      <c r="R86" s="38">
        <f t="shared" ref="R86:S102" si="7">N86+P86</f>
        <v>43</v>
      </c>
      <c r="S86" s="38">
        <f t="shared" si="7"/>
        <v>17571243.739999998</v>
      </c>
      <c r="T86" s="38">
        <f t="shared" si="1"/>
        <v>168</v>
      </c>
      <c r="U86" s="38">
        <f t="shared" si="1"/>
        <v>52443193.030000001</v>
      </c>
    </row>
    <row r="87" spans="1:21" s="9" customFormat="1" ht="12">
      <c r="A87" s="26">
        <v>80</v>
      </c>
      <c r="B87" s="49" t="s">
        <v>207</v>
      </c>
      <c r="C87" s="28" t="s">
        <v>208</v>
      </c>
      <c r="D87" s="39">
        <v>194</v>
      </c>
      <c r="E87" s="39">
        <v>13447288.17</v>
      </c>
      <c r="F87" s="39">
        <v>207</v>
      </c>
      <c r="G87" s="39">
        <v>4181959.38</v>
      </c>
      <c r="H87" s="39">
        <v>407</v>
      </c>
      <c r="I87" s="39">
        <v>2231236.54</v>
      </c>
      <c r="J87" s="39">
        <v>1121</v>
      </c>
      <c r="K87" s="39">
        <v>7334839.7000000002</v>
      </c>
      <c r="L87" s="39">
        <f t="shared" si="0"/>
        <v>1929</v>
      </c>
      <c r="M87" s="39">
        <f t="shared" si="0"/>
        <v>27195323.789999999</v>
      </c>
      <c r="N87" s="39">
        <v>564</v>
      </c>
      <c r="O87" s="39">
        <v>8649737.8300000001</v>
      </c>
      <c r="P87" s="39">
        <v>97</v>
      </c>
      <c r="Q87" s="39">
        <v>12804890.859999999</v>
      </c>
      <c r="R87" s="39">
        <f t="shared" si="7"/>
        <v>661</v>
      </c>
      <c r="S87" s="39">
        <f t="shared" si="7"/>
        <v>21454628.689999998</v>
      </c>
      <c r="T87" s="39">
        <f t="shared" si="1"/>
        <v>2590</v>
      </c>
      <c r="U87" s="39">
        <f t="shared" si="1"/>
        <v>48649952.479999997</v>
      </c>
    </row>
    <row r="88" spans="1:21" s="9" customFormat="1" ht="12">
      <c r="A88" s="29">
        <v>81</v>
      </c>
      <c r="B88" s="50" t="s">
        <v>353</v>
      </c>
      <c r="C88" s="1" t="s">
        <v>354</v>
      </c>
      <c r="D88" s="40"/>
      <c r="E88" s="40"/>
      <c r="F88" s="40"/>
      <c r="G88" s="40"/>
      <c r="H88" s="40"/>
      <c r="I88" s="40"/>
      <c r="J88" s="40">
        <v>1</v>
      </c>
      <c r="K88" s="40">
        <v>1075.6500000000001</v>
      </c>
      <c r="L88" s="38">
        <f t="shared" si="0"/>
        <v>1</v>
      </c>
      <c r="M88" s="38">
        <f t="shared" si="0"/>
        <v>1075.6500000000001</v>
      </c>
      <c r="N88" s="40">
        <v>28</v>
      </c>
      <c r="O88" s="40">
        <v>24019088.5</v>
      </c>
      <c r="P88" s="40">
        <v>63</v>
      </c>
      <c r="Q88" s="40">
        <v>23982853.289999999</v>
      </c>
      <c r="R88" s="38">
        <f t="shared" si="7"/>
        <v>91</v>
      </c>
      <c r="S88" s="38">
        <f t="shared" si="7"/>
        <v>48001941.789999999</v>
      </c>
      <c r="T88" s="38">
        <f t="shared" si="1"/>
        <v>92</v>
      </c>
      <c r="U88" s="38">
        <f t="shared" si="1"/>
        <v>48003017.439999998</v>
      </c>
    </row>
    <row r="89" spans="1:21" s="9" customFormat="1" ht="12">
      <c r="A89" s="26">
        <v>82</v>
      </c>
      <c r="B89" s="27" t="s">
        <v>181</v>
      </c>
      <c r="C89" s="28" t="s">
        <v>182</v>
      </c>
      <c r="D89" s="39">
        <v>486</v>
      </c>
      <c r="E89" s="39">
        <v>15113952.279999999</v>
      </c>
      <c r="F89" s="39">
        <v>208</v>
      </c>
      <c r="G89" s="39">
        <v>5052595.3899999997</v>
      </c>
      <c r="H89" s="39">
        <v>85</v>
      </c>
      <c r="I89" s="39">
        <v>3085047.24</v>
      </c>
      <c r="J89" s="39">
        <v>413</v>
      </c>
      <c r="K89" s="39">
        <v>3376583.73</v>
      </c>
      <c r="L89" s="39">
        <f t="shared" si="0"/>
        <v>1192</v>
      </c>
      <c r="M89" s="39">
        <f t="shared" si="0"/>
        <v>26628178.640000001</v>
      </c>
      <c r="N89" s="39">
        <v>20</v>
      </c>
      <c r="O89" s="39">
        <v>4679490</v>
      </c>
      <c r="P89" s="39">
        <v>58</v>
      </c>
      <c r="Q89" s="39">
        <v>14683612.720000001</v>
      </c>
      <c r="R89" s="39">
        <f t="shared" si="7"/>
        <v>78</v>
      </c>
      <c r="S89" s="39">
        <f t="shared" si="7"/>
        <v>19363102.719999999</v>
      </c>
      <c r="T89" s="39">
        <f t="shared" si="1"/>
        <v>1270</v>
      </c>
      <c r="U89" s="39">
        <f t="shared" si="1"/>
        <v>45991281.359999999</v>
      </c>
    </row>
    <row r="90" spans="1:21" s="9" customFormat="1" ht="12">
      <c r="A90" s="29">
        <v>83</v>
      </c>
      <c r="B90" s="50" t="s">
        <v>177</v>
      </c>
      <c r="C90" s="1" t="s">
        <v>178</v>
      </c>
      <c r="D90" s="40">
        <v>23</v>
      </c>
      <c r="E90" s="40">
        <v>584156.80000000005</v>
      </c>
      <c r="F90" s="40">
        <v>736</v>
      </c>
      <c r="G90" s="40">
        <v>16196333.15</v>
      </c>
      <c r="H90" s="40">
        <v>198</v>
      </c>
      <c r="I90" s="40">
        <v>1649820.98</v>
      </c>
      <c r="J90" s="40">
        <v>891</v>
      </c>
      <c r="K90" s="40">
        <v>5853416.0899999999</v>
      </c>
      <c r="L90" s="38">
        <f t="shared" si="0"/>
        <v>1848</v>
      </c>
      <c r="M90" s="38">
        <f t="shared" si="0"/>
        <v>24283727.02</v>
      </c>
      <c r="N90" s="40">
        <v>503</v>
      </c>
      <c r="O90" s="40">
        <v>20218776.579999998</v>
      </c>
      <c r="P90" s="40">
        <v>10</v>
      </c>
      <c r="Q90" s="40">
        <v>402375.17</v>
      </c>
      <c r="R90" s="38">
        <f t="shared" si="7"/>
        <v>513</v>
      </c>
      <c r="S90" s="38">
        <f t="shared" si="7"/>
        <v>20621151.75</v>
      </c>
      <c r="T90" s="38">
        <f t="shared" si="1"/>
        <v>2361</v>
      </c>
      <c r="U90" s="38">
        <f t="shared" si="1"/>
        <v>44904878.769999996</v>
      </c>
    </row>
    <row r="91" spans="1:21" s="9" customFormat="1" ht="12">
      <c r="A91" s="26">
        <v>84</v>
      </c>
      <c r="B91" s="49" t="s">
        <v>225</v>
      </c>
      <c r="C91" s="28" t="s">
        <v>226</v>
      </c>
      <c r="D91" s="39">
        <v>26</v>
      </c>
      <c r="E91" s="39">
        <v>2934357.8</v>
      </c>
      <c r="F91" s="39"/>
      <c r="G91" s="39"/>
      <c r="H91" s="39">
        <v>8</v>
      </c>
      <c r="I91" s="39">
        <v>49154.15</v>
      </c>
      <c r="J91" s="39">
        <v>30</v>
      </c>
      <c r="K91" s="39">
        <v>19907951.82</v>
      </c>
      <c r="L91" s="39">
        <f t="shared" si="0"/>
        <v>64</v>
      </c>
      <c r="M91" s="39">
        <f t="shared" si="0"/>
        <v>22891463.77</v>
      </c>
      <c r="N91" s="39">
        <v>1</v>
      </c>
      <c r="O91" s="39">
        <v>19413660</v>
      </c>
      <c r="P91" s="39">
        <v>1</v>
      </c>
      <c r="Q91" s="39">
        <v>2000000</v>
      </c>
      <c r="R91" s="39">
        <f t="shared" si="7"/>
        <v>2</v>
      </c>
      <c r="S91" s="39">
        <f t="shared" si="7"/>
        <v>21413660</v>
      </c>
      <c r="T91" s="39">
        <f t="shared" si="1"/>
        <v>66</v>
      </c>
      <c r="U91" s="39">
        <f t="shared" si="1"/>
        <v>44305123.769999996</v>
      </c>
    </row>
    <row r="92" spans="1:21" s="9" customFormat="1" ht="12">
      <c r="A92" s="29">
        <v>85</v>
      </c>
      <c r="B92" s="50" t="s">
        <v>256</v>
      </c>
      <c r="C92" s="1" t="s">
        <v>257</v>
      </c>
      <c r="D92" s="40"/>
      <c r="E92" s="40"/>
      <c r="F92" s="40"/>
      <c r="G92" s="40"/>
      <c r="H92" s="40">
        <v>420</v>
      </c>
      <c r="I92" s="40">
        <v>4201179.46</v>
      </c>
      <c r="J92" s="40">
        <v>474</v>
      </c>
      <c r="K92" s="40">
        <v>9006744.9700000007</v>
      </c>
      <c r="L92" s="38">
        <f t="shared" si="0"/>
        <v>894</v>
      </c>
      <c r="M92" s="38">
        <f t="shared" si="0"/>
        <v>13207924.43</v>
      </c>
      <c r="N92" s="40">
        <v>598</v>
      </c>
      <c r="O92" s="40">
        <v>17314187.32</v>
      </c>
      <c r="P92" s="40">
        <v>53</v>
      </c>
      <c r="Q92" s="40">
        <v>12544667.75</v>
      </c>
      <c r="R92" s="38">
        <f t="shared" si="7"/>
        <v>651</v>
      </c>
      <c r="S92" s="38">
        <f t="shared" si="7"/>
        <v>29858855.07</v>
      </c>
      <c r="T92" s="38">
        <f t="shared" si="1"/>
        <v>1545</v>
      </c>
      <c r="U92" s="38">
        <f t="shared" si="1"/>
        <v>43066779.5</v>
      </c>
    </row>
    <row r="93" spans="1:21" s="9" customFormat="1" ht="12">
      <c r="A93" s="26">
        <v>86</v>
      </c>
      <c r="B93" s="49" t="s">
        <v>161</v>
      </c>
      <c r="C93" s="28" t="s">
        <v>162</v>
      </c>
      <c r="D93" s="39">
        <v>4</v>
      </c>
      <c r="E93" s="39">
        <v>518895.34</v>
      </c>
      <c r="F93" s="39">
        <v>27</v>
      </c>
      <c r="G93" s="39">
        <v>3056186.09</v>
      </c>
      <c r="H93" s="39">
        <v>18</v>
      </c>
      <c r="I93" s="39">
        <v>1877754.2</v>
      </c>
      <c r="J93" s="39">
        <v>43</v>
      </c>
      <c r="K93" s="39">
        <v>13890315.119999999</v>
      </c>
      <c r="L93" s="39">
        <f t="shared" si="0"/>
        <v>92</v>
      </c>
      <c r="M93" s="39">
        <f t="shared" si="0"/>
        <v>19343150.749999996</v>
      </c>
      <c r="N93" s="39">
        <v>20</v>
      </c>
      <c r="O93" s="39">
        <v>17406238.41</v>
      </c>
      <c r="P93" s="39">
        <v>9</v>
      </c>
      <c r="Q93" s="39">
        <v>2513802</v>
      </c>
      <c r="R93" s="39">
        <f t="shared" si="7"/>
        <v>29</v>
      </c>
      <c r="S93" s="39">
        <f t="shared" si="7"/>
        <v>19920040.41</v>
      </c>
      <c r="T93" s="39">
        <f t="shared" si="1"/>
        <v>121</v>
      </c>
      <c r="U93" s="39">
        <f t="shared" si="1"/>
        <v>39263191.159999996</v>
      </c>
    </row>
    <row r="94" spans="1:21" s="9" customFormat="1" ht="12">
      <c r="A94" s="29">
        <v>87</v>
      </c>
      <c r="B94" s="50" t="s">
        <v>179</v>
      </c>
      <c r="C94" s="1" t="s">
        <v>180</v>
      </c>
      <c r="D94" s="40"/>
      <c r="E94" s="40"/>
      <c r="F94" s="40">
        <v>143</v>
      </c>
      <c r="G94" s="40">
        <v>2411519.4700000002</v>
      </c>
      <c r="H94" s="40">
        <v>12</v>
      </c>
      <c r="I94" s="40">
        <v>4240.1099999999997</v>
      </c>
      <c r="J94" s="40">
        <v>647</v>
      </c>
      <c r="K94" s="40">
        <v>16055304.050000001</v>
      </c>
      <c r="L94" s="38">
        <f t="shared" si="0"/>
        <v>802</v>
      </c>
      <c r="M94" s="38">
        <f t="shared" si="0"/>
        <v>18471063.629999999</v>
      </c>
      <c r="N94" s="40">
        <v>758</v>
      </c>
      <c r="O94" s="40">
        <v>18502031.75</v>
      </c>
      <c r="P94" s="40">
        <v>1</v>
      </c>
      <c r="Q94" s="40">
        <v>498.09</v>
      </c>
      <c r="R94" s="38">
        <f t="shared" si="7"/>
        <v>759</v>
      </c>
      <c r="S94" s="38">
        <f t="shared" si="7"/>
        <v>18502529.84</v>
      </c>
      <c r="T94" s="38">
        <f t="shared" si="1"/>
        <v>1561</v>
      </c>
      <c r="U94" s="38">
        <f t="shared" si="1"/>
        <v>36973593.469999999</v>
      </c>
    </row>
    <row r="95" spans="1:21" s="9" customFormat="1" ht="12">
      <c r="A95" s="26">
        <v>88</v>
      </c>
      <c r="B95" s="49" t="s">
        <v>133</v>
      </c>
      <c r="C95" s="28" t="s">
        <v>134</v>
      </c>
      <c r="D95" s="39">
        <v>118</v>
      </c>
      <c r="E95" s="39">
        <v>18721665.43</v>
      </c>
      <c r="F95" s="39">
        <v>71</v>
      </c>
      <c r="G95" s="39">
        <v>3085647.02</v>
      </c>
      <c r="H95" s="39">
        <v>14</v>
      </c>
      <c r="I95" s="39">
        <v>1118650.29</v>
      </c>
      <c r="J95" s="39">
        <v>93</v>
      </c>
      <c r="K95" s="39">
        <v>1437261.32</v>
      </c>
      <c r="L95" s="39">
        <f t="shared" si="0"/>
        <v>296</v>
      </c>
      <c r="M95" s="39">
        <f t="shared" si="0"/>
        <v>24363224.060000002</v>
      </c>
      <c r="N95" s="39">
        <v>5</v>
      </c>
      <c r="O95" s="39">
        <v>374167.71</v>
      </c>
      <c r="P95" s="39">
        <v>5</v>
      </c>
      <c r="Q95" s="39">
        <v>10504036.91</v>
      </c>
      <c r="R95" s="39">
        <f t="shared" si="7"/>
        <v>10</v>
      </c>
      <c r="S95" s="39">
        <f t="shared" si="7"/>
        <v>10878204.620000001</v>
      </c>
      <c r="T95" s="39">
        <f t="shared" si="1"/>
        <v>306</v>
      </c>
      <c r="U95" s="39">
        <f t="shared" si="1"/>
        <v>35241428.680000007</v>
      </c>
    </row>
    <row r="96" spans="1:21" s="9" customFormat="1" ht="12">
      <c r="A96" s="29">
        <v>89</v>
      </c>
      <c r="B96" s="50" t="s">
        <v>191</v>
      </c>
      <c r="C96" s="1" t="s">
        <v>192</v>
      </c>
      <c r="D96" s="40">
        <v>15</v>
      </c>
      <c r="E96" s="40">
        <v>242697.79</v>
      </c>
      <c r="F96" s="40">
        <v>65</v>
      </c>
      <c r="G96" s="40">
        <v>844233.41</v>
      </c>
      <c r="H96" s="40">
        <v>310</v>
      </c>
      <c r="I96" s="40">
        <v>1093866.53</v>
      </c>
      <c r="J96" s="40">
        <v>1348</v>
      </c>
      <c r="K96" s="40">
        <v>16052734.619999999</v>
      </c>
      <c r="L96" s="38">
        <f t="shared" si="0"/>
        <v>1738</v>
      </c>
      <c r="M96" s="38">
        <f t="shared" si="0"/>
        <v>18233532.349999998</v>
      </c>
      <c r="N96" s="40">
        <v>1017</v>
      </c>
      <c r="O96" s="40">
        <v>15999665.16</v>
      </c>
      <c r="P96" s="40">
        <v>14</v>
      </c>
      <c r="Q96" s="40">
        <v>451579.73</v>
      </c>
      <c r="R96" s="38">
        <f t="shared" si="7"/>
        <v>1031</v>
      </c>
      <c r="S96" s="38">
        <f t="shared" si="7"/>
        <v>16451244.890000001</v>
      </c>
      <c r="T96" s="38">
        <f t="shared" si="1"/>
        <v>2769</v>
      </c>
      <c r="U96" s="38">
        <f t="shared" si="1"/>
        <v>34684777.239999995</v>
      </c>
    </row>
    <row r="97" spans="1:21" s="9" customFormat="1" ht="12">
      <c r="A97" s="26">
        <v>90</v>
      </c>
      <c r="B97" s="27" t="s">
        <v>215</v>
      </c>
      <c r="C97" s="28" t="s">
        <v>216</v>
      </c>
      <c r="D97" s="39">
        <v>24</v>
      </c>
      <c r="E97" s="39">
        <v>571118.52</v>
      </c>
      <c r="F97" s="39">
        <v>21</v>
      </c>
      <c r="G97" s="39">
        <v>892418.94</v>
      </c>
      <c r="H97" s="39">
        <v>135</v>
      </c>
      <c r="I97" s="39">
        <v>857551.85</v>
      </c>
      <c r="J97" s="39">
        <v>420</v>
      </c>
      <c r="K97" s="39">
        <v>6051610.3499999996</v>
      </c>
      <c r="L97" s="39">
        <f t="shared" si="0"/>
        <v>600</v>
      </c>
      <c r="M97" s="39">
        <f t="shared" si="0"/>
        <v>8372699.6599999983</v>
      </c>
      <c r="N97" s="39">
        <v>368</v>
      </c>
      <c r="O97" s="39">
        <v>15417575.93</v>
      </c>
      <c r="P97" s="39">
        <v>73</v>
      </c>
      <c r="Q97" s="39">
        <v>9889650.2200000007</v>
      </c>
      <c r="R97" s="39">
        <f t="shared" si="7"/>
        <v>441</v>
      </c>
      <c r="S97" s="39">
        <f t="shared" si="7"/>
        <v>25307226.149999999</v>
      </c>
      <c r="T97" s="39">
        <f t="shared" si="1"/>
        <v>1041</v>
      </c>
      <c r="U97" s="39">
        <f t="shared" si="1"/>
        <v>33679925.809999995</v>
      </c>
    </row>
    <row r="98" spans="1:21" s="9" customFormat="1" ht="12">
      <c r="A98" s="29">
        <v>91</v>
      </c>
      <c r="B98" s="50" t="s">
        <v>358</v>
      </c>
      <c r="C98" s="1" t="s">
        <v>359</v>
      </c>
      <c r="D98" s="40"/>
      <c r="E98" s="40"/>
      <c r="F98" s="40"/>
      <c r="G98" s="40"/>
      <c r="H98" s="40">
        <v>289</v>
      </c>
      <c r="I98" s="40">
        <v>1445215.25</v>
      </c>
      <c r="J98" s="40">
        <v>773</v>
      </c>
      <c r="K98" s="40">
        <v>15432318.98</v>
      </c>
      <c r="L98" s="38">
        <f t="shared" si="0"/>
        <v>1062</v>
      </c>
      <c r="M98" s="38">
        <f t="shared" si="0"/>
        <v>16877534.23</v>
      </c>
      <c r="N98" s="40">
        <v>1124</v>
      </c>
      <c r="O98" s="40">
        <v>13797500.51</v>
      </c>
      <c r="P98" s="40">
        <v>5</v>
      </c>
      <c r="Q98" s="40">
        <v>8660.57</v>
      </c>
      <c r="R98" s="38">
        <f t="shared" si="7"/>
        <v>1129</v>
      </c>
      <c r="S98" s="38">
        <f t="shared" si="7"/>
        <v>13806161.08</v>
      </c>
      <c r="T98" s="38">
        <f t="shared" si="1"/>
        <v>2191</v>
      </c>
      <c r="U98" s="38">
        <f t="shared" si="1"/>
        <v>30683695.310000002</v>
      </c>
    </row>
    <row r="99" spans="1:21" s="9" customFormat="1" ht="12">
      <c r="A99" s="26">
        <v>92</v>
      </c>
      <c r="B99" s="49" t="s">
        <v>185</v>
      </c>
      <c r="C99" s="28" t="s">
        <v>186</v>
      </c>
      <c r="D99" s="39"/>
      <c r="E99" s="39"/>
      <c r="F99" s="39">
        <v>23</v>
      </c>
      <c r="G99" s="39">
        <v>221328.39</v>
      </c>
      <c r="H99" s="39">
        <v>375</v>
      </c>
      <c r="I99" s="39">
        <v>1978533.75</v>
      </c>
      <c r="J99" s="39">
        <v>1453</v>
      </c>
      <c r="K99" s="39">
        <v>12957480.310000001</v>
      </c>
      <c r="L99" s="39">
        <f t="shared" si="0"/>
        <v>1851</v>
      </c>
      <c r="M99" s="39">
        <f t="shared" si="0"/>
        <v>15157342.450000001</v>
      </c>
      <c r="N99" s="39">
        <v>724</v>
      </c>
      <c r="O99" s="39">
        <v>12828926.050000001</v>
      </c>
      <c r="P99" s="39">
        <v>36</v>
      </c>
      <c r="Q99" s="39">
        <v>1675220.74</v>
      </c>
      <c r="R99" s="39">
        <f t="shared" si="7"/>
        <v>760</v>
      </c>
      <c r="S99" s="39">
        <f t="shared" si="7"/>
        <v>14504146.790000001</v>
      </c>
      <c r="T99" s="39">
        <f t="shared" si="1"/>
        <v>2611</v>
      </c>
      <c r="U99" s="39">
        <f t="shared" si="1"/>
        <v>29661489.240000002</v>
      </c>
    </row>
    <row r="100" spans="1:21" s="9" customFormat="1" ht="12">
      <c r="A100" s="29">
        <v>93</v>
      </c>
      <c r="B100" s="50" t="s">
        <v>203</v>
      </c>
      <c r="C100" s="1" t="s">
        <v>204</v>
      </c>
      <c r="D100" s="40"/>
      <c r="E100" s="40"/>
      <c r="F100" s="40">
        <v>3</v>
      </c>
      <c r="G100" s="40">
        <v>63713.16</v>
      </c>
      <c r="H100" s="40">
        <v>191</v>
      </c>
      <c r="I100" s="40">
        <v>1359547.81</v>
      </c>
      <c r="J100" s="40">
        <v>517</v>
      </c>
      <c r="K100" s="40">
        <v>7746979.1799999997</v>
      </c>
      <c r="L100" s="38">
        <f t="shared" si="0"/>
        <v>711</v>
      </c>
      <c r="M100" s="38">
        <f t="shared" si="0"/>
        <v>9170240.1500000004</v>
      </c>
      <c r="N100" s="40">
        <v>827</v>
      </c>
      <c r="O100" s="40">
        <v>13335488.6</v>
      </c>
      <c r="P100" s="40">
        <v>59</v>
      </c>
      <c r="Q100" s="40">
        <v>6887489.4800000004</v>
      </c>
      <c r="R100" s="38">
        <f t="shared" si="7"/>
        <v>886</v>
      </c>
      <c r="S100" s="38">
        <f t="shared" si="7"/>
        <v>20222978.079999998</v>
      </c>
      <c r="T100" s="38">
        <f t="shared" si="1"/>
        <v>1597</v>
      </c>
      <c r="U100" s="38">
        <f t="shared" si="1"/>
        <v>29393218.229999997</v>
      </c>
    </row>
    <row r="101" spans="1:21" s="9" customFormat="1" ht="12">
      <c r="A101" s="26">
        <v>94</v>
      </c>
      <c r="B101" s="49" t="s">
        <v>195</v>
      </c>
      <c r="C101" s="28" t="s">
        <v>196</v>
      </c>
      <c r="D101" s="39">
        <v>29</v>
      </c>
      <c r="E101" s="39">
        <v>310325.40999999997</v>
      </c>
      <c r="F101" s="39">
        <v>320</v>
      </c>
      <c r="G101" s="39">
        <v>6068221.46</v>
      </c>
      <c r="H101" s="39">
        <v>139</v>
      </c>
      <c r="I101" s="39">
        <v>1825517.78</v>
      </c>
      <c r="J101" s="39">
        <v>957</v>
      </c>
      <c r="K101" s="39">
        <v>8020133.2999999998</v>
      </c>
      <c r="L101" s="39">
        <f t="shared" si="0"/>
        <v>1445</v>
      </c>
      <c r="M101" s="39">
        <f t="shared" si="0"/>
        <v>16224197.949999999</v>
      </c>
      <c r="N101" s="39">
        <v>1241</v>
      </c>
      <c r="O101" s="39">
        <v>12523570.119999999</v>
      </c>
      <c r="P101" s="39">
        <v>25</v>
      </c>
      <c r="Q101" s="39">
        <v>570134.94999999995</v>
      </c>
      <c r="R101" s="39">
        <f t="shared" si="7"/>
        <v>1266</v>
      </c>
      <c r="S101" s="39">
        <f t="shared" si="7"/>
        <v>13093705.069999998</v>
      </c>
      <c r="T101" s="39">
        <f t="shared" si="1"/>
        <v>2711</v>
      </c>
      <c r="U101" s="39">
        <f t="shared" si="1"/>
        <v>29317903.019999996</v>
      </c>
    </row>
    <row r="102" spans="1:21" s="9" customFormat="1" ht="12">
      <c r="A102" s="29">
        <v>95</v>
      </c>
      <c r="B102" s="50" t="s">
        <v>175</v>
      </c>
      <c r="C102" s="1" t="s">
        <v>176</v>
      </c>
      <c r="D102" s="40"/>
      <c r="E102" s="40"/>
      <c r="F102" s="40">
        <v>20</v>
      </c>
      <c r="G102" s="40">
        <v>269480.73</v>
      </c>
      <c r="H102" s="40">
        <v>606</v>
      </c>
      <c r="I102" s="40">
        <v>2831813.17</v>
      </c>
      <c r="J102" s="40">
        <v>1548</v>
      </c>
      <c r="K102" s="40">
        <v>13943144.67</v>
      </c>
      <c r="L102" s="38">
        <f t="shared" si="0"/>
        <v>2174</v>
      </c>
      <c r="M102" s="38">
        <f t="shared" si="0"/>
        <v>17044438.57</v>
      </c>
      <c r="N102" s="40">
        <v>1627</v>
      </c>
      <c r="O102" s="40">
        <v>11532048.630000001</v>
      </c>
      <c r="P102" s="40">
        <v>16</v>
      </c>
      <c r="Q102" s="40">
        <v>103975.33</v>
      </c>
      <c r="R102" s="38">
        <f t="shared" si="7"/>
        <v>1643</v>
      </c>
      <c r="S102" s="38">
        <f t="shared" si="7"/>
        <v>11636023.960000001</v>
      </c>
      <c r="T102" s="38">
        <f t="shared" si="1"/>
        <v>3817</v>
      </c>
      <c r="U102" s="38">
        <f t="shared" si="1"/>
        <v>28680462.530000001</v>
      </c>
    </row>
    <row r="103" spans="1:21" s="9" customFormat="1" ht="12">
      <c r="A103" s="26">
        <v>96</v>
      </c>
      <c r="B103" s="49" t="s">
        <v>233</v>
      </c>
      <c r="C103" s="28" t="s">
        <v>234</v>
      </c>
      <c r="D103" s="39"/>
      <c r="E103" s="39"/>
      <c r="F103" s="39">
        <v>54</v>
      </c>
      <c r="G103" s="39">
        <v>695395.54</v>
      </c>
      <c r="H103" s="39">
        <v>161</v>
      </c>
      <c r="I103" s="39">
        <v>331238.49</v>
      </c>
      <c r="J103" s="39">
        <v>584</v>
      </c>
      <c r="K103" s="39">
        <v>3500921.31</v>
      </c>
      <c r="L103" s="39">
        <f t="shared" si="0"/>
        <v>799</v>
      </c>
      <c r="M103" s="39">
        <f t="shared" si="0"/>
        <v>4527555.34</v>
      </c>
      <c r="N103" s="39">
        <v>263</v>
      </c>
      <c r="O103" s="39">
        <v>13867875.48</v>
      </c>
      <c r="P103" s="39">
        <v>49</v>
      </c>
      <c r="Q103" s="39">
        <v>10002888.68</v>
      </c>
      <c r="R103" s="39">
        <f t="shared" ref="R103:S118" si="8">N103+P103</f>
        <v>312</v>
      </c>
      <c r="S103" s="39">
        <f t="shared" si="8"/>
        <v>23870764.16</v>
      </c>
      <c r="T103" s="39">
        <f t="shared" si="1"/>
        <v>1111</v>
      </c>
      <c r="U103" s="39">
        <f t="shared" si="1"/>
        <v>28398319.5</v>
      </c>
    </row>
    <row r="104" spans="1:21" s="9" customFormat="1" ht="12">
      <c r="A104" s="29">
        <v>97</v>
      </c>
      <c r="B104" s="50" t="s">
        <v>171</v>
      </c>
      <c r="C104" s="1" t="s">
        <v>172</v>
      </c>
      <c r="D104" s="40">
        <v>6</v>
      </c>
      <c r="E104" s="40">
        <v>88756.7</v>
      </c>
      <c r="F104" s="40">
        <v>62</v>
      </c>
      <c r="G104" s="40">
        <v>2032452.14</v>
      </c>
      <c r="H104" s="40">
        <v>141</v>
      </c>
      <c r="I104" s="40">
        <v>1198930.98</v>
      </c>
      <c r="J104" s="40">
        <v>507</v>
      </c>
      <c r="K104" s="40">
        <v>10590427.67</v>
      </c>
      <c r="L104" s="38">
        <f t="shared" si="0"/>
        <v>716</v>
      </c>
      <c r="M104" s="38">
        <f t="shared" si="0"/>
        <v>13910567.49</v>
      </c>
      <c r="N104" s="40">
        <v>1727</v>
      </c>
      <c r="O104" s="40">
        <v>12829649.4</v>
      </c>
      <c r="P104" s="40">
        <v>43</v>
      </c>
      <c r="Q104" s="40">
        <v>1622440.88</v>
      </c>
      <c r="R104" s="38">
        <f t="shared" si="8"/>
        <v>1770</v>
      </c>
      <c r="S104" s="38">
        <f t="shared" si="8"/>
        <v>14452090.280000001</v>
      </c>
      <c r="T104" s="38">
        <f t="shared" si="1"/>
        <v>2486</v>
      </c>
      <c r="U104" s="38">
        <f t="shared" si="1"/>
        <v>28362657.770000003</v>
      </c>
    </row>
    <row r="105" spans="1:21" s="9" customFormat="1" ht="12">
      <c r="A105" s="26">
        <v>98</v>
      </c>
      <c r="B105" s="27" t="s">
        <v>199</v>
      </c>
      <c r="C105" s="28" t="s">
        <v>200</v>
      </c>
      <c r="D105" s="39"/>
      <c r="E105" s="39"/>
      <c r="F105" s="39">
        <v>3</v>
      </c>
      <c r="G105" s="39">
        <v>64830.48</v>
      </c>
      <c r="H105" s="39">
        <v>373</v>
      </c>
      <c r="I105" s="39">
        <v>2265197.87</v>
      </c>
      <c r="J105" s="39">
        <v>737</v>
      </c>
      <c r="K105" s="39">
        <v>11666273.43</v>
      </c>
      <c r="L105" s="39">
        <f t="shared" si="0"/>
        <v>1113</v>
      </c>
      <c r="M105" s="39">
        <f t="shared" si="0"/>
        <v>13996301.780000001</v>
      </c>
      <c r="N105" s="39">
        <v>557</v>
      </c>
      <c r="O105" s="39">
        <v>9357037.7699999996</v>
      </c>
      <c r="P105" s="39">
        <v>3</v>
      </c>
      <c r="Q105" s="39">
        <v>37351.629999999997</v>
      </c>
      <c r="R105" s="39">
        <f t="shared" si="8"/>
        <v>560</v>
      </c>
      <c r="S105" s="39">
        <f t="shared" si="8"/>
        <v>9394389.4000000004</v>
      </c>
      <c r="T105" s="39">
        <f t="shared" si="1"/>
        <v>1673</v>
      </c>
      <c r="U105" s="39">
        <f t="shared" si="1"/>
        <v>23390691.18</v>
      </c>
    </row>
    <row r="106" spans="1:21" s="9" customFormat="1" ht="12">
      <c r="A106" s="29">
        <v>99</v>
      </c>
      <c r="B106" s="50" t="s">
        <v>259</v>
      </c>
      <c r="C106" s="1" t="s">
        <v>260</v>
      </c>
      <c r="D106" s="40"/>
      <c r="E106" s="40"/>
      <c r="F106" s="40"/>
      <c r="G106" s="40"/>
      <c r="H106" s="40">
        <v>43</v>
      </c>
      <c r="I106" s="40">
        <v>10411965.380000001</v>
      </c>
      <c r="J106" s="40">
        <v>52</v>
      </c>
      <c r="K106" s="40">
        <v>299633.83</v>
      </c>
      <c r="L106" s="38">
        <f t="shared" si="0"/>
        <v>95</v>
      </c>
      <c r="M106" s="38">
        <f t="shared" si="0"/>
        <v>10711599.210000001</v>
      </c>
      <c r="N106" s="40">
        <v>19</v>
      </c>
      <c r="O106" s="40">
        <v>1185651.8</v>
      </c>
      <c r="P106" s="40">
        <v>15</v>
      </c>
      <c r="Q106" s="40">
        <v>11400000</v>
      </c>
      <c r="R106" s="38">
        <f t="shared" si="8"/>
        <v>34</v>
      </c>
      <c r="S106" s="38">
        <f t="shared" si="8"/>
        <v>12585651.800000001</v>
      </c>
      <c r="T106" s="38">
        <f t="shared" si="1"/>
        <v>129</v>
      </c>
      <c r="U106" s="38">
        <f t="shared" si="1"/>
        <v>23297251.010000002</v>
      </c>
    </row>
    <row r="107" spans="1:21" s="9" customFormat="1" ht="12">
      <c r="A107" s="26">
        <v>100</v>
      </c>
      <c r="B107" s="49" t="s">
        <v>209</v>
      </c>
      <c r="C107" s="28" t="s">
        <v>210</v>
      </c>
      <c r="D107" s="39">
        <v>14</v>
      </c>
      <c r="E107" s="39">
        <v>337066.31</v>
      </c>
      <c r="F107" s="39">
        <v>160</v>
      </c>
      <c r="G107" s="39">
        <v>3466111.69</v>
      </c>
      <c r="H107" s="39">
        <v>123</v>
      </c>
      <c r="I107" s="39">
        <v>872265.43</v>
      </c>
      <c r="J107" s="39">
        <v>494</v>
      </c>
      <c r="K107" s="39">
        <v>3757654.72</v>
      </c>
      <c r="L107" s="39">
        <f t="shared" si="0"/>
        <v>791</v>
      </c>
      <c r="M107" s="39">
        <f t="shared" si="0"/>
        <v>8433098.1500000004</v>
      </c>
      <c r="N107" s="39">
        <v>324</v>
      </c>
      <c r="O107" s="39">
        <v>9916157.0700000003</v>
      </c>
      <c r="P107" s="39">
        <v>56</v>
      </c>
      <c r="Q107" s="39">
        <v>3838141.46</v>
      </c>
      <c r="R107" s="39">
        <f t="shared" si="8"/>
        <v>380</v>
      </c>
      <c r="S107" s="39">
        <f t="shared" si="8"/>
        <v>13754298.530000001</v>
      </c>
      <c r="T107" s="39">
        <f t="shared" si="1"/>
        <v>1171</v>
      </c>
      <c r="U107" s="39">
        <f t="shared" si="1"/>
        <v>22187396.68</v>
      </c>
    </row>
    <row r="108" spans="1:21" s="9" customFormat="1" ht="12">
      <c r="A108" s="29">
        <v>101</v>
      </c>
      <c r="B108" s="50" t="s">
        <v>213</v>
      </c>
      <c r="C108" s="1" t="s">
        <v>214</v>
      </c>
      <c r="D108" s="40">
        <v>2</v>
      </c>
      <c r="E108" s="40">
        <v>17188.169999999998</v>
      </c>
      <c r="F108" s="40">
        <v>27</v>
      </c>
      <c r="G108" s="40">
        <v>633844.68000000005</v>
      </c>
      <c r="H108" s="40">
        <v>1060</v>
      </c>
      <c r="I108" s="40">
        <v>1498708.9</v>
      </c>
      <c r="J108" s="40">
        <v>2008</v>
      </c>
      <c r="K108" s="40">
        <v>9302253.7100000009</v>
      </c>
      <c r="L108" s="38">
        <f t="shared" si="0"/>
        <v>3097</v>
      </c>
      <c r="M108" s="38">
        <f t="shared" si="0"/>
        <v>11451995.460000001</v>
      </c>
      <c r="N108" s="40">
        <v>675</v>
      </c>
      <c r="O108" s="40">
        <v>9562996.2400000002</v>
      </c>
      <c r="P108" s="40">
        <v>18</v>
      </c>
      <c r="Q108" s="40">
        <v>1142558.3</v>
      </c>
      <c r="R108" s="38">
        <f t="shared" si="8"/>
        <v>693</v>
      </c>
      <c r="S108" s="38">
        <f t="shared" si="8"/>
        <v>10705554.540000001</v>
      </c>
      <c r="T108" s="38">
        <f t="shared" si="1"/>
        <v>3790</v>
      </c>
      <c r="U108" s="38">
        <f t="shared" si="1"/>
        <v>22157550</v>
      </c>
    </row>
    <row r="109" spans="1:21" s="9" customFormat="1" ht="12">
      <c r="A109" s="26">
        <v>102</v>
      </c>
      <c r="B109" s="49" t="s">
        <v>351</v>
      </c>
      <c r="C109" s="28" t="s">
        <v>352</v>
      </c>
      <c r="D109" s="39"/>
      <c r="E109" s="39"/>
      <c r="F109" s="39"/>
      <c r="G109" s="39"/>
      <c r="H109" s="39">
        <v>65</v>
      </c>
      <c r="I109" s="39">
        <v>217904.04</v>
      </c>
      <c r="J109" s="39">
        <v>262</v>
      </c>
      <c r="K109" s="39">
        <v>5970906.3700000001</v>
      </c>
      <c r="L109" s="39">
        <f t="shared" si="0"/>
        <v>327</v>
      </c>
      <c r="M109" s="39">
        <f t="shared" si="0"/>
        <v>6188810.4100000001</v>
      </c>
      <c r="N109" s="39">
        <v>312</v>
      </c>
      <c r="O109" s="39">
        <v>9614949.2899999991</v>
      </c>
      <c r="P109" s="39">
        <v>42</v>
      </c>
      <c r="Q109" s="39">
        <v>3778385.9</v>
      </c>
      <c r="R109" s="39">
        <f t="shared" si="8"/>
        <v>354</v>
      </c>
      <c r="S109" s="39">
        <f t="shared" si="8"/>
        <v>13393335.189999999</v>
      </c>
      <c r="T109" s="39">
        <f t="shared" si="1"/>
        <v>681</v>
      </c>
      <c r="U109" s="39">
        <f t="shared" si="1"/>
        <v>19582145.600000001</v>
      </c>
    </row>
    <row r="110" spans="1:21" s="9" customFormat="1" ht="12">
      <c r="A110" s="29">
        <v>103</v>
      </c>
      <c r="B110" s="50" t="s">
        <v>237</v>
      </c>
      <c r="C110" s="1" t="s">
        <v>238</v>
      </c>
      <c r="D110" s="40"/>
      <c r="E110" s="40"/>
      <c r="F110" s="40"/>
      <c r="G110" s="40"/>
      <c r="H110" s="40">
        <v>31</v>
      </c>
      <c r="I110" s="40">
        <v>1294302.01</v>
      </c>
      <c r="J110" s="40">
        <v>396</v>
      </c>
      <c r="K110" s="40">
        <v>7478654.4800000004</v>
      </c>
      <c r="L110" s="38">
        <f t="shared" si="0"/>
        <v>427</v>
      </c>
      <c r="M110" s="38">
        <f t="shared" si="0"/>
        <v>8772956.4900000002</v>
      </c>
      <c r="N110" s="40">
        <v>374</v>
      </c>
      <c r="O110" s="40">
        <v>7465020.0499999998</v>
      </c>
      <c r="P110" s="40">
        <v>31</v>
      </c>
      <c r="Q110" s="40">
        <v>1294302.01</v>
      </c>
      <c r="R110" s="38">
        <f t="shared" si="8"/>
        <v>405</v>
      </c>
      <c r="S110" s="38">
        <f t="shared" si="8"/>
        <v>8759322.0600000005</v>
      </c>
      <c r="T110" s="38">
        <f t="shared" si="1"/>
        <v>832</v>
      </c>
      <c r="U110" s="38">
        <f t="shared" si="1"/>
        <v>17532278.550000001</v>
      </c>
    </row>
    <row r="111" spans="1:21" s="9" customFormat="1" ht="12">
      <c r="A111" s="26">
        <v>104</v>
      </c>
      <c r="B111" s="27" t="s">
        <v>217</v>
      </c>
      <c r="C111" s="28" t="s">
        <v>218</v>
      </c>
      <c r="D111" s="39">
        <v>4</v>
      </c>
      <c r="E111" s="39">
        <v>63409.55</v>
      </c>
      <c r="F111" s="39">
        <v>8</v>
      </c>
      <c r="G111" s="39">
        <v>83487.94</v>
      </c>
      <c r="H111" s="39">
        <v>486</v>
      </c>
      <c r="I111" s="39">
        <v>1246886.1299999999</v>
      </c>
      <c r="J111" s="39">
        <v>1006</v>
      </c>
      <c r="K111" s="39">
        <v>4190772.75</v>
      </c>
      <c r="L111" s="39">
        <f t="shared" si="0"/>
        <v>1504</v>
      </c>
      <c r="M111" s="39">
        <f t="shared" si="0"/>
        <v>5584556.3700000001</v>
      </c>
      <c r="N111" s="39">
        <v>357</v>
      </c>
      <c r="O111" s="39">
        <v>7063742.04</v>
      </c>
      <c r="P111" s="39">
        <v>86</v>
      </c>
      <c r="Q111" s="39">
        <v>4105100.69</v>
      </c>
      <c r="R111" s="39">
        <f t="shared" si="8"/>
        <v>443</v>
      </c>
      <c r="S111" s="39">
        <f t="shared" si="8"/>
        <v>11168842.73</v>
      </c>
      <c r="T111" s="39">
        <f t="shared" si="1"/>
        <v>1947</v>
      </c>
      <c r="U111" s="39">
        <f t="shared" si="1"/>
        <v>16753399.100000001</v>
      </c>
    </row>
    <row r="112" spans="1:21" s="9" customFormat="1" ht="12">
      <c r="A112" s="29">
        <v>105</v>
      </c>
      <c r="B112" s="50" t="s">
        <v>277</v>
      </c>
      <c r="C112" s="1" t="s">
        <v>278</v>
      </c>
      <c r="D112" s="40"/>
      <c r="E112" s="40"/>
      <c r="F112" s="40"/>
      <c r="G112" s="40"/>
      <c r="H112" s="40">
        <v>17</v>
      </c>
      <c r="I112" s="40">
        <v>10982.14</v>
      </c>
      <c r="J112" s="40">
        <v>79</v>
      </c>
      <c r="K112" s="40">
        <v>8129704.71</v>
      </c>
      <c r="L112" s="38">
        <f t="shared" si="0"/>
        <v>96</v>
      </c>
      <c r="M112" s="38">
        <f t="shared" si="0"/>
        <v>8140686.8499999996</v>
      </c>
      <c r="N112" s="40">
        <v>331</v>
      </c>
      <c r="O112" s="40">
        <v>8112023.9299999997</v>
      </c>
      <c r="P112" s="40"/>
      <c r="Q112" s="40"/>
      <c r="R112" s="38">
        <f t="shared" si="8"/>
        <v>331</v>
      </c>
      <c r="S112" s="38">
        <f t="shared" si="8"/>
        <v>8112023.9299999997</v>
      </c>
      <c r="T112" s="38">
        <f t="shared" si="1"/>
        <v>427</v>
      </c>
      <c r="U112" s="38">
        <f t="shared" si="1"/>
        <v>16252710.779999999</v>
      </c>
    </row>
    <row r="113" spans="1:21" s="9" customFormat="1" ht="12">
      <c r="A113" s="26">
        <v>106</v>
      </c>
      <c r="B113" s="49" t="s">
        <v>253</v>
      </c>
      <c r="C113" s="28" t="s">
        <v>356</v>
      </c>
      <c r="D113" s="39">
        <v>2</v>
      </c>
      <c r="E113" s="39">
        <v>8814.59</v>
      </c>
      <c r="F113" s="39">
        <v>81</v>
      </c>
      <c r="G113" s="39">
        <v>2090871.53</v>
      </c>
      <c r="H113" s="39">
        <v>207</v>
      </c>
      <c r="I113" s="39">
        <v>2305848.7599999998</v>
      </c>
      <c r="J113" s="39">
        <v>223</v>
      </c>
      <c r="K113" s="39">
        <v>4033217.49</v>
      </c>
      <c r="L113" s="39">
        <f t="shared" si="0"/>
        <v>513</v>
      </c>
      <c r="M113" s="39">
        <f t="shared" si="0"/>
        <v>8438752.3699999992</v>
      </c>
      <c r="N113" s="39">
        <v>101</v>
      </c>
      <c r="O113" s="39">
        <v>5245715.51</v>
      </c>
      <c r="P113" s="39">
        <v>48</v>
      </c>
      <c r="Q113" s="39">
        <v>1912101.7</v>
      </c>
      <c r="R113" s="39">
        <f t="shared" si="8"/>
        <v>149</v>
      </c>
      <c r="S113" s="39">
        <f t="shared" si="8"/>
        <v>7157817.21</v>
      </c>
      <c r="T113" s="39">
        <f t="shared" si="1"/>
        <v>662</v>
      </c>
      <c r="U113" s="39">
        <f t="shared" si="1"/>
        <v>15596569.579999998</v>
      </c>
    </row>
    <row r="114" spans="1:21" s="9" customFormat="1" ht="12">
      <c r="A114" s="29">
        <v>107</v>
      </c>
      <c r="B114" s="50" t="s">
        <v>223</v>
      </c>
      <c r="C114" s="1" t="s">
        <v>224</v>
      </c>
      <c r="D114" s="40">
        <v>2</v>
      </c>
      <c r="E114" s="40">
        <v>7911.29</v>
      </c>
      <c r="F114" s="40">
        <v>136</v>
      </c>
      <c r="G114" s="40">
        <v>3770069.95</v>
      </c>
      <c r="H114" s="40">
        <v>97</v>
      </c>
      <c r="I114" s="40">
        <v>1252198.8400000001</v>
      </c>
      <c r="J114" s="40">
        <v>363</v>
      </c>
      <c r="K114" s="40">
        <v>2744011.49</v>
      </c>
      <c r="L114" s="38">
        <f t="shared" si="0"/>
        <v>598</v>
      </c>
      <c r="M114" s="38">
        <f t="shared" si="0"/>
        <v>7774191.5700000003</v>
      </c>
      <c r="N114" s="40">
        <v>373</v>
      </c>
      <c r="O114" s="40">
        <v>6491541.4199999999</v>
      </c>
      <c r="P114" s="40">
        <v>74</v>
      </c>
      <c r="Q114" s="40">
        <v>1228587.1399999999</v>
      </c>
      <c r="R114" s="38">
        <f t="shared" si="8"/>
        <v>447</v>
      </c>
      <c r="S114" s="38">
        <f t="shared" si="8"/>
        <v>7720128.5599999996</v>
      </c>
      <c r="T114" s="38">
        <f t="shared" si="1"/>
        <v>1045</v>
      </c>
      <c r="U114" s="38">
        <f t="shared" si="1"/>
        <v>15494320.129999999</v>
      </c>
    </row>
    <row r="115" spans="1:21" s="9" customFormat="1" ht="12">
      <c r="A115" s="26">
        <v>108</v>
      </c>
      <c r="B115" s="49" t="s">
        <v>247</v>
      </c>
      <c r="C115" s="28" t="s">
        <v>248</v>
      </c>
      <c r="D115" s="39"/>
      <c r="E115" s="39"/>
      <c r="F115" s="39">
        <v>2</v>
      </c>
      <c r="G115" s="39">
        <v>12498.5</v>
      </c>
      <c r="H115" s="39">
        <v>38</v>
      </c>
      <c r="I115" s="39">
        <v>1489022.04</v>
      </c>
      <c r="J115" s="39">
        <v>417</v>
      </c>
      <c r="K115" s="39">
        <v>8201239.7300000004</v>
      </c>
      <c r="L115" s="39">
        <f t="shared" si="0"/>
        <v>457</v>
      </c>
      <c r="M115" s="39">
        <f t="shared" si="0"/>
        <v>9702760.2699999996</v>
      </c>
      <c r="N115" s="39">
        <v>9</v>
      </c>
      <c r="O115" s="39">
        <v>5553891.0700000003</v>
      </c>
      <c r="P115" s="39">
        <v>2</v>
      </c>
      <c r="Q115" s="39">
        <v>4385.18</v>
      </c>
      <c r="R115" s="39">
        <f t="shared" si="8"/>
        <v>11</v>
      </c>
      <c r="S115" s="39">
        <f t="shared" si="8"/>
        <v>5558276.25</v>
      </c>
      <c r="T115" s="39">
        <f t="shared" si="1"/>
        <v>468</v>
      </c>
      <c r="U115" s="39">
        <f t="shared" si="1"/>
        <v>15261036.52</v>
      </c>
    </row>
    <row r="116" spans="1:21" s="9" customFormat="1" ht="12">
      <c r="A116" s="29">
        <v>109</v>
      </c>
      <c r="B116" s="50" t="s">
        <v>197</v>
      </c>
      <c r="C116" s="1" t="s">
        <v>198</v>
      </c>
      <c r="D116" s="40">
        <v>28</v>
      </c>
      <c r="E116" s="40">
        <v>4462304.9000000004</v>
      </c>
      <c r="F116" s="40">
        <v>22</v>
      </c>
      <c r="G116" s="40">
        <v>703299.22</v>
      </c>
      <c r="H116" s="40">
        <v>27</v>
      </c>
      <c r="I116" s="40">
        <v>1431071.36</v>
      </c>
      <c r="J116" s="40">
        <v>58</v>
      </c>
      <c r="K116" s="40">
        <v>3649740.47</v>
      </c>
      <c r="L116" s="38">
        <f t="shared" si="0"/>
        <v>135</v>
      </c>
      <c r="M116" s="38">
        <f t="shared" si="0"/>
        <v>10246415.949999999</v>
      </c>
      <c r="N116" s="40">
        <v>21</v>
      </c>
      <c r="O116" s="40">
        <v>1131073.05</v>
      </c>
      <c r="P116" s="40">
        <v>8</v>
      </c>
      <c r="Q116" s="40">
        <v>3046213.46</v>
      </c>
      <c r="R116" s="38">
        <f t="shared" si="8"/>
        <v>29</v>
      </c>
      <c r="S116" s="38">
        <f t="shared" si="8"/>
        <v>4177286.51</v>
      </c>
      <c r="T116" s="38">
        <f t="shared" si="1"/>
        <v>164</v>
      </c>
      <c r="U116" s="38">
        <f t="shared" si="1"/>
        <v>14423702.459999999</v>
      </c>
    </row>
    <row r="117" spans="1:21" s="9" customFormat="1" ht="12">
      <c r="A117" s="26">
        <v>110</v>
      </c>
      <c r="B117" s="27" t="s">
        <v>221</v>
      </c>
      <c r="C117" s="28" t="s">
        <v>222</v>
      </c>
      <c r="D117" s="39">
        <v>23</v>
      </c>
      <c r="E117" s="39">
        <v>356566.3</v>
      </c>
      <c r="F117" s="39">
        <v>70</v>
      </c>
      <c r="G117" s="39">
        <v>1439084.62</v>
      </c>
      <c r="H117" s="39">
        <v>264</v>
      </c>
      <c r="I117" s="39">
        <v>1532373.98</v>
      </c>
      <c r="J117" s="39">
        <v>553</v>
      </c>
      <c r="K117" s="39">
        <v>4939585.2699999996</v>
      </c>
      <c r="L117" s="39">
        <f t="shared" si="0"/>
        <v>910</v>
      </c>
      <c r="M117" s="39">
        <f t="shared" si="0"/>
        <v>8267610.1699999999</v>
      </c>
      <c r="N117" s="39">
        <v>455</v>
      </c>
      <c r="O117" s="39">
        <v>5282464.21</v>
      </c>
      <c r="P117" s="39">
        <v>61</v>
      </c>
      <c r="Q117" s="39">
        <v>843244.99</v>
      </c>
      <c r="R117" s="39">
        <f t="shared" si="8"/>
        <v>516</v>
      </c>
      <c r="S117" s="39">
        <f t="shared" si="8"/>
        <v>6125709.2000000002</v>
      </c>
      <c r="T117" s="39">
        <f t="shared" si="1"/>
        <v>1426</v>
      </c>
      <c r="U117" s="39">
        <f t="shared" si="1"/>
        <v>14393319.370000001</v>
      </c>
    </row>
    <row r="118" spans="1:21" s="9" customFormat="1" ht="12">
      <c r="A118" s="29">
        <v>111</v>
      </c>
      <c r="B118" s="50" t="s">
        <v>62</v>
      </c>
      <c r="C118" s="1" t="s">
        <v>63</v>
      </c>
      <c r="D118" s="40"/>
      <c r="E118" s="40"/>
      <c r="F118" s="40"/>
      <c r="G118" s="40"/>
      <c r="H118" s="40">
        <v>8</v>
      </c>
      <c r="I118" s="40">
        <v>14298980.02</v>
      </c>
      <c r="J118" s="40"/>
      <c r="K118" s="40"/>
      <c r="L118" s="38">
        <f t="shared" si="0"/>
        <v>8</v>
      </c>
      <c r="M118" s="38">
        <f t="shared" si="0"/>
        <v>14298980.02</v>
      </c>
      <c r="N118" s="40"/>
      <c r="O118" s="40"/>
      <c r="P118" s="40"/>
      <c r="Q118" s="40"/>
      <c r="R118" s="38">
        <f t="shared" si="8"/>
        <v>0</v>
      </c>
      <c r="S118" s="38">
        <f t="shared" si="8"/>
        <v>0</v>
      </c>
      <c r="T118" s="38">
        <f t="shared" si="1"/>
        <v>8</v>
      </c>
      <c r="U118" s="38">
        <f t="shared" si="1"/>
        <v>14298980.02</v>
      </c>
    </row>
    <row r="119" spans="1:21" s="9" customFormat="1" ht="12">
      <c r="A119" s="26">
        <v>112</v>
      </c>
      <c r="B119" s="49" t="s">
        <v>227</v>
      </c>
      <c r="C119" s="28" t="s">
        <v>228</v>
      </c>
      <c r="D119" s="39"/>
      <c r="E119" s="39"/>
      <c r="F119" s="39">
        <v>8</v>
      </c>
      <c r="G119" s="39">
        <v>28659.03</v>
      </c>
      <c r="H119" s="39">
        <v>208</v>
      </c>
      <c r="I119" s="39">
        <v>661512.16</v>
      </c>
      <c r="J119" s="39">
        <v>774</v>
      </c>
      <c r="K119" s="39">
        <v>6356295.5899999999</v>
      </c>
      <c r="L119" s="39">
        <f t="shared" si="0"/>
        <v>990</v>
      </c>
      <c r="M119" s="39">
        <f t="shared" si="0"/>
        <v>7046466.7800000003</v>
      </c>
      <c r="N119" s="39">
        <v>379</v>
      </c>
      <c r="O119" s="39">
        <v>5738921.8899999997</v>
      </c>
      <c r="P119" s="39">
        <v>3</v>
      </c>
      <c r="Q119" s="39">
        <v>10651.8</v>
      </c>
      <c r="R119" s="39">
        <f t="shared" ref="R119:S138" si="9">N119+P119</f>
        <v>382</v>
      </c>
      <c r="S119" s="39">
        <f t="shared" si="9"/>
        <v>5749573.6899999995</v>
      </c>
      <c r="T119" s="39">
        <f t="shared" si="1"/>
        <v>1372</v>
      </c>
      <c r="U119" s="39">
        <f t="shared" si="1"/>
        <v>12796040.469999999</v>
      </c>
    </row>
    <row r="120" spans="1:21" s="9" customFormat="1" ht="12">
      <c r="A120" s="29">
        <v>113</v>
      </c>
      <c r="B120" s="50" t="s">
        <v>254</v>
      </c>
      <c r="C120" s="1" t="s">
        <v>255</v>
      </c>
      <c r="D120" s="40"/>
      <c r="E120" s="40"/>
      <c r="F120" s="40">
        <v>1</v>
      </c>
      <c r="G120" s="40">
        <v>5050</v>
      </c>
      <c r="H120" s="40">
        <v>119</v>
      </c>
      <c r="I120" s="40">
        <v>295219.14</v>
      </c>
      <c r="J120" s="40">
        <v>411</v>
      </c>
      <c r="K120" s="40">
        <v>5857994.3200000003</v>
      </c>
      <c r="L120" s="38">
        <f t="shared" si="0"/>
        <v>531</v>
      </c>
      <c r="M120" s="38">
        <f t="shared" si="0"/>
        <v>6158263.46</v>
      </c>
      <c r="N120" s="40">
        <v>551</v>
      </c>
      <c r="O120" s="40">
        <v>5636235.2800000003</v>
      </c>
      <c r="P120" s="40">
        <v>13</v>
      </c>
      <c r="Q120" s="40">
        <v>43473.95</v>
      </c>
      <c r="R120" s="38">
        <f t="shared" si="9"/>
        <v>564</v>
      </c>
      <c r="S120" s="38">
        <f t="shared" si="9"/>
        <v>5679709.2300000004</v>
      </c>
      <c r="T120" s="38">
        <f t="shared" si="1"/>
        <v>1095</v>
      </c>
      <c r="U120" s="38">
        <f t="shared" si="1"/>
        <v>11837972.690000001</v>
      </c>
    </row>
    <row r="121" spans="1:21" s="9" customFormat="1" ht="12">
      <c r="A121" s="26">
        <v>114</v>
      </c>
      <c r="B121" s="49" t="s">
        <v>183</v>
      </c>
      <c r="C121" s="28" t="s">
        <v>184</v>
      </c>
      <c r="D121" s="39">
        <v>3</v>
      </c>
      <c r="E121" s="39">
        <v>348330.18</v>
      </c>
      <c r="F121" s="39">
        <v>1</v>
      </c>
      <c r="G121" s="39">
        <v>181500</v>
      </c>
      <c r="H121" s="39">
        <v>5</v>
      </c>
      <c r="I121" s="39">
        <v>786903.08</v>
      </c>
      <c r="J121" s="39">
        <v>7</v>
      </c>
      <c r="K121" s="39">
        <v>5227.5600000000004</v>
      </c>
      <c r="L121" s="39">
        <f t="shared" si="0"/>
        <v>16</v>
      </c>
      <c r="M121" s="39">
        <f t="shared" si="0"/>
        <v>1321960.82</v>
      </c>
      <c r="N121" s="39">
        <v>8</v>
      </c>
      <c r="O121" s="39">
        <v>3300000</v>
      </c>
      <c r="P121" s="39">
        <v>15</v>
      </c>
      <c r="Q121" s="39">
        <v>7150000</v>
      </c>
      <c r="R121" s="39">
        <f t="shared" si="9"/>
        <v>23</v>
      </c>
      <c r="S121" s="39">
        <f t="shared" si="9"/>
        <v>10450000</v>
      </c>
      <c r="T121" s="39">
        <f t="shared" si="1"/>
        <v>39</v>
      </c>
      <c r="U121" s="39">
        <f t="shared" si="1"/>
        <v>11771960.82</v>
      </c>
    </row>
    <row r="122" spans="1:21" s="9" customFormat="1" ht="12">
      <c r="A122" s="29">
        <v>115</v>
      </c>
      <c r="B122" s="50" t="s">
        <v>127</v>
      </c>
      <c r="C122" s="1" t="s">
        <v>128</v>
      </c>
      <c r="D122" s="40"/>
      <c r="E122" s="40"/>
      <c r="F122" s="40">
        <v>11</v>
      </c>
      <c r="G122" s="40">
        <v>226134.31</v>
      </c>
      <c r="H122" s="40">
        <v>44</v>
      </c>
      <c r="I122" s="40">
        <v>368195.53</v>
      </c>
      <c r="J122" s="40">
        <v>264</v>
      </c>
      <c r="K122" s="40">
        <v>5044653.26</v>
      </c>
      <c r="L122" s="38">
        <f t="shared" si="0"/>
        <v>319</v>
      </c>
      <c r="M122" s="38">
        <f t="shared" si="0"/>
        <v>5638983.0999999996</v>
      </c>
      <c r="N122" s="40">
        <v>464</v>
      </c>
      <c r="O122" s="40">
        <v>5433239.0800000001</v>
      </c>
      <c r="P122" s="40">
        <v>24</v>
      </c>
      <c r="Q122" s="40">
        <v>505464.19</v>
      </c>
      <c r="R122" s="38">
        <f t="shared" si="9"/>
        <v>488</v>
      </c>
      <c r="S122" s="38">
        <f t="shared" si="9"/>
        <v>5938703.2700000005</v>
      </c>
      <c r="T122" s="38">
        <f t="shared" si="1"/>
        <v>807</v>
      </c>
      <c r="U122" s="38">
        <f t="shared" si="1"/>
        <v>11577686.370000001</v>
      </c>
    </row>
    <row r="123" spans="1:21" s="9" customFormat="1" ht="12">
      <c r="A123" s="26">
        <v>116</v>
      </c>
      <c r="B123" s="49" t="s">
        <v>261</v>
      </c>
      <c r="C123" s="28" t="s">
        <v>262</v>
      </c>
      <c r="D123" s="39">
        <v>9</v>
      </c>
      <c r="E123" s="39">
        <v>218249.59</v>
      </c>
      <c r="F123" s="39">
        <v>19</v>
      </c>
      <c r="G123" s="39">
        <v>241838.35</v>
      </c>
      <c r="H123" s="39">
        <v>38</v>
      </c>
      <c r="I123" s="39">
        <v>955667.22</v>
      </c>
      <c r="J123" s="39">
        <v>358</v>
      </c>
      <c r="K123" s="39">
        <v>4684528.09</v>
      </c>
      <c r="L123" s="39">
        <f t="shared" si="0"/>
        <v>424</v>
      </c>
      <c r="M123" s="39">
        <f t="shared" si="0"/>
        <v>6100283.2499999991</v>
      </c>
      <c r="N123" s="39">
        <v>121</v>
      </c>
      <c r="O123" s="39">
        <v>4193855.5</v>
      </c>
      <c r="P123" s="39">
        <v>20</v>
      </c>
      <c r="Q123" s="39">
        <v>446620.1</v>
      </c>
      <c r="R123" s="39">
        <f t="shared" si="9"/>
        <v>141</v>
      </c>
      <c r="S123" s="39">
        <f t="shared" si="9"/>
        <v>4640475.5999999996</v>
      </c>
      <c r="T123" s="39">
        <f t="shared" si="1"/>
        <v>565</v>
      </c>
      <c r="U123" s="39">
        <f t="shared" si="1"/>
        <v>10740758.849999998</v>
      </c>
    </row>
    <row r="124" spans="1:21" s="9" customFormat="1" ht="12">
      <c r="A124" s="29">
        <v>117</v>
      </c>
      <c r="B124" s="50" t="s">
        <v>327</v>
      </c>
      <c r="C124" s="1" t="s">
        <v>328</v>
      </c>
      <c r="D124" s="40">
        <v>1</v>
      </c>
      <c r="E124" s="40">
        <v>63954.1</v>
      </c>
      <c r="F124" s="40">
        <v>54</v>
      </c>
      <c r="G124" s="40">
        <v>912450.17</v>
      </c>
      <c r="H124" s="40">
        <v>225</v>
      </c>
      <c r="I124" s="40">
        <v>386642.62</v>
      </c>
      <c r="J124" s="40">
        <v>1936</v>
      </c>
      <c r="K124" s="40">
        <v>4029811.91</v>
      </c>
      <c r="L124" s="38">
        <f t="shared" si="0"/>
        <v>2216</v>
      </c>
      <c r="M124" s="38">
        <f t="shared" si="0"/>
        <v>5392858.7999999998</v>
      </c>
      <c r="N124" s="40">
        <v>1154</v>
      </c>
      <c r="O124" s="40">
        <v>4864430.79</v>
      </c>
      <c r="P124" s="40">
        <v>14</v>
      </c>
      <c r="Q124" s="40">
        <v>369983.39</v>
      </c>
      <c r="R124" s="38">
        <f t="shared" si="9"/>
        <v>1168</v>
      </c>
      <c r="S124" s="38">
        <f t="shared" si="9"/>
        <v>5234414.18</v>
      </c>
      <c r="T124" s="38">
        <f t="shared" si="1"/>
        <v>3384</v>
      </c>
      <c r="U124" s="38">
        <f t="shared" si="1"/>
        <v>10627272.98</v>
      </c>
    </row>
    <row r="125" spans="1:21" s="9" customFormat="1" ht="12">
      <c r="A125" s="26">
        <v>118</v>
      </c>
      <c r="B125" s="27" t="s">
        <v>245</v>
      </c>
      <c r="C125" s="28" t="s">
        <v>246</v>
      </c>
      <c r="D125" s="39"/>
      <c r="E125" s="39"/>
      <c r="F125" s="39"/>
      <c r="G125" s="39"/>
      <c r="H125" s="39">
        <v>259</v>
      </c>
      <c r="I125" s="39">
        <v>1134436.54</v>
      </c>
      <c r="J125" s="39">
        <v>601</v>
      </c>
      <c r="K125" s="39">
        <v>5165225.74</v>
      </c>
      <c r="L125" s="39">
        <f t="shared" si="0"/>
        <v>860</v>
      </c>
      <c r="M125" s="39">
        <f t="shared" si="0"/>
        <v>6299662.2800000003</v>
      </c>
      <c r="N125" s="39">
        <v>151</v>
      </c>
      <c r="O125" s="39">
        <v>4055524.58</v>
      </c>
      <c r="P125" s="39">
        <v>1</v>
      </c>
      <c r="Q125" s="39">
        <v>1228.31</v>
      </c>
      <c r="R125" s="39">
        <f t="shared" si="9"/>
        <v>152</v>
      </c>
      <c r="S125" s="39">
        <f t="shared" si="9"/>
        <v>4056752.89</v>
      </c>
      <c r="T125" s="39">
        <f t="shared" si="1"/>
        <v>1012</v>
      </c>
      <c r="U125" s="39">
        <f t="shared" si="1"/>
        <v>10356415.17</v>
      </c>
    </row>
    <row r="126" spans="1:21" s="9" customFormat="1" ht="12">
      <c r="A126" s="29">
        <v>119</v>
      </c>
      <c r="B126" s="50" t="s">
        <v>301</v>
      </c>
      <c r="C126" s="1" t="s">
        <v>302</v>
      </c>
      <c r="D126" s="40">
        <v>2</v>
      </c>
      <c r="E126" s="40">
        <v>43000</v>
      </c>
      <c r="F126" s="40"/>
      <c r="G126" s="40"/>
      <c r="H126" s="40">
        <v>893</v>
      </c>
      <c r="I126" s="40">
        <v>557779.34</v>
      </c>
      <c r="J126" s="40">
        <v>1012</v>
      </c>
      <c r="K126" s="40">
        <v>1302917.28</v>
      </c>
      <c r="L126" s="38">
        <f t="shared" si="0"/>
        <v>1907</v>
      </c>
      <c r="M126" s="38">
        <f t="shared" si="0"/>
        <v>1903696.62</v>
      </c>
      <c r="N126" s="40">
        <v>100</v>
      </c>
      <c r="O126" s="40">
        <v>4377823.9800000004</v>
      </c>
      <c r="P126" s="40">
        <v>66</v>
      </c>
      <c r="Q126" s="40">
        <v>3679785.05</v>
      </c>
      <c r="R126" s="38">
        <f t="shared" si="9"/>
        <v>166</v>
      </c>
      <c r="S126" s="38">
        <f t="shared" si="9"/>
        <v>8057609.0300000003</v>
      </c>
      <c r="T126" s="38">
        <f t="shared" si="1"/>
        <v>2073</v>
      </c>
      <c r="U126" s="38">
        <f t="shared" si="1"/>
        <v>9961305.6500000004</v>
      </c>
    </row>
    <row r="127" spans="1:21" s="9" customFormat="1" ht="12">
      <c r="A127" s="26">
        <v>120</v>
      </c>
      <c r="B127" s="49" t="s">
        <v>211</v>
      </c>
      <c r="C127" s="28" t="s">
        <v>212</v>
      </c>
      <c r="D127" s="39">
        <v>1</v>
      </c>
      <c r="E127" s="39">
        <v>2091.58</v>
      </c>
      <c r="F127" s="39">
        <v>71</v>
      </c>
      <c r="G127" s="39">
        <v>1648192.7</v>
      </c>
      <c r="H127" s="39">
        <v>34</v>
      </c>
      <c r="I127" s="39">
        <v>399027.98</v>
      </c>
      <c r="J127" s="39">
        <v>711</v>
      </c>
      <c r="K127" s="39">
        <v>2719077.58</v>
      </c>
      <c r="L127" s="39">
        <f t="shared" si="0"/>
        <v>817</v>
      </c>
      <c r="M127" s="39">
        <f t="shared" si="0"/>
        <v>4768389.84</v>
      </c>
      <c r="N127" s="39">
        <v>515</v>
      </c>
      <c r="O127" s="39">
        <v>4328463.92</v>
      </c>
      <c r="P127" s="39">
        <v>21</v>
      </c>
      <c r="Q127" s="39">
        <v>373187.2</v>
      </c>
      <c r="R127" s="39">
        <f t="shared" si="9"/>
        <v>536</v>
      </c>
      <c r="S127" s="39">
        <f t="shared" si="9"/>
        <v>4701651.12</v>
      </c>
      <c r="T127" s="39">
        <f t="shared" si="1"/>
        <v>1353</v>
      </c>
      <c r="U127" s="39">
        <f t="shared" si="1"/>
        <v>9470040.9600000009</v>
      </c>
    </row>
    <row r="128" spans="1:21" s="9" customFormat="1" ht="12">
      <c r="A128" s="29">
        <v>121</v>
      </c>
      <c r="B128" s="50" t="s">
        <v>267</v>
      </c>
      <c r="C128" s="1" t="s">
        <v>268</v>
      </c>
      <c r="D128" s="40"/>
      <c r="E128" s="40"/>
      <c r="F128" s="40"/>
      <c r="G128" s="40"/>
      <c r="H128" s="40">
        <v>391</v>
      </c>
      <c r="I128" s="40">
        <v>372772.38</v>
      </c>
      <c r="J128" s="40">
        <v>1883</v>
      </c>
      <c r="K128" s="40">
        <v>4611568.75</v>
      </c>
      <c r="L128" s="38">
        <f t="shared" si="0"/>
        <v>2274</v>
      </c>
      <c r="M128" s="38">
        <f t="shared" si="0"/>
        <v>4984341.13</v>
      </c>
      <c r="N128" s="40">
        <v>128</v>
      </c>
      <c r="O128" s="40">
        <v>4067730.78</v>
      </c>
      <c r="P128" s="40"/>
      <c r="Q128" s="40"/>
      <c r="R128" s="38">
        <f t="shared" si="9"/>
        <v>128</v>
      </c>
      <c r="S128" s="38">
        <f t="shared" si="9"/>
        <v>4067730.78</v>
      </c>
      <c r="T128" s="38">
        <f t="shared" si="1"/>
        <v>2402</v>
      </c>
      <c r="U128" s="38">
        <f t="shared" si="1"/>
        <v>9052071.9100000001</v>
      </c>
    </row>
    <row r="129" spans="1:21" s="9" customFormat="1" ht="12">
      <c r="A129" s="26">
        <v>122</v>
      </c>
      <c r="B129" s="49" t="s">
        <v>309</v>
      </c>
      <c r="C129" s="28" t="s">
        <v>310</v>
      </c>
      <c r="D129" s="39"/>
      <c r="E129" s="39"/>
      <c r="F129" s="39">
        <v>3</v>
      </c>
      <c r="G129" s="39">
        <v>18816</v>
      </c>
      <c r="H129" s="39">
        <v>39</v>
      </c>
      <c r="I129" s="39">
        <v>256470.42</v>
      </c>
      <c r="J129" s="39">
        <v>586</v>
      </c>
      <c r="K129" s="39">
        <v>4170012.38</v>
      </c>
      <c r="L129" s="39">
        <f t="shared" si="0"/>
        <v>628</v>
      </c>
      <c r="M129" s="39">
        <f t="shared" si="0"/>
        <v>4445298.8</v>
      </c>
      <c r="N129" s="39">
        <v>323</v>
      </c>
      <c r="O129" s="39">
        <v>4230201.42</v>
      </c>
      <c r="P129" s="39">
        <v>23</v>
      </c>
      <c r="Q129" s="39">
        <v>341646.64</v>
      </c>
      <c r="R129" s="39">
        <f t="shared" si="9"/>
        <v>346</v>
      </c>
      <c r="S129" s="39">
        <f t="shared" si="9"/>
        <v>4571848.0599999996</v>
      </c>
      <c r="T129" s="39">
        <f t="shared" si="1"/>
        <v>974</v>
      </c>
      <c r="U129" s="39">
        <f t="shared" si="1"/>
        <v>9017146.8599999994</v>
      </c>
    </row>
    <row r="130" spans="1:21" s="9" customFormat="1" ht="12">
      <c r="A130" s="29">
        <v>123</v>
      </c>
      <c r="B130" s="50" t="s">
        <v>243</v>
      </c>
      <c r="C130" s="1" t="s">
        <v>244</v>
      </c>
      <c r="D130" s="40">
        <v>5</v>
      </c>
      <c r="E130" s="40">
        <v>173901.52</v>
      </c>
      <c r="F130" s="40">
        <v>126</v>
      </c>
      <c r="G130" s="40">
        <v>1725974.48</v>
      </c>
      <c r="H130" s="40">
        <v>42</v>
      </c>
      <c r="I130" s="40">
        <v>1250389.25</v>
      </c>
      <c r="J130" s="40">
        <v>235</v>
      </c>
      <c r="K130" s="40">
        <v>1118271.54</v>
      </c>
      <c r="L130" s="38">
        <f t="shared" si="0"/>
        <v>408</v>
      </c>
      <c r="M130" s="38">
        <f t="shared" si="0"/>
        <v>4268536.79</v>
      </c>
      <c r="N130" s="40">
        <v>441</v>
      </c>
      <c r="O130" s="40">
        <v>2818123.78</v>
      </c>
      <c r="P130" s="40">
        <v>30</v>
      </c>
      <c r="Q130" s="40">
        <v>1397986.25</v>
      </c>
      <c r="R130" s="38">
        <f t="shared" si="9"/>
        <v>471</v>
      </c>
      <c r="S130" s="38">
        <f t="shared" si="9"/>
        <v>4216110.0299999993</v>
      </c>
      <c r="T130" s="38">
        <f t="shared" si="1"/>
        <v>879</v>
      </c>
      <c r="U130" s="38">
        <f t="shared" si="1"/>
        <v>8484646.8200000003</v>
      </c>
    </row>
    <row r="131" spans="1:21" s="9" customFormat="1" ht="12">
      <c r="A131" s="26">
        <v>124</v>
      </c>
      <c r="B131" s="49" t="s">
        <v>275</v>
      </c>
      <c r="C131" s="28" t="s">
        <v>276</v>
      </c>
      <c r="D131" s="39">
        <v>1</v>
      </c>
      <c r="E131" s="39">
        <v>4723</v>
      </c>
      <c r="F131" s="39">
        <v>11</v>
      </c>
      <c r="G131" s="39">
        <v>86161.96</v>
      </c>
      <c r="H131" s="39">
        <v>18</v>
      </c>
      <c r="I131" s="39">
        <v>367259.11</v>
      </c>
      <c r="J131" s="39">
        <v>557</v>
      </c>
      <c r="K131" s="39">
        <v>3879070.77</v>
      </c>
      <c r="L131" s="39">
        <f t="shared" si="0"/>
        <v>587</v>
      </c>
      <c r="M131" s="39">
        <f t="shared" si="0"/>
        <v>4337214.84</v>
      </c>
      <c r="N131" s="39">
        <v>479</v>
      </c>
      <c r="O131" s="39">
        <v>3664353.43</v>
      </c>
      <c r="P131" s="39">
        <v>3</v>
      </c>
      <c r="Q131" s="39">
        <v>71100.91</v>
      </c>
      <c r="R131" s="39">
        <f t="shared" si="9"/>
        <v>482</v>
      </c>
      <c r="S131" s="39">
        <f t="shared" si="9"/>
        <v>3735454.3400000003</v>
      </c>
      <c r="T131" s="39">
        <f t="shared" si="1"/>
        <v>1069</v>
      </c>
      <c r="U131" s="39">
        <f t="shared" si="1"/>
        <v>8072669.1799999997</v>
      </c>
    </row>
    <row r="132" spans="1:21" s="9" customFormat="1" ht="12">
      <c r="A132" s="29">
        <v>125</v>
      </c>
      <c r="B132" s="50" t="s">
        <v>241</v>
      </c>
      <c r="C132" s="1" t="s">
        <v>242</v>
      </c>
      <c r="D132" s="40">
        <v>28</v>
      </c>
      <c r="E132" s="40">
        <v>1898670.46</v>
      </c>
      <c r="F132" s="40">
        <v>11</v>
      </c>
      <c r="G132" s="40">
        <v>705316.64</v>
      </c>
      <c r="H132" s="40">
        <v>10</v>
      </c>
      <c r="I132" s="40">
        <v>71367.14</v>
      </c>
      <c r="J132" s="40">
        <v>51</v>
      </c>
      <c r="K132" s="40">
        <v>1864636.61</v>
      </c>
      <c r="L132" s="38">
        <f t="shared" si="0"/>
        <v>100</v>
      </c>
      <c r="M132" s="38">
        <f t="shared" si="0"/>
        <v>4539990.8499999996</v>
      </c>
      <c r="N132" s="40">
        <v>14</v>
      </c>
      <c r="O132" s="40">
        <v>2050245.76</v>
      </c>
      <c r="P132" s="40">
        <v>11</v>
      </c>
      <c r="Q132" s="40">
        <v>1424943.79</v>
      </c>
      <c r="R132" s="38">
        <f t="shared" si="9"/>
        <v>25</v>
      </c>
      <c r="S132" s="38">
        <f t="shared" si="9"/>
        <v>3475189.55</v>
      </c>
      <c r="T132" s="38">
        <f t="shared" si="1"/>
        <v>125</v>
      </c>
      <c r="U132" s="38">
        <f t="shared" si="1"/>
        <v>8015180.3999999994</v>
      </c>
    </row>
    <row r="133" spans="1:21" s="9" customFormat="1" ht="12">
      <c r="A133" s="26">
        <v>126</v>
      </c>
      <c r="B133" s="49" t="s">
        <v>269</v>
      </c>
      <c r="C133" s="28" t="s">
        <v>270</v>
      </c>
      <c r="D133" s="39">
        <v>13</v>
      </c>
      <c r="E133" s="39">
        <v>29246.84</v>
      </c>
      <c r="F133" s="39">
        <v>42</v>
      </c>
      <c r="G133" s="39">
        <v>551872.07999999996</v>
      </c>
      <c r="H133" s="39">
        <v>161</v>
      </c>
      <c r="I133" s="39">
        <v>549128.98</v>
      </c>
      <c r="J133" s="39">
        <v>525</v>
      </c>
      <c r="K133" s="39">
        <v>3340698.2</v>
      </c>
      <c r="L133" s="39">
        <f t="shared" si="0"/>
        <v>741</v>
      </c>
      <c r="M133" s="39">
        <f t="shared" si="0"/>
        <v>4470946.0999999996</v>
      </c>
      <c r="N133" s="39">
        <v>271</v>
      </c>
      <c r="O133" s="39">
        <v>3347719.27</v>
      </c>
      <c r="P133" s="39">
        <v>1</v>
      </c>
      <c r="Q133" s="39">
        <v>50000</v>
      </c>
      <c r="R133" s="39">
        <f t="shared" si="9"/>
        <v>272</v>
      </c>
      <c r="S133" s="39">
        <f t="shared" si="9"/>
        <v>3397719.27</v>
      </c>
      <c r="T133" s="39">
        <f t="shared" si="1"/>
        <v>1013</v>
      </c>
      <c r="U133" s="39">
        <f t="shared" si="1"/>
        <v>7868665.3699999992</v>
      </c>
    </row>
    <row r="134" spans="1:21" s="9" customFormat="1" ht="12">
      <c r="A134" s="29">
        <v>127</v>
      </c>
      <c r="B134" s="50" t="s">
        <v>265</v>
      </c>
      <c r="C134" s="1" t="s">
        <v>266</v>
      </c>
      <c r="D134" s="40">
        <v>4</v>
      </c>
      <c r="E134" s="40">
        <v>16231.22</v>
      </c>
      <c r="F134" s="40">
        <v>11</v>
      </c>
      <c r="G134" s="40">
        <v>170647.87</v>
      </c>
      <c r="H134" s="40">
        <v>77</v>
      </c>
      <c r="I134" s="40">
        <v>1588283.17</v>
      </c>
      <c r="J134" s="40">
        <v>223</v>
      </c>
      <c r="K134" s="40">
        <v>2398711.7599999998</v>
      </c>
      <c r="L134" s="38">
        <f t="shared" si="0"/>
        <v>315</v>
      </c>
      <c r="M134" s="38">
        <f t="shared" si="0"/>
        <v>4173874.02</v>
      </c>
      <c r="N134" s="40">
        <v>181</v>
      </c>
      <c r="O134" s="40">
        <v>2274041.7200000002</v>
      </c>
      <c r="P134" s="40">
        <v>34</v>
      </c>
      <c r="Q134" s="40">
        <v>1231956.68</v>
      </c>
      <c r="R134" s="38">
        <f t="shared" si="9"/>
        <v>215</v>
      </c>
      <c r="S134" s="38">
        <f t="shared" si="9"/>
        <v>3505998.4000000004</v>
      </c>
      <c r="T134" s="38">
        <f t="shared" si="1"/>
        <v>530</v>
      </c>
      <c r="U134" s="38">
        <f t="shared" si="1"/>
        <v>7679872.4199999999</v>
      </c>
    </row>
    <row r="135" spans="1:21" s="9" customFormat="1" ht="12">
      <c r="A135" s="26">
        <v>128</v>
      </c>
      <c r="B135" s="49" t="s">
        <v>273</v>
      </c>
      <c r="C135" s="28" t="s">
        <v>274</v>
      </c>
      <c r="D135" s="39"/>
      <c r="E135" s="39"/>
      <c r="F135" s="39"/>
      <c r="G135" s="39"/>
      <c r="H135" s="39">
        <v>203</v>
      </c>
      <c r="I135" s="39">
        <v>1296235.4099999999</v>
      </c>
      <c r="J135" s="39">
        <v>346</v>
      </c>
      <c r="K135" s="39">
        <v>2844484.95</v>
      </c>
      <c r="L135" s="39">
        <f t="shared" si="0"/>
        <v>549</v>
      </c>
      <c r="M135" s="39">
        <f t="shared" si="0"/>
        <v>4140720.3600000003</v>
      </c>
      <c r="N135" s="39">
        <v>208</v>
      </c>
      <c r="O135" s="39">
        <v>1635434.67</v>
      </c>
      <c r="P135" s="39">
        <v>2</v>
      </c>
      <c r="Q135" s="39">
        <v>88000</v>
      </c>
      <c r="R135" s="39">
        <f t="shared" si="9"/>
        <v>210</v>
      </c>
      <c r="S135" s="39">
        <f t="shared" si="9"/>
        <v>1723434.67</v>
      </c>
      <c r="T135" s="39">
        <f t="shared" si="1"/>
        <v>759</v>
      </c>
      <c r="U135" s="39">
        <f t="shared" si="1"/>
        <v>5864155.0300000003</v>
      </c>
    </row>
    <row r="136" spans="1:21" s="9" customFormat="1" ht="12">
      <c r="A136" s="29">
        <v>129</v>
      </c>
      <c r="B136" s="50" t="s">
        <v>287</v>
      </c>
      <c r="C136" s="1" t="s">
        <v>288</v>
      </c>
      <c r="D136" s="40"/>
      <c r="E136" s="40"/>
      <c r="F136" s="40">
        <v>5</v>
      </c>
      <c r="G136" s="40">
        <v>26340.49</v>
      </c>
      <c r="H136" s="40">
        <v>92</v>
      </c>
      <c r="I136" s="40">
        <v>157997.29</v>
      </c>
      <c r="J136" s="40">
        <v>1201</v>
      </c>
      <c r="K136" s="40">
        <v>2703533.76</v>
      </c>
      <c r="L136" s="38">
        <f t="shared" si="0"/>
        <v>1298</v>
      </c>
      <c r="M136" s="38">
        <f t="shared" si="0"/>
        <v>2887871.54</v>
      </c>
      <c r="N136" s="40">
        <v>446</v>
      </c>
      <c r="O136" s="40">
        <v>2587716.2400000002</v>
      </c>
      <c r="P136" s="40"/>
      <c r="Q136" s="40"/>
      <c r="R136" s="38">
        <f t="shared" si="9"/>
        <v>446</v>
      </c>
      <c r="S136" s="38">
        <f t="shared" si="9"/>
        <v>2587716.2400000002</v>
      </c>
      <c r="T136" s="38">
        <f t="shared" si="1"/>
        <v>1744</v>
      </c>
      <c r="U136" s="38">
        <f t="shared" si="1"/>
        <v>5475587.7800000003</v>
      </c>
    </row>
    <row r="137" spans="1:21" s="9" customFormat="1" ht="12">
      <c r="A137" s="26">
        <v>130</v>
      </c>
      <c r="B137" s="49" t="s">
        <v>219</v>
      </c>
      <c r="C137" s="28" t="s">
        <v>220</v>
      </c>
      <c r="D137" s="39"/>
      <c r="E137" s="39"/>
      <c r="F137" s="39">
        <v>34</v>
      </c>
      <c r="G137" s="39">
        <v>832788.64</v>
      </c>
      <c r="H137" s="39">
        <v>107</v>
      </c>
      <c r="I137" s="39">
        <v>1004223</v>
      </c>
      <c r="J137" s="39">
        <v>272</v>
      </c>
      <c r="K137" s="39">
        <v>1179188.92</v>
      </c>
      <c r="L137" s="39">
        <f t="shared" si="0"/>
        <v>413</v>
      </c>
      <c r="M137" s="39">
        <f t="shared" si="0"/>
        <v>3016200.56</v>
      </c>
      <c r="N137" s="39">
        <v>108</v>
      </c>
      <c r="O137" s="39">
        <v>1720157.57</v>
      </c>
      <c r="P137" s="39">
        <v>20</v>
      </c>
      <c r="Q137" s="39">
        <v>701655.9</v>
      </c>
      <c r="R137" s="39">
        <f t="shared" si="9"/>
        <v>128</v>
      </c>
      <c r="S137" s="39">
        <f t="shared" si="9"/>
        <v>2421813.4700000002</v>
      </c>
      <c r="T137" s="39">
        <f t="shared" si="1"/>
        <v>541</v>
      </c>
      <c r="U137" s="39">
        <f t="shared" si="1"/>
        <v>5438014.0300000003</v>
      </c>
    </row>
    <row r="138" spans="1:21" s="9" customFormat="1" ht="12">
      <c r="A138" s="29">
        <v>131</v>
      </c>
      <c r="B138" s="50" t="s">
        <v>279</v>
      </c>
      <c r="C138" s="1" t="s">
        <v>280</v>
      </c>
      <c r="D138" s="40"/>
      <c r="E138" s="40"/>
      <c r="F138" s="40"/>
      <c r="G138" s="40"/>
      <c r="H138" s="40">
        <v>116</v>
      </c>
      <c r="I138" s="40">
        <v>408441.73</v>
      </c>
      <c r="J138" s="40">
        <v>381</v>
      </c>
      <c r="K138" s="40">
        <v>2671236.3199999998</v>
      </c>
      <c r="L138" s="38">
        <f t="shared" si="0"/>
        <v>497</v>
      </c>
      <c r="M138" s="38">
        <f t="shared" si="0"/>
        <v>3079678.05</v>
      </c>
      <c r="N138" s="40">
        <v>123</v>
      </c>
      <c r="O138" s="40">
        <v>2282785.6</v>
      </c>
      <c r="P138" s="40"/>
      <c r="Q138" s="40"/>
      <c r="R138" s="38">
        <f t="shared" si="9"/>
        <v>123</v>
      </c>
      <c r="S138" s="38">
        <f t="shared" si="9"/>
        <v>2282785.6</v>
      </c>
      <c r="T138" s="38">
        <f t="shared" si="1"/>
        <v>620</v>
      </c>
      <c r="U138" s="38">
        <f t="shared" si="1"/>
        <v>5362463.6500000004</v>
      </c>
    </row>
    <row r="139" spans="1:21" s="9" customFormat="1" ht="12">
      <c r="A139" s="26">
        <v>132</v>
      </c>
      <c r="B139" s="49" t="s">
        <v>297</v>
      </c>
      <c r="C139" s="28" t="s">
        <v>298</v>
      </c>
      <c r="D139" s="39">
        <v>18</v>
      </c>
      <c r="E139" s="39">
        <v>103865.92</v>
      </c>
      <c r="F139" s="39">
        <v>12</v>
      </c>
      <c r="G139" s="39">
        <v>87819.26</v>
      </c>
      <c r="H139" s="39">
        <v>111</v>
      </c>
      <c r="I139" s="39">
        <v>1193719.6200000001</v>
      </c>
      <c r="J139" s="39">
        <v>807</v>
      </c>
      <c r="K139" s="39">
        <v>1875292.99</v>
      </c>
      <c r="L139" s="39">
        <f t="shared" si="0"/>
        <v>948</v>
      </c>
      <c r="M139" s="39">
        <f t="shared" si="0"/>
        <v>3260697.79</v>
      </c>
      <c r="N139" s="39">
        <v>142</v>
      </c>
      <c r="O139" s="39">
        <v>1406676.4</v>
      </c>
      <c r="P139" s="39">
        <v>16</v>
      </c>
      <c r="Q139" s="39">
        <v>692452.13</v>
      </c>
      <c r="R139" s="39">
        <f t="shared" ref="R139:S177" si="10">N139+P139</f>
        <v>158</v>
      </c>
      <c r="S139" s="39">
        <f t="shared" si="10"/>
        <v>2099128.5299999998</v>
      </c>
      <c r="T139" s="39">
        <f t="shared" si="1"/>
        <v>1106</v>
      </c>
      <c r="U139" s="39">
        <f t="shared" si="1"/>
        <v>5359826.32</v>
      </c>
    </row>
    <row r="140" spans="1:21" s="9" customFormat="1" ht="12">
      <c r="A140" s="29">
        <v>133</v>
      </c>
      <c r="B140" s="50" t="s">
        <v>263</v>
      </c>
      <c r="C140" s="1" t="s">
        <v>264</v>
      </c>
      <c r="D140" s="40">
        <v>1</v>
      </c>
      <c r="E140" s="40">
        <v>20000</v>
      </c>
      <c r="F140" s="40">
        <v>35</v>
      </c>
      <c r="G140" s="40">
        <v>592000.61</v>
      </c>
      <c r="H140" s="40">
        <v>22</v>
      </c>
      <c r="I140" s="40">
        <v>426602.44</v>
      </c>
      <c r="J140" s="40">
        <v>182</v>
      </c>
      <c r="K140" s="40">
        <v>1759515.34</v>
      </c>
      <c r="L140" s="38">
        <f t="shared" si="0"/>
        <v>240</v>
      </c>
      <c r="M140" s="38">
        <f t="shared" ref="M140:M177" si="11">K140+I140+G140+E140</f>
        <v>2798118.39</v>
      </c>
      <c r="N140" s="40">
        <v>108</v>
      </c>
      <c r="O140" s="40">
        <v>2209299.48</v>
      </c>
      <c r="P140" s="40">
        <v>5</v>
      </c>
      <c r="Q140" s="40">
        <v>284591</v>
      </c>
      <c r="R140" s="38">
        <f t="shared" si="10"/>
        <v>113</v>
      </c>
      <c r="S140" s="38">
        <f t="shared" si="10"/>
        <v>2493890.48</v>
      </c>
      <c r="T140" s="38">
        <f t="shared" si="1"/>
        <v>353</v>
      </c>
      <c r="U140" s="38">
        <f t="shared" ref="U140:U177" si="12">S140+M140</f>
        <v>5292008.87</v>
      </c>
    </row>
    <row r="141" spans="1:21" s="9" customFormat="1" ht="12">
      <c r="A141" s="26">
        <v>134</v>
      </c>
      <c r="B141" s="49" t="s">
        <v>289</v>
      </c>
      <c r="C141" s="28" t="s">
        <v>290</v>
      </c>
      <c r="D141" s="39"/>
      <c r="E141" s="39"/>
      <c r="F141" s="39"/>
      <c r="G141" s="39"/>
      <c r="H141" s="39">
        <v>36</v>
      </c>
      <c r="I141" s="39">
        <v>163831.17000000001</v>
      </c>
      <c r="J141" s="39">
        <v>366</v>
      </c>
      <c r="K141" s="39">
        <v>2620941.7200000002</v>
      </c>
      <c r="L141" s="39">
        <f t="shared" ref="L141:L177" si="13">J141+H141+F141+D141</f>
        <v>402</v>
      </c>
      <c r="M141" s="39">
        <f t="shared" si="11"/>
        <v>2784772.89</v>
      </c>
      <c r="N141" s="39">
        <v>471</v>
      </c>
      <c r="O141" s="39">
        <v>2475823.5299999998</v>
      </c>
      <c r="P141" s="39">
        <v>5</v>
      </c>
      <c r="Q141" s="39">
        <v>30944.02</v>
      </c>
      <c r="R141" s="39">
        <f t="shared" si="10"/>
        <v>476</v>
      </c>
      <c r="S141" s="39">
        <f t="shared" si="10"/>
        <v>2506767.5499999998</v>
      </c>
      <c r="T141" s="39">
        <f t="shared" ref="T141:T177" si="14">R141+L141</f>
        <v>878</v>
      </c>
      <c r="U141" s="39">
        <f t="shared" si="12"/>
        <v>5291540.4399999995</v>
      </c>
    </row>
    <row r="142" spans="1:21" s="9" customFormat="1" ht="12">
      <c r="A142" s="29">
        <v>135</v>
      </c>
      <c r="B142" s="50" t="s">
        <v>281</v>
      </c>
      <c r="C142" s="1" t="s">
        <v>282</v>
      </c>
      <c r="D142" s="40"/>
      <c r="E142" s="40"/>
      <c r="F142" s="40"/>
      <c r="G142" s="40"/>
      <c r="H142" s="40">
        <v>147</v>
      </c>
      <c r="I142" s="40">
        <v>473768.81</v>
      </c>
      <c r="J142" s="40">
        <v>363</v>
      </c>
      <c r="K142" s="40">
        <v>2379819.63</v>
      </c>
      <c r="L142" s="38">
        <f t="shared" si="13"/>
        <v>510</v>
      </c>
      <c r="M142" s="38">
        <f t="shared" si="11"/>
        <v>2853588.44</v>
      </c>
      <c r="N142" s="40">
        <v>200</v>
      </c>
      <c r="O142" s="40">
        <v>1925488</v>
      </c>
      <c r="P142" s="40"/>
      <c r="Q142" s="40"/>
      <c r="R142" s="38">
        <f t="shared" si="10"/>
        <v>200</v>
      </c>
      <c r="S142" s="38">
        <f t="shared" si="10"/>
        <v>1925488</v>
      </c>
      <c r="T142" s="38">
        <f t="shared" si="14"/>
        <v>710</v>
      </c>
      <c r="U142" s="38">
        <f t="shared" si="12"/>
        <v>4779076.4399999995</v>
      </c>
    </row>
    <row r="143" spans="1:21" s="9" customFormat="1" ht="12">
      <c r="A143" s="26">
        <v>136</v>
      </c>
      <c r="B143" s="49" t="s">
        <v>229</v>
      </c>
      <c r="C143" s="28" t="s">
        <v>230</v>
      </c>
      <c r="D143" s="39">
        <v>56</v>
      </c>
      <c r="E143" s="39">
        <v>1693098.23</v>
      </c>
      <c r="F143" s="39">
        <v>2</v>
      </c>
      <c r="G143" s="39">
        <v>81407.360000000001</v>
      </c>
      <c r="H143" s="39">
        <v>20</v>
      </c>
      <c r="I143" s="39">
        <v>118418.61</v>
      </c>
      <c r="J143" s="39">
        <v>225</v>
      </c>
      <c r="K143" s="39">
        <v>615049.61</v>
      </c>
      <c r="L143" s="39">
        <f t="shared" si="13"/>
        <v>303</v>
      </c>
      <c r="M143" s="39">
        <f t="shared" si="11"/>
        <v>2507973.81</v>
      </c>
      <c r="N143" s="39">
        <v>24</v>
      </c>
      <c r="O143" s="39">
        <v>524916.06999999995</v>
      </c>
      <c r="P143" s="39">
        <v>36</v>
      </c>
      <c r="Q143" s="39">
        <v>1679980.84</v>
      </c>
      <c r="R143" s="39">
        <f t="shared" si="10"/>
        <v>60</v>
      </c>
      <c r="S143" s="39">
        <f t="shared" si="10"/>
        <v>2204896.91</v>
      </c>
      <c r="T143" s="39">
        <f t="shared" si="14"/>
        <v>363</v>
      </c>
      <c r="U143" s="39">
        <f t="shared" si="12"/>
        <v>4712870.7200000007</v>
      </c>
    </row>
    <row r="144" spans="1:21" s="9" customFormat="1" ht="12">
      <c r="A144" s="29">
        <v>137</v>
      </c>
      <c r="B144" s="50" t="s">
        <v>271</v>
      </c>
      <c r="C144" s="1" t="s">
        <v>272</v>
      </c>
      <c r="D144" s="40"/>
      <c r="E144" s="40"/>
      <c r="F144" s="40"/>
      <c r="G144" s="40"/>
      <c r="H144" s="40">
        <v>104</v>
      </c>
      <c r="I144" s="40">
        <v>352410.21</v>
      </c>
      <c r="J144" s="40">
        <v>289</v>
      </c>
      <c r="K144" s="40">
        <v>2234334.9700000002</v>
      </c>
      <c r="L144" s="38">
        <f t="shared" si="13"/>
        <v>393</v>
      </c>
      <c r="M144" s="38">
        <f t="shared" si="11"/>
        <v>2586745.1800000002</v>
      </c>
      <c r="N144" s="40">
        <v>255</v>
      </c>
      <c r="O144" s="40">
        <v>1843752.11</v>
      </c>
      <c r="P144" s="40"/>
      <c r="Q144" s="40"/>
      <c r="R144" s="38">
        <f t="shared" si="10"/>
        <v>255</v>
      </c>
      <c r="S144" s="38">
        <f t="shared" si="10"/>
        <v>1843752.11</v>
      </c>
      <c r="T144" s="38">
        <f t="shared" si="14"/>
        <v>648</v>
      </c>
      <c r="U144" s="38">
        <f t="shared" si="12"/>
        <v>4430497.29</v>
      </c>
    </row>
    <row r="145" spans="1:21" s="9" customFormat="1" ht="12">
      <c r="A145" s="26">
        <v>138</v>
      </c>
      <c r="B145" s="49" t="s">
        <v>299</v>
      </c>
      <c r="C145" s="28" t="s">
        <v>300</v>
      </c>
      <c r="D145" s="39"/>
      <c r="E145" s="39"/>
      <c r="F145" s="39"/>
      <c r="G145" s="39"/>
      <c r="H145" s="39">
        <v>118</v>
      </c>
      <c r="I145" s="39">
        <v>492737.8</v>
      </c>
      <c r="J145" s="39">
        <v>250</v>
      </c>
      <c r="K145" s="39">
        <v>2021537.13</v>
      </c>
      <c r="L145" s="39">
        <f t="shared" si="13"/>
        <v>368</v>
      </c>
      <c r="M145" s="39">
        <f t="shared" si="11"/>
        <v>2514274.9299999997</v>
      </c>
      <c r="N145" s="39">
        <v>112</v>
      </c>
      <c r="O145" s="39">
        <v>1543085.59</v>
      </c>
      <c r="P145" s="39">
        <v>1</v>
      </c>
      <c r="Q145" s="39">
        <v>30000</v>
      </c>
      <c r="R145" s="39">
        <f t="shared" si="10"/>
        <v>113</v>
      </c>
      <c r="S145" s="39">
        <f t="shared" si="10"/>
        <v>1573085.59</v>
      </c>
      <c r="T145" s="39">
        <f t="shared" si="14"/>
        <v>481</v>
      </c>
      <c r="U145" s="39">
        <f t="shared" si="12"/>
        <v>4087360.5199999996</v>
      </c>
    </row>
    <row r="146" spans="1:21" s="9" customFormat="1" ht="12">
      <c r="A146" s="29">
        <v>139</v>
      </c>
      <c r="B146" s="50" t="s">
        <v>285</v>
      </c>
      <c r="C146" s="1" t="s">
        <v>286</v>
      </c>
      <c r="D146" s="40"/>
      <c r="E146" s="40"/>
      <c r="F146" s="40"/>
      <c r="G146" s="40"/>
      <c r="H146" s="40">
        <v>357</v>
      </c>
      <c r="I146" s="40">
        <v>154591.10999999999</v>
      </c>
      <c r="J146" s="40">
        <v>1892</v>
      </c>
      <c r="K146" s="40">
        <v>2014450.79</v>
      </c>
      <c r="L146" s="40">
        <f t="shared" si="13"/>
        <v>2249</v>
      </c>
      <c r="M146" s="40">
        <f t="shared" si="11"/>
        <v>2169041.9</v>
      </c>
      <c r="N146" s="40">
        <v>169</v>
      </c>
      <c r="O146" s="40">
        <v>1831869.68</v>
      </c>
      <c r="P146" s="40">
        <v>1</v>
      </c>
      <c r="Q146" s="40">
        <v>18000</v>
      </c>
      <c r="R146" s="38">
        <f t="shared" si="10"/>
        <v>170</v>
      </c>
      <c r="S146" s="38">
        <f t="shared" si="10"/>
        <v>1849869.68</v>
      </c>
      <c r="T146" s="40">
        <f t="shared" si="14"/>
        <v>2419</v>
      </c>
      <c r="U146" s="40">
        <f t="shared" si="12"/>
        <v>4018911.58</v>
      </c>
    </row>
    <row r="147" spans="1:21" s="9" customFormat="1" ht="12">
      <c r="A147" s="26">
        <v>140</v>
      </c>
      <c r="B147" s="49" t="s">
        <v>235</v>
      </c>
      <c r="C147" s="28" t="s">
        <v>236</v>
      </c>
      <c r="D147" s="39"/>
      <c r="E147" s="39"/>
      <c r="F147" s="39">
        <v>20</v>
      </c>
      <c r="G147" s="39">
        <v>610967.67000000004</v>
      </c>
      <c r="H147" s="39">
        <v>7</v>
      </c>
      <c r="I147" s="39">
        <v>70811.210000000006</v>
      </c>
      <c r="J147" s="39">
        <v>275</v>
      </c>
      <c r="K147" s="39">
        <v>1342165.8600000001</v>
      </c>
      <c r="L147" s="39">
        <f t="shared" si="13"/>
        <v>302</v>
      </c>
      <c r="M147" s="39">
        <f t="shared" si="11"/>
        <v>2023944.7400000002</v>
      </c>
      <c r="N147" s="39">
        <v>142</v>
      </c>
      <c r="O147" s="39">
        <v>1900514.85</v>
      </c>
      <c r="P147" s="39">
        <v>2</v>
      </c>
      <c r="Q147" s="39">
        <v>17051.830000000002</v>
      </c>
      <c r="R147" s="39">
        <f t="shared" si="10"/>
        <v>144</v>
      </c>
      <c r="S147" s="39">
        <f t="shared" si="10"/>
        <v>1917566.6800000002</v>
      </c>
      <c r="T147" s="39">
        <f t="shared" si="14"/>
        <v>446</v>
      </c>
      <c r="U147" s="39">
        <f t="shared" si="12"/>
        <v>3941511.4200000004</v>
      </c>
    </row>
    <row r="148" spans="1:21" s="9" customFormat="1" ht="12">
      <c r="A148" s="29">
        <v>141</v>
      </c>
      <c r="B148" s="50" t="s">
        <v>239</v>
      </c>
      <c r="C148" s="1" t="s">
        <v>240</v>
      </c>
      <c r="D148" s="40">
        <v>5</v>
      </c>
      <c r="E148" s="40">
        <v>1387405.81</v>
      </c>
      <c r="F148" s="40">
        <v>2</v>
      </c>
      <c r="G148" s="40">
        <v>52254.3</v>
      </c>
      <c r="H148" s="40">
        <v>354</v>
      </c>
      <c r="I148" s="40">
        <v>357619.52</v>
      </c>
      <c r="J148" s="40">
        <v>67</v>
      </c>
      <c r="K148" s="40">
        <v>278682.07</v>
      </c>
      <c r="L148" s="38">
        <f t="shared" si="13"/>
        <v>428</v>
      </c>
      <c r="M148" s="38">
        <f t="shared" si="11"/>
        <v>2075961.7000000002</v>
      </c>
      <c r="N148" s="40">
        <v>5</v>
      </c>
      <c r="O148" s="40">
        <v>86801.11</v>
      </c>
      <c r="P148" s="40">
        <v>11</v>
      </c>
      <c r="Q148" s="40">
        <v>1761576.57</v>
      </c>
      <c r="R148" s="38">
        <f t="shared" si="10"/>
        <v>16</v>
      </c>
      <c r="S148" s="38">
        <f t="shared" si="10"/>
        <v>1848377.6800000002</v>
      </c>
      <c r="T148" s="38">
        <f t="shared" si="14"/>
        <v>444</v>
      </c>
      <c r="U148" s="38">
        <f t="shared" si="12"/>
        <v>3924339.3800000004</v>
      </c>
    </row>
    <row r="149" spans="1:21" s="9" customFormat="1" ht="12">
      <c r="A149" s="26">
        <v>142</v>
      </c>
      <c r="B149" s="27" t="s">
        <v>291</v>
      </c>
      <c r="C149" s="28" t="s">
        <v>292</v>
      </c>
      <c r="D149" s="39"/>
      <c r="E149" s="39"/>
      <c r="F149" s="39"/>
      <c r="G149" s="39"/>
      <c r="H149" s="39">
        <v>277</v>
      </c>
      <c r="I149" s="39">
        <v>1561471.38</v>
      </c>
      <c r="J149" s="39">
        <v>261</v>
      </c>
      <c r="K149" s="39">
        <v>1652260.48</v>
      </c>
      <c r="L149" s="39">
        <f t="shared" si="13"/>
        <v>538</v>
      </c>
      <c r="M149" s="39">
        <f t="shared" si="11"/>
        <v>3213731.86</v>
      </c>
      <c r="N149" s="39">
        <v>18</v>
      </c>
      <c r="O149" s="39">
        <v>105889.5</v>
      </c>
      <c r="P149" s="39">
        <v>1</v>
      </c>
      <c r="Q149" s="39">
        <v>85000</v>
      </c>
      <c r="R149" s="39">
        <f t="shared" si="10"/>
        <v>19</v>
      </c>
      <c r="S149" s="39">
        <f t="shared" si="10"/>
        <v>190889.5</v>
      </c>
      <c r="T149" s="39">
        <f t="shared" si="14"/>
        <v>557</v>
      </c>
      <c r="U149" s="39">
        <f t="shared" si="12"/>
        <v>3404621.36</v>
      </c>
    </row>
    <row r="150" spans="1:21" s="9" customFormat="1" ht="12">
      <c r="A150" s="29">
        <v>143</v>
      </c>
      <c r="B150" s="50" t="s">
        <v>307</v>
      </c>
      <c r="C150" s="1" t="s">
        <v>308</v>
      </c>
      <c r="D150" s="40">
        <v>2</v>
      </c>
      <c r="E150" s="40">
        <v>80340.78</v>
      </c>
      <c r="F150" s="40">
        <v>37</v>
      </c>
      <c r="G150" s="40">
        <v>824525.73</v>
      </c>
      <c r="H150" s="40">
        <v>36</v>
      </c>
      <c r="I150" s="40">
        <v>529708.63</v>
      </c>
      <c r="J150" s="40">
        <v>64</v>
      </c>
      <c r="K150" s="40">
        <v>380060.61</v>
      </c>
      <c r="L150" s="38">
        <f t="shared" ref="L150:L169" si="15">J150+H150+F150+D150</f>
        <v>139</v>
      </c>
      <c r="M150" s="38">
        <f t="shared" ref="M150:M169" si="16">K150+I150+G150+E150</f>
        <v>1814635.75</v>
      </c>
      <c r="N150" s="40">
        <v>65</v>
      </c>
      <c r="O150" s="40">
        <v>1065203.68</v>
      </c>
      <c r="P150" s="40">
        <v>21</v>
      </c>
      <c r="Q150" s="40">
        <v>470414.28</v>
      </c>
      <c r="R150" s="38">
        <f t="shared" ref="R150:R169" si="17">N150+P150</f>
        <v>86</v>
      </c>
      <c r="S150" s="38">
        <f t="shared" ref="S150:S169" si="18">O150+Q150</f>
        <v>1535617.96</v>
      </c>
      <c r="T150" s="38">
        <f t="shared" ref="T150:T169" si="19">R150+L150</f>
        <v>225</v>
      </c>
      <c r="U150" s="38">
        <f t="shared" ref="U150:U169" si="20">S150+M150</f>
        <v>3350253.71</v>
      </c>
    </row>
    <row r="151" spans="1:21" s="9" customFormat="1" ht="12">
      <c r="A151" s="26">
        <v>144</v>
      </c>
      <c r="B151" s="49" t="s">
        <v>249</v>
      </c>
      <c r="C151" s="28" t="s">
        <v>250</v>
      </c>
      <c r="D151" s="39"/>
      <c r="E151" s="39"/>
      <c r="F151" s="39">
        <v>3</v>
      </c>
      <c r="G151" s="39">
        <v>24689.06</v>
      </c>
      <c r="H151" s="39">
        <v>3</v>
      </c>
      <c r="I151" s="39">
        <v>1350003.69</v>
      </c>
      <c r="J151" s="39">
        <v>17</v>
      </c>
      <c r="K151" s="39">
        <v>967174.88</v>
      </c>
      <c r="L151" s="39">
        <f t="shared" si="15"/>
        <v>23</v>
      </c>
      <c r="M151" s="39">
        <f t="shared" si="16"/>
        <v>2341867.63</v>
      </c>
      <c r="N151" s="39">
        <v>1</v>
      </c>
      <c r="O151" s="39">
        <v>1000000</v>
      </c>
      <c r="P151" s="39"/>
      <c r="Q151" s="39"/>
      <c r="R151" s="39">
        <f t="shared" si="17"/>
        <v>1</v>
      </c>
      <c r="S151" s="39">
        <f t="shared" si="18"/>
        <v>1000000</v>
      </c>
      <c r="T151" s="39">
        <f t="shared" si="19"/>
        <v>24</v>
      </c>
      <c r="U151" s="39">
        <f t="shared" si="20"/>
        <v>3341867.63</v>
      </c>
    </row>
    <row r="152" spans="1:21" s="9" customFormat="1" ht="12">
      <c r="A152" s="29">
        <v>145</v>
      </c>
      <c r="B152" s="50" t="s">
        <v>362</v>
      </c>
      <c r="C152" s="1" t="s">
        <v>363</v>
      </c>
      <c r="D152" s="40"/>
      <c r="E152" s="40"/>
      <c r="F152" s="40"/>
      <c r="G152" s="40"/>
      <c r="H152" s="40">
        <v>91</v>
      </c>
      <c r="I152" s="40">
        <v>469766.68</v>
      </c>
      <c r="J152" s="40">
        <v>210</v>
      </c>
      <c r="K152" s="40">
        <v>1630609.83</v>
      </c>
      <c r="L152" s="38">
        <f t="shared" si="15"/>
        <v>301</v>
      </c>
      <c r="M152" s="38">
        <f t="shared" si="16"/>
        <v>2100376.5100000002</v>
      </c>
      <c r="N152" s="40">
        <v>66</v>
      </c>
      <c r="O152" s="40">
        <v>1127042.6100000001</v>
      </c>
      <c r="P152" s="40"/>
      <c r="Q152" s="40"/>
      <c r="R152" s="38">
        <f t="shared" si="17"/>
        <v>66</v>
      </c>
      <c r="S152" s="38">
        <f t="shared" si="18"/>
        <v>1127042.6100000001</v>
      </c>
      <c r="T152" s="38">
        <f t="shared" si="19"/>
        <v>367</v>
      </c>
      <c r="U152" s="38">
        <f t="shared" si="20"/>
        <v>3227419.12</v>
      </c>
    </row>
    <row r="153" spans="1:21" s="9" customFormat="1" ht="12">
      <c r="A153" s="26">
        <v>146</v>
      </c>
      <c r="B153" s="49" t="s">
        <v>295</v>
      </c>
      <c r="C153" s="28" t="s">
        <v>296</v>
      </c>
      <c r="D153" s="39"/>
      <c r="E153" s="39"/>
      <c r="F153" s="39">
        <v>14</v>
      </c>
      <c r="G153" s="39">
        <v>420502.02</v>
      </c>
      <c r="H153" s="39">
        <v>7</v>
      </c>
      <c r="I153" s="39">
        <v>130750.38</v>
      </c>
      <c r="J153" s="39">
        <v>86</v>
      </c>
      <c r="K153" s="39">
        <v>751074.94</v>
      </c>
      <c r="L153" s="39">
        <f t="shared" si="15"/>
        <v>107</v>
      </c>
      <c r="M153" s="39">
        <f t="shared" si="16"/>
        <v>1302327.3399999999</v>
      </c>
      <c r="N153" s="39">
        <v>64</v>
      </c>
      <c r="O153" s="39">
        <v>1109577.49</v>
      </c>
      <c r="P153" s="39">
        <v>6</v>
      </c>
      <c r="Q153" s="39">
        <v>130750.38</v>
      </c>
      <c r="R153" s="39">
        <f t="shared" si="17"/>
        <v>70</v>
      </c>
      <c r="S153" s="39">
        <f t="shared" si="18"/>
        <v>1240327.8700000001</v>
      </c>
      <c r="T153" s="39">
        <f t="shared" si="19"/>
        <v>177</v>
      </c>
      <c r="U153" s="39">
        <f t="shared" si="20"/>
        <v>2542655.21</v>
      </c>
    </row>
    <row r="154" spans="1:21" s="9" customFormat="1" ht="12">
      <c r="A154" s="29">
        <v>147</v>
      </c>
      <c r="B154" s="50" t="s">
        <v>303</v>
      </c>
      <c r="C154" s="1" t="s">
        <v>304</v>
      </c>
      <c r="D154" s="40"/>
      <c r="E154" s="40"/>
      <c r="F154" s="40"/>
      <c r="G154" s="40"/>
      <c r="H154" s="40">
        <v>21</v>
      </c>
      <c r="I154" s="40">
        <v>16181.15</v>
      </c>
      <c r="J154" s="40">
        <v>240</v>
      </c>
      <c r="K154" s="40">
        <v>1194696.52</v>
      </c>
      <c r="L154" s="40">
        <f t="shared" si="15"/>
        <v>261</v>
      </c>
      <c r="M154" s="40">
        <f t="shared" si="16"/>
        <v>1210877.67</v>
      </c>
      <c r="N154" s="40">
        <v>244</v>
      </c>
      <c r="O154" s="40">
        <v>1172795.8999999999</v>
      </c>
      <c r="P154" s="40">
        <v>4</v>
      </c>
      <c r="Q154" s="40">
        <v>7747.21</v>
      </c>
      <c r="R154" s="38">
        <f t="shared" si="17"/>
        <v>248</v>
      </c>
      <c r="S154" s="38">
        <f t="shared" si="18"/>
        <v>1180543.1099999999</v>
      </c>
      <c r="T154" s="40">
        <f t="shared" si="19"/>
        <v>509</v>
      </c>
      <c r="U154" s="40">
        <f t="shared" si="20"/>
        <v>2391420.7799999998</v>
      </c>
    </row>
    <row r="155" spans="1:21" s="9" customFormat="1" ht="12">
      <c r="A155" s="26">
        <v>148</v>
      </c>
      <c r="B155" s="49" t="s">
        <v>311</v>
      </c>
      <c r="C155" s="28" t="s">
        <v>312</v>
      </c>
      <c r="D155" s="39"/>
      <c r="E155" s="39"/>
      <c r="F155" s="39">
        <v>1</v>
      </c>
      <c r="G155" s="39">
        <v>3400</v>
      </c>
      <c r="H155" s="39">
        <v>26</v>
      </c>
      <c r="I155" s="39">
        <v>25303.33</v>
      </c>
      <c r="J155" s="39">
        <v>693</v>
      </c>
      <c r="K155" s="39">
        <v>1000888.07</v>
      </c>
      <c r="L155" s="39">
        <f t="shared" si="15"/>
        <v>720</v>
      </c>
      <c r="M155" s="39">
        <f t="shared" si="16"/>
        <v>1029591.3999999999</v>
      </c>
      <c r="N155" s="39">
        <v>114</v>
      </c>
      <c r="O155" s="39">
        <v>934895.39</v>
      </c>
      <c r="P155" s="39">
        <v>2</v>
      </c>
      <c r="Q155" s="39">
        <v>2797.5</v>
      </c>
      <c r="R155" s="39">
        <f t="shared" si="17"/>
        <v>116</v>
      </c>
      <c r="S155" s="39">
        <f t="shared" si="18"/>
        <v>937692.89</v>
      </c>
      <c r="T155" s="39">
        <f t="shared" si="19"/>
        <v>836</v>
      </c>
      <c r="U155" s="39">
        <f t="shared" si="20"/>
        <v>1967284.29</v>
      </c>
    </row>
    <row r="156" spans="1:21" s="9" customFormat="1" ht="12">
      <c r="A156" s="29">
        <v>149</v>
      </c>
      <c r="B156" s="50" t="s">
        <v>319</v>
      </c>
      <c r="C156" s="1" t="s">
        <v>320</v>
      </c>
      <c r="D156" s="40"/>
      <c r="E156" s="40"/>
      <c r="F156" s="40"/>
      <c r="G156" s="40"/>
      <c r="H156" s="40">
        <v>64</v>
      </c>
      <c r="I156" s="40">
        <v>47057.59</v>
      </c>
      <c r="J156" s="40">
        <v>458</v>
      </c>
      <c r="K156" s="40">
        <v>918150.47</v>
      </c>
      <c r="L156" s="40">
        <f t="shared" si="15"/>
        <v>522</v>
      </c>
      <c r="M156" s="40">
        <f t="shared" si="16"/>
        <v>965208.05999999994</v>
      </c>
      <c r="N156" s="40">
        <v>90</v>
      </c>
      <c r="O156" s="40">
        <v>855241.11</v>
      </c>
      <c r="P156" s="40"/>
      <c r="Q156" s="40"/>
      <c r="R156" s="38">
        <f t="shared" si="17"/>
        <v>90</v>
      </c>
      <c r="S156" s="38">
        <f t="shared" si="18"/>
        <v>855241.11</v>
      </c>
      <c r="T156" s="40">
        <f t="shared" si="19"/>
        <v>612</v>
      </c>
      <c r="U156" s="40">
        <f t="shared" si="20"/>
        <v>1820449.17</v>
      </c>
    </row>
    <row r="157" spans="1:21" s="9" customFormat="1" ht="12">
      <c r="A157" s="26">
        <v>150</v>
      </c>
      <c r="B157" s="49" t="s">
        <v>231</v>
      </c>
      <c r="C157" s="28" t="s">
        <v>232</v>
      </c>
      <c r="D157" s="39">
        <v>1</v>
      </c>
      <c r="E157" s="39">
        <v>3195</v>
      </c>
      <c r="F157" s="39">
        <v>8</v>
      </c>
      <c r="G157" s="39">
        <v>122212.3</v>
      </c>
      <c r="H157" s="39">
        <v>10</v>
      </c>
      <c r="I157" s="39">
        <v>204123.04</v>
      </c>
      <c r="J157" s="39">
        <v>80</v>
      </c>
      <c r="K157" s="39">
        <v>518775.29</v>
      </c>
      <c r="L157" s="39">
        <f t="shared" si="15"/>
        <v>99</v>
      </c>
      <c r="M157" s="39">
        <f t="shared" si="16"/>
        <v>848305.63</v>
      </c>
      <c r="N157" s="39">
        <v>172</v>
      </c>
      <c r="O157" s="39">
        <v>616113.09</v>
      </c>
      <c r="P157" s="39">
        <v>9</v>
      </c>
      <c r="Q157" s="39">
        <v>206109.51</v>
      </c>
      <c r="R157" s="39">
        <f t="shared" si="17"/>
        <v>181</v>
      </c>
      <c r="S157" s="39">
        <f t="shared" si="18"/>
        <v>822222.6</v>
      </c>
      <c r="T157" s="39">
        <f t="shared" si="19"/>
        <v>280</v>
      </c>
      <c r="U157" s="39">
        <f t="shared" si="20"/>
        <v>1670528.23</v>
      </c>
    </row>
    <row r="158" spans="1:21" s="9" customFormat="1" ht="12">
      <c r="A158" s="29">
        <v>151</v>
      </c>
      <c r="B158" s="50" t="s">
        <v>315</v>
      </c>
      <c r="C158" s="1" t="s">
        <v>316</v>
      </c>
      <c r="D158" s="40"/>
      <c r="E158" s="40"/>
      <c r="F158" s="40"/>
      <c r="G158" s="40"/>
      <c r="H158" s="40">
        <v>130</v>
      </c>
      <c r="I158" s="40">
        <v>178442.06</v>
      </c>
      <c r="J158" s="40">
        <v>273</v>
      </c>
      <c r="K158" s="40">
        <v>764195.06</v>
      </c>
      <c r="L158" s="38">
        <f t="shared" si="15"/>
        <v>403</v>
      </c>
      <c r="M158" s="38">
        <f t="shared" si="16"/>
        <v>942637.12000000011</v>
      </c>
      <c r="N158" s="40">
        <v>113</v>
      </c>
      <c r="O158" s="40">
        <v>650548.18999999994</v>
      </c>
      <c r="P158" s="40">
        <v>9</v>
      </c>
      <c r="Q158" s="40">
        <v>73000</v>
      </c>
      <c r="R158" s="38">
        <f t="shared" si="17"/>
        <v>122</v>
      </c>
      <c r="S158" s="38">
        <f t="shared" si="18"/>
        <v>723548.19</v>
      </c>
      <c r="T158" s="38">
        <f t="shared" si="19"/>
        <v>525</v>
      </c>
      <c r="U158" s="38">
        <f t="shared" si="20"/>
        <v>1666185.31</v>
      </c>
    </row>
    <row r="159" spans="1:21" s="9" customFormat="1" ht="12">
      <c r="A159" s="26">
        <v>152</v>
      </c>
      <c r="B159" s="49" t="s">
        <v>323</v>
      </c>
      <c r="C159" s="28" t="s">
        <v>324</v>
      </c>
      <c r="D159" s="39"/>
      <c r="E159" s="39"/>
      <c r="F159" s="39"/>
      <c r="G159" s="39"/>
      <c r="H159" s="39">
        <v>89</v>
      </c>
      <c r="I159" s="39">
        <v>89004.41</v>
      </c>
      <c r="J159" s="39">
        <v>390</v>
      </c>
      <c r="K159" s="39">
        <v>802732.55</v>
      </c>
      <c r="L159" s="39">
        <f t="shared" si="15"/>
        <v>479</v>
      </c>
      <c r="M159" s="39">
        <f t="shared" si="16"/>
        <v>891736.96000000008</v>
      </c>
      <c r="N159" s="39">
        <v>98</v>
      </c>
      <c r="O159" s="39">
        <v>701835.42</v>
      </c>
      <c r="P159" s="39"/>
      <c r="Q159" s="39"/>
      <c r="R159" s="39">
        <f t="shared" si="17"/>
        <v>98</v>
      </c>
      <c r="S159" s="39">
        <f t="shared" si="18"/>
        <v>701835.42</v>
      </c>
      <c r="T159" s="39">
        <f t="shared" si="19"/>
        <v>577</v>
      </c>
      <c r="U159" s="39">
        <f t="shared" si="20"/>
        <v>1593572.3800000001</v>
      </c>
    </row>
    <row r="160" spans="1:21" s="9" customFormat="1" ht="12">
      <c r="A160" s="29">
        <v>153</v>
      </c>
      <c r="B160" s="50" t="s">
        <v>258</v>
      </c>
      <c r="C160" s="1" t="s">
        <v>357</v>
      </c>
      <c r="D160" s="40"/>
      <c r="E160" s="40"/>
      <c r="F160" s="40">
        <v>4</v>
      </c>
      <c r="G160" s="40">
        <v>63527.88</v>
      </c>
      <c r="H160" s="40">
        <v>22</v>
      </c>
      <c r="I160" s="40">
        <v>521089.29</v>
      </c>
      <c r="J160" s="40">
        <v>9</v>
      </c>
      <c r="K160" s="40">
        <v>103292.58</v>
      </c>
      <c r="L160" s="38">
        <f t="shared" si="15"/>
        <v>35</v>
      </c>
      <c r="M160" s="38">
        <f t="shared" si="16"/>
        <v>687909.75</v>
      </c>
      <c r="N160" s="40">
        <v>2</v>
      </c>
      <c r="O160" s="40">
        <v>121135</v>
      </c>
      <c r="P160" s="40">
        <v>3</v>
      </c>
      <c r="Q160" s="40">
        <v>500000</v>
      </c>
      <c r="R160" s="38">
        <f t="shared" si="17"/>
        <v>5</v>
      </c>
      <c r="S160" s="38">
        <f t="shared" si="18"/>
        <v>621135</v>
      </c>
      <c r="T160" s="38">
        <f t="shared" si="19"/>
        <v>40</v>
      </c>
      <c r="U160" s="38">
        <f t="shared" si="20"/>
        <v>1309044.75</v>
      </c>
    </row>
    <row r="161" spans="1:21" s="9" customFormat="1" ht="12">
      <c r="A161" s="26">
        <v>154</v>
      </c>
      <c r="B161" s="49" t="s">
        <v>339</v>
      </c>
      <c r="C161" s="28" t="s">
        <v>340</v>
      </c>
      <c r="D161" s="39"/>
      <c r="E161" s="39"/>
      <c r="F161" s="39"/>
      <c r="G161" s="39"/>
      <c r="H161" s="39">
        <v>3</v>
      </c>
      <c r="I161" s="39">
        <v>1226994.25</v>
      </c>
      <c r="J161" s="39">
        <v>1</v>
      </c>
      <c r="K161" s="39">
        <v>74.3</v>
      </c>
      <c r="L161" s="39">
        <f t="shared" si="15"/>
        <v>4</v>
      </c>
      <c r="M161" s="39">
        <f t="shared" si="16"/>
        <v>1227068.55</v>
      </c>
      <c r="N161" s="39"/>
      <c r="O161" s="39"/>
      <c r="P161" s="39"/>
      <c r="Q161" s="39"/>
      <c r="R161" s="39">
        <f t="shared" si="17"/>
        <v>0</v>
      </c>
      <c r="S161" s="39">
        <f t="shared" si="18"/>
        <v>0</v>
      </c>
      <c r="T161" s="39">
        <f t="shared" si="19"/>
        <v>4</v>
      </c>
      <c r="U161" s="39">
        <f t="shared" si="20"/>
        <v>1227068.55</v>
      </c>
    </row>
    <row r="162" spans="1:21" s="9" customFormat="1" ht="12">
      <c r="A162" s="29">
        <v>155</v>
      </c>
      <c r="B162" s="50" t="s">
        <v>313</v>
      </c>
      <c r="C162" s="1" t="s">
        <v>314</v>
      </c>
      <c r="D162" s="40">
        <v>10</v>
      </c>
      <c r="E162" s="40">
        <v>190136.67</v>
      </c>
      <c r="F162" s="40">
        <v>20</v>
      </c>
      <c r="G162" s="40">
        <v>162677.26</v>
      </c>
      <c r="H162" s="40">
        <v>4</v>
      </c>
      <c r="I162" s="40">
        <v>14987.43</v>
      </c>
      <c r="J162" s="40">
        <v>42</v>
      </c>
      <c r="K162" s="40">
        <v>155907.73000000001</v>
      </c>
      <c r="L162" s="40">
        <f t="shared" si="15"/>
        <v>76</v>
      </c>
      <c r="M162" s="40">
        <f t="shared" si="16"/>
        <v>523709.09000000008</v>
      </c>
      <c r="N162" s="40">
        <v>29</v>
      </c>
      <c r="O162" s="40">
        <v>362028</v>
      </c>
      <c r="P162" s="40">
        <v>13</v>
      </c>
      <c r="Q162" s="40">
        <v>213095.22</v>
      </c>
      <c r="R162" s="38">
        <f t="shared" si="17"/>
        <v>42</v>
      </c>
      <c r="S162" s="38">
        <f t="shared" si="18"/>
        <v>575123.22</v>
      </c>
      <c r="T162" s="40">
        <f t="shared" si="19"/>
        <v>118</v>
      </c>
      <c r="U162" s="40">
        <f t="shared" si="20"/>
        <v>1098832.31</v>
      </c>
    </row>
    <row r="163" spans="1:21" s="9" customFormat="1" ht="12">
      <c r="A163" s="26">
        <v>156</v>
      </c>
      <c r="B163" s="49" t="s">
        <v>333</v>
      </c>
      <c r="C163" s="28" t="s">
        <v>334</v>
      </c>
      <c r="D163" s="39"/>
      <c r="E163" s="39"/>
      <c r="F163" s="39"/>
      <c r="G163" s="39"/>
      <c r="H163" s="39">
        <v>72</v>
      </c>
      <c r="I163" s="39">
        <v>37114.620000000003</v>
      </c>
      <c r="J163" s="39">
        <v>316</v>
      </c>
      <c r="K163" s="39">
        <v>428680.13</v>
      </c>
      <c r="L163" s="39">
        <f t="shared" si="15"/>
        <v>388</v>
      </c>
      <c r="M163" s="39">
        <f t="shared" si="16"/>
        <v>465794.75</v>
      </c>
      <c r="N163" s="39">
        <v>35</v>
      </c>
      <c r="O163" s="39">
        <v>417015.38</v>
      </c>
      <c r="P163" s="39">
        <v>2</v>
      </c>
      <c r="Q163" s="39">
        <v>2829.38</v>
      </c>
      <c r="R163" s="39">
        <f t="shared" si="17"/>
        <v>37</v>
      </c>
      <c r="S163" s="39">
        <f t="shared" si="18"/>
        <v>419844.76</v>
      </c>
      <c r="T163" s="39">
        <f t="shared" si="19"/>
        <v>425</v>
      </c>
      <c r="U163" s="39">
        <f t="shared" si="20"/>
        <v>885639.51</v>
      </c>
    </row>
    <row r="164" spans="1:21" s="9" customFormat="1" ht="12">
      <c r="A164" s="29">
        <v>157</v>
      </c>
      <c r="B164" s="50" t="s">
        <v>325</v>
      </c>
      <c r="C164" s="1" t="s">
        <v>326</v>
      </c>
      <c r="D164" s="40"/>
      <c r="E164" s="40"/>
      <c r="F164" s="40"/>
      <c r="G164" s="40"/>
      <c r="H164" s="40">
        <v>38</v>
      </c>
      <c r="I164" s="40">
        <v>50611.62</v>
      </c>
      <c r="J164" s="40">
        <v>122</v>
      </c>
      <c r="K164" s="40">
        <v>384738.85</v>
      </c>
      <c r="L164" s="40">
        <f t="shared" si="15"/>
        <v>160</v>
      </c>
      <c r="M164" s="40">
        <f t="shared" si="16"/>
        <v>435350.47</v>
      </c>
      <c r="N164" s="40">
        <v>59</v>
      </c>
      <c r="O164" s="40">
        <v>344073.14</v>
      </c>
      <c r="P164" s="40">
        <v>1</v>
      </c>
      <c r="Q164" s="40">
        <v>7640</v>
      </c>
      <c r="R164" s="38">
        <f t="shared" si="17"/>
        <v>60</v>
      </c>
      <c r="S164" s="38">
        <f t="shared" si="18"/>
        <v>351713.14</v>
      </c>
      <c r="T164" s="40">
        <f t="shared" si="19"/>
        <v>220</v>
      </c>
      <c r="U164" s="40">
        <f t="shared" si="20"/>
        <v>787063.61</v>
      </c>
    </row>
    <row r="165" spans="1:21" s="9" customFormat="1" ht="12">
      <c r="A165" s="26">
        <v>158</v>
      </c>
      <c r="B165" s="49" t="s">
        <v>331</v>
      </c>
      <c r="C165" s="28" t="s">
        <v>332</v>
      </c>
      <c r="D165" s="39"/>
      <c r="E165" s="39"/>
      <c r="F165" s="39"/>
      <c r="G165" s="39"/>
      <c r="H165" s="39">
        <v>6</v>
      </c>
      <c r="I165" s="39">
        <v>3839.69</v>
      </c>
      <c r="J165" s="39">
        <v>88</v>
      </c>
      <c r="K165" s="39">
        <v>244680.72</v>
      </c>
      <c r="L165" s="39">
        <f t="shared" ref="L165:L168" si="21">J165+H165+F165+D165</f>
        <v>94</v>
      </c>
      <c r="M165" s="39">
        <f t="shared" ref="M165:M168" si="22">K165+I165+G165+E165</f>
        <v>248520.41</v>
      </c>
      <c r="N165" s="39">
        <v>33</v>
      </c>
      <c r="O165" s="39">
        <v>356025.4</v>
      </c>
      <c r="P165" s="39">
        <v>1</v>
      </c>
      <c r="Q165" s="39">
        <v>122270</v>
      </c>
      <c r="R165" s="39">
        <f t="shared" ref="R165:R168" si="23">N165+P165</f>
        <v>34</v>
      </c>
      <c r="S165" s="39">
        <f t="shared" ref="S165:S168" si="24">O165+Q165</f>
        <v>478295.4</v>
      </c>
      <c r="T165" s="39">
        <f t="shared" ref="T165:T168" si="25">R165+L165</f>
        <v>128</v>
      </c>
      <c r="U165" s="39">
        <f t="shared" ref="U165:U168" si="26">S165+M165</f>
        <v>726815.81</v>
      </c>
    </row>
    <row r="166" spans="1:21" s="9" customFormat="1" ht="12">
      <c r="A166" s="29">
        <v>159</v>
      </c>
      <c r="B166" s="50" t="s">
        <v>360</v>
      </c>
      <c r="C166" s="1" t="s">
        <v>361</v>
      </c>
      <c r="D166" s="40"/>
      <c r="E166" s="40"/>
      <c r="F166" s="40">
        <v>1</v>
      </c>
      <c r="G166" s="40">
        <v>12598.23</v>
      </c>
      <c r="H166" s="40"/>
      <c r="I166" s="40"/>
      <c r="J166" s="40">
        <v>36</v>
      </c>
      <c r="K166" s="40">
        <v>313997.99</v>
      </c>
      <c r="L166" s="38">
        <f t="shared" si="21"/>
        <v>37</v>
      </c>
      <c r="M166" s="38">
        <f t="shared" si="22"/>
        <v>326596.21999999997</v>
      </c>
      <c r="N166" s="40">
        <v>36</v>
      </c>
      <c r="O166" s="40">
        <v>327196.21999999997</v>
      </c>
      <c r="P166" s="40"/>
      <c r="Q166" s="40"/>
      <c r="R166" s="38">
        <f t="shared" si="23"/>
        <v>36</v>
      </c>
      <c r="S166" s="38">
        <f t="shared" si="24"/>
        <v>327196.21999999997</v>
      </c>
      <c r="T166" s="38">
        <f t="shared" si="25"/>
        <v>73</v>
      </c>
      <c r="U166" s="38">
        <f t="shared" si="26"/>
        <v>653792.43999999994</v>
      </c>
    </row>
    <row r="167" spans="1:21" s="9" customFormat="1" ht="12">
      <c r="A167" s="26">
        <v>160</v>
      </c>
      <c r="B167" s="49" t="s">
        <v>189</v>
      </c>
      <c r="C167" s="28" t="s">
        <v>190</v>
      </c>
      <c r="D167" s="39"/>
      <c r="E167" s="39"/>
      <c r="F167" s="39"/>
      <c r="G167" s="39"/>
      <c r="H167" s="39">
        <v>3</v>
      </c>
      <c r="I167" s="39">
        <v>226.29</v>
      </c>
      <c r="J167" s="39">
        <v>114</v>
      </c>
      <c r="K167" s="39">
        <v>315532.06</v>
      </c>
      <c r="L167" s="39">
        <f t="shared" si="21"/>
        <v>117</v>
      </c>
      <c r="M167" s="39">
        <f t="shared" si="22"/>
        <v>315758.34999999998</v>
      </c>
      <c r="N167" s="39">
        <v>88</v>
      </c>
      <c r="O167" s="39">
        <v>322685.17</v>
      </c>
      <c r="P167" s="39"/>
      <c r="Q167" s="39"/>
      <c r="R167" s="39">
        <f t="shared" si="23"/>
        <v>88</v>
      </c>
      <c r="S167" s="39">
        <f t="shared" si="24"/>
        <v>322685.17</v>
      </c>
      <c r="T167" s="39">
        <f t="shared" si="25"/>
        <v>205</v>
      </c>
      <c r="U167" s="39">
        <f t="shared" si="26"/>
        <v>638443.52000000002</v>
      </c>
    </row>
    <row r="168" spans="1:21" s="9" customFormat="1" ht="12">
      <c r="A168" s="29">
        <v>161</v>
      </c>
      <c r="B168" s="50" t="s">
        <v>337</v>
      </c>
      <c r="C168" s="1" t="s">
        <v>338</v>
      </c>
      <c r="D168" s="40"/>
      <c r="E168" s="40"/>
      <c r="F168" s="40"/>
      <c r="G168" s="40"/>
      <c r="H168" s="40">
        <v>5</v>
      </c>
      <c r="I168" s="40">
        <v>7197.47</v>
      </c>
      <c r="J168" s="40">
        <v>116</v>
      </c>
      <c r="K168" s="40">
        <v>248487.81</v>
      </c>
      <c r="L168" s="38">
        <f t="shared" si="21"/>
        <v>121</v>
      </c>
      <c r="M168" s="38">
        <f t="shared" si="22"/>
        <v>255685.28</v>
      </c>
      <c r="N168" s="40">
        <v>133</v>
      </c>
      <c r="O168" s="40">
        <v>286506.8</v>
      </c>
      <c r="P168" s="40"/>
      <c r="Q168" s="40"/>
      <c r="R168" s="38">
        <f t="shared" si="23"/>
        <v>133</v>
      </c>
      <c r="S168" s="38">
        <f t="shared" si="24"/>
        <v>286506.8</v>
      </c>
      <c r="T168" s="38">
        <f t="shared" si="25"/>
        <v>254</v>
      </c>
      <c r="U168" s="38">
        <f t="shared" si="26"/>
        <v>542192.07999999996</v>
      </c>
    </row>
    <row r="169" spans="1:21" s="9" customFormat="1" ht="12">
      <c r="A169" s="26">
        <v>162</v>
      </c>
      <c r="B169" s="49" t="s">
        <v>335</v>
      </c>
      <c r="C169" s="28" t="s">
        <v>336</v>
      </c>
      <c r="D169" s="39"/>
      <c r="E169" s="39"/>
      <c r="F169" s="39">
        <v>3</v>
      </c>
      <c r="G169" s="39">
        <v>48251.62</v>
      </c>
      <c r="H169" s="39">
        <v>3</v>
      </c>
      <c r="I169" s="39">
        <v>57523</v>
      </c>
      <c r="J169" s="39">
        <v>8</v>
      </c>
      <c r="K169" s="39">
        <v>93304.639999999999</v>
      </c>
      <c r="L169" s="39">
        <f t="shared" si="15"/>
        <v>14</v>
      </c>
      <c r="M169" s="39">
        <f t="shared" si="16"/>
        <v>199079.26</v>
      </c>
      <c r="N169" s="39">
        <v>10</v>
      </c>
      <c r="O169" s="39">
        <v>141556.26</v>
      </c>
      <c r="P169" s="39">
        <v>3</v>
      </c>
      <c r="Q169" s="39">
        <v>57523</v>
      </c>
      <c r="R169" s="39">
        <f t="shared" si="17"/>
        <v>13</v>
      </c>
      <c r="S169" s="39">
        <f t="shared" si="18"/>
        <v>199079.26</v>
      </c>
      <c r="T169" s="39">
        <f t="shared" si="19"/>
        <v>27</v>
      </c>
      <c r="U169" s="39">
        <f t="shared" si="20"/>
        <v>398158.52</v>
      </c>
    </row>
    <row r="170" spans="1:21" s="9" customFormat="1" ht="12">
      <c r="A170" s="29">
        <v>163</v>
      </c>
      <c r="B170" s="50" t="s">
        <v>329</v>
      </c>
      <c r="C170" s="1" t="s">
        <v>330</v>
      </c>
      <c r="D170" s="40"/>
      <c r="E170" s="40"/>
      <c r="F170" s="40"/>
      <c r="G170" s="40"/>
      <c r="H170" s="40">
        <v>2</v>
      </c>
      <c r="I170" s="40">
        <v>1000</v>
      </c>
      <c r="J170" s="40">
        <v>116</v>
      </c>
      <c r="K170" s="40">
        <v>165340.76</v>
      </c>
      <c r="L170" s="38">
        <f t="shared" si="13"/>
        <v>118</v>
      </c>
      <c r="M170" s="38">
        <f t="shared" si="11"/>
        <v>166340.76</v>
      </c>
      <c r="N170" s="40">
        <v>20</v>
      </c>
      <c r="O170" s="40">
        <v>177031.19</v>
      </c>
      <c r="P170" s="40"/>
      <c r="Q170" s="40"/>
      <c r="R170" s="38">
        <f t="shared" si="10"/>
        <v>20</v>
      </c>
      <c r="S170" s="38">
        <f t="shared" si="10"/>
        <v>177031.19</v>
      </c>
      <c r="T170" s="38">
        <f t="shared" si="14"/>
        <v>138</v>
      </c>
      <c r="U170" s="38">
        <f t="shared" si="12"/>
        <v>343371.95</v>
      </c>
    </row>
    <row r="171" spans="1:21" s="9" customFormat="1" ht="12">
      <c r="A171" s="26">
        <v>164</v>
      </c>
      <c r="B171" s="49" t="s">
        <v>343</v>
      </c>
      <c r="C171" s="28" t="s">
        <v>344</v>
      </c>
      <c r="D171" s="39"/>
      <c r="E171" s="39"/>
      <c r="F171" s="39"/>
      <c r="G171" s="39"/>
      <c r="H171" s="39">
        <v>55</v>
      </c>
      <c r="I171" s="39">
        <v>45970.53</v>
      </c>
      <c r="J171" s="39">
        <v>65</v>
      </c>
      <c r="K171" s="39">
        <v>64617.4</v>
      </c>
      <c r="L171" s="39">
        <f t="shared" si="13"/>
        <v>120</v>
      </c>
      <c r="M171" s="39">
        <f t="shared" si="11"/>
        <v>110587.93</v>
      </c>
      <c r="N171" s="39">
        <v>2</v>
      </c>
      <c r="O171" s="39">
        <v>20000</v>
      </c>
      <c r="P171" s="39"/>
      <c r="Q171" s="39"/>
      <c r="R171" s="39">
        <f t="shared" si="10"/>
        <v>2</v>
      </c>
      <c r="S171" s="39">
        <f t="shared" si="10"/>
        <v>20000</v>
      </c>
      <c r="T171" s="39">
        <f t="shared" si="14"/>
        <v>122</v>
      </c>
      <c r="U171" s="39">
        <f t="shared" si="12"/>
        <v>130587.93</v>
      </c>
    </row>
    <row r="172" spans="1:21" s="9" customFormat="1" ht="12">
      <c r="A172" s="29">
        <v>165</v>
      </c>
      <c r="B172" s="50" t="s">
        <v>317</v>
      </c>
      <c r="C172" s="1" t="s">
        <v>318</v>
      </c>
      <c r="D172" s="40"/>
      <c r="E172" s="40"/>
      <c r="F172" s="40"/>
      <c r="G172" s="40"/>
      <c r="H172" s="40"/>
      <c r="I172" s="40"/>
      <c r="J172" s="40">
        <v>5</v>
      </c>
      <c r="K172" s="40">
        <v>13494.91</v>
      </c>
      <c r="L172" s="38">
        <f t="shared" si="13"/>
        <v>5</v>
      </c>
      <c r="M172" s="38">
        <f t="shared" si="11"/>
        <v>13494.91</v>
      </c>
      <c r="N172" s="40">
        <v>3</v>
      </c>
      <c r="O172" s="40">
        <v>13167.3</v>
      </c>
      <c r="P172" s="40">
        <v>3</v>
      </c>
      <c r="Q172" s="40">
        <v>13341.44</v>
      </c>
      <c r="R172" s="38">
        <f t="shared" si="10"/>
        <v>6</v>
      </c>
      <c r="S172" s="38">
        <f t="shared" si="10"/>
        <v>26508.739999999998</v>
      </c>
      <c r="T172" s="38">
        <f t="shared" si="14"/>
        <v>11</v>
      </c>
      <c r="U172" s="38">
        <f t="shared" si="12"/>
        <v>40003.649999999994</v>
      </c>
    </row>
    <row r="173" spans="1:21" s="9" customFormat="1" ht="12">
      <c r="A173" s="26">
        <v>166</v>
      </c>
      <c r="B173" s="49" t="s">
        <v>347</v>
      </c>
      <c r="C173" s="28" t="s">
        <v>348</v>
      </c>
      <c r="D173" s="39"/>
      <c r="E173" s="39"/>
      <c r="F173" s="39"/>
      <c r="G173" s="39"/>
      <c r="H173" s="39">
        <v>1</v>
      </c>
      <c r="I173" s="39">
        <v>5950.08</v>
      </c>
      <c r="J173" s="39">
        <v>2</v>
      </c>
      <c r="K173" s="39">
        <v>827.86</v>
      </c>
      <c r="L173" s="39">
        <f t="shared" si="13"/>
        <v>3</v>
      </c>
      <c r="M173" s="39">
        <f t="shared" si="11"/>
        <v>6777.94</v>
      </c>
      <c r="N173" s="39"/>
      <c r="O173" s="39"/>
      <c r="P173" s="39"/>
      <c r="Q173" s="39"/>
      <c r="R173" s="39">
        <f t="shared" si="10"/>
        <v>0</v>
      </c>
      <c r="S173" s="39">
        <f t="shared" si="10"/>
        <v>0</v>
      </c>
      <c r="T173" s="39">
        <f t="shared" si="14"/>
        <v>3</v>
      </c>
      <c r="U173" s="39">
        <f t="shared" si="12"/>
        <v>6777.94</v>
      </c>
    </row>
    <row r="174" spans="1:21" s="9" customFormat="1" ht="12">
      <c r="A174" s="29">
        <v>167</v>
      </c>
      <c r="B174" s="50" t="s">
        <v>345</v>
      </c>
      <c r="C174" s="1" t="s">
        <v>346</v>
      </c>
      <c r="D174" s="40"/>
      <c r="E174" s="40"/>
      <c r="F174" s="40"/>
      <c r="G174" s="40"/>
      <c r="H174" s="40">
        <v>2</v>
      </c>
      <c r="I174" s="40">
        <v>2000</v>
      </c>
      <c r="J174" s="40">
        <v>1</v>
      </c>
      <c r="K174" s="40">
        <v>200</v>
      </c>
      <c r="L174" s="40">
        <f t="shared" si="13"/>
        <v>3</v>
      </c>
      <c r="M174" s="40">
        <f t="shared" si="11"/>
        <v>2200</v>
      </c>
      <c r="N174" s="40"/>
      <c r="O174" s="40"/>
      <c r="P174" s="40"/>
      <c r="Q174" s="40"/>
      <c r="R174" s="38">
        <f t="shared" si="10"/>
        <v>0</v>
      </c>
      <c r="S174" s="38">
        <f t="shared" si="10"/>
        <v>0</v>
      </c>
      <c r="T174" s="40">
        <f t="shared" si="14"/>
        <v>3</v>
      </c>
      <c r="U174" s="40">
        <f t="shared" si="12"/>
        <v>2200</v>
      </c>
    </row>
    <row r="175" spans="1:21" s="9" customFormat="1" ht="12">
      <c r="A175" s="26">
        <v>168</v>
      </c>
      <c r="B175" s="49" t="s">
        <v>283</v>
      </c>
      <c r="C175" s="28" t="s">
        <v>284</v>
      </c>
      <c r="D175" s="39"/>
      <c r="E175" s="39"/>
      <c r="F175" s="39"/>
      <c r="G175" s="39"/>
      <c r="H175" s="39"/>
      <c r="I175" s="39"/>
      <c r="J175" s="39">
        <v>3</v>
      </c>
      <c r="K175" s="39">
        <v>2174.4899999999998</v>
      </c>
      <c r="L175" s="39">
        <f t="shared" si="13"/>
        <v>3</v>
      </c>
      <c r="M175" s="39">
        <f t="shared" si="11"/>
        <v>2174.4899999999998</v>
      </c>
      <c r="N175" s="39"/>
      <c r="O175" s="39"/>
      <c r="P175" s="39"/>
      <c r="Q175" s="39"/>
      <c r="R175" s="39">
        <f t="shared" si="10"/>
        <v>0</v>
      </c>
      <c r="S175" s="39">
        <f t="shared" si="10"/>
        <v>0</v>
      </c>
      <c r="T175" s="39">
        <f t="shared" si="14"/>
        <v>3</v>
      </c>
      <c r="U175" s="39">
        <f t="shared" si="12"/>
        <v>2174.4899999999998</v>
      </c>
    </row>
    <row r="176" spans="1:21" s="9" customFormat="1" ht="12">
      <c r="A176" s="29">
        <v>169</v>
      </c>
      <c r="B176" s="50" t="s">
        <v>349</v>
      </c>
      <c r="C176" s="1" t="s">
        <v>350</v>
      </c>
      <c r="D176" s="40"/>
      <c r="E176" s="40"/>
      <c r="F176" s="40"/>
      <c r="G176" s="40"/>
      <c r="H176" s="40"/>
      <c r="I176" s="40"/>
      <c r="J176" s="40">
        <v>4</v>
      </c>
      <c r="K176" s="40">
        <v>1433.74</v>
      </c>
      <c r="L176" s="40">
        <f t="shared" si="13"/>
        <v>4</v>
      </c>
      <c r="M176" s="40">
        <f t="shared" si="11"/>
        <v>1433.74</v>
      </c>
      <c r="N176" s="40">
        <v>2</v>
      </c>
      <c r="O176" s="40">
        <v>353.4</v>
      </c>
      <c r="P176" s="40"/>
      <c r="Q176" s="40"/>
      <c r="R176" s="38">
        <f t="shared" si="10"/>
        <v>2</v>
      </c>
      <c r="S176" s="38">
        <f t="shared" si="10"/>
        <v>353.4</v>
      </c>
      <c r="T176" s="40">
        <f t="shared" si="14"/>
        <v>6</v>
      </c>
      <c r="U176" s="40">
        <f t="shared" si="12"/>
        <v>1787.1399999999999</v>
      </c>
    </row>
    <row r="177" spans="1:21" s="9" customFormat="1" thickBot="1">
      <c r="A177" s="26"/>
      <c r="B177" s="49"/>
      <c r="C177" s="28"/>
      <c r="D177" s="39"/>
      <c r="E177" s="39"/>
      <c r="F177" s="39"/>
      <c r="G177" s="39"/>
      <c r="H177" s="39"/>
      <c r="I177" s="39"/>
      <c r="J177" s="39"/>
      <c r="K177" s="39"/>
      <c r="L177" s="39">
        <f t="shared" si="13"/>
        <v>0</v>
      </c>
      <c r="M177" s="39">
        <f t="shared" si="11"/>
        <v>0</v>
      </c>
      <c r="N177" s="39"/>
      <c r="O177" s="39"/>
      <c r="P177" s="39"/>
      <c r="Q177" s="39"/>
      <c r="R177" s="39">
        <f t="shared" si="10"/>
        <v>0</v>
      </c>
      <c r="S177" s="39">
        <f t="shared" si="10"/>
        <v>0</v>
      </c>
      <c r="T177" s="39">
        <f t="shared" si="14"/>
        <v>0</v>
      </c>
      <c r="U177" s="39">
        <f t="shared" si="12"/>
        <v>0</v>
      </c>
    </row>
    <row r="178" spans="1:21" s="9" customFormat="1" ht="14.25" thickTop="1" thickBot="1">
      <c r="A178" s="60" t="s">
        <v>0</v>
      </c>
      <c r="B178" s="60"/>
      <c r="C178" s="61"/>
      <c r="D178" s="46">
        <f>SUM(D8:D177)</f>
        <v>39452</v>
      </c>
      <c r="E178" s="46">
        <f>SUM(E8:E177)</f>
        <v>21626349766.272587</v>
      </c>
      <c r="F178" s="46">
        <f>SUM(F8:F177)</f>
        <v>98058</v>
      </c>
      <c r="G178" s="46">
        <f>SUM(G8:G177)</f>
        <v>13348297389.426989</v>
      </c>
      <c r="H178" s="46">
        <f>SUM(H8:H177)</f>
        <v>228361</v>
      </c>
      <c r="I178" s="46">
        <f>SUM(I8:I177)</f>
        <v>45089524892.926598</v>
      </c>
      <c r="J178" s="46">
        <f>SUM(J8:J177)</f>
        <v>266783</v>
      </c>
      <c r="K178" s="46">
        <f>SUM(K8:K177)</f>
        <v>38895676847.089119</v>
      </c>
      <c r="L178" s="46">
        <f>SUM(L8:L177)</f>
        <v>632654</v>
      </c>
      <c r="M178" s="46">
        <f>SUM(M8:M177)</f>
        <v>118959848895.71521</v>
      </c>
      <c r="N178" s="46">
        <f>SUM(N8:N177)</f>
        <v>55323</v>
      </c>
      <c r="O178" s="46">
        <f>SUM(O8:O177)</f>
        <v>57731694299.330032</v>
      </c>
      <c r="P178" s="46">
        <f>SUM(P8:P177)</f>
        <v>55323</v>
      </c>
      <c r="Q178" s="46">
        <f>SUM(Q8:Q177)</f>
        <v>57774224082.279984</v>
      </c>
      <c r="R178" s="46">
        <f>SUM(R8:R177)</f>
        <v>110646</v>
      </c>
      <c r="S178" s="46">
        <f>SUM(S8:S177)</f>
        <v>115505918381.60997</v>
      </c>
      <c r="T178" s="46">
        <f>SUM(T8:T177)</f>
        <v>743300</v>
      </c>
      <c r="U178" s="46">
        <f>SUM(U8:U177)</f>
        <v>234465767277.32504</v>
      </c>
    </row>
    <row r="179" spans="1:21" s="9" customFormat="1" ht="13.5" thickTop="1">
      <c r="A179" s="11" t="s">
        <v>369</v>
      </c>
      <c r="B179" s="14"/>
      <c r="D179" s="41"/>
      <c r="E179" s="41"/>
      <c r="F179" s="41"/>
      <c r="G179" s="41"/>
      <c r="H179" s="41"/>
      <c r="I179" s="41"/>
      <c r="J179" s="41"/>
      <c r="K179" s="41"/>
      <c r="L179" s="41"/>
      <c r="M179" s="41"/>
      <c r="N179" s="41"/>
      <c r="O179" s="41"/>
      <c r="P179" s="41"/>
      <c r="Q179" s="41"/>
      <c r="R179" s="41"/>
      <c r="S179" s="41"/>
      <c r="T179" s="41"/>
      <c r="U179" s="42"/>
    </row>
    <row r="180" spans="1:21">
      <c r="A180" s="11" t="s">
        <v>18</v>
      </c>
    </row>
    <row r="181" spans="1:21">
      <c r="A181" s="11" t="s">
        <v>19</v>
      </c>
      <c r="E181" s="12"/>
      <c r="F181" s="12"/>
      <c r="G181" s="12"/>
      <c r="H181" s="12"/>
    </row>
    <row r="182" spans="1:21">
      <c r="B182" s="10"/>
      <c r="E182" s="44"/>
      <c r="F182" s="41"/>
      <c r="G182" s="41"/>
      <c r="H182" s="41"/>
      <c r="I182" s="41"/>
      <c r="J182" s="41"/>
      <c r="K182" s="41"/>
      <c r="L182" s="41"/>
      <c r="M182" s="41"/>
      <c r="N182" s="44"/>
      <c r="O182" s="44"/>
    </row>
    <row r="183" spans="1:21" s="18" customFormat="1" ht="11.25">
      <c r="A183" s="16"/>
      <c r="B183" s="17"/>
      <c r="C183" s="18" t="s">
        <v>12</v>
      </c>
      <c r="D183" s="45"/>
      <c r="E183" s="45"/>
      <c r="F183" s="45"/>
      <c r="G183" s="45"/>
      <c r="H183" s="45"/>
      <c r="I183" s="45"/>
      <c r="J183" s="45"/>
      <c r="K183" s="45"/>
      <c r="L183" s="45"/>
      <c r="M183" s="45"/>
      <c r="N183" s="45"/>
      <c r="O183" s="45"/>
      <c r="P183" s="45"/>
      <c r="Q183" s="45"/>
      <c r="R183" s="45"/>
      <c r="S183" s="45"/>
      <c r="T183" s="45"/>
      <c r="U183" s="45"/>
    </row>
    <row r="186" spans="1:21">
      <c r="C186" s="51"/>
    </row>
    <row r="187" spans="1:21">
      <c r="C187" s="51"/>
    </row>
  </sheetData>
  <mergeCells count="13">
    <mergeCell ref="A178:C178"/>
    <mergeCell ref="J6:K6"/>
    <mergeCell ref="L6:M6"/>
    <mergeCell ref="N6:O6"/>
    <mergeCell ref="P6:Q6"/>
    <mergeCell ref="R6:S6"/>
    <mergeCell ref="T6:U6"/>
    <mergeCell ref="A6:A7"/>
    <mergeCell ref="B6:B7"/>
    <mergeCell ref="C6:C7"/>
    <mergeCell ref="D6:E6"/>
    <mergeCell ref="F6:G6"/>
    <mergeCell ref="H6:I6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/>
  <dimension ref="A1:U193"/>
  <sheetViews>
    <sheetView tabSelected="1" zoomScaleNormal="100" workbookViewId="0">
      <pane xSplit="3" topLeftCell="D1" activePane="topRight" state="frozen"/>
      <selection pane="topRight" activeCell="D1" sqref="D1"/>
    </sheetView>
  </sheetViews>
  <sheetFormatPr defaultRowHeight="12.75"/>
  <cols>
    <col min="1" max="1" width="4.7109375" style="11" customWidth="1"/>
    <col min="2" max="2" width="9.5703125" style="15" customWidth="1"/>
    <col min="3" max="3" width="54.42578125" style="10" customWidth="1"/>
    <col min="4" max="4" width="8.28515625" style="20" customWidth="1"/>
    <col min="5" max="5" width="15" style="20" customWidth="1"/>
    <col min="6" max="6" width="9.7109375" style="20" customWidth="1"/>
    <col min="7" max="7" width="14" style="20" customWidth="1"/>
    <col min="8" max="8" width="9.7109375" style="20" customWidth="1"/>
    <col min="9" max="9" width="15" style="20" customWidth="1"/>
    <col min="10" max="10" width="9.7109375" style="20" customWidth="1"/>
    <col min="11" max="11" width="15" style="20" customWidth="1"/>
    <col min="12" max="12" width="9.7109375" style="20" customWidth="1"/>
    <col min="13" max="13" width="15" style="20" customWidth="1"/>
    <col min="14" max="14" width="8.28515625" style="20" customWidth="1"/>
    <col min="15" max="15" width="15" style="20" customWidth="1"/>
    <col min="16" max="16" width="8.28515625" style="20" customWidth="1"/>
    <col min="17" max="17" width="15" style="20" customWidth="1"/>
    <col min="18" max="18" width="9.7109375" style="20" customWidth="1"/>
    <col min="19" max="19" width="15" style="20" customWidth="1"/>
    <col min="20" max="20" width="9.7109375" style="20" bestFit="1" customWidth="1"/>
    <col min="21" max="21" width="16.42578125" style="43" bestFit="1" customWidth="1"/>
    <col min="22" max="16384" width="9.140625" style="10"/>
  </cols>
  <sheetData>
    <row r="1" spans="1:21" s="2" customFormat="1" ht="15.75" customHeight="1">
      <c r="A1" s="21" t="s">
        <v>1</v>
      </c>
      <c r="B1" s="21"/>
      <c r="C1" s="22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2"/>
      <c r="P1" s="32"/>
      <c r="Q1" s="32"/>
      <c r="R1" s="31"/>
      <c r="S1" s="31"/>
      <c r="T1" s="32"/>
      <c r="U1" s="33"/>
    </row>
    <row r="2" spans="1:21" s="4" customFormat="1">
      <c r="A2" s="47" t="s">
        <v>13</v>
      </c>
      <c r="B2" s="23"/>
      <c r="C2" s="2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5"/>
      <c r="P2" s="35"/>
      <c r="Q2" s="35"/>
      <c r="R2" s="34"/>
      <c r="S2" s="34"/>
      <c r="T2" s="35"/>
      <c r="U2" s="36"/>
    </row>
    <row r="3" spans="1:21" s="4" customFormat="1" ht="15.75">
      <c r="A3" s="47" t="s">
        <v>14</v>
      </c>
      <c r="B3" s="21"/>
      <c r="C3" s="22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5"/>
      <c r="Q3" s="35"/>
      <c r="R3" s="34"/>
      <c r="S3" s="34"/>
      <c r="T3" s="35"/>
      <c r="U3" s="36"/>
    </row>
    <row r="4" spans="1:21" s="4" customFormat="1">
      <c r="A4" s="5"/>
      <c r="B4" s="13"/>
      <c r="C4" s="3"/>
      <c r="D4" s="34"/>
      <c r="E4" s="34"/>
      <c r="F4" s="34"/>
      <c r="G4" s="35"/>
      <c r="H4" s="34"/>
      <c r="I4" s="34"/>
      <c r="J4" s="34"/>
      <c r="K4" s="34"/>
      <c r="L4" s="34"/>
      <c r="M4" s="34"/>
      <c r="N4" s="34"/>
      <c r="O4" s="35"/>
      <c r="P4" s="35"/>
      <c r="Q4" s="35"/>
      <c r="R4" s="34"/>
      <c r="S4" s="34"/>
      <c r="T4" s="35"/>
      <c r="U4" s="36"/>
    </row>
    <row r="5" spans="1:21" s="4" customFormat="1" ht="12.75" customHeight="1" thickBot="1">
      <c r="A5" s="6" t="s">
        <v>370</v>
      </c>
      <c r="B5" s="25"/>
      <c r="C5" s="7"/>
      <c r="D5" s="34"/>
      <c r="E5" s="34"/>
      <c r="F5" s="34"/>
      <c r="G5" s="35"/>
      <c r="H5" s="34"/>
      <c r="I5" s="34"/>
      <c r="J5" s="34"/>
      <c r="K5" s="34"/>
      <c r="L5" s="34"/>
      <c r="M5" s="34"/>
      <c r="N5" s="34"/>
      <c r="O5" s="35"/>
      <c r="P5" s="35"/>
      <c r="Q5" s="35"/>
      <c r="R5" s="34"/>
      <c r="S5" s="34"/>
      <c r="T5" s="35"/>
      <c r="U5" s="36"/>
    </row>
    <row r="6" spans="1:21" s="8" customFormat="1" ht="12" customHeight="1" thickTop="1">
      <c r="A6" s="56" t="s">
        <v>5</v>
      </c>
      <c r="B6" s="56" t="s">
        <v>11</v>
      </c>
      <c r="C6" s="58" t="s">
        <v>4</v>
      </c>
      <c r="D6" s="54" t="s">
        <v>2</v>
      </c>
      <c r="E6" s="55"/>
      <c r="F6" s="54" t="s">
        <v>3</v>
      </c>
      <c r="G6" s="55"/>
      <c r="H6" s="54" t="s">
        <v>6</v>
      </c>
      <c r="I6" s="55"/>
      <c r="J6" s="54" t="s">
        <v>7</v>
      </c>
      <c r="K6" s="55"/>
      <c r="L6" s="52" t="s">
        <v>17</v>
      </c>
      <c r="M6" s="53"/>
      <c r="N6" s="54" t="s">
        <v>8</v>
      </c>
      <c r="O6" s="55"/>
      <c r="P6" s="54" t="s">
        <v>9</v>
      </c>
      <c r="Q6" s="55"/>
      <c r="R6" s="52" t="s">
        <v>16</v>
      </c>
      <c r="S6" s="53"/>
      <c r="T6" s="54" t="s">
        <v>0</v>
      </c>
      <c r="U6" s="55"/>
    </row>
    <row r="7" spans="1:21" s="8" customFormat="1" ht="12.75" customHeight="1" thickBot="1">
      <c r="A7" s="57"/>
      <c r="B7" s="57"/>
      <c r="C7" s="59"/>
      <c r="D7" s="37" t="s">
        <v>15</v>
      </c>
      <c r="E7" s="37" t="s">
        <v>10</v>
      </c>
      <c r="F7" s="37" t="s">
        <v>15</v>
      </c>
      <c r="G7" s="37" t="s">
        <v>10</v>
      </c>
      <c r="H7" s="37" t="s">
        <v>15</v>
      </c>
      <c r="I7" s="37" t="s">
        <v>10</v>
      </c>
      <c r="J7" s="37" t="s">
        <v>15</v>
      </c>
      <c r="K7" s="37" t="s">
        <v>10</v>
      </c>
      <c r="L7" s="37" t="s">
        <v>15</v>
      </c>
      <c r="M7" s="37" t="s">
        <v>10</v>
      </c>
      <c r="N7" s="37" t="s">
        <v>15</v>
      </c>
      <c r="O7" s="37" t="s">
        <v>10</v>
      </c>
      <c r="P7" s="37" t="s">
        <v>15</v>
      </c>
      <c r="Q7" s="37" t="s">
        <v>10</v>
      </c>
      <c r="R7" s="37" t="s">
        <v>15</v>
      </c>
      <c r="S7" s="37" t="s">
        <v>10</v>
      </c>
      <c r="T7" s="37" t="s">
        <v>15</v>
      </c>
      <c r="U7" s="37" t="s">
        <v>10</v>
      </c>
    </row>
    <row r="8" spans="1:21" s="9" customFormat="1" thickTop="1">
      <c r="A8" s="29">
        <v>1</v>
      </c>
      <c r="B8" s="48" t="s">
        <v>20</v>
      </c>
      <c r="C8" s="30" t="s">
        <v>21</v>
      </c>
      <c r="D8" s="38">
        <v>21761</v>
      </c>
      <c r="E8" s="38">
        <v>8176465273.7200003</v>
      </c>
      <c r="F8" s="38">
        <v>83175</v>
      </c>
      <c r="G8" s="38">
        <v>9096851807.3621006</v>
      </c>
      <c r="H8" s="38">
        <v>79589</v>
      </c>
      <c r="I8" s="38">
        <v>26321168335.619999</v>
      </c>
      <c r="J8" s="38">
        <v>117577</v>
      </c>
      <c r="K8" s="38">
        <v>21955017158.655201</v>
      </c>
      <c r="L8" s="38">
        <f t="shared" ref="L8:M24" si="0">J8+H8+F8+D8</f>
        <v>302102</v>
      </c>
      <c r="M8" s="38">
        <f t="shared" si="0"/>
        <v>65549502575.3573</v>
      </c>
      <c r="N8" s="38">
        <v>2476</v>
      </c>
      <c r="O8" s="38">
        <v>34302366449</v>
      </c>
      <c r="P8" s="38">
        <v>2341</v>
      </c>
      <c r="Q8" s="38">
        <v>31413324539.82</v>
      </c>
      <c r="R8" s="38">
        <f>N8+P8</f>
        <v>4817</v>
      </c>
      <c r="S8" s="38">
        <f>O8+Q8</f>
        <v>65715690988.82</v>
      </c>
      <c r="T8" s="38">
        <f t="shared" ref="T8:U24" si="1">R8+L8</f>
        <v>306919</v>
      </c>
      <c r="U8" s="38">
        <f t="shared" si="1"/>
        <v>131265193564.17731</v>
      </c>
    </row>
    <row r="9" spans="1:21" s="9" customFormat="1" ht="12">
      <c r="A9" s="26">
        <v>2</v>
      </c>
      <c r="B9" s="49" t="s">
        <v>24</v>
      </c>
      <c r="C9" s="28" t="s">
        <v>25</v>
      </c>
      <c r="D9" s="39">
        <v>29198</v>
      </c>
      <c r="E9" s="39">
        <v>18109541261.4408</v>
      </c>
      <c r="F9" s="39">
        <v>79883</v>
      </c>
      <c r="G9" s="39">
        <v>11534050163.5229</v>
      </c>
      <c r="H9" s="39">
        <v>137252</v>
      </c>
      <c r="I9" s="39">
        <v>22330434097.579899</v>
      </c>
      <c r="J9" s="39">
        <v>109821</v>
      </c>
      <c r="K9" s="39">
        <v>24665497464.981899</v>
      </c>
      <c r="L9" s="39">
        <f t="shared" si="0"/>
        <v>356154</v>
      </c>
      <c r="M9" s="39">
        <f t="shared" si="0"/>
        <v>76639522987.525497</v>
      </c>
      <c r="N9" s="39">
        <v>2897</v>
      </c>
      <c r="O9" s="39">
        <v>11661529834.25</v>
      </c>
      <c r="P9" s="39">
        <v>3082</v>
      </c>
      <c r="Q9" s="39">
        <v>15799834884.139999</v>
      </c>
      <c r="R9" s="39">
        <f>N9+P9</f>
        <v>5979</v>
      </c>
      <c r="S9" s="39">
        <f>O9+Q9</f>
        <v>27461364718.389999</v>
      </c>
      <c r="T9" s="39">
        <f t="shared" si="1"/>
        <v>362133</v>
      </c>
      <c r="U9" s="39">
        <f t="shared" si="1"/>
        <v>104100887705.9155</v>
      </c>
    </row>
    <row r="10" spans="1:21" s="9" customFormat="1" ht="12">
      <c r="A10" s="29">
        <v>3</v>
      </c>
      <c r="B10" s="50" t="s">
        <v>22</v>
      </c>
      <c r="C10" s="1" t="s">
        <v>23</v>
      </c>
      <c r="D10" s="40">
        <v>5527</v>
      </c>
      <c r="E10" s="40">
        <v>6262255096.3536997</v>
      </c>
      <c r="F10" s="40">
        <v>26266</v>
      </c>
      <c r="G10" s="40">
        <v>6473728951.0215998</v>
      </c>
      <c r="H10" s="40">
        <v>28579</v>
      </c>
      <c r="I10" s="40">
        <v>31594632591.8204</v>
      </c>
      <c r="J10" s="40">
        <v>41362</v>
      </c>
      <c r="K10" s="40">
        <v>30787145339.693199</v>
      </c>
      <c r="L10" s="38">
        <f t="shared" si="0"/>
        <v>101734</v>
      </c>
      <c r="M10" s="38">
        <f t="shared" si="0"/>
        <v>75117761978.888901</v>
      </c>
      <c r="N10" s="40">
        <v>1179</v>
      </c>
      <c r="O10" s="40">
        <v>10814721204.870001</v>
      </c>
      <c r="P10" s="40">
        <v>1246</v>
      </c>
      <c r="Q10" s="40">
        <v>10083407321.129999</v>
      </c>
      <c r="R10" s="38">
        <f t="shared" ref="R10:R97" si="2">N10+P10</f>
        <v>2425</v>
      </c>
      <c r="S10" s="38">
        <f t="shared" ref="S10:S97" si="3">O10+Q10</f>
        <v>20898128526</v>
      </c>
      <c r="T10" s="38">
        <f t="shared" si="1"/>
        <v>104159</v>
      </c>
      <c r="U10" s="38">
        <f t="shared" si="1"/>
        <v>96015890504.888901</v>
      </c>
    </row>
    <row r="11" spans="1:21" s="9" customFormat="1" ht="12">
      <c r="A11" s="26">
        <v>4</v>
      </c>
      <c r="B11" s="49" t="s">
        <v>28</v>
      </c>
      <c r="C11" s="28" t="s">
        <v>29</v>
      </c>
      <c r="D11" s="39">
        <v>28948</v>
      </c>
      <c r="E11" s="39">
        <v>5512147745.0156002</v>
      </c>
      <c r="F11" s="39">
        <v>61274</v>
      </c>
      <c r="G11" s="39">
        <v>5448549837.0720997</v>
      </c>
      <c r="H11" s="39">
        <v>151341</v>
      </c>
      <c r="I11" s="39">
        <v>14800276996.1075</v>
      </c>
      <c r="J11" s="39">
        <v>124782</v>
      </c>
      <c r="K11" s="39">
        <v>15856074553.190399</v>
      </c>
      <c r="L11" s="39">
        <f t="shared" si="0"/>
        <v>366345</v>
      </c>
      <c r="M11" s="39">
        <f t="shared" si="0"/>
        <v>41617049131.385597</v>
      </c>
      <c r="N11" s="39">
        <v>1147</v>
      </c>
      <c r="O11" s="39">
        <v>15100486626.85</v>
      </c>
      <c r="P11" s="39">
        <v>1080</v>
      </c>
      <c r="Q11" s="39">
        <v>12900295323.9</v>
      </c>
      <c r="R11" s="39">
        <f t="shared" si="2"/>
        <v>2227</v>
      </c>
      <c r="S11" s="39">
        <f t="shared" si="3"/>
        <v>28000781950.75</v>
      </c>
      <c r="T11" s="39">
        <f t="shared" si="1"/>
        <v>368572</v>
      </c>
      <c r="U11" s="39">
        <f t="shared" si="1"/>
        <v>69617831082.13559</v>
      </c>
    </row>
    <row r="12" spans="1:21" s="9" customFormat="1" ht="12">
      <c r="A12" s="29">
        <v>5</v>
      </c>
      <c r="B12" s="19" t="s">
        <v>26</v>
      </c>
      <c r="C12" s="1" t="s">
        <v>27</v>
      </c>
      <c r="D12" s="40">
        <v>1101</v>
      </c>
      <c r="E12" s="40">
        <v>2001558015.1400001</v>
      </c>
      <c r="F12" s="40">
        <v>9273</v>
      </c>
      <c r="G12" s="40">
        <v>2281008876.0142999</v>
      </c>
      <c r="H12" s="40">
        <v>3701</v>
      </c>
      <c r="I12" s="40">
        <v>17597359459.475399</v>
      </c>
      <c r="J12" s="40">
        <v>7566</v>
      </c>
      <c r="K12" s="40">
        <v>15283369532.689301</v>
      </c>
      <c r="L12" s="38">
        <f t="shared" si="0"/>
        <v>21641</v>
      </c>
      <c r="M12" s="38">
        <f t="shared" si="0"/>
        <v>37163295883.319</v>
      </c>
      <c r="N12" s="40">
        <v>1041</v>
      </c>
      <c r="O12" s="40">
        <v>16524712262.23</v>
      </c>
      <c r="P12" s="40">
        <v>1073</v>
      </c>
      <c r="Q12" s="40">
        <v>15775182220.9</v>
      </c>
      <c r="R12" s="38">
        <f t="shared" si="2"/>
        <v>2114</v>
      </c>
      <c r="S12" s="38">
        <f t="shared" si="3"/>
        <v>32299894483.129997</v>
      </c>
      <c r="T12" s="38">
        <f t="shared" si="1"/>
        <v>23755</v>
      </c>
      <c r="U12" s="38">
        <f t="shared" si="1"/>
        <v>69463190366.449005</v>
      </c>
    </row>
    <row r="13" spans="1:21" s="9" customFormat="1" ht="12">
      <c r="A13" s="26">
        <v>6</v>
      </c>
      <c r="B13" s="27" t="s">
        <v>32</v>
      </c>
      <c r="C13" s="28" t="s">
        <v>33</v>
      </c>
      <c r="D13" s="39">
        <v>29893</v>
      </c>
      <c r="E13" s="39">
        <v>15100330407.476101</v>
      </c>
      <c r="F13" s="39">
        <v>36682</v>
      </c>
      <c r="G13" s="39">
        <v>6228747950.9399996</v>
      </c>
      <c r="H13" s="39">
        <v>73156</v>
      </c>
      <c r="I13" s="39">
        <v>7057323416.2600002</v>
      </c>
      <c r="J13" s="39">
        <v>137975</v>
      </c>
      <c r="K13" s="39">
        <v>10042678464.875299</v>
      </c>
      <c r="L13" s="39">
        <f t="shared" si="0"/>
        <v>277706</v>
      </c>
      <c r="M13" s="39">
        <f t="shared" si="0"/>
        <v>38429080239.551399</v>
      </c>
      <c r="N13" s="39">
        <v>1272</v>
      </c>
      <c r="O13" s="39">
        <v>2649756153.75</v>
      </c>
      <c r="P13" s="39">
        <v>1391</v>
      </c>
      <c r="Q13" s="39">
        <v>8916109543.8899994</v>
      </c>
      <c r="R13" s="39">
        <f t="shared" si="2"/>
        <v>2663</v>
      </c>
      <c r="S13" s="39">
        <f t="shared" si="3"/>
        <v>11565865697.639999</v>
      </c>
      <c r="T13" s="39">
        <f t="shared" si="1"/>
        <v>280369</v>
      </c>
      <c r="U13" s="39">
        <f t="shared" si="1"/>
        <v>49994945937.191399</v>
      </c>
    </row>
    <row r="14" spans="1:21" s="9" customFormat="1" ht="12">
      <c r="A14" s="29">
        <v>7</v>
      </c>
      <c r="B14" s="50" t="s">
        <v>30</v>
      </c>
      <c r="C14" s="1" t="s">
        <v>31</v>
      </c>
      <c r="D14" s="40">
        <v>323</v>
      </c>
      <c r="E14" s="40">
        <v>522704007.0517</v>
      </c>
      <c r="F14" s="40">
        <v>1539</v>
      </c>
      <c r="G14" s="40">
        <v>294002338.69999999</v>
      </c>
      <c r="H14" s="40">
        <v>750</v>
      </c>
      <c r="I14" s="40">
        <v>5242577943.6499996</v>
      </c>
      <c r="J14" s="40">
        <v>1559</v>
      </c>
      <c r="K14" s="40">
        <v>5171835207.25</v>
      </c>
      <c r="L14" s="38">
        <f t="shared" si="0"/>
        <v>4171</v>
      </c>
      <c r="M14" s="38">
        <f t="shared" si="0"/>
        <v>11231119496.651701</v>
      </c>
      <c r="N14" s="40">
        <v>523</v>
      </c>
      <c r="O14" s="40">
        <v>14132851989.77</v>
      </c>
      <c r="P14" s="40">
        <v>526</v>
      </c>
      <c r="Q14" s="40">
        <v>14916308385.440001</v>
      </c>
      <c r="R14" s="38">
        <f t="shared" si="2"/>
        <v>1049</v>
      </c>
      <c r="S14" s="38">
        <f t="shared" si="3"/>
        <v>29049160375.209999</v>
      </c>
      <c r="T14" s="38">
        <f t="shared" si="1"/>
        <v>5220</v>
      </c>
      <c r="U14" s="38">
        <f t="shared" si="1"/>
        <v>40280279871.861702</v>
      </c>
    </row>
    <row r="15" spans="1:21" s="9" customFormat="1" ht="12">
      <c r="A15" s="26">
        <v>8</v>
      </c>
      <c r="B15" s="49" t="s">
        <v>40</v>
      </c>
      <c r="C15" s="28" t="s">
        <v>41</v>
      </c>
      <c r="D15" s="39">
        <v>630</v>
      </c>
      <c r="E15" s="39">
        <v>371255467.77999997</v>
      </c>
      <c r="F15" s="39">
        <v>1847</v>
      </c>
      <c r="G15" s="39">
        <v>247114227.44</v>
      </c>
      <c r="H15" s="39">
        <v>2007</v>
      </c>
      <c r="I15" s="39">
        <v>840466894.59000003</v>
      </c>
      <c r="J15" s="39">
        <v>1983</v>
      </c>
      <c r="K15" s="39">
        <v>1556188013.1400001</v>
      </c>
      <c r="L15" s="39">
        <f t="shared" si="0"/>
        <v>6467</v>
      </c>
      <c r="M15" s="39">
        <f t="shared" si="0"/>
        <v>3015024602.9499998</v>
      </c>
      <c r="N15" s="39">
        <v>2313</v>
      </c>
      <c r="O15" s="39">
        <v>14751692104.41</v>
      </c>
      <c r="P15" s="39">
        <v>2244</v>
      </c>
      <c r="Q15" s="39">
        <v>14149796784.040001</v>
      </c>
      <c r="R15" s="39">
        <f t="shared" si="2"/>
        <v>4557</v>
      </c>
      <c r="S15" s="39">
        <f t="shared" si="3"/>
        <v>28901488888.450001</v>
      </c>
      <c r="T15" s="39">
        <f t="shared" si="1"/>
        <v>11024</v>
      </c>
      <c r="U15" s="39">
        <f t="shared" si="1"/>
        <v>31916513491.400002</v>
      </c>
    </row>
    <row r="16" spans="1:21" s="9" customFormat="1" ht="12">
      <c r="A16" s="29">
        <v>9</v>
      </c>
      <c r="B16" s="50" t="s">
        <v>34</v>
      </c>
      <c r="C16" s="1" t="s">
        <v>35</v>
      </c>
      <c r="D16" s="40">
        <v>78</v>
      </c>
      <c r="E16" s="40">
        <v>931937833.98000002</v>
      </c>
      <c r="F16" s="40">
        <v>280</v>
      </c>
      <c r="G16" s="40">
        <v>169103294.44</v>
      </c>
      <c r="H16" s="40">
        <v>1393</v>
      </c>
      <c r="I16" s="40">
        <v>2839234299.4899998</v>
      </c>
      <c r="J16" s="40">
        <v>2674</v>
      </c>
      <c r="K16" s="40">
        <v>2583019524</v>
      </c>
      <c r="L16" s="38">
        <f t="shared" si="0"/>
        <v>4425</v>
      </c>
      <c r="M16" s="38">
        <f t="shared" si="0"/>
        <v>6523294951.9099998</v>
      </c>
      <c r="N16" s="40">
        <v>368</v>
      </c>
      <c r="O16" s="40">
        <v>12479496050.200001</v>
      </c>
      <c r="P16" s="40">
        <v>333</v>
      </c>
      <c r="Q16" s="40">
        <v>10702753543.940001</v>
      </c>
      <c r="R16" s="38">
        <f t="shared" si="2"/>
        <v>701</v>
      </c>
      <c r="S16" s="38">
        <f t="shared" si="3"/>
        <v>23182249594.139999</v>
      </c>
      <c r="T16" s="38">
        <f t="shared" si="1"/>
        <v>5126</v>
      </c>
      <c r="U16" s="38">
        <f t="shared" si="1"/>
        <v>29705544546.049999</v>
      </c>
    </row>
    <row r="17" spans="1:21" s="9" customFormat="1" ht="12">
      <c r="A17" s="26">
        <v>10</v>
      </c>
      <c r="B17" s="49" t="s">
        <v>42</v>
      </c>
      <c r="C17" s="28" t="s">
        <v>43</v>
      </c>
      <c r="D17" s="39">
        <v>872</v>
      </c>
      <c r="E17" s="39">
        <v>1402736656.6199999</v>
      </c>
      <c r="F17" s="39">
        <v>4476</v>
      </c>
      <c r="G17" s="39">
        <v>1198007886.5441</v>
      </c>
      <c r="H17" s="39">
        <v>3272</v>
      </c>
      <c r="I17" s="39">
        <v>7324052460.8570004</v>
      </c>
      <c r="J17" s="39">
        <v>6823</v>
      </c>
      <c r="K17" s="39">
        <v>5808544608.3085003</v>
      </c>
      <c r="L17" s="39">
        <f t="shared" si="0"/>
        <v>15443</v>
      </c>
      <c r="M17" s="39">
        <f t="shared" si="0"/>
        <v>15733341612.329601</v>
      </c>
      <c r="N17" s="39">
        <v>1888</v>
      </c>
      <c r="O17" s="39">
        <v>6298178940.8699999</v>
      </c>
      <c r="P17" s="39">
        <v>1920</v>
      </c>
      <c r="Q17" s="39">
        <v>7360244398.6499996</v>
      </c>
      <c r="R17" s="39">
        <f t="shared" si="2"/>
        <v>3808</v>
      </c>
      <c r="S17" s="39">
        <f t="shared" si="3"/>
        <v>13658423339.52</v>
      </c>
      <c r="T17" s="39">
        <f t="shared" si="1"/>
        <v>19251</v>
      </c>
      <c r="U17" s="39">
        <f t="shared" si="1"/>
        <v>29391764951.849602</v>
      </c>
    </row>
    <row r="18" spans="1:21" s="9" customFormat="1" ht="12">
      <c r="A18" s="29">
        <v>11</v>
      </c>
      <c r="B18" s="50" t="s">
        <v>38</v>
      </c>
      <c r="C18" s="1" t="s">
        <v>39</v>
      </c>
      <c r="D18" s="40">
        <v>522</v>
      </c>
      <c r="E18" s="40">
        <v>2029541783.1300001</v>
      </c>
      <c r="F18" s="40">
        <v>1431</v>
      </c>
      <c r="G18" s="40">
        <v>829325318.84870005</v>
      </c>
      <c r="H18" s="40">
        <v>1417</v>
      </c>
      <c r="I18" s="40">
        <v>6831790734.79</v>
      </c>
      <c r="J18" s="40">
        <v>7510</v>
      </c>
      <c r="K18" s="40">
        <v>7200840607.5799999</v>
      </c>
      <c r="L18" s="38">
        <f t="shared" si="0"/>
        <v>10880</v>
      </c>
      <c r="M18" s="38">
        <f t="shared" si="0"/>
        <v>16891498444.348698</v>
      </c>
      <c r="N18" s="40">
        <v>248</v>
      </c>
      <c r="O18" s="40">
        <v>4460406020.46</v>
      </c>
      <c r="P18" s="40">
        <v>326</v>
      </c>
      <c r="Q18" s="40">
        <v>5125739250.8500004</v>
      </c>
      <c r="R18" s="38">
        <f t="shared" si="2"/>
        <v>574</v>
      </c>
      <c r="S18" s="38">
        <f t="shared" si="3"/>
        <v>9586145271.3100014</v>
      </c>
      <c r="T18" s="38">
        <f t="shared" si="1"/>
        <v>11454</v>
      </c>
      <c r="U18" s="38">
        <f t="shared" si="1"/>
        <v>26477643715.658699</v>
      </c>
    </row>
    <row r="19" spans="1:21" s="9" customFormat="1" ht="12">
      <c r="A19" s="26">
        <v>12</v>
      </c>
      <c r="B19" s="49" t="s">
        <v>36</v>
      </c>
      <c r="C19" s="28" t="s">
        <v>37</v>
      </c>
      <c r="D19" s="39">
        <v>10</v>
      </c>
      <c r="E19" s="39">
        <v>10595869.029999999</v>
      </c>
      <c r="F19" s="39"/>
      <c r="G19" s="39"/>
      <c r="H19" s="39">
        <v>888</v>
      </c>
      <c r="I19" s="39">
        <v>2774779875.3973999</v>
      </c>
      <c r="J19" s="39">
        <v>967</v>
      </c>
      <c r="K19" s="39">
        <v>3954582085.4400001</v>
      </c>
      <c r="L19" s="39">
        <f t="shared" si="0"/>
        <v>1865</v>
      </c>
      <c r="M19" s="39">
        <f t="shared" si="0"/>
        <v>6739957829.8674002</v>
      </c>
      <c r="N19" s="39">
        <v>301</v>
      </c>
      <c r="O19" s="39">
        <v>7154627008.7700005</v>
      </c>
      <c r="P19" s="39">
        <v>314</v>
      </c>
      <c r="Q19" s="39">
        <v>5412880347.7299995</v>
      </c>
      <c r="R19" s="39">
        <f t="shared" si="2"/>
        <v>615</v>
      </c>
      <c r="S19" s="39">
        <f t="shared" si="3"/>
        <v>12567507356.5</v>
      </c>
      <c r="T19" s="39">
        <f t="shared" si="1"/>
        <v>2480</v>
      </c>
      <c r="U19" s="39">
        <f t="shared" si="1"/>
        <v>19307465186.367401</v>
      </c>
    </row>
    <row r="20" spans="1:21" s="9" customFormat="1" ht="12">
      <c r="A20" s="29">
        <v>13</v>
      </c>
      <c r="B20" s="50" t="s">
        <v>44</v>
      </c>
      <c r="C20" s="1" t="s">
        <v>45</v>
      </c>
      <c r="D20" s="40"/>
      <c r="E20" s="40"/>
      <c r="F20" s="40"/>
      <c r="G20" s="40"/>
      <c r="H20" s="40">
        <v>1177</v>
      </c>
      <c r="I20" s="40">
        <v>4511756789.4499998</v>
      </c>
      <c r="J20" s="40">
        <v>911</v>
      </c>
      <c r="K20" s="40">
        <v>4653442142.8400002</v>
      </c>
      <c r="L20" s="38">
        <f t="shared" ref="L20:L23" si="4">J20+H20+F20+D20</f>
        <v>2088</v>
      </c>
      <c r="M20" s="38">
        <f t="shared" ref="M20:M23" si="5">K20+I20+G20+E20</f>
        <v>9165198932.2900009</v>
      </c>
      <c r="N20" s="40">
        <v>73</v>
      </c>
      <c r="O20" s="40">
        <v>2639667605.0500002</v>
      </c>
      <c r="P20" s="40">
        <v>87</v>
      </c>
      <c r="Q20" s="40">
        <v>2780223453.3099999</v>
      </c>
      <c r="R20" s="38">
        <f t="shared" ref="R20:R23" si="6">N20+P20</f>
        <v>160</v>
      </c>
      <c r="S20" s="38">
        <f t="shared" ref="S20:S23" si="7">O20+Q20</f>
        <v>5419891058.3600006</v>
      </c>
      <c r="T20" s="38">
        <f t="shared" ref="T20:T23" si="8">R20+L20</f>
        <v>2248</v>
      </c>
      <c r="U20" s="38">
        <f t="shared" ref="U20:U23" si="9">S20+M20</f>
        <v>14585089990.650002</v>
      </c>
    </row>
    <row r="21" spans="1:21" s="9" customFormat="1" ht="12">
      <c r="A21" s="26">
        <v>14</v>
      </c>
      <c r="B21" s="27" t="s">
        <v>46</v>
      </c>
      <c r="C21" s="28" t="s">
        <v>47</v>
      </c>
      <c r="D21" s="39"/>
      <c r="E21" s="39"/>
      <c r="F21" s="39"/>
      <c r="G21" s="39"/>
      <c r="H21" s="39">
        <v>2796</v>
      </c>
      <c r="I21" s="39">
        <v>3689025895.5300002</v>
      </c>
      <c r="J21" s="39">
        <v>2084</v>
      </c>
      <c r="K21" s="39">
        <v>4844724755.5600004</v>
      </c>
      <c r="L21" s="39">
        <f t="shared" si="4"/>
        <v>4880</v>
      </c>
      <c r="M21" s="39">
        <f t="shared" si="5"/>
        <v>8533750651.0900002</v>
      </c>
      <c r="N21" s="39">
        <v>150</v>
      </c>
      <c r="O21" s="39">
        <v>3684200037.8200002</v>
      </c>
      <c r="P21" s="39">
        <v>102</v>
      </c>
      <c r="Q21" s="39">
        <v>1846198612.9100001</v>
      </c>
      <c r="R21" s="39">
        <f t="shared" si="6"/>
        <v>252</v>
      </c>
      <c r="S21" s="39">
        <f t="shared" si="7"/>
        <v>5530398650.7300005</v>
      </c>
      <c r="T21" s="39">
        <f t="shared" si="8"/>
        <v>5132</v>
      </c>
      <c r="U21" s="39">
        <f t="shared" si="9"/>
        <v>14064149301.82</v>
      </c>
    </row>
    <row r="22" spans="1:21" s="9" customFormat="1" ht="12">
      <c r="A22" s="29">
        <v>15</v>
      </c>
      <c r="B22" s="50" t="s">
        <v>50</v>
      </c>
      <c r="C22" s="1" t="s">
        <v>51</v>
      </c>
      <c r="D22" s="40">
        <v>672</v>
      </c>
      <c r="E22" s="40">
        <v>1552785839.0969999</v>
      </c>
      <c r="F22" s="40">
        <v>2523</v>
      </c>
      <c r="G22" s="40">
        <v>782473265.41779995</v>
      </c>
      <c r="H22" s="40">
        <v>1363</v>
      </c>
      <c r="I22" s="40">
        <v>2109451083.493</v>
      </c>
      <c r="J22" s="40">
        <v>3896</v>
      </c>
      <c r="K22" s="40">
        <v>2751848596.8000002</v>
      </c>
      <c r="L22" s="38">
        <f t="shared" si="4"/>
        <v>8454</v>
      </c>
      <c r="M22" s="38">
        <f t="shared" si="5"/>
        <v>7196558784.8078003</v>
      </c>
      <c r="N22" s="40">
        <v>351</v>
      </c>
      <c r="O22" s="40">
        <v>3365506247.3499999</v>
      </c>
      <c r="P22" s="40">
        <v>323</v>
      </c>
      <c r="Q22" s="40">
        <v>2862015488.1300001</v>
      </c>
      <c r="R22" s="38">
        <f t="shared" si="6"/>
        <v>674</v>
      </c>
      <c r="S22" s="38">
        <f t="shared" si="7"/>
        <v>6227521735.4799995</v>
      </c>
      <c r="T22" s="38">
        <f t="shared" si="8"/>
        <v>9128</v>
      </c>
      <c r="U22" s="38">
        <f t="shared" si="9"/>
        <v>13424080520.2878</v>
      </c>
    </row>
    <row r="23" spans="1:21" s="9" customFormat="1" ht="12">
      <c r="A23" s="26">
        <v>16</v>
      </c>
      <c r="B23" s="49" t="s">
        <v>54</v>
      </c>
      <c r="C23" s="28" t="s">
        <v>55</v>
      </c>
      <c r="D23" s="39">
        <v>100</v>
      </c>
      <c r="E23" s="39">
        <v>293072193.92000002</v>
      </c>
      <c r="F23" s="39">
        <v>53</v>
      </c>
      <c r="G23" s="39">
        <v>40283432.560000002</v>
      </c>
      <c r="H23" s="39">
        <v>108</v>
      </c>
      <c r="I23" s="39">
        <v>401288421.85000002</v>
      </c>
      <c r="J23" s="39">
        <v>197</v>
      </c>
      <c r="K23" s="39">
        <v>57288100.979999997</v>
      </c>
      <c r="L23" s="39">
        <f t="shared" si="4"/>
        <v>458</v>
      </c>
      <c r="M23" s="39">
        <f t="shared" si="5"/>
        <v>791932149.31000006</v>
      </c>
      <c r="N23" s="39">
        <v>479</v>
      </c>
      <c r="O23" s="39">
        <v>5954790248.5100002</v>
      </c>
      <c r="P23" s="39">
        <v>522</v>
      </c>
      <c r="Q23" s="39">
        <v>6572180561.6599998</v>
      </c>
      <c r="R23" s="39">
        <f t="shared" si="6"/>
        <v>1001</v>
      </c>
      <c r="S23" s="39">
        <f t="shared" si="7"/>
        <v>12526970810.17</v>
      </c>
      <c r="T23" s="39">
        <f t="shared" si="8"/>
        <v>1459</v>
      </c>
      <c r="U23" s="39">
        <f t="shared" si="9"/>
        <v>13318902959.48</v>
      </c>
    </row>
    <row r="24" spans="1:21" s="9" customFormat="1" ht="12">
      <c r="A24" s="29">
        <v>17</v>
      </c>
      <c r="B24" s="50" t="s">
        <v>52</v>
      </c>
      <c r="C24" s="1" t="s">
        <v>53</v>
      </c>
      <c r="D24" s="40">
        <v>102</v>
      </c>
      <c r="E24" s="40">
        <v>602132056.35000002</v>
      </c>
      <c r="F24" s="40">
        <v>264</v>
      </c>
      <c r="G24" s="40">
        <v>332234850.11000001</v>
      </c>
      <c r="H24" s="40">
        <v>349</v>
      </c>
      <c r="I24" s="40">
        <v>1563268782.8800001</v>
      </c>
      <c r="J24" s="40">
        <v>695</v>
      </c>
      <c r="K24" s="40">
        <v>1423755781.78</v>
      </c>
      <c r="L24" s="38">
        <f t="shared" si="0"/>
        <v>1410</v>
      </c>
      <c r="M24" s="38">
        <f t="shared" si="0"/>
        <v>3921391471.1199999</v>
      </c>
      <c r="N24" s="40">
        <v>894</v>
      </c>
      <c r="O24" s="40">
        <v>4296877674.6899996</v>
      </c>
      <c r="P24" s="40">
        <v>1252</v>
      </c>
      <c r="Q24" s="40">
        <v>4666484277.5299997</v>
      </c>
      <c r="R24" s="38">
        <f t="shared" si="2"/>
        <v>2146</v>
      </c>
      <c r="S24" s="38">
        <f t="shared" si="3"/>
        <v>8963361952.2199993</v>
      </c>
      <c r="T24" s="38">
        <f t="shared" si="1"/>
        <v>3556</v>
      </c>
      <c r="U24" s="38">
        <f t="shared" si="1"/>
        <v>12884753423.34</v>
      </c>
    </row>
    <row r="25" spans="1:21" s="9" customFormat="1" ht="12">
      <c r="A25" s="26">
        <v>18</v>
      </c>
      <c r="B25" s="27" t="s">
        <v>48</v>
      </c>
      <c r="C25" s="28" t="s">
        <v>49</v>
      </c>
      <c r="D25" s="39">
        <v>448</v>
      </c>
      <c r="E25" s="39">
        <v>1045739012.76</v>
      </c>
      <c r="F25" s="39">
        <v>2164</v>
      </c>
      <c r="G25" s="39">
        <v>434538963.10000002</v>
      </c>
      <c r="H25" s="39">
        <v>977</v>
      </c>
      <c r="I25" s="39">
        <v>1013747287.7787</v>
      </c>
      <c r="J25" s="39">
        <v>2950</v>
      </c>
      <c r="K25" s="39">
        <v>1770903294.1617999</v>
      </c>
      <c r="L25" s="39">
        <f t="shared" ref="L25:L36" si="10">J25+H25+F25+D25</f>
        <v>6539</v>
      </c>
      <c r="M25" s="39">
        <f t="shared" ref="M25:M36" si="11">K25+I25+G25+E25</f>
        <v>4264928557.8004999</v>
      </c>
      <c r="N25" s="39">
        <v>1209</v>
      </c>
      <c r="O25" s="39">
        <v>3026086383.8899999</v>
      </c>
      <c r="P25" s="39">
        <v>3247</v>
      </c>
      <c r="Q25" s="39">
        <v>2952124248.7399998</v>
      </c>
      <c r="R25" s="39">
        <f t="shared" ref="R25:R36" si="12">N25+P25</f>
        <v>4456</v>
      </c>
      <c r="S25" s="39">
        <f t="shared" ref="S25:S36" si="13">O25+Q25</f>
        <v>5978210632.6299992</v>
      </c>
      <c r="T25" s="39">
        <f t="shared" ref="T25:T36" si="14">R25+L25</f>
        <v>10995</v>
      </c>
      <c r="U25" s="39">
        <f t="shared" ref="U25:U36" si="15">S25+M25</f>
        <v>10243139190.4305</v>
      </c>
    </row>
    <row r="26" spans="1:21" s="9" customFormat="1" ht="12">
      <c r="A26" s="29">
        <v>19</v>
      </c>
      <c r="B26" s="50" t="s">
        <v>56</v>
      </c>
      <c r="C26" s="1" t="s">
        <v>57</v>
      </c>
      <c r="D26" s="40">
        <v>707</v>
      </c>
      <c r="E26" s="40">
        <v>492163451.26999998</v>
      </c>
      <c r="F26" s="40">
        <v>1981</v>
      </c>
      <c r="G26" s="40">
        <v>145998464.24000001</v>
      </c>
      <c r="H26" s="40">
        <v>46130</v>
      </c>
      <c r="I26" s="40">
        <v>848181981.85000002</v>
      </c>
      <c r="J26" s="40">
        <v>6325</v>
      </c>
      <c r="K26" s="40">
        <v>797488140.43149996</v>
      </c>
      <c r="L26" s="38">
        <f t="shared" si="10"/>
        <v>55143</v>
      </c>
      <c r="M26" s="38">
        <f t="shared" si="11"/>
        <v>2283832037.7915001</v>
      </c>
      <c r="N26" s="40">
        <v>6464</v>
      </c>
      <c r="O26" s="40">
        <v>2526976980.9000001</v>
      </c>
      <c r="P26" s="40">
        <v>48123</v>
      </c>
      <c r="Q26" s="40">
        <v>2902435228.3099999</v>
      </c>
      <c r="R26" s="38">
        <f t="shared" si="12"/>
        <v>54587</v>
      </c>
      <c r="S26" s="38">
        <f t="shared" si="13"/>
        <v>5429412209.21</v>
      </c>
      <c r="T26" s="38">
        <f t="shared" si="14"/>
        <v>109730</v>
      </c>
      <c r="U26" s="38">
        <f t="shared" si="15"/>
        <v>7713244247.0015001</v>
      </c>
    </row>
    <row r="27" spans="1:21" s="9" customFormat="1" ht="12">
      <c r="A27" s="26">
        <v>20</v>
      </c>
      <c r="B27" s="49" t="s">
        <v>66</v>
      </c>
      <c r="C27" s="28" t="s">
        <v>67</v>
      </c>
      <c r="D27" s="39">
        <v>95</v>
      </c>
      <c r="E27" s="39">
        <v>851365538.95000005</v>
      </c>
      <c r="F27" s="39">
        <v>89</v>
      </c>
      <c r="G27" s="39">
        <v>67174758.099999994</v>
      </c>
      <c r="H27" s="39">
        <v>88</v>
      </c>
      <c r="I27" s="39">
        <v>216769479.56</v>
      </c>
      <c r="J27" s="39">
        <v>227</v>
      </c>
      <c r="K27" s="39">
        <v>52956980.75</v>
      </c>
      <c r="L27" s="39">
        <f t="shared" si="10"/>
        <v>499</v>
      </c>
      <c r="M27" s="39">
        <f t="shared" si="11"/>
        <v>1188266757.3600001</v>
      </c>
      <c r="N27" s="39">
        <v>86</v>
      </c>
      <c r="O27" s="39">
        <v>2035545873.8499999</v>
      </c>
      <c r="P27" s="39">
        <v>109</v>
      </c>
      <c r="Q27" s="39">
        <v>2866329732.0900002</v>
      </c>
      <c r="R27" s="39">
        <f t="shared" si="12"/>
        <v>195</v>
      </c>
      <c r="S27" s="39">
        <f t="shared" si="13"/>
        <v>4901875605.9400005</v>
      </c>
      <c r="T27" s="39">
        <f t="shared" si="14"/>
        <v>694</v>
      </c>
      <c r="U27" s="39">
        <f t="shared" si="15"/>
        <v>6090142363.3000011</v>
      </c>
    </row>
    <row r="28" spans="1:21" s="9" customFormat="1" ht="12">
      <c r="A28" s="29">
        <v>21</v>
      </c>
      <c r="B28" s="50" t="s">
        <v>60</v>
      </c>
      <c r="C28" s="1" t="s">
        <v>61</v>
      </c>
      <c r="D28" s="40">
        <v>776</v>
      </c>
      <c r="E28" s="40">
        <v>512435507.61000001</v>
      </c>
      <c r="F28" s="40">
        <v>3770</v>
      </c>
      <c r="G28" s="40">
        <v>456134809.42549998</v>
      </c>
      <c r="H28" s="40">
        <v>4025</v>
      </c>
      <c r="I28" s="40">
        <v>971202330.83000004</v>
      </c>
      <c r="J28" s="40">
        <v>9025</v>
      </c>
      <c r="K28" s="40">
        <v>957977897.46340001</v>
      </c>
      <c r="L28" s="38">
        <f t="shared" si="10"/>
        <v>17596</v>
      </c>
      <c r="M28" s="38">
        <f t="shared" si="11"/>
        <v>2897750545.3289003</v>
      </c>
      <c r="N28" s="40">
        <v>673</v>
      </c>
      <c r="O28" s="40">
        <v>1055116988.9299999</v>
      </c>
      <c r="P28" s="40">
        <v>660</v>
      </c>
      <c r="Q28" s="40">
        <v>1140494783.48</v>
      </c>
      <c r="R28" s="38">
        <f t="shared" si="12"/>
        <v>1333</v>
      </c>
      <c r="S28" s="38">
        <f t="shared" si="13"/>
        <v>2195611772.4099998</v>
      </c>
      <c r="T28" s="38">
        <f t="shared" si="14"/>
        <v>18929</v>
      </c>
      <c r="U28" s="38">
        <f t="shared" si="15"/>
        <v>5093362317.7389002</v>
      </c>
    </row>
    <row r="29" spans="1:21" s="9" customFormat="1" ht="12">
      <c r="A29" s="26">
        <v>22</v>
      </c>
      <c r="B29" s="49" t="s">
        <v>90</v>
      </c>
      <c r="C29" s="28" t="s">
        <v>91</v>
      </c>
      <c r="D29" s="39">
        <v>315</v>
      </c>
      <c r="E29" s="39">
        <v>145326328.08000001</v>
      </c>
      <c r="F29" s="39">
        <v>578</v>
      </c>
      <c r="G29" s="39">
        <v>81901709.959999993</v>
      </c>
      <c r="H29" s="39">
        <v>143</v>
      </c>
      <c r="I29" s="39">
        <v>855522965.64999998</v>
      </c>
      <c r="J29" s="39">
        <v>813</v>
      </c>
      <c r="K29" s="39">
        <v>601781123.61000001</v>
      </c>
      <c r="L29" s="39">
        <f t="shared" ref="L29:L32" si="16">J29+H29+F29+D29</f>
        <v>1849</v>
      </c>
      <c r="M29" s="39">
        <f t="shared" ref="M29:M32" si="17">K29+I29+G29+E29</f>
        <v>1684532127.3</v>
      </c>
      <c r="N29" s="39">
        <v>503</v>
      </c>
      <c r="O29" s="39">
        <v>1483722988.8199999</v>
      </c>
      <c r="P29" s="39">
        <v>736</v>
      </c>
      <c r="Q29" s="39">
        <v>1508672101.6800001</v>
      </c>
      <c r="R29" s="39">
        <f t="shared" ref="R29:R32" si="18">N29+P29</f>
        <v>1239</v>
      </c>
      <c r="S29" s="39">
        <f t="shared" ref="S29:S32" si="19">O29+Q29</f>
        <v>2992395090.5</v>
      </c>
      <c r="T29" s="39">
        <f t="shared" ref="T29:T32" si="20">R29+L29</f>
        <v>3088</v>
      </c>
      <c r="U29" s="39">
        <f t="shared" ref="U29:U32" si="21">S29+M29</f>
        <v>4676927217.8000002</v>
      </c>
    </row>
    <row r="30" spans="1:21" s="9" customFormat="1" ht="12">
      <c r="A30" s="29">
        <v>23</v>
      </c>
      <c r="B30" s="50" t="s">
        <v>72</v>
      </c>
      <c r="C30" s="1" t="s">
        <v>73</v>
      </c>
      <c r="D30" s="40">
        <v>403</v>
      </c>
      <c r="E30" s="40">
        <v>916723114.88</v>
      </c>
      <c r="F30" s="40">
        <v>95</v>
      </c>
      <c r="G30" s="40">
        <v>109280103.2358</v>
      </c>
      <c r="H30" s="40">
        <v>307</v>
      </c>
      <c r="I30" s="40">
        <v>581862444.57000005</v>
      </c>
      <c r="J30" s="40">
        <v>924</v>
      </c>
      <c r="K30" s="40">
        <v>761599996.58000004</v>
      </c>
      <c r="L30" s="38">
        <f t="shared" si="16"/>
        <v>1729</v>
      </c>
      <c r="M30" s="38">
        <f t="shared" si="17"/>
        <v>2369465659.2658</v>
      </c>
      <c r="N30" s="40">
        <v>53</v>
      </c>
      <c r="O30" s="40">
        <v>487790188.05000001</v>
      </c>
      <c r="P30" s="40">
        <v>80</v>
      </c>
      <c r="Q30" s="40">
        <v>1402803944.25</v>
      </c>
      <c r="R30" s="38">
        <f t="shared" si="18"/>
        <v>133</v>
      </c>
      <c r="S30" s="38">
        <f t="shared" si="19"/>
        <v>1890594132.3</v>
      </c>
      <c r="T30" s="38">
        <f t="shared" si="20"/>
        <v>1862</v>
      </c>
      <c r="U30" s="38">
        <f t="shared" si="21"/>
        <v>4260059791.5657997</v>
      </c>
    </row>
    <row r="31" spans="1:21" s="9" customFormat="1" ht="12">
      <c r="A31" s="26">
        <v>24</v>
      </c>
      <c r="B31" s="49" t="s">
        <v>78</v>
      </c>
      <c r="C31" s="28" t="s">
        <v>79</v>
      </c>
      <c r="D31" s="39">
        <v>933</v>
      </c>
      <c r="E31" s="39">
        <v>42535877.799999997</v>
      </c>
      <c r="F31" s="39">
        <v>5866</v>
      </c>
      <c r="G31" s="39">
        <v>262605949.91</v>
      </c>
      <c r="H31" s="39">
        <v>3675</v>
      </c>
      <c r="I31" s="39">
        <v>505670625.13</v>
      </c>
      <c r="J31" s="39">
        <v>12049</v>
      </c>
      <c r="K31" s="39">
        <v>549392189.20000005</v>
      </c>
      <c r="L31" s="39">
        <f t="shared" si="16"/>
        <v>22523</v>
      </c>
      <c r="M31" s="39">
        <f t="shared" si="17"/>
        <v>1360204642.04</v>
      </c>
      <c r="N31" s="39">
        <v>3463</v>
      </c>
      <c r="O31" s="39">
        <v>1525647815.1300001</v>
      </c>
      <c r="P31" s="39">
        <v>32384</v>
      </c>
      <c r="Q31" s="39">
        <v>1265949514.49</v>
      </c>
      <c r="R31" s="39">
        <f t="shared" si="18"/>
        <v>35847</v>
      </c>
      <c r="S31" s="39">
        <f t="shared" si="19"/>
        <v>2791597329.6199999</v>
      </c>
      <c r="T31" s="39">
        <f t="shared" si="20"/>
        <v>58370</v>
      </c>
      <c r="U31" s="39">
        <f t="shared" si="21"/>
        <v>4151801971.6599998</v>
      </c>
    </row>
    <row r="32" spans="1:21" s="9" customFormat="1" ht="12">
      <c r="A32" s="29">
        <v>25</v>
      </c>
      <c r="B32" s="50" t="s">
        <v>76</v>
      </c>
      <c r="C32" s="1" t="s">
        <v>77</v>
      </c>
      <c r="D32" s="40">
        <v>60</v>
      </c>
      <c r="E32" s="40">
        <v>7771613.0199999996</v>
      </c>
      <c r="F32" s="40">
        <v>437</v>
      </c>
      <c r="G32" s="40">
        <v>57749607.920000002</v>
      </c>
      <c r="H32" s="40">
        <v>209262</v>
      </c>
      <c r="I32" s="40">
        <v>596879479.88</v>
      </c>
      <c r="J32" s="40">
        <v>4779</v>
      </c>
      <c r="K32" s="40">
        <v>696641139.21000004</v>
      </c>
      <c r="L32" s="38">
        <f t="shared" si="16"/>
        <v>214538</v>
      </c>
      <c r="M32" s="38">
        <f t="shared" si="17"/>
        <v>1359041840.0300002</v>
      </c>
      <c r="N32" s="40">
        <v>2158</v>
      </c>
      <c r="O32" s="40">
        <v>1451742487.0999999</v>
      </c>
      <c r="P32" s="40">
        <v>34563</v>
      </c>
      <c r="Q32" s="40">
        <v>1319180986.0599999</v>
      </c>
      <c r="R32" s="38">
        <f t="shared" si="18"/>
        <v>36721</v>
      </c>
      <c r="S32" s="38">
        <f t="shared" si="19"/>
        <v>2770923473.1599998</v>
      </c>
      <c r="T32" s="38">
        <f t="shared" si="20"/>
        <v>251259</v>
      </c>
      <c r="U32" s="38">
        <f t="shared" si="21"/>
        <v>4129965313.1900001</v>
      </c>
    </row>
    <row r="33" spans="1:21" s="9" customFormat="1" ht="12">
      <c r="A33" s="26">
        <v>26</v>
      </c>
      <c r="B33" s="49" t="s">
        <v>62</v>
      </c>
      <c r="C33" s="28" t="s">
        <v>63</v>
      </c>
      <c r="D33" s="39"/>
      <c r="E33" s="39"/>
      <c r="F33" s="39"/>
      <c r="G33" s="39"/>
      <c r="H33" s="39">
        <v>32</v>
      </c>
      <c r="I33" s="39">
        <v>68478302.530000001</v>
      </c>
      <c r="J33" s="39"/>
      <c r="K33" s="39"/>
      <c r="L33" s="39">
        <f t="shared" si="10"/>
        <v>32</v>
      </c>
      <c r="M33" s="39">
        <f t="shared" si="11"/>
        <v>68478302.530000001</v>
      </c>
      <c r="N33" s="39">
        <v>1</v>
      </c>
      <c r="O33" s="39">
        <v>2000000000</v>
      </c>
      <c r="P33" s="39">
        <v>1</v>
      </c>
      <c r="Q33" s="39">
        <v>2000000000</v>
      </c>
      <c r="R33" s="39">
        <f t="shared" si="12"/>
        <v>2</v>
      </c>
      <c r="S33" s="39">
        <f t="shared" si="13"/>
        <v>4000000000</v>
      </c>
      <c r="T33" s="39">
        <f t="shared" si="14"/>
        <v>34</v>
      </c>
      <c r="U33" s="39">
        <f t="shared" si="15"/>
        <v>4068478302.5300002</v>
      </c>
    </row>
    <row r="34" spans="1:21" s="9" customFormat="1" ht="12">
      <c r="A34" s="29">
        <v>27</v>
      </c>
      <c r="B34" s="19" t="s">
        <v>86</v>
      </c>
      <c r="C34" s="1" t="s">
        <v>87</v>
      </c>
      <c r="D34" s="40"/>
      <c r="E34" s="40"/>
      <c r="F34" s="40"/>
      <c r="G34" s="40"/>
      <c r="H34" s="40">
        <v>99</v>
      </c>
      <c r="I34" s="40">
        <v>577406541.50999999</v>
      </c>
      <c r="J34" s="40">
        <v>115</v>
      </c>
      <c r="K34" s="40">
        <v>1338999659.1300001</v>
      </c>
      <c r="L34" s="38">
        <f t="shared" si="10"/>
        <v>214</v>
      </c>
      <c r="M34" s="38">
        <f t="shared" si="11"/>
        <v>1916406200.6400001</v>
      </c>
      <c r="N34" s="40">
        <v>90</v>
      </c>
      <c r="O34" s="40">
        <v>1321747188.54</v>
      </c>
      <c r="P34" s="40">
        <v>49</v>
      </c>
      <c r="Q34" s="40">
        <v>559114697.86000001</v>
      </c>
      <c r="R34" s="38">
        <f t="shared" si="12"/>
        <v>139</v>
      </c>
      <c r="S34" s="38">
        <f t="shared" si="13"/>
        <v>1880861886.4000001</v>
      </c>
      <c r="T34" s="38">
        <f t="shared" si="14"/>
        <v>353</v>
      </c>
      <c r="U34" s="38">
        <f t="shared" si="15"/>
        <v>3797268087.04</v>
      </c>
    </row>
    <row r="35" spans="1:21" s="9" customFormat="1" ht="12">
      <c r="A35" s="26">
        <v>28</v>
      </c>
      <c r="B35" s="27" t="s">
        <v>68</v>
      </c>
      <c r="C35" s="28" t="s">
        <v>69</v>
      </c>
      <c r="D35" s="39">
        <v>657</v>
      </c>
      <c r="E35" s="39">
        <v>284314511.39999998</v>
      </c>
      <c r="F35" s="39">
        <v>2480</v>
      </c>
      <c r="G35" s="39">
        <v>551790374.17999995</v>
      </c>
      <c r="H35" s="39">
        <v>1428</v>
      </c>
      <c r="I35" s="39">
        <v>596099389.61000001</v>
      </c>
      <c r="J35" s="39">
        <v>2515</v>
      </c>
      <c r="K35" s="39">
        <v>516415454.98000002</v>
      </c>
      <c r="L35" s="39">
        <f t="shared" si="10"/>
        <v>7080</v>
      </c>
      <c r="M35" s="39">
        <f t="shared" si="11"/>
        <v>1948619730.1700001</v>
      </c>
      <c r="N35" s="39">
        <v>392</v>
      </c>
      <c r="O35" s="39">
        <v>911439753.20000005</v>
      </c>
      <c r="P35" s="39">
        <v>381</v>
      </c>
      <c r="Q35" s="39">
        <v>722267042.27999997</v>
      </c>
      <c r="R35" s="39">
        <f t="shared" si="12"/>
        <v>773</v>
      </c>
      <c r="S35" s="39">
        <f t="shared" si="13"/>
        <v>1633706795.48</v>
      </c>
      <c r="T35" s="39">
        <f t="shared" si="14"/>
        <v>7853</v>
      </c>
      <c r="U35" s="39">
        <f t="shared" si="15"/>
        <v>3582326525.6500001</v>
      </c>
    </row>
    <row r="36" spans="1:21" s="9" customFormat="1" ht="12">
      <c r="A36" s="29">
        <v>29</v>
      </c>
      <c r="B36" s="50" t="s">
        <v>82</v>
      </c>
      <c r="C36" s="1" t="s">
        <v>83</v>
      </c>
      <c r="D36" s="40">
        <v>452</v>
      </c>
      <c r="E36" s="40">
        <v>66413913.850000001</v>
      </c>
      <c r="F36" s="40">
        <v>2515</v>
      </c>
      <c r="G36" s="40">
        <v>161245276.65000001</v>
      </c>
      <c r="H36" s="40">
        <v>1707</v>
      </c>
      <c r="I36" s="40">
        <v>189507248.21000001</v>
      </c>
      <c r="J36" s="40">
        <v>4873</v>
      </c>
      <c r="K36" s="40">
        <v>379714145.11769998</v>
      </c>
      <c r="L36" s="38">
        <f t="shared" si="10"/>
        <v>9547</v>
      </c>
      <c r="M36" s="38">
        <f t="shared" si="11"/>
        <v>796880583.82770002</v>
      </c>
      <c r="N36" s="40">
        <v>1892</v>
      </c>
      <c r="O36" s="40">
        <v>1232751516.8900001</v>
      </c>
      <c r="P36" s="40">
        <v>36482</v>
      </c>
      <c r="Q36" s="40">
        <v>957071202.35000002</v>
      </c>
      <c r="R36" s="38">
        <f t="shared" si="12"/>
        <v>38374</v>
      </c>
      <c r="S36" s="38">
        <f t="shared" si="13"/>
        <v>2189822719.2400002</v>
      </c>
      <c r="T36" s="38">
        <f t="shared" si="14"/>
        <v>47921</v>
      </c>
      <c r="U36" s="38">
        <f t="shared" si="15"/>
        <v>2986703303.0677004</v>
      </c>
    </row>
    <row r="37" spans="1:21" s="9" customFormat="1" ht="12">
      <c r="A37" s="26">
        <v>30</v>
      </c>
      <c r="B37" s="49" t="s">
        <v>70</v>
      </c>
      <c r="C37" s="28" t="s">
        <v>71</v>
      </c>
      <c r="D37" s="39">
        <v>1759</v>
      </c>
      <c r="E37" s="39">
        <v>242691767.03</v>
      </c>
      <c r="F37" s="39">
        <v>2281</v>
      </c>
      <c r="G37" s="39">
        <v>158515426.66</v>
      </c>
      <c r="H37" s="39">
        <v>2514</v>
      </c>
      <c r="I37" s="39">
        <v>78268992.459999993</v>
      </c>
      <c r="J37" s="39">
        <v>9863</v>
      </c>
      <c r="K37" s="39">
        <v>337051655.10759997</v>
      </c>
      <c r="L37" s="39">
        <f t="shared" ref="L37:M44" si="22">J37+H37+F37+D37</f>
        <v>16417</v>
      </c>
      <c r="M37" s="39">
        <f t="shared" si="22"/>
        <v>816527841.25759995</v>
      </c>
      <c r="N37" s="39">
        <v>1900</v>
      </c>
      <c r="O37" s="39">
        <v>1114561263.1199999</v>
      </c>
      <c r="P37" s="39">
        <v>7718</v>
      </c>
      <c r="Q37" s="39">
        <v>979448207.90999997</v>
      </c>
      <c r="R37" s="39">
        <f t="shared" si="2"/>
        <v>9618</v>
      </c>
      <c r="S37" s="39">
        <f t="shared" si="3"/>
        <v>2094009471.0299997</v>
      </c>
      <c r="T37" s="39">
        <f t="shared" ref="T37:U44" si="23">R37+L37</f>
        <v>26035</v>
      </c>
      <c r="U37" s="39">
        <f t="shared" si="23"/>
        <v>2910537312.2875996</v>
      </c>
    </row>
    <row r="38" spans="1:21" s="9" customFormat="1" ht="12">
      <c r="A38" s="29">
        <v>31</v>
      </c>
      <c r="B38" s="50" t="s">
        <v>98</v>
      </c>
      <c r="C38" s="1" t="s">
        <v>99</v>
      </c>
      <c r="D38" s="40">
        <v>114</v>
      </c>
      <c r="E38" s="40">
        <v>184498671.38</v>
      </c>
      <c r="F38" s="40">
        <v>143</v>
      </c>
      <c r="G38" s="40">
        <v>19031259.699999999</v>
      </c>
      <c r="H38" s="40">
        <v>51</v>
      </c>
      <c r="I38" s="40">
        <v>768649948.47000003</v>
      </c>
      <c r="J38" s="40">
        <v>259</v>
      </c>
      <c r="K38" s="40">
        <v>400815287.17000002</v>
      </c>
      <c r="L38" s="38">
        <f t="shared" si="22"/>
        <v>567</v>
      </c>
      <c r="M38" s="38">
        <f t="shared" si="22"/>
        <v>1372995166.7200003</v>
      </c>
      <c r="N38" s="40">
        <v>23</v>
      </c>
      <c r="O38" s="40">
        <v>415061547.80000001</v>
      </c>
      <c r="P38" s="40">
        <v>48</v>
      </c>
      <c r="Q38" s="40">
        <v>939057081.52999997</v>
      </c>
      <c r="R38" s="38">
        <f t="shared" si="2"/>
        <v>71</v>
      </c>
      <c r="S38" s="38">
        <f t="shared" si="3"/>
        <v>1354118629.3299999</v>
      </c>
      <c r="T38" s="38">
        <f t="shared" si="23"/>
        <v>638</v>
      </c>
      <c r="U38" s="38">
        <f t="shared" si="23"/>
        <v>2727113796.0500002</v>
      </c>
    </row>
    <row r="39" spans="1:21" s="9" customFormat="1" ht="12">
      <c r="A39" s="26">
        <v>32</v>
      </c>
      <c r="B39" s="49" t="s">
        <v>92</v>
      </c>
      <c r="C39" s="28" t="s">
        <v>93</v>
      </c>
      <c r="D39" s="39">
        <v>113</v>
      </c>
      <c r="E39" s="39">
        <v>579464901.13</v>
      </c>
      <c r="F39" s="39">
        <v>187</v>
      </c>
      <c r="G39" s="39">
        <v>8638119.4199999999</v>
      </c>
      <c r="H39" s="39">
        <v>578</v>
      </c>
      <c r="I39" s="39">
        <v>119258902.84999999</v>
      </c>
      <c r="J39" s="39">
        <v>1570</v>
      </c>
      <c r="K39" s="39">
        <v>488097460.12</v>
      </c>
      <c r="L39" s="39">
        <f t="shared" si="22"/>
        <v>2448</v>
      </c>
      <c r="M39" s="39">
        <f t="shared" si="22"/>
        <v>1195459383.52</v>
      </c>
      <c r="N39" s="39">
        <v>713</v>
      </c>
      <c r="O39" s="39">
        <v>486667900.54000002</v>
      </c>
      <c r="P39" s="39">
        <v>405</v>
      </c>
      <c r="Q39" s="39">
        <v>689375244.79999995</v>
      </c>
      <c r="R39" s="39">
        <f t="shared" si="2"/>
        <v>1118</v>
      </c>
      <c r="S39" s="39">
        <f t="shared" si="3"/>
        <v>1176043145.3399999</v>
      </c>
      <c r="T39" s="39">
        <f t="shared" si="23"/>
        <v>3566</v>
      </c>
      <c r="U39" s="39">
        <f t="shared" si="23"/>
        <v>2371502528.8599997</v>
      </c>
    </row>
    <row r="40" spans="1:21" s="9" customFormat="1" ht="12">
      <c r="A40" s="29">
        <v>33</v>
      </c>
      <c r="B40" s="50" t="s">
        <v>74</v>
      </c>
      <c r="C40" s="1" t="s">
        <v>75</v>
      </c>
      <c r="D40" s="40">
        <v>834</v>
      </c>
      <c r="E40" s="40">
        <v>283323510.44</v>
      </c>
      <c r="F40" s="40">
        <v>623</v>
      </c>
      <c r="G40" s="40">
        <v>19533896.32</v>
      </c>
      <c r="H40" s="40">
        <v>29174</v>
      </c>
      <c r="I40" s="40">
        <v>282347319.51999998</v>
      </c>
      <c r="J40" s="40">
        <v>7459</v>
      </c>
      <c r="K40" s="40">
        <v>427811355.32999998</v>
      </c>
      <c r="L40" s="38">
        <f t="shared" si="22"/>
        <v>38090</v>
      </c>
      <c r="M40" s="38">
        <f t="shared" si="22"/>
        <v>1013016081.6099999</v>
      </c>
      <c r="N40" s="40">
        <v>430</v>
      </c>
      <c r="O40" s="40">
        <v>535255295.01999998</v>
      </c>
      <c r="P40" s="40">
        <v>448</v>
      </c>
      <c r="Q40" s="40">
        <v>649068131.73000002</v>
      </c>
      <c r="R40" s="38">
        <f t="shared" si="2"/>
        <v>878</v>
      </c>
      <c r="S40" s="38">
        <f t="shared" si="3"/>
        <v>1184323426.75</v>
      </c>
      <c r="T40" s="38">
        <f t="shared" si="23"/>
        <v>38968</v>
      </c>
      <c r="U40" s="38">
        <f t="shared" si="23"/>
        <v>2197339508.3599997</v>
      </c>
    </row>
    <row r="41" spans="1:21" s="9" customFormat="1" ht="12">
      <c r="A41" s="26">
        <v>34</v>
      </c>
      <c r="B41" s="49" t="s">
        <v>64</v>
      </c>
      <c r="C41" s="28" t="s">
        <v>65</v>
      </c>
      <c r="D41" s="39"/>
      <c r="E41" s="39"/>
      <c r="F41" s="39"/>
      <c r="G41" s="39"/>
      <c r="H41" s="39">
        <v>705</v>
      </c>
      <c r="I41" s="39">
        <v>451050129.24000001</v>
      </c>
      <c r="J41" s="39">
        <v>1009</v>
      </c>
      <c r="K41" s="39">
        <v>406542696.22000003</v>
      </c>
      <c r="L41" s="39">
        <f t="shared" si="22"/>
        <v>1714</v>
      </c>
      <c r="M41" s="39">
        <f t="shared" si="22"/>
        <v>857592825.46000004</v>
      </c>
      <c r="N41" s="39">
        <v>67</v>
      </c>
      <c r="O41" s="39">
        <v>616102857.22000003</v>
      </c>
      <c r="P41" s="39">
        <v>266</v>
      </c>
      <c r="Q41" s="39">
        <v>560940000</v>
      </c>
      <c r="R41" s="39">
        <f t="shared" si="2"/>
        <v>333</v>
      </c>
      <c r="S41" s="39">
        <f t="shared" si="3"/>
        <v>1177042857.22</v>
      </c>
      <c r="T41" s="39">
        <f t="shared" si="23"/>
        <v>2047</v>
      </c>
      <c r="U41" s="39">
        <f t="shared" si="23"/>
        <v>2034635682.6800001</v>
      </c>
    </row>
    <row r="42" spans="1:21" s="9" customFormat="1" ht="12">
      <c r="A42" s="29">
        <v>35</v>
      </c>
      <c r="B42" s="50" t="s">
        <v>80</v>
      </c>
      <c r="C42" s="1" t="s">
        <v>81</v>
      </c>
      <c r="D42" s="40">
        <v>208</v>
      </c>
      <c r="E42" s="40">
        <v>39330832.359999999</v>
      </c>
      <c r="F42" s="40">
        <v>774</v>
      </c>
      <c r="G42" s="40">
        <v>39255899.799999997</v>
      </c>
      <c r="H42" s="40">
        <v>1720</v>
      </c>
      <c r="I42" s="40">
        <v>238215552.09999999</v>
      </c>
      <c r="J42" s="40">
        <v>3692</v>
      </c>
      <c r="K42" s="40">
        <v>390055459.85000002</v>
      </c>
      <c r="L42" s="38">
        <f t="shared" si="22"/>
        <v>6394</v>
      </c>
      <c r="M42" s="38">
        <f t="shared" si="22"/>
        <v>706857744.11000001</v>
      </c>
      <c r="N42" s="40">
        <v>2674</v>
      </c>
      <c r="O42" s="40">
        <v>709844051.41999996</v>
      </c>
      <c r="P42" s="40">
        <v>9871</v>
      </c>
      <c r="Q42" s="40">
        <v>558641504.98000002</v>
      </c>
      <c r="R42" s="38">
        <f t="shared" si="2"/>
        <v>12545</v>
      </c>
      <c r="S42" s="38">
        <f t="shared" si="3"/>
        <v>1268485556.4000001</v>
      </c>
      <c r="T42" s="38">
        <f t="shared" si="23"/>
        <v>18939</v>
      </c>
      <c r="U42" s="38">
        <f t="shared" si="23"/>
        <v>1975343300.5100002</v>
      </c>
    </row>
    <row r="43" spans="1:21" s="9" customFormat="1" ht="12">
      <c r="A43" s="26">
        <v>36</v>
      </c>
      <c r="B43" s="49" t="s">
        <v>88</v>
      </c>
      <c r="C43" s="28" t="s">
        <v>89</v>
      </c>
      <c r="D43" s="39">
        <v>268</v>
      </c>
      <c r="E43" s="39">
        <v>246232232.22999999</v>
      </c>
      <c r="F43" s="39">
        <v>827</v>
      </c>
      <c r="G43" s="39">
        <v>138864386.37</v>
      </c>
      <c r="H43" s="39">
        <v>350</v>
      </c>
      <c r="I43" s="39">
        <v>227312894.31</v>
      </c>
      <c r="J43" s="39">
        <v>454</v>
      </c>
      <c r="K43" s="39">
        <v>257250016.84999999</v>
      </c>
      <c r="L43" s="39">
        <f t="shared" si="22"/>
        <v>1899</v>
      </c>
      <c r="M43" s="39">
        <f t="shared" si="22"/>
        <v>869659529.75999999</v>
      </c>
      <c r="N43" s="39">
        <v>361</v>
      </c>
      <c r="O43" s="39">
        <v>503255050.67000002</v>
      </c>
      <c r="P43" s="39">
        <v>366</v>
      </c>
      <c r="Q43" s="39">
        <v>579357348.88999999</v>
      </c>
      <c r="R43" s="39">
        <f t="shared" si="2"/>
        <v>727</v>
      </c>
      <c r="S43" s="39">
        <f t="shared" si="3"/>
        <v>1082612399.5599999</v>
      </c>
      <c r="T43" s="39">
        <f t="shared" si="23"/>
        <v>2626</v>
      </c>
      <c r="U43" s="39">
        <f t="shared" si="23"/>
        <v>1952271929.3199999</v>
      </c>
    </row>
    <row r="44" spans="1:21" s="9" customFormat="1" ht="12">
      <c r="A44" s="29">
        <v>37</v>
      </c>
      <c r="B44" s="19" t="s">
        <v>58</v>
      </c>
      <c r="C44" s="1" t="s">
        <v>59</v>
      </c>
      <c r="D44" s="40">
        <v>208</v>
      </c>
      <c r="E44" s="40">
        <v>452890589.02999997</v>
      </c>
      <c r="F44" s="40"/>
      <c r="G44" s="40"/>
      <c r="H44" s="40">
        <v>344</v>
      </c>
      <c r="I44" s="40">
        <v>190953550.15000001</v>
      </c>
      <c r="J44" s="40">
        <v>146</v>
      </c>
      <c r="K44" s="40">
        <v>339181921.42000002</v>
      </c>
      <c r="L44" s="38">
        <f t="shared" si="22"/>
        <v>698</v>
      </c>
      <c r="M44" s="38">
        <f t="shared" si="22"/>
        <v>983026060.60000002</v>
      </c>
      <c r="N44" s="40">
        <v>29</v>
      </c>
      <c r="O44" s="40">
        <v>498103045.97000003</v>
      </c>
      <c r="P44" s="40">
        <v>23</v>
      </c>
      <c r="Q44" s="40">
        <v>441939564.72000003</v>
      </c>
      <c r="R44" s="38">
        <f t="shared" si="2"/>
        <v>52</v>
      </c>
      <c r="S44" s="38">
        <f t="shared" si="3"/>
        <v>940042610.69000006</v>
      </c>
      <c r="T44" s="38">
        <f t="shared" si="23"/>
        <v>750</v>
      </c>
      <c r="U44" s="38">
        <f t="shared" si="23"/>
        <v>1923068671.29</v>
      </c>
    </row>
    <row r="45" spans="1:21" s="9" customFormat="1" ht="12">
      <c r="A45" s="26">
        <v>38</v>
      </c>
      <c r="B45" s="27" t="s">
        <v>113</v>
      </c>
      <c r="C45" s="28" t="s">
        <v>114</v>
      </c>
      <c r="D45" s="39">
        <v>209</v>
      </c>
      <c r="E45" s="39">
        <v>12775446.381999999</v>
      </c>
      <c r="F45" s="39">
        <v>1847</v>
      </c>
      <c r="G45" s="39">
        <v>74451079.760000005</v>
      </c>
      <c r="H45" s="39">
        <v>562</v>
      </c>
      <c r="I45" s="39">
        <v>96596625.420000002</v>
      </c>
      <c r="J45" s="39">
        <v>139581</v>
      </c>
      <c r="K45" s="39">
        <v>387813140.72600001</v>
      </c>
      <c r="L45" s="39">
        <f t="shared" ref="L45:L52" si="24">J45+H45+F45+D45</f>
        <v>142199</v>
      </c>
      <c r="M45" s="39">
        <f t="shared" ref="M45:M52" si="25">K45+I45+G45+E45</f>
        <v>571636292.28799999</v>
      </c>
      <c r="N45" s="39">
        <v>849</v>
      </c>
      <c r="O45" s="39">
        <v>825316492.36000001</v>
      </c>
      <c r="P45" s="39">
        <v>1204</v>
      </c>
      <c r="Q45" s="39">
        <v>466102033.31999999</v>
      </c>
      <c r="R45" s="39">
        <f t="shared" si="2"/>
        <v>2053</v>
      </c>
      <c r="S45" s="39">
        <f t="shared" si="3"/>
        <v>1291418525.6800001</v>
      </c>
      <c r="T45" s="39">
        <f t="shared" ref="T45:T52" si="26">R45+L45</f>
        <v>144252</v>
      </c>
      <c r="U45" s="39">
        <f t="shared" ref="U45:U52" si="27">S45+M45</f>
        <v>1863054817.9679999</v>
      </c>
    </row>
    <row r="46" spans="1:21" s="9" customFormat="1" ht="12">
      <c r="A46" s="29">
        <v>39</v>
      </c>
      <c r="B46" s="50" t="s">
        <v>94</v>
      </c>
      <c r="C46" s="1" t="s">
        <v>95</v>
      </c>
      <c r="D46" s="40">
        <v>46</v>
      </c>
      <c r="E46" s="40">
        <v>176791618.38</v>
      </c>
      <c r="F46" s="40"/>
      <c r="G46" s="40"/>
      <c r="H46" s="40">
        <v>110</v>
      </c>
      <c r="I46" s="40">
        <v>701886304.59000003</v>
      </c>
      <c r="J46" s="40">
        <v>165</v>
      </c>
      <c r="K46" s="40">
        <v>706674681.39999998</v>
      </c>
      <c r="L46" s="38">
        <f t="shared" si="24"/>
        <v>321</v>
      </c>
      <c r="M46" s="38">
        <f t="shared" si="25"/>
        <v>1585352604.3699999</v>
      </c>
      <c r="N46" s="40">
        <v>9</v>
      </c>
      <c r="O46" s="40">
        <v>25976094.579999998</v>
      </c>
      <c r="P46" s="40">
        <v>48</v>
      </c>
      <c r="Q46" s="40">
        <v>198547175.86000001</v>
      </c>
      <c r="R46" s="38">
        <f t="shared" si="2"/>
        <v>57</v>
      </c>
      <c r="S46" s="38">
        <f t="shared" si="3"/>
        <v>224523270.44</v>
      </c>
      <c r="T46" s="38">
        <f t="shared" si="26"/>
        <v>378</v>
      </c>
      <c r="U46" s="38">
        <f t="shared" si="27"/>
        <v>1809875874.8099999</v>
      </c>
    </row>
    <row r="47" spans="1:21" s="9" customFormat="1" ht="12">
      <c r="A47" s="26">
        <v>40</v>
      </c>
      <c r="B47" s="49" t="s">
        <v>96</v>
      </c>
      <c r="C47" s="28" t="s">
        <v>97</v>
      </c>
      <c r="D47" s="39">
        <v>3</v>
      </c>
      <c r="E47" s="39">
        <v>1348307</v>
      </c>
      <c r="F47" s="39"/>
      <c r="G47" s="39"/>
      <c r="H47" s="39">
        <v>33</v>
      </c>
      <c r="I47" s="39">
        <v>487823830.16000003</v>
      </c>
      <c r="J47" s="39">
        <v>57</v>
      </c>
      <c r="K47" s="39">
        <v>174287249.56</v>
      </c>
      <c r="L47" s="39">
        <f t="shared" si="24"/>
        <v>93</v>
      </c>
      <c r="M47" s="39">
        <f t="shared" si="25"/>
        <v>663459386.72000003</v>
      </c>
      <c r="N47" s="39">
        <v>21</v>
      </c>
      <c r="O47" s="39">
        <v>330836820.14999998</v>
      </c>
      <c r="P47" s="39">
        <v>25</v>
      </c>
      <c r="Q47" s="39">
        <v>647807069.38</v>
      </c>
      <c r="R47" s="39">
        <f t="shared" si="2"/>
        <v>46</v>
      </c>
      <c r="S47" s="39">
        <f t="shared" si="3"/>
        <v>978643889.52999997</v>
      </c>
      <c r="T47" s="39">
        <f t="shared" si="26"/>
        <v>139</v>
      </c>
      <c r="U47" s="39">
        <f t="shared" si="27"/>
        <v>1642103276.25</v>
      </c>
    </row>
    <row r="48" spans="1:21" s="9" customFormat="1" ht="12">
      <c r="A48" s="29">
        <v>41</v>
      </c>
      <c r="B48" s="50" t="s">
        <v>143</v>
      </c>
      <c r="C48" s="1" t="s">
        <v>144</v>
      </c>
      <c r="D48" s="40">
        <v>59</v>
      </c>
      <c r="E48" s="40">
        <v>52473905.490000002</v>
      </c>
      <c r="F48" s="40">
        <v>58</v>
      </c>
      <c r="G48" s="40">
        <v>44044932.869999997</v>
      </c>
      <c r="H48" s="40">
        <v>68</v>
      </c>
      <c r="I48" s="40">
        <v>412681609.25</v>
      </c>
      <c r="J48" s="40">
        <v>151</v>
      </c>
      <c r="K48" s="40">
        <v>92771766.950000003</v>
      </c>
      <c r="L48" s="38">
        <f t="shared" si="24"/>
        <v>336</v>
      </c>
      <c r="M48" s="38">
        <f t="shared" si="25"/>
        <v>601972214.55999994</v>
      </c>
      <c r="N48" s="40">
        <v>82</v>
      </c>
      <c r="O48" s="40">
        <v>192650502.55000001</v>
      </c>
      <c r="P48" s="40">
        <v>124</v>
      </c>
      <c r="Q48" s="40">
        <v>521022733.88999999</v>
      </c>
      <c r="R48" s="38">
        <f t="shared" si="2"/>
        <v>206</v>
      </c>
      <c r="S48" s="38">
        <f t="shared" si="3"/>
        <v>713673236.44000006</v>
      </c>
      <c r="T48" s="38">
        <f t="shared" si="26"/>
        <v>542</v>
      </c>
      <c r="U48" s="38">
        <f t="shared" si="27"/>
        <v>1315645451</v>
      </c>
    </row>
    <row r="49" spans="1:21" s="9" customFormat="1" ht="12">
      <c r="A49" s="26">
        <v>42</v>
      </c>
      <c r="B49" s="49" t="s">
        <v>145</v>
      </c>
      <c r="C49" s="28" t="s">
        <v>146</v>
      </c>
      <c r="D49" s="39">
        <v>108</v>
      </c>
      <c r="E49" s="39">
        <v>87491673.129999995</v>
      </c>
      <c r="F49" s="39">
        <v>30</v>
      </c>
      <c r="G49" s="39">
        <v>2296494.25</v>
      </c>
      <c r="H49" s="39">
        <v>78</v>
      </c>
      <c r="I49" s="39">
        <v>243958898.69999999</v>
      </c>
      <c r="J49" s="39">
        <v>373</v>
      </c>
      <c r="K49" s="39">
        <v>227635307.19999999</v>
      </c>
      <c r="L49" s="39">
        <f t="shared" si="24"/>
        <v>589</v>
      </c>
      <c r="M49" s="39">
        <f t="shared" si="25"/>
        <v>561382373.27999997</v>
      </c>
      <c r="N49" s="39">
        <v>44</v>
      </c>
      <c r="O49" s="39">
        <v>314230993.17000002</v>
      </c>
      <c r="P49" s="39">
        <v>45</v>
      </c>
      <c r="Q49" s="39">
        <v>329550436.68000001</v>
      </c>
      <c r="R49" s="39">
        <f t="shared" si="2"/>
        <v>89</v>
      </c>
      <c r="S49" s="39">
        <f t="shared" si="3"/>
        <v>643781429.85000002</v>
      </c>
      <c r="T49" s="39">
        <f t="shared" si="26"/>
        <v>678</v>
      </c>
      <c r="U49" s="39">
        <f t="shared" si="27"/>
        <v>1205163803.1300001</v>
      </c>
    </row>
    <row r="50" spans="1:21" s="9" customFormat="1" ht="12">
      <c r="A50" s="29">
        <v>43</v>
      </c>
      <c r="B50" s="50" t="s">
        <v>84</v>
      </c>
      <c r="C50" s="1" t="s">
        <v>85</v>
      </c>
      <c r="D50" s="40">
        <v>234</v>
      </c>
      <c r="E50" s="40">
        <v>139053836.66</v>
      </c>
      <c r="F50" s="40">
        <v>648</v>
      </c>
      <c r="G50" s="40">
        <v>68602441.290000007</v>
      </c>
      <c r="H50" s="40">
        <v>54</v>
      </c>
      <c r="I50" s="40">
        <v>78413595.980000004</v>
      </c>
      <c r="J50" s="40">
        <v>944</v>
      </c>
      <c r="K50" s="40">
        <v>221850740.59999999</v>
      </c>
      <c r="L50" s="38">
        <f t="shared" si="24"/>
        <v>1880</v>
      </c>
      <c r="M50" s="38">
        <f t="shared" si="25"/>
        <v>507920614.52999997</v>
      </c>
      <c r="N50" s="40">
        <v>133</v>
      </c>
      <c r="O50" s="40">
        <v>326401466.60000002</v>
      </c>
      <c r="P50" s="40">
        <v>84</v>
      </c>
      <c r="Q50" s="40">
        <v>328014236.18000001</v>
      </c>
      <c r="R50" s="38">
        <f t="shared" si="2"/>
        <v>217</v>
      </c>
      <c r="S50" s="38">
        <f t="shared" si="3"/>
        <v>654415702.77999997</v>
      </c>
      <c r="T50" s="38">
        <f t="shared" si="26"/>
        <v>2097</v>
      </c>
      <c r="U50" s="38">
        <f t="shared" si="27"/>
        <v>1162336317.3099999</v>
      </c>
    </row>
    <row r="51" spans="1:21" s="9" customFormat="1" ht="12">
      <c r="A51" s="26">
        <v>44</v>
      </c>
      <c r="B51" s="49" t="s">
        <v>104</v>
      </c>
      <c r="C51" s="28" t="s">
        <v>105</v>
      </c>
      <c r="D51" s="39">
        <v>20</v>
      </c>
      <c r="E51" s="39">
        <v>29523769.940000001</v>
      </c>
      <c r="F51" s="39">
        <v>234</v>
      </c>
      <c r="G51" s="39">
        <v>23697754.969999999</v>
      </c>
      <c r="H51" s="39">
        <v>327</v>
      </c>
      <c r="I51" s="39">
        <v>389544826.92000002</v>
      </c>
      <c r="J51" s="39">
        <v>400</v>
      </c>
      <c r="K51" s="39">
        <v>117137273.48</v>
      </c>
      <c r="L51" s="39">
        <f t="shared" si="24"/>
        <v>981</v>
      </c>
      <c r="M51" s="39">
        <f t="shared" si="25"/>
        <v>559903625.31000006</v>
      </c>
      <c r="N51" s="39">
        <v>34</v>
      </c>
      <c r="O51" s="39">
        <v>80272703.939999998</v>
      </c>
      <c r="P51" s="39">
        <v>46</v>
      </c>
      <c r="Q51" s="39">
        <v>361306817.81</v>
      </c>
      <c r="R51" s="39">
        <f t="shared" si="2"/>
        <v>80</v>
      </c>
      <c r="S51" s="39">
        <f t="shared" si="3"/>
        <v>441579521.75</v>
      </c>
      <c r="T51" s="39">
        <f t="shared" si="26"/>
        <v>1061</v>
      </c>
      <c r="U51" s="39">
        <f t="shared" si="27"/>
        <v>1001483147.0600001</v>
      </c>
    </row>
    <row r="52" spans="1:21" s="9" customFormat="1" ht="12">
      <c r="A52" s="29">
        <v>45</v>
      </c>
      <c r="B52" s="50" t="s">
        <v>111</v>
      </c>
      <c r="C52" s="1" t="s">
        <v>112</v>
      </c>
      <c r="D52" s="40">
        <v>291</v>
      </c>
      <c r="E52" s="40">
        <v>137865419.59999999</v>
      </c>
      <c r="F52" s="40">
        <v>1839</v>
      </c>
      <c r="G52" s="40">
        <v>216121362.22260001</v>
      </c>
      <c r="H52" s="40">
        <v>249</v>
      </c>
      <c r="I52" s="40">
        <v>108617181.38</v>
      </c>
      <c r="J52" s="40">
        <v>1176</v>
      </c>
      <c r="K52" s="40">
        <v>71436963.327299997</v>
      </c>
      <c r="L52" s="38">
        <f t="shared" si="24"/>
        <v>3555</v>
      </c>
      <c r="M52" s="38">
        <f t="shared" si="25"/>
        <v>534040926.52990007</v>
      </c>
      <c r="N52" s="40">
        <v>111</v>
      </c>
      <c r="O52" s="40">
        <v>222249267.34999999</v>
      </c>
      <c r="P52" s="40">
        <v>51</v>
      </c>
      <c r="Q52" s="40">
        <v>181018065.99000001</v>
      </c>
      <c r="R52" s="38">
        <f t="shared" si="2"/>
        <v>162</v>
      </c>
      <c r="S52" s="38">
        <f t="shared" si="3"/>
        <v>403267333.34000003</v>
      </c>
      <c r="T52" s="38">
        <f t="shared" si="26"/>
        <v>3717</v>
      </c>
      <c r="U52" s="38">
        <f t="shared" si="27"/>
        <v>937308259.86990011</v>
      </c>
    </row>
    <row r="53" spans="1:21" s="9" customFormat="1" ht="12">
      <c r="A53" s="26">
        <v>46</v>
      </c>
      <c r="B53" s="49" t="s">
        <v>108</v>
      </c>
      <c r="C53" s="28" t="s">
        <v>355</v>
      </c>
      <c r="D53" s="39">
        <v>567</v>
      </c>
      <c r="E53" s="39">
        <v>12783639.300000001</v>
      </c>
      <c r="F53" s="39">
        <v>2620</v>
      </c>
      <c r="G53" s="39">
        <v>63837884.020000003</v>
      </c>
      <c r="H53" s="39">
        <v>5643</v>
      </c>
      <c r="I53" s="39">
        <v>64782129.869999997</v>
      </c>
      <c r="J53" s="39">
        <v>10661</v>
      </c>
      <c r="K53" s="39">
        <v>211434332.84650001</v>
      </c>
      <c r="L53" s="39">
        <f t="shared" ref="L53:M60" si="28">J53+H53+F53+D53</f>
        <v>19491</v>
      </c>
      <c r="M53" s="39">
        <f t="shared" si="28"/>
        <v>352837986.03649998</v>
      </c>
      <c r="N53" s="39">
        <v>10491</v>
      </c>
      <c r="O53" s="39">
        <v>388661475.63</v>
      </c>
      <c r="P53" s="39">
        <v>724</v>
      </c>
      <c r="Q53" s="39">
        <v>190785634.77000001</v>
      </c>
      <c r="R53" s="39">
        <f t="shared" si="2"/>
        <v>11215</v>
      </c>
      <c r="S53" s="39">
        <f t="shared" si="3"/>
        <v>579447110.39999998</v>
      </c>
      <c r="T53" s="39">
        <f t="shared" ref="T53:U60" si="29">R53+L53</f>
        <v>30706</v>
      </c>
      <c r="U53" s="39">
        <f t="shared" si="29"/>
        <v>932285096.43649995</v>
      </c>
    </row>
    <row r="54" spans="1:21" s="9" customFormat="1" ht="12">
      <c r="A54" s="29">
        <v>47</v>
      </c>
      <c r="B54" s="19" t="s">
        <v>109</v>
      </c>
      <c r="C54" s="1" t="s">
        <v>110</v>
      </c>
      <c r="D54" s="40">
        <v>3154</v>
      </c>
      <c r="E54" s="40">
        <v>237275283.38999999</v>
      </c>
      <c r="F54" s="40">
        <v>4288</v>
      </c>
      <c r="G54" s="40">
        <v>198002306.4531</v>
      </c>
      <c r="H54" s="40">
        <v>1532</v>
      </c>
      <c r="I54" s="40">
        <v>67913584.230000004</v>
      </c>
      <c r="J54" s="40">
        <v>4934</v>
      </c>
      <c r="K54" s="40">
        <v>113430651.0179</v>
      </c>
      <c r="L54" s="38">
        <f t="shared" si="28"/>
        <v>13908</v>
      </c>
      <c r="M54" s="38">
        <f t="shared" si="28"/>
        <v>616621825.09099996</v>
      </c>
      <c r="N54" s="40">
        <v>152</v>
      </c>
      <c r="O54" s="40">
        <v>153142518.38999999</v>
      </c>
      <c r="P54" s="40">
        <v>134</v>
      </c>
      <c r="Q54" s="40">
        <v>142350474.24000001</v>
      </c>
      <c r="R54" s="38">
        <f t="shared" si="2"/>
        <v>286</v>
      </c>
      <c r="S54" s="38">
        <f t="shared" si="3"/>
        <v>295492992.63</v>
      </c>
      <c r="T54" s="38">
        <f t="shared" si="29"/>
        <v>14194</v>
      </c>
      <c r="U54" s="38">
        <f t="shared" si="29"/>
        <v>912114817.72099996</v>
      </c>
    </row>
    <row r="55" spans="1:21" s="9" customFormat="1" ht="12">
      <c r="A55" s="26">
        <v>48</v>
      </c>
      <c r="B55" s="27" t="s">
        <v>106</v>
      </c>
      <c r="C55" s="28" t="s">
        <v>107</v>
      </c>
      <c r="D55" s="39">
        <v>10</v>
      </c>
      <c r="E55" s="39">
        <v>546876</v>
      </c>
      <c r="F55" s="39">
        <v>203</v>
      </c>
      <c r="G55" s="39">
        <v>59303051.420000002</v>
      </c>
      <c r="H55" s="39">
        <v>306</v>
      </c>
      <c r="I55" s="39">
        <v>344345184.37</v>
      </c>
      <c r="J55" s="39">
        <v>554</v>
      </c>
      <c r="K55" s="39">
        <v>318697978.43000001</v>
      </c>
      <c r="L55" s="39">
        <f t="shared" si="28"/>
        <v>1073</v>
      </c>
      <c r="M55" s="39">
        <f t="shared" si="28"/>
        <v>722893090.21999991</v>
      </c>
      <c r="N55" s="39">
        <v>125</v>
      </c>
      <c r="O55" s="39">
        <v>74876032.75</v>
      </c>
      <c r="P55" s="39">
        <v>29</v>
      </c>
      <c r="Q55" s="39">
        <v>41656000</v>
      </c>
      <c r="R55" s="39">
        <f t="shared" si="2"/>
        <v>154</v>
      </c>
      <c r="S55" s="39">
        <f t="shared" si="3"/>
        <v>116532032.75</v>
      </c>
      <c r="T55" s="39">
        <f t="shared" si="29"/>
        <v>1227</v>
      </c>
      <c r="U55" s="39">
        <f t="shared" si="29"/>
        <v>839425122.96999991</v>
      </c>
    </row>
    <row r="56" spans="1:21" s="9" customFormat="1" ht="12">
      <c r="A56" s="29">
        <v>49</v>
      </c>
      <c r="B56" s="50" t="s">
        <v>102</v>
      </c>
      <c r="C56" s="1" t="s">
        <v>103</v>
      </c>
      <c r="D56" s="40">
        <v>61</v>
      </c>
      <c r="E56" s="40">
        <v>103702223.58</v>
      </c>
      <c r="F56" s="40">
        <v>18</v>
      </c>
      <c r="G56" s="40">
        <v>18045729.48</v>
      </c>
      <c r="H56" s="40">
        <v>7</v>
      </c>
      <c r="I56" s="40">
        <v>3711061.78</v>
      </c>
      <c r="J56" s="40">
        <v>109</v>
      </c>
      <c r="K56" s="40">
        <v>52461154.460000001</v>
      </c>
      <c r="L56" s="38">
        <f t="shared" si="28"/>
        <v>195</v>
      </c>
      <c r="M56" s="38">
        <f t="shared" si="28"/>
        <v>177920169.30000001</v>
      </c>
      <c r="N56" s="40">
        <v>8</v>
      </c>
      <c r="O56" s="40">
        <v>229000000</v>
      </c>
      <c r="P56" s="40">
        <v>12</v>
      </c>
      <c r="Q56" s="40">
        <v>414500000</v>
      </c>
      <c r="R56" s="38">
        <f t="shared" si="2"/>
        <v>20</v>
      </c>
      <c r="S56" s="38">
        <f t="shared" si="3"/>
        <v>643500000</v>
      </c>
      <c r="T56" s="38">
        <f t="shared" si="29"/>
        <v>215</v>
      </c>
      <c r="U56" s="38">
        <f t="shared" si="29"/>
        <v>821420169.29999995</v>
      </c>
    </row>
    <row r="57" spans="1:21" s="9" customFormat="1" ht="12">
      <c r="A57" s="26">
        <v>50</v>
      </c>
      <c r="B57" s="49" t="s">
        <v>115</v>
      </c>
      <c r="C57" s="28" t="s">
        <v>116</v>
      </c>
      <c r="D57" s="39">
        <v>41</v>
      </c>
      <c r="E57" s="39">
        <v>420633.16</v>
      </c>
      <c r="F57" s="39">
        <v>221</v>
      </c>
      <c r="G57" s="39">
        <v>5239309.59</v>
      </c>
      <c r="H57" s="39">
        <v>2733</v>
      </c>
      <c r="I57" s="39">
        <v>142124630.38</v>
      </c>
      <c r="J57" s="39">
        <v>10608</v>
      </c>
      <c r="K57" s="39">
        <v>347444513.33999997</v>
      </c>
      <c r="L57" s="39">
        <f t="shared" si="28"/>
        <v>13603</v>
      </c>
      <c r="M57" s="39">
        <f t="shared" si="28"/>
        <v>495229086.46999997</v>
      </c>
      <c r="N57" s="39">
        <v>3887</v>
      </c>
      <c r="O57" s="39">
        <v>234528643.55000001</v>
      </c>
      <c r="P57" s="39">
        <v>1240</v>
      </c>
      <c r="Q57" s="39">
        <v>17447689.210000001</v>
      </c>
      <c r="R57" s="39">
        <f t="shared" si="2"/>
        <v>5127</v>
      </c>
      <c r="S57" s="39">
        <f t="shared" si="3"/>
        <v>251976332.76000002</v>
      </c>
      <c r="T57" s="39">
        <f t="shared" si="29"/>
        <v>18730</v>
      </c>
      <c r="U57" s="39">
        <f t="shared" si="29"/>
        <v>747205419.23000002</v>
      </c>
    </row>
    <row r="58" spans="1:21" s="9" customFormat="1" ht="12">
      <c r="A58" s="29">
        <v>51</v>
      </c>
      <c r="B58" s="50" t="s">
        <v>157</v>
      </c>
      <c r="C58" s="1" t="s">
        <v>158</v>
      </c>
      <c r="D58" s="40"/>
      <c r="E58" s="40"/>
      <c r="F58" s="40"/>
      <c r="G58" s="40"/>
      <c r="H58" s="40">
        <v>18</v>
      </c>
      <c r="I58" s="40">
        <v>5209140.58</v>
      </c>
      <c r="J58" s="40">
        <v>65</v>
      </c>
      <c r="K58" s="40">
        <v>4799783.76</v>
      </c>
      <c r="L58" s="38">
        <f t="shared" si="28"/>
        <v>83</v>
      </c>
      <c r="M58" s="38">
        <f t="shared" si="28"/>
        <v>10008924.34</v>
      </c>
      <c r="N58" s="40">
        <v>20</v>
      </c>
      <c r="O58" s="40">
        <v>362036833</v>
      </c>
      <c r="P58" s="40">
        <v>20</v>
      </c>
      <c r="Q58" s="40">
        <v>362046670</v>
      </c>
      <c r="R58" s="38">
        <f t="shared" si="2"/>
        <v>40</v>
      </c>
      <c r="S58" s="38">
        <f t="shared" si="3"/>
        <v>724083503</v>
      </c>
      <c r="T58" s="38">
        <f t="shared" si="29"/>
        <v>123</v>
      </c>
      <c r="U58" s="38">
        <f t="shared" si="29"/>
        <v>734092427.34000003</v>
      </c>
    </row>
    <row r="59" spans="1:21" s="9" customFormat="1" ht="12">
      <c r="A59" s="26">
        <v>52</v>
      </c>
      <c r="B59" s="49" t="s">
        <v>119</v>
      </c>
      <c r="C59" s="28" t="s">
        <v>120</v>
      </c>
      <c r="D59" s="39">
        <v>834</v>
      </c>
      <c r="E59" s="39">
        <v>19512114.68</v>
      </c>
      <c r="F59" s="39">
        <v>6522</v>
      </c>
      <c r="G59" s="39">
        <v>129254118.13</v>
      </c>
      <c r="H59" s="39">
        <v>6309</v>
      </c>
      <c r="I59" s="39">
        <v>56904632.25</v>
      </c>
      <c r="J59" s="39">
        <v>16487</v>
      </c>
      <c r="K59" s="39">
        <v>151890043.78</v>
      </c>
      <c r="L59" s="39">
        <f t="shared" si="28"/>
        <v>30152</v>
      </c>
      <c r="M59" s="39">
        <f t="shared" si="28"/>
        <v>357560908.83999997</v>
      </c>
      <c r="N59" s="39">
        <v>2765</v>
      </c>
      <c r="O59" s="39">
        <v>246679799.80000001</v>
      </c>
      <c r="P59" s="39">
        <v>464</v>
      </c>
      <c r="Q59" s="39">
        <v>43296330.909999996</v>
      </c>
      <c r="R59" s="39">
        <f t="shared" si="2"/>
        <v>3229</v>
      </c>
      <c r="S59" s="39">
        <f t="shared" si="3"/>
        <v>289976130.71000004</v>
      </c>
      <c r="T59" s="39">
        <f t="shared" si="29"/>
        <v>33381</v>
      </c>
      <c r="U59" s="39">
        <f t="shared" si="29"/>
        <v>647537039.54999995</v>
      </c>
    </row>
    <row r="60" spans="1:21" s="9" customFormat="1" ht="12">
      <c r="A60" s="29">
        <v>53</v>
      </c>
      <c r="B60" s="50" t="s">
        <v>139</v>
      </c>
      <c r="C60" s="1" t="s">
        <v>140</v>
      </c>
      <c r="D60" s="40">
        <v>28</v>
      </c>
      <c r="E60" s="40">
        <v>14388679.16</v>
      </c>
      <c r="F60" s="40">
        <v>353</v>
      </c>
      <c r="G60" s="40">
        <v>12269818.939999999</v>
      </c>
      <c r="H60" s="40">
        <v>428</v>
      </c>
      <c r="I60" s="40">
        <v>170732056.40000001</v>
      </c>
      <c r="J60" s="40">
        <v>616</v>
      </c>
      <c r="K60" s="40">
        <v>96509499.209999993</v>
      </c>
      <c r="L60" s="38">
        <f t="shared" si="28"/>
        <v>1425</v>
      </c>
      <c r="M60" s="38">
        <f t="shared" si="28"/>
        <v>293900053.71000004</v>
      </c>
      <c r="N60" s="40">
        <v>468</v>
      </c>
      <c r="O60" s="40">
        <v>93874363.849999994</v>
      </c>
      <c r="P60" s="40">
        <v>229</v>
      </c>
      <c r="Q60" s="40">
        <v>170202277.47999999</v>
      </c>
      <c r="R60" s="38">
        <f t="shared" si="2"/>
        <v>697</v>
      </c>
      <c r="S60" s="38">
        <f t="shared" si="3"/>
        <v>264076641.32999998</v>
      </c>
      <c r="T60" s="38">
        <f t="shared" si="29"/>
        <v>2122</v>
      </c>
      <c r="U60" s="38">
        <f t="shared" si="29"/>
        <v>557976695.03999996</v>
      </c>
    </row>
    <row r="61" spans="1:21" s="9" customFormat="1" ht="12">
      <c r="A61" s="26">
        <v>54</v>
      </c>
      <c r="B61" s="49" t="s">
        <v>121</v>
      </c>
      <c r="C61" s="28" t="s">
        <v>122</v>
      </c>
      <c r="D61" s="39"/>
      <c r="E61" s="39"/>
      <c r="F61" s="39"/>
      <c r="G61" s="39"/>
      <c r="H61" s="39">
        <v>354</v>
      </c>
      <c r="I61" s="39">
        <v>136823390.46000001</v>
      </c>
      <c r="J61" s="39">
        <v>394</v>
      </c>
      <c r="K61" s="39">
        <v>229155233.50999999</v>
      </c>
      <c r="L61" s="39">
        <f t="shared" ref="L61:L76" si="30">J61+H61+F61+D61</f>
        <v>748</v>
      </c>
      <c r="M61" s="39">
        <f t="shared" ref="M61:M76" si="31">K61+I61+G61+E61</f>
        <v>365978623.97000003</v>
      </c>
      <c r="N61" s="39">
        <v>126</v>
      </c>
      <c r="O61" s="39">
        <v>133514000</v>
      </c>
      <c r="P61" s="39">
        <v>69</v>
      </c>
      <c r="Q61" s="39">
        <v>41168000</v>
      </c>
      <c r="R61" s="39">
        <f t="shared" si="2"/>
        <v>195</v>
      </c>
      <c r="S61" s="39">
        <f t="shared" si="3"/>
        <v>174682000</v>
      </c>
      <c r="T61" s="39">
        <f t="shared" ref="T61:T76" si="32">R61+L61</f>
        <v>943</v>
      </c>
      <c r="U61" s="39">
        <f t="shared" ref="U61:U76" si="33">S61+M61</f>
        <v>540660623.97000003</v>
      </c>
    </row>
    <row r="62" spans="1:21" s="9" customFormat="1" ht="12">
      <c r="A62" s="29">
        <v>55</v>
      </c>
      <c r="B62" s="50" t="s">
        <v>125</v>
      </c>
      <c r="C62" s="1" t="s">
        <v>126</v>
      </c>
      <c r="D62" s="40"/>
      <c r="E62" s="40"/>
      <c r="F62" s="40"/>
      <c r="G62" s="40"/>
      <c r="H62" s="40">
        <v>361</v>
      </c>
      <c r="I62" s="40">
        <v>510072.47</v>
      </c>
      <c r="J62" s="40">
        <v>886</v>
      </c>
      <c r="K62" s="40">
        <v>5363948.5999999996</v>
      </c>
      <c r="L62" s="38">
        <f t="shared" si="30"/>
        <v>1247</v>
      </c>
      <c r="M62" s="38">
        <f t="shared" si="31"/>
        <v>5874021.0699999994</v>
      </c>
      <c r="N62" s="40">
        <v>2422</v>
      </c>
      <c r="O62" s="40">
        <v>265320795.34</v>
      </c>
      <c r="P62" s="40">
        <v>1342</v>
      </c>
      <c r="Q62" s="40">
        <v>260457021.75999999</v>
      </c>
      <c r="R62" s="38">
        <f t="shared" si="2"/>
        <v>3764</v>
      </c>
      <c r="S62" s="38">
        <f t="shared" si="3"/>
        <v>525777817.10000002</v>
      </c>
      <c r="T62" s="38">
        <f t="shared" si="32"/>
        <v>5011</v>
      </c>
      <c r="U62" s="38">
        <f t="shared" si="33"/>
        <v>531651838.17000002</v>
      </c>
    </row>
    <row r="63" spans="1:21" s="9" customFormat="1" ht="12">
      <c r="A63" s="26">
        <v>56</v>
      </c>
      <c r="B63" s="49" t="s">
        <v>135</v>
      </c>
      <c r="C63" s="28" t="s">
        <v>136</v>
      </c>
      <c r="D63" s="39">
        <v>143</v>
      </c>
      <c r="E63" s="39">
        <v>3455372.6</v>
      </c>
      <c r="F63" s="39">
        <v>860</v>
      </c>
      <c r="G63" s="39">
        <v>11066105.43</v>
      </c>
      <c r="H63" s="39">
        <v>5534</v>
      </c>
      <c r="I63" s="39">
        <v>35057585.729999997</v>
      </c>
      <c r="J63" s="39">
        <v>22244</v>
      </c>
      <c r="K63" s="39">
        <v>251668204.69999999</v>
      </c>
      <c r="L63" s="39">
        <f t="shared" si="30"/>
        <v>28781</v>
      </c>
      <c r="M63" s="39">
        <f t="shared" si="31"/>
        <v>301247268.46000004</v>
      </c>
      <c r="N63" s="39">
        <v>4982</v>
      </c>
      <c r="O63" s="39">
        <v>224242857.33000001</v>
      </c>
      <c r="P63" s="39">
        <v>17</v>
      </c>
      <c r="Q63" s="39">
        <v>373851.07</v>
      </c>
      <c r="R63" s="39">
        <f t="shared" si="2"/>
        <v>4999</v>
      </c>
      <c r="S63" s="39">
        <f t="shared" si="3"/>
        <v>224616708.40000001</v>
      </c>
      <c r="T63" s="39">
        <f t="shared" si="32"/>
        <v>33780</v>
      </c>
      <c r="U63" s="39">
        <f t="shared" si="33"/>
        <v>525863976.86000001</v>
      </c>
    </row>
    <row r="64" spans="1:21" s="9" customFormat="1" ht="12">
      <c r="A64" s="29">
        <v>57</v>
      </c>
      <c r="B64" s="19" t="s">
        <v>163</v>
      </c>
      <c r="C64" s="1" t="s">
        <v>164</v>
      </c>
      <c r="D64" s="40">
        <v>198</v>
      </c>
      <c r="E64" s="40">
        <v>110670214.20999999</v>
      </c>
      <c r="F64" s="40">
        <v>316</v>
      </c>
      <c r="G64" s="40">
        <v>19279338.059999999</v>
      </c>
      <c r="H64" s="40">
        <v>228</v>
      </c>
      <c r="I64" s="40">
        <v>15019850.119999999</v>
      </c>
      <c r="J64" s="40">
        <v>289</v>
      </c>
      <c r="K64" s="40">
        <v>13210921.16</v>
      </c>
      <c r="L64" s="38">
        <f t="shared" si="30"/>
        <v>1031</v>
      </c>
      <c r="M64" s="38">
        <f t="shared" si="31"/>
        <v>158180323.55000001</v>
      </c>
      <c r="N64" s="40">
        <v>195</v>
      </c>
      <c r="O64" s="40">
        <v>134161883.68000001</v>
      </c>
      <c r="P64" s="40">
        <v>160</v>
      </c>
      <c r="Q64" s="40">
        <v>227270995.78999999</v>
      </c>
      <c r="R64" s="38">
        <f t="shared" si="2"/>
        <v>355</v>
      </c>
      <c r="S64" s="38">
        <f t="shared" si="3"/>
        <v>361432879.47000003</v>
      </c>
      <c r="T64" s="38">
        <f t="shared" si="32"/>
        <v>1386</v>
      </c>
      <c r="U64" s="38">
        <f t="shared" si="33"/>
        <v>519613203.02000004</v>
      </c>
    </row>
    <row r="65" spans="1:21" s="9" customFormat="1" ht="12">
      <c r="A65" s="26">
        <v>58</v>
      </c>
      <c r="B65" s="27" t="s">
        <v>129</v>
      </c>
      <c r="C65" s="28" t="s">
        <v>130</v>
      </c>
      <c r="D65" s="39"/>
      <c r="E65" s="39"/>
      <c r="F65" s="39"/>
      <c r="G65" s="39"/>
      <c r="H65" s="39">
        <v>3852</v>
      </c>
      <c r="I65" s="39">
        <v>36973294.979999997</v>
      </c>
      <c r="J65" s="39">
        <v>16212</v>
      </c>
      <c r="K65" s="39">
        <v>239686185.81</v>
      </c>
      <c r="L65" s="39">
        <f t="shared" si="30"/>
        <v>20064</v>
      </c>
      <c r="M65" s="39">
        <f t="shared" si="31"/>
        <v>276659480.79000002</v>
      </c>
      <c r="N65" s="39">
        <v>9741</v>
      </c>
      <c r="O65" s="39">
        <v>206048632.43000001</v>
      </c>
      <c r="P65" s="39">
        <v>268</v>
      </c>
      <c r="Q65" s="39">
        <v>5083022.62</v>
      </c>
      <c r="R65" s="39">
        <f t="shared" si="2"/>
        <v>10009</v>
      </c>
      <c r="S65" s="39">
        <f t="shared" si="3"/>
        <v>211131655.05000001</v>
      </c>
      <c r="T65" s="39">
        <f t="shared" si="32"/>
        <v>30073</v>
      </c>
      <c r="U65" s="39">
        <f t="shared" si="33"/>
        <v>487791135.84000003</v>
      </c>
    </row>
    <row r="66" spans="1:21" s="9" customFormat="1" ht="12">
      <c r="A66" s="29">
        <v>59</v>
      </c>
      <c r="B66" s="50" t="s">
        <v>147</v>
      </c>
      <c r="C66" s="1" t="s">
        <v>148</v>
      </c>
      <c r="D66" s="40">
        <v>2197</v>
      </c>
      <c r="E66" s="40">
        <v>117507770.98</v>
      </c>
      <c r="F66" s="40">
        <v>1551</v>
      </c>
      <c r="G66" s="40">
        <v>43830928.960000001</v>
      </c>
      <c r="H66" s="40">
        <v>1001</v>
      </c>
      <c r="I66" s="40">
        <v>34053861.380000003</v>
      </c>
      <c r="J66" s="40">
        <v>904</v>
      </c>
      <c r="K66" s="40">
        <v>102110414.2835</v>
      </c>
      <c r="L66" s="38">
        <f t="shared" si="30"/>
        <v>5653</v>
      </c>
      <c r="M66" s="38">
        <f t="shared" si="31"/>
        <v>297502975.60350001</v>
      </c>
      <c r="N66" s="40">
        <v>72</v>
      </c>
      <c r="O66" s="40">
        <v>86157146.079999998</v>
      </c>
      <c r="P66" s="40">
        <v>64</v>
      </c>
      <c r="Q66" s="40">
        <v>102779614.77</v>
      </c>
      <c r="R66" s="38">
        <f t="shared" si="2"/>
        <v>136</v>
      </c>
      <c r="S66" s="38">
        <f t="shared" si="3"/>
        <v>188936760.84999999</v>
      </c>
      <c r="T66" s="38">
        <f t="shared" si="32"/>
        <v>5789</v>
      </c>
      <c r="U66" s="38">
        <f t="shared" si="33"/>
        <v>486439736.45350003</v>
      </c>
    </row>
    <row r="67" spans="1:21" s="9" customFormat="1" ht="12">
      <c r="A67" s="26">
        <v>60</v>
      </c>
      <c r="B67" s="49" t="s">
        <v>131</v>
      </c>
      <c r="C67" s="28" t="s">
        <v>132</v>
      </c>
      <c r="D67" s="39">
        <v>354</v>
      </c>
      <c r="E67" s="39">
        <v>70651322.239999995</v>
      </c>
      <c r="F67" s="39">
        <v>1283</v>
      </c>
      <c r="G67" s="39">
        <v>115661226.33939999</v>
      </c>
      <c r="H67" s="39">
        <v>208</v>
      </c>
      <c r="I67" s="39">
        <v>25019139.010000002</v>
      </c>
      <c r="J67" s="39">
        <v>613</v>
      </c>
      <c r="K67" s="39">
        <v>19846283.460000001</v>
      </c>
      <c r="L67" s="39">
        <f t="shared" si="30"/>
        <v>2458</v>
      </c>
      <c r="M67" s="39">
        <f t="shared" si="31"/>
        <v>231177971.04939997</v>
      </c>
      <c r="N67" s="39">
        <v>1103</v>
      </c>
      <c r="O67" s="39">
        <v>140415377.56999999</v>
      </c>
      <c r="P67" s="39">
        <v>469</v>
      </c>
      <c r="Q67" s="39">
        <v>101135720.98</v>
      </c>
      <c r="R67" s="39">
        <f t="shared" si="2"/>
        <v>1572</v>
      </c>
      <c r="S67" s="39">
        <f t="shared" si="3"/>
        <v>241551098.55000001</v>
      </c>
      <c r="T67" s="39">
        <f t="shared" si="32"/>
        <v>4030</v>
      </c>
      <c r="U67" s="39">
        <f t="shared" si="33"/>
        <v>472729069.59939998</v>
      </c>
    </row>
    <row r="68" spans="1:21" s="9" customFormat="1" ht="12">
      <c r="A68" s="29">
        <v>61</v>
      </c>
      <c r="B68" s="50" t="s">
        <v>137</v>
      </c>
      <c r="C68" s="1" t="s">
        <v>138</v>
      </c>
      <c r="D68" s="40">
        <v>385</v>
      </c>
      <c r="E68" s="40">
        <v>7246530.6799999997</v>
      </c>
      <c r="F68" s="40">
        <v>4893</v>
      </c>
      <c r="G68" s="40">
        <v>105371262.97</v>
      </c>
      <c r="H68" s="40">
        <v>2707</v>
      </c>
      <c r="I68" s="40">
        <v>39836511.380000003</v>
      </c>
      <c r="J68" s="40">
        <v>9271</v>
      </c>
      <c r="K68" s="40">
        <v>115285891.44</v>
      </c>
      <c r="L68" s="38">
        <f t="shared" ref="L68:L75" si="34">J68+H68+F68+D68</f>
        <v>17256</v>
      </c>
      <c r="M68" s="38">
        <f t="shared" ref="M68:M75" si="35">K68+I68+G68+E68</f>
        <v>267740196.47</v>
      </c>
      <c r="N68" s="40">
        <v>4931</v>
      </c>
      <c r="O68" s="40">
        <v>187175014.88</v>
      </c>
      <c r="P68" s="40">
        <v>70</v>
      </c>
      <c r="Q68" s="40">
        <v>13609459.109999999</v>
      </c>
      <c r="R68" s="38">
        <f t="shared" si="2"/>
        <v>5001</v>
      </c>
      <c r="S68" s="38">
        <f t="shared" si="3"/>
        <v>200784473.99000001</v>
      </c>
      <c r="T68" s="38">
        <f t="shared" ref="T68:T75" si="36">R68+L68</f>
        <v>22257</v>
      </c>
      <c r="U68" s="38">
        <f t="shared" ref="U68:U75" si="37">S68+M68</f>
        <v>468524670.46000004</v>
      </c>
    </row>
    <row r="69" spans="1:21" s="9" customFormat="1" ht="12">
      <c r="A69" s="26">
        <v>62</v>
      </c>
      <c r="B69" s="49" t="s">
        <v>149</v>
      </c>
      <c r="C69" s="28" t="s">
        <v>150</v>
      </c>
      <c r="D69" s="39">
        <v>205</v>
      </c>
      <c r="E69" s="39">
        <v>3537586.15</v>
      </c>
      <c r="F69" s="39">
        <v>1859</v>
      </c>
      <c r="G69" s="39">
        <v>38906439.509999998</v>
      </c>
      <c r="H69" s="39">
        <v>7148</v>
      </c>
      <c r="I69" s="39">
        <v>19768262.559999999</v>
      </c>
      <c r="J69" s="39">
        <v>7586</v>
      </c>
      <c r="K69" s="39">
        <v>86428463.909999996</v>
      </c>
      <c r="L69" s="39">
        <f t="shared" si="34"/>
        <v>16798</v>
      </c>
      <c r="M69" s="39">
        <f t="shared" si="35"/>
        <v>148640752.13</v>
      </c>
      <c r="N69" s="39">
        <v>8309</v>
      </c>
      <c r="O69" s="39">
        <v>185024020.99000001</v>
      </c>
      <c r="P69" s="39">
        <v>2795</v>
      </c>
      <c r="Q69" s="39">
        <v>83013711.659999996</v>
      </c>
      <c r="R69" s="39">
        <f t="shared" si="2"/>
        <v>11104</v>
      </c>
      <c r="S69" s="39">
        <f t="shared" si="3"/>
        <v>268037732.65000001</v>
      </c>
      <c r="T69" s="39">
        <f t="shared" si="36"/>
        <v>27902</v>
      </c>
      <c r="U69" s="39">
        <f t="shared" si="37"/>
        <v>416678484.77999997</v>
      </c>
    </row>
    <row r="70" spans="1:21" s="9" customFormat="1" ht="12">
      <c r="A70" s="29">
        <v>63</v>
      </c>
      <c r="B70" s="50" t="s">
        <v>151</v>
      </c>
      <c r="C70" s="1" t="s">
        <v>152</v>
      </c>
      <c r="D70" s="40">
        <v>72</v>
      </c>
      <c r="E70" s="40">
        <v>1037358.64</v>
      </c>
      <c r="F70" s="40">
        <v>1004</v>
      </c>
      <c r="G70" s="40">
        <v>18286615.75</v>
      </c>
      <c r="H70" s="40">
        <v>2121</v>
      </c>
      <c r="I70" s="40">
        <v>25758013.870000001</v>
      </c>
      <c r="J70" s="40">
        <v>7551</v>
      </c>
      <c r="K70" s="40">
        <v>91203117.879999995</v>
      </c>
      <c r="L70" s="38">
        <f t="shared" si="34"/>
        <v>10748</v>
      </c>
      <c r="M70" s="38">
        <f t="shared" si="35"/>
        <v>136285106.13999999</v>
      </c>
      <c r="N70" s="40">
        <v>8347</v>
      </c>
      <c r="O70" s="40">
        <v>178338006.94999999</v>
      </c>
      <c r="P70" s="40">
        <v>1525</v>
      </c>
      <c r="Q70" s="40">
        <v>95585820.329999998</v>
      </c>
      <c r="R70" s="38">
        <f t="shared" si="2"/>
        <v>9872</v>
      </c>
      <c r="S70" s="38">
        <f t="shared" si="3"/>
        <v>273923827.27999997</v>
      </c>
      <c r="T70" s="38">
        <f t="shared" si="36"/>
        <v>20620</v>
      </c>
      <c r="U70" s="38">
        <f t="shared" si="37"/>
        <v>410208933.41999996</v>
      </c>
    </row>
    <row r="71" spans="1:21" s="9" customFormat="1" ht="12">
      <c r="A71" s="26">
        <v>64</v>
      </c>
      <c r="B71" s="49" t="s">
        <v>100</v>
      </c>
      <c r="C71" s="28" t="s">
        <v>101</v>
      </c>
      <c r="D71" s="39">
        <v>20</v>
      </c>
      <c r="E71" s="39">
        <v>86112058</v>
      </c>
      <c r="F71" s="39">
        <v>11</v>
      </c>
      <c r="G71" s="39">
        <v>976148.22</v>
      </c>
      <c r="H71" s="39">
        <v>46</v>
      </c>
      <c r="I71" s="39">
        <v>100560440.37</v>
      </c>
      <c r="J71" s="39">
        <v>71</v>
      </c>
      <c r="K71" s="39">
        <v>13760097.41</v>
      </c>
      <c r="L71" s="39">
        <f t="shared" si="34"/>
        <v>148</v>
      </c>
      <c r="M71" s="39">
        <f t="shared" si="35"/>
        <v>201408744</v>
      </c>
      <c r="N71" s="39">
        <v>14</v>
      </c>
      <c r="O71" s="39">
        <v>15323699.57</v>
      </c>
      <c r="P71" s="39">
        <v>75</v>
      </c>
      <c r="Q71" s="39">
        <v>191426983.88</v>
      </c>
      <c r="R71" s="39">
        <f t="shared" si="2"/>
        <v>89</v>
      </c>
      <c r="S71" s="39">
        <f t="shared" si="3"/>
        <v>206750683.44999999</v>
      </c>
      <c r="T71" s="39">
        <f t="shared" si="36"/>
        <v>237</v>
      </c>
      <c r="U71" s="39">
        <f t="shared" si="37"/>
        <v>408159427.44999999</v>
      </c>
    </row>
    <row r="72" spans="1:21" s="9" customFormat="1" ht="12">
      <c r="A72" s="29">
        <v>65</v>
      </c>
      <c r="B72" s="50" t="s">
        <v>193</v>
      </c>
      <c r="C72" s="1" t="s">
        <v>194</v>
      </c>
      <c r="D72" s="40">
        <v>101</v>
      </c>
      <c r="E72" s="40">
        <v>20065274.5</v>
      </c>
      <c r="F72" s="40">
        <v>89</v>
      </c>
      <c r="G72" s="40">
        <v>1391633.93</v>
      </c>
      <c r="H72" s="40">
        <v>28</v>
      </c>
      <c r="I72" s="40">
        <v>4471437.95</v>
      </c>
      <c r="J72" s="40">
        <v>168</v>
      </c>
      <c r="K72" s="40">
        <v>141014336.84</v>
      </c>
      <c r="L72" s="38">
        <f t="shared" si="34"/>
        <v>386</v>
      </c>
      <c r="M72" s="38">
        <f t="shared" si="35"/>
        <v>166942683.22</v>
      </c>
      <c r="N72" s="40">
        <v>28</v>
      </c>
      <c r="O72" s="40">
        <v>154395394</v>
      </c>
      <c r="P72" s="40">
        <v>16</v>
      </c>
      <c r="Q72" s="40">
        <v>45095394</v>
      </c>
      <c r="R72" s="38">
        <f t="shared" si="2"/>
        <v>44</v>
      </c>
      <c r="S72" s="38">
        <f t="shared" si="3"/>
        <v>199490788</v>
      </c>
      <c r="T72" s="38">
        <f t="shared" si="36"/>
        <v>430</v>
      </c>
      <c r="U72" s="38">
        <f t="shared" si="37"/>
        <v>366433471.22000003</v>
      </c>
    </row>
    <row r="73" spans="1:21" s="9" customFormat="1" ht="12">
      <c r="A73" s="26">
        <v>66</v>
      </c>
      <c r="B73" s="49" t="s">
        <v>141</v>
      </c>
      <c r="C73" s="28" t="s">
        <v>142</v>
      </c>
      <c r="D73" s="39">
        <v>662</v>
      </c>
      <c r="E73" s="39">
        <v>14889615.210000001</v>
      </c>
      <c r="F73" s="39">
        <v>3939</v>
      </c>
      <c r="G73" s="39">
        <v>114274749.112</v>
      </c>
      <c r="H73" s="39">
        <v>1572</v>
      </c>
      <c r="I73" s="39">
        <v>19491086.039999999</v>
      </c>
      <c r="J73" s="39">
        <v>3404</v>
      </c>
      <c r="K73" s="39">
        <v>45137412.4208</v>
      </c>
      <c r="L73" s="39">
        <f t="shared" si="34"/>
        <v>9577</v>
      </c>
      <c r="M73" s="39">
        <f t="shared" si="35"/>
        <v>193792862.78280002</v>
      </c>
      <c r="N73" s="39">
        <v>1973</v>
      </c>
      <c r="O73" s="39">
        <v>133890871.34</v>
      </c>
      <c r="P73" s="39">
        <v>91</v>
      </c>
      <c r="Q73" s="39">
        <v>8651034.0899999999</v>
      </c>
      <c r="R73" s="39">
        <f t="shared" si="2"/>
        <v>2064</v>
      </c>
      <c r="S73" s="39">
        <f t="shared" si="3"/>
        <v>142541905.43000001</v>
      </c>
      <c r="T73" s="39">
        <f t="shared" si="36"/>
        <v>11641</v>
      </c>
      <c r="U73" s="39">
        <f t="shared" si="37"/>
        <v>336334768.21280003</v>
      </c>
    </row>
    <row r="74" spans="1:21" s="9" customFormat="1" ht="12">
      <c r="A74" s="29">
        <v>67</v>
      </c>
      <c r="B74" s="19" t="s">
        <v>153</v>
      </c>
      <c r="C74" s="1" t="s">
        <v>154</v>
      </c>
      <c r="D74" s="40">
        <v>68</v>
      </c>
      <c r="E74" s="40">
        <v>160254850.62</v>
      </c>
      <c r="F74" s="40">
        <v>160</v>
      </c>
      <c r="G74" s="40">
        <v>27642066.109999999</v>
      </c>
      <c r="H74" s="40">
        <v>207</v>
      </c>
      <c r="I74" s="40">
        <v>10084433.32</v>
      </c>
      <c r="J74" s="40">
        <v>791</v>
      </c>
      <c r="K74" s="40">
        <v>12201475.48</v>
      </c>
      <c r="L74" s="38">
        <f t="shared" si="34"/>
        <v>1226</v>
      </c>
      <c r="M74" s="38">
        <f t="shared" si="35"/>
        <v>210182825.53</v>
      </c>
      <c r="N74" s="40">
        <v>35</v>
      </c>
      <c r="O74" s="40">
        <v>16523178</v>
      </c>
      <c r="P74" s="40">
        <v>19</v>
      </c>
      <c r="Q74" s="40">
        <v>101001392.61</v>
      </c>
      <c r="R74" s="38">
        <f t="shared" si="2"/>
        <v>54</v>
      </c>
      <c r="S74" s="38">
        <f t="shared" si="3"/>
        <v>117524570.61</v>
      </c>
      <c r="T74" s="38">
        <f t="shared" si="36"/>
        <v>1280</v>
      </c>
      <c r="U74" s="38">
        <f t="shared" si="37"/>
        <v>327707396.13999999</v>
      </c>
    </row>
    <row r="75" spans="1:21" s="9" customFormat="1" ht="12">
      <c r="A75" s="26">
        <v>68</v>
      </c>
      <c r="B75" s="27" t="s">
        <v>161</v>
      </c>
      <c r="C75" s="28" t="s">
        <v>162</v>
      </c>
      <c r="D75" s="39">
        <v>20</v>
      </c>
      <c r="E75" s="39">
        <v>62003781.950000003</v>
      </c>
      <c r="F75" s="39">
        <v>116</v>
      </c>
      <c r="G75" s="39">
        <v>19535481.899999999</v>
      </c>
      <c r="H75" s="39">
        <v>96</v>
      </c>
      <c r="I75" s="39">
        <v>20947139.52</v>
      </c>
      <c r="J75" s="39">
        <v>125</v>
      </c>
      <c r="K75" s="39">
        <v>60229333.030000001</v>
      </c>
      <c r="L75" s="39">
        <f t="shared" si="34"/>
        <v>357</v>
      </c>
      <c r="M75" s="39">
        <f t="shared" si="35"/>
        <v>162715736.39999998</v>
      </c>
      <c r="N75" s="39">
        <v>74</v>
      </c>
      <c r="O75" s="39">
        <v>85932230.819999993</v>
      </c>
      <c r="P75" s="39">
        <v>39</v>
      </c>
      <c r="Q75" s="39">
        <v>78284669.489999995</v>
      </c>
      <c r="R75" s="39">
        <f t="shared" si="2"/>
        <v>113</v>
      </c>
      <c r="S75" s="39">
        <f t="shared" si="3"/>
        <v>164216900.31</v>
      </c>
      <c r="T75" s="39">
        <f t="shared" si="36"/>
        <v>470</v>
      </c>
      <c r="U75" s="39">
        <f t="shared" si="37"/>
        <v>326932636.70999998</v>
      </c>
    </row>
    <row r="76" spans="1:21" s="9" customFormat="1" ht="12">
      <c r="A76" s="29">
        <v>69</v>
      </c>
      <c r="B76" s="50" t="s">
        <v>117</v>
      </c>
      <c r="C76" s="1" t="s">
        <v>118</v>
      </c>
      <c r="D76" s="40">
        <v>9</v>
      </c>
      <c r="E76" s="40">
        <v>14356835.07</v>
      </c>
      <c r="F76" s="40">
        <v>11</v>
      </c>
      <c r="G76" s="40">
        <v>8722492.6500000004</v>
      </c>
      <c r="H76" s="40">
        <v>4</v>
      </c>
      <c r="I76" s="40">
        <v>901391.04</v>
      </c>
      <c r="J76" s="40">
        <v>59</v>
      </c>
      <c r="K76" s="40">
        <v>101582307.15000001</v>
      </c>
      <c r="L76" s="38">
        <f t="shared" si="30"/>
        <v>83</v>
      </c>
      <c r="M76" s="38">
        <f t="shared" si="31"/>
        <v>125563025.91000003</v>
      </c>
      <c r="N76" s="40">
        <v>13</v>
      </c>
      <c r="O76" s="40">
        <v>144497010</v>
      </c>
      <c r="P76" s="40">
        <v>6</v>
      </c>
      <c r="Q76" s="40">
        <v>32500000</v>
      </c>
      <c r="R76" s="38">
        <f t="shared" si="2"/>
        <v>19</v>
      </c>
      <c r="S76" s="38">
        <f t="shared" si="3"/>
        <v>176997010</v>
      </c>
      <c r="T76" s="38">
        <f t="shared" si="32"/>
        <v>102</v>
      </c>
      <c r="U76" s="38">
        <f t="shared" si="33"/>
        <v>302560035.91000003</v>
      </c>
    </row>
    <row r="77" spans="1:21" s="9" customFormat="1" ht="12">
      <c r="A77" s="26">
        <v>70</v>
      </c>
      <c r="B77" s="49" t="s">
        <v>251</v>
      </c>
      <c r="C77" s="28" t="s">
        <v>252</v>
      </c>
      <c r="D77" s="39">
        <v>2</v>
      </c>
      <c r="E77" s="39">
        <v>41002.76</v>
      </c>
      <c r="F77" s="39">
        <v>8</v>
      </c>
      <c r="G77" s="39">
        <v>113715.68</v>
      </c>
      <c r="H77" s="39">
        <v>180</v>
      </c>
      <c r="I77" s="39">
        <v>11632359.060000001</v>
      </c>
      <c r="J77" s="39">
        <v>372</v>
      </c>
      <c r="K77" s="39">
        <v>131270594.87</v>
      </c>
      <c r="L77" s="39">
        <f t="shared" ref="L77:M83" si="38">J77+H77+F77+D77</f>
        <v>562</v>
      </c>
      <c r="M77" s="39">
        <f t="shared" si="38"/>
        <v>143057672.37</v>
      </c>
      <c r="N77" s="39">
        <v>124</v>
      </c>
      <c r="O77" s="39">
        <v>126526558.70999999</v>
      </c>
      <c r="P77" s="39">
        <v>41</v>
      </c>
      <c r="Q77" s="39">
        <v>6810870</v>
      </c>
      <c r="R77" s="39">
        <f t="shared" si="2"/>
        <v>165</v>
      </c>
      <c r="S77" s="39">
        <f t="shared" si="3"/>
        <v>133337428.70999999</v>
      </c>
      <c r="T77" s="39">
        <f t="shared" ref="T77:U83" si="39">R77+L77</f>
        <v>727</v>
      </c>
      <c r="U77" s="39">
        <f t="shared" si="39"/>
        <v>276395101.07999998</v>
      </c>
    </row>
    <row r="78" spans="1:21" s="9" customFormat="1" ht="12">
      <c r="A78" s="29">
        <v>71</v>
      </c>
      <c r="B78" s="50" t="s">
        <v>159</v>
      </c>
      <c r="C78" s="1" t="s">
        <v>160</v>
      </c>
      <c r="D78" s="40">
        <v>155</v>
      </c>
      <c r="E78" s="40">
        <v>3340968.88</v>
      </c>
      <c r="F78" s="40">
        <v>3729</v>
      </c>
      <c r="G78" s="40">
        <v>87475174.319999993</v>
      </c>
      <c r="H78" s="40">
        <v>1590</v>
      </c>
      <c r="I78" s="40">
        <v>12485240.779999999</v>
      </c>
      <c r="J78" s="40">
        <v>3733</v>
      </c>
      <c r="K78" s="40">
        <v>33130712.791499998</v>
      </c>
      <c r="L78" s="38">
        <f t="shared" si="38"/>
        <v>9207</v>
      </c>
      <c r="M78" s="38">
        <f t="shared" si="38"/>
        <v>136432096.77149999</v>
      </c>
      <c r="N78" s="40">
        <v>5139</v>
      </c>
      <c r="O78" s="40">
        <v>117176529.75</v>
      </c>
      <c r="P78" s="40">
        <v>681</v>
      </c>
      <c r="Q78" s="40">
        <v>12489145.27</v>
      </c>
      <c r="R78" s="38">
        <f t="shared" si="2"/>
        <v>5820</v>
      </c>
      <c r="S78" s="38">
        <f t="shared" si="3"/>
        <v>129665675.02</v>
      </c>
      <c r="T78" s="38">
        <f t="shared" si="39"/>
        <v>15027</v>
      </c>
      <c r="U78" s="38">
        <f t="shared" si="39"/>
        <v>266097771.79149997</v>
      </c>
    </row>
    <row r="79" spans="1:21" s="9" customFormat="1" ht="12">
      <c r="A79" s="26">
        <v>72</v>
      </c>
      <c r="B79" s="49" t="s">
        <v>173</v>
      </c>
      <c r="C79" s="28" t="s">
        <v>174</v>
      </c>
      <c r="D79" s="39">
        <v>279</v>
      </c>
      <c r="E79" s="39">
        <v>5769313.0899999999</v>
      </c>
      <c r="F79" s="39">
        <v>4204</v>
      </c>
      <c r="G79" s="39">
        <v>95050718.859999999</v>
      </c>
      <c r="H79" s="39">
        <v>1051</v>
      </c>
      <c r="I79" s="39">
        <v>24321631.920000002</v>
      </c>
      <c r="J79" s="39">
        <v>3748</v>
      </c>
      <c r="K79" s="39">
        <v>36311344.298600003</v>
      </c>
      <c r="L79" s="39">
        <f t="shared" si="38"/>
        <v>9282</v>
      </c>
      <c r="M79" s="39">
        <f t="shared" si="38"/>
        <v>161453008.16859999</v>
      </c>
      <c r="N79" s="39">
        <v>1446</v>
      </c>
      <c r="O79" s="39">
        <v>102333018.76000001</v>
      </c>
      <c r="P79" s="39">
        <v>12</v>
      </c>
      <c r="Q79" s="39">
        <v>1106163.5</v>
      </c>
      <c r="R79" s="39">
        <f t="shared" si="2"/>
        <v>1458</v>
      </c>
      <c r="S79" s="39">
        <f t="shared" si="3"/>
        <v>103439182.26000001</v>
      </c>
      <c r="T79" s="39">
        <f t="shared" si="39"/>
        <v>10740</v>
      </c>
      <c r="U79" s="39">
        <f t="shared" si="39"/>
        <v>264892190.42860001</v>
      </c>
    </row>
    <row r="80" spans="1:21" s="9" customFormat="1" ht="12">
      <c r="A80" s="29">
        <v>73</v>
      </c>
      <c r="B80" s="50" t="s">
        <v>201</v>
      </c>
      <c r="C80" s="1" t="s">
        <v>202</v>
      </c>
      <c r="D80" s="40">
        <v>53</v>
      </c>
      <c r="E80" s="40">
        <v>64241611.68</v>
      </c>
      <c r="F80" s="40">
        <v>22</v>
      </c>
      <c r="G80" s="40">
        <v>6226768.9100000001</v>
      </c>
      <c r="H80" s="40">
        <v>7</v>
      </c>
      <c r="I80" s="40">
        <v>16028142.6</v>
      </c>
      <c r="J80" s="40">
        <v>240</v>
      </c>
      <c r="K80" s="40">
        <v>54316802.799999997</v>
      </c>
      <c r="L80" s="38">
        <f t="shared" si="38"/>
        <v>322</v>
      </c>
      <c r="M80" s="38">
        <f t="shared" si="38"/>
        <v>140813325.98999998</v>
      </c>
      <c r="N80" s="40">
        <v>21</v>
      </c>
      <c r="O80" s="40">
        <v>47434309.600000001</v>
      </c>
      <c r="P80" s="40">
        <v>15</v>
      </c>
      <c r="Q80" s="40">
        <v>65675155</v>
      </c>
      <c r="R80" s="38">
        <f t="shared" si="2"/>
        <v>36</v>
      </c>
      <c r="S80" s="38">
        <f t="shared" si="3"/>
        <v>113109464.59999999</v>
      </c>
      <c r="T80" s="38">
        <f t="shared" si="39"/>
        <v>358</v>
      </c>
      <c r="U80" s="38">
        <f t="shared" si="39"/>
        <v>253922790.58999997</v>
      </c>
    </row>
    <row r="81" spans="1:21" s="9" customFormat="1" ht="12">
      <c r="A81" s="26">
        <v>74</v>
      </c>
      <c r="B81" s="49" t="s">
        <v>169</v>
      </c>
      <c r="C81" s="28" t="s">
        <v>170</v>
      </c>
      <c r="D81" s="39">
        <v>47</v>
      </c>
      <c r="E81" s="39">
        <v>43294391.979999997</v>
      </c>
      <c r="F81" s="39">
        <v>68</v>
      </c>
      <c r="G81" s="39">
        <v>18565891.960000001</v>
      </c>
      <c r="H81" s="39">
        <v>82</v>
      </c>
      <c r="I81" s="39">
        <v>60752188.710000001</v>
      </c>
      <c r="J81" s="39">
        <v>184</v>
      </c>
      <c r="K81" s="39">
        <v>31735664.620000001</v>
      </c>
      <c r="L81" s="39">
        <f t="shared" si="38"/>
        <v>381</v>
      </c>
      <c r="M81" s="39">
        <f t="shared" si="38"/>
        <v>154348137.26999998</v>
      </c>
      <c r="N81" s="39">
        <v>20</v>
      </c>
      <c r="O81" s="39">
        <v>14610525.93</v>
      </c>
      <c r="P81" s="39">
        <v>31</v>
      </c>
      <c r="Q81" s="39">
        <v>77609706.819999993</v>
      </c>
      <c r="R81" s="39">
        <f t="shared" si="2"/>
        <v>51</v>
      </c>
      <c r="S81" s="39">
        <f t="shared" si="3"/>
        <v>92220232.75</v>
      </c>
      <c r="T81" s="39">
        <f t="shared" si="39"/>
        <v>432</v>
      </c>
      <c r="U81" s="39">
        <f t="shared" si="39"/>
        <v>246568370.01999998</v>
      </c>
    </row>
    <row r="82" spans="1:21" s="9" customFormat="1" ht="12">
      <c r="A82" s="29">
        <v>75</v>
      </c>
      <c r="B82" s="50" t="s">
        <v>155</v>
      </c>
      <c r="C82" s="1" t="s">
        <v>156</v>
      </c>
      <c r="D82" s="40">
        <v>5</v>
      </c>
      <c r="E82" s="40">
        <v>4091294.61</v>
      </c>
      <c r="F82" s="40">
        <v>59</v>
      </c>
      <c r="G82" s="40">
        <v>13101999.15</v>
      </c>
      <c r="H82" s="40">
        <v>155</v>
      </c>
      <c r="I82" s="40">
        <v>58259428.149999999</v>
      </c>
      <c r="J82" s="40">
        <v>190</v>
      </c>
      <c r="K82" s="40">
        <v>61766881.109999999</v>
      </c>
      <c r="L82" s="38">
        <f t="shared" si="38"/>
        <v>409</v>
      </c>
      <c r="M82" s="38">
        <f t="shared" si="38"/>
        <v>137219603.02000001</v>
      </c>
      <c r="N82" s="40">
        <v>52</v>
      </c>
      <c r="O82" s="40">
        <v>55030238.93</v>
      </c>
      <c r="P82" s="40">
        <v>40</v>
      </c>
      <c r="Q82" s="40">
        <v>42535339.119999997</v>
      </c>
      <c r="R82" s="38">
        <f t="shared" si="2"/>
        <v>92</v>
      </c>
      <c r="S82" s="38">
        <f t="shared" si="3"/>
        <v>97565578.049999997</v>
      </c>
      <c r="T82" s="38">
        <f t="shared" si="39"/>
        <v>501</v>
      </c>
      <c r="U82" s="38">
        <f t="shared" si="39"/>
        <v>234785181.06999999</v>
      </c>
    </row>
    <row r="83" spans="1:21" s="9" customFormat="1" ht="12">
      <c r="A83" s="26">
        <v>76</v>
      </c>
      <c r="B83" s="49" t="s">
        <v>133</v>
      </c>
      <c r="C83" s="28" t="s">
        <v>134</v>
      </c>
      <c r="D83" s="39">
        <v>451</v>
      </c>
      <c r="E83" s="39">
        <v>82201689.930000007</v>
      </c>
      <c r="F83" s="39">
        <v>446</v>
      </c>
      <c r="G83" s="39">
        <v>27440318.350000001</v>
      </c>
      <c r="H83" s="39">
        <v>60</v>
      </c>
      <c r="I83" s="39">
        <v>3580749.47</v>
      </c>
      <c r="J83" s="39">
        <v>402</v>
      </c>
      <c r="K83" s="39">
        <v>30160652.75</v>
      </c>
      <c r="L83" s="39">
        <f t="shared" si="38"/>
        <v>1359</v>
      </c>
      <c r="M83" s="39">
        <f t="shared" si="38"/>
        <v>143383410.5</v>
      </c>
      <c r="N83" s="39">
        <v>47</v>
      </c>
      <c r="O83" s="39">
        <v>30477466.98</v>
      </c>
      <c r="P83" s="39">
        <v>41</v>
      </c>
      <c r="Q83" s="39">
        <v>52628043.799999997</v>
      </c>
      <c r="R83" s="39">
        <f t="shared" si="2"/>
        <v>88</v>
      </c>
      <c r="S83" s="39">
        <f t="shared" si="3"/>
        <v>83105510.780000001</v>
      </c>
      <c r="T83" s="39">
        <f t="shared" si="39"/>
        <v>1447</v>
      </c>
      <c r="U83" s="39">
        <f t="shared" si="39"/>
        <v>226488921.28</v>
      </c>
    </row>
    <row r="84" spans="1:21" s="9" customFormat="1" ht="12">
      <c r="A84" s="29">
        <v>77</v>
      </c>
      <c r="B84" s="19" t="s">
        <v>187</v>
      </c>
      <c r="C84" s="1" t="s">
        <v>188</v>
      </c>
      <c r="D84" s="40">
        <v>81</v>
      </c>
      <c r="E84" s="40">
        <v>1224298.04</v>
      </c>
      <c r="F84" s="40">
        <v>1312</v>
      </c>
      <c r="G84" s="40">
        <v>26867337</v>
      </c>
      <c r="H84" s="40">
        <v>1429</v>
      </c>
      <c r="I84" s="40">
        <v>14613105.6</v>
      </c>
      <c r="J84" s="40">
        <v>15385</v>
      </c>
      <c r="K84" s="40">
        <v>81245008.090000004</v>
      </c>
      <c r="L84" s="38">
        <f t="shared" ref="L84:L91" si="40">J84+H84+F84+D84</f>
        <v>18207</v>
      </c>
      <c r="M84" s="38">
        <f t="shared" ref="M84:M91" si="41">K84+I84+G84+E84</f>
        <v>123949748.73</v>
      </c>
      <c r="N84" s="40">
        <v>7399</v>
      </c>
      <c r="O84" s="40">
        <v>93846882.700000003</v>
      </c>
      <c r="P84" s="40">
        <v>43</v>
      </c>
      <c r="Q84" s="40">
        <v>1369569.75</v>
      </c>
      <c r="R84" s="38">
        <f t="shared" si="2"/>
        <v>7442</v>
      </c>
      <c r="S84" s="38">
        <f t="shared" si="3"/>
        <v>95216452.450000003</v>
      </c>
      <c r="T84" s="38">
        <f t="shared" ref="T84:T91" si="42">R84+L84</f>
        <v>25649</v>
      </c>
      <c r="U84" s="38">
        <f t="shared" ref="U84:U91" si="43">S84+M84</f>
        <v>219166201.18000001</v>
      </c>
    </row>
    <row r="85" spans="1:21" s="9" customFormat="1" ht="12">
      <c r="A85" s="26">
        <v>78</v>
      </c>
      <c r="B85" s="27" t="s">
        <v>256</v>
      </c>
      <c r="C85" s="28" t="s">
        <v>257</v>
      </c>
      <c r="D85" s="39"/>
      <c r="E85" s="39"/>
      <c r="F85" s="39"/>
      <c r="G85" s="39"/>
      <c r="H85" s="39">
        <v>1590</v>
      </c>
      <c r="I85" s="39">
        <v>19554307.690000001</v>
      </c>
      <c r="J85" s="39">
        <v>1865</v>
      </c>
      <c r="K85" s="39">
        <v>41830774.18</v>
      </c>
      <c r="L85" s="39">
        <f t="shared" si="40"/>
        <v>3455</v>
      </c>
      <c r="M85" s="39">
        <f t="shared" si="41"/>
        <v>61385081.870000005</v>
      </c>
      <c r="N85" s="39">
        <v>2418</v>
      </c>
      <c r="O85" s="39">
        <v>81777993.810000002</v>
      </c>
      <c r="P85" s="39">
        <v>253</v>
      </c>
      <c r="Q85" s="39">
        <v>59512464.869999997</v>
      </c>
      <c r="R85" s="39">
        <f t="shared" si="2"/>
        <v>2671</v>
      </c>
      <c r="S85" s="39">
        <f t="shared" si="3"/>
        <v>141290458.68000001</v>
      </c>
      <c r="T85" s="39">
        <f t="shared" si="42"/>
        <v>6126</v>
      </c>
      <c r="U85" s="39">
        <f t="shared" si="43"/>
        <v>202675540.55000001</v>
      </c>
    </row>
    <row r="86" spans="1:21" s="9" customFormat="1" ht="12">
      <c r="A86" s="29">
        <v>79</v>
      </c>
      <c r="B86" s="50" t="s">
        <v>181</v>
      </c>
      <c r="C86" s="1" t="s">
        <v>182</v>
      </c>
      <c r="D86" s="40">
        <v>1722</v>
      </c>
      <c r="E86" s="40">
        <v>59898063.020000003</v>
      </c>
      <c r="F86" s="40">
        <v>1034</v>
      </c>
      <c r="G86" s="40">
        <v>39929954.049999997</v>
      </c>
      <c r="H86" s="40">
        <v>305</v>
      </c>
      <c r="I86" s="40">
        <v>4650827.83</v>
      </c>
      <c r="J86" s="40">
        <v>1713</v>
      </c>
      <c r="K86" s="40">
        <v>14807780.609999999</v>
      </c>
      <c r="L86" s="38">
        <f t="shared" si="40"/>
        <v>4774</v>
      </c>
      <c r="M86" s="38">
        <f t="shared" si="41"/>
        <v>119286625.50999999</v>
      </c>
      <c r="N86" s="40">
        <v>135</v>
      </c>
      <c r="O86" s="40">
        <v>36192104.060000002</v>
      </c>
      <c r="P86" s="40">
        <v>147</v>
      </c>
      <c r="Q86" s="40">
        <v>45060756.270000003</v>
      </c>
      <c r="R86" s="38">
        <f t="shared" si="2"/>
        <v>282</v>
      </c>
      <c r="S86" s="38">
        <f t="shared" si="3"/>
        <v>81252860.330000013</v>
      </c>
      <c r="T86" s="38">
        <f t="shared" si="42"/>
        <v>5056</v>
      </c>
      <c r="U86" s="38">
        <f t="shared" si="43"/>
        <v>200539485.84</v>
      </c>
    </row>
    <row r="87" spans="1:21" s="9" customFormat="1" ht="12">
      <c r="A87" s="26">
        <v>80</v>
      </c>
      <c r="B87" s="49" t="s">
        <v>165</v>
      </c>
      <c r="C87" s="28" t="s">
        <v>166</v>
      </c>
      <c r="D87" s="39">
        <v>169</v>
      </c>
      <c r="E87" s="39">
        <v>40568085.82</v>
      </c>
      <c r="F87" s="39">
        <v>149</v>
      </c>
      <c r="G87" s="39">
        <v>16743546.609999999</v>
      </c>
      <c r="H87" s="39">
        <v>86</v>
      </c>
      <c r="I87" s="39">
        <v>18397650.32</v>
      </c>
      <c r="J87" s="39">
        <v>163</v>
      </c>
      <c r="K87" s="39">
        <v>28821923.960000001</v>
      </c>
      <c r="L87" s="39">
        <f t="shared" si="40"/>
        <v>567</v>
      </c>
      <c r="M87" s="39">
        <f t="shared" si="41"/>
        <v>104531206.71000001</v>
      </c>
      <c r="N87" s="39">
        <v>75</v>
      </c>
      <c r="O87" s="39">
        <v>40742599.450000003</v>
      </c>
      <c r="P87" s="39">
        <v>93</v>
      </c>
      <c r="Q87" s="39">
        <v>54129559.450000003</v>
      </c>
      <c r="R87" s="39">
        <f t="shared" si="2"/>
        <v>168</v>
      </c>
      <c r="S87" s="39">
        <f t="shared" si="3"/>
        <v>94872158.900000006</v>
      </c>
      <c r="T87" s="39">
        <f t="shared" si="42"/>
        <v>735</v>
      </c>
      <c r="U87" s="39">
        <f t="shared" si="43"/>
        <v>199403365.61000001</v>
      </c>
    </row>
    <row r="88" spans="1:21" s="9" customFormat="1" ht="12">
      <c r="A88" s="29">
        <v>81</v>
      </c>
      <c r="B88" s="50" t="s">
        <v>293</v>
      </c>
      <c r="C88" s="1" t="s">
        <v>294</v>
      </c>
      <c r="D88" s="40">
        <v>32</v>
      </c>
      <c r="E88" s="40">
        <v>22136602.41</v>
      </c>
      <c r="F88" s="40">
        <v>51</v>
      </c>
      <c r="G88" s="40">
        <v>5345214.33</v>
      </c>
      <c r="H88" s="40">
        <v>21</v>
      </c>
      <c r="I88" s="40">
        <v>12383428.689999999</v>
      </c>
      <c r="J88" s="40">
        <v>38</v>
      </c>
      <c r="K88" s="40">
        <v>16912298.41</v>
      </c>
      <c r="L88" s="38">
        <f t="shared" si="40"/>
        <v>142</v>
      </c>
      <c r="M88" s="38">
        <f t="shared" si="41"/>
        <v>56777543.840000004</v>
      </c>
      <c r="N88" s="40">
        <v>46</v>
      </c>
      <c r="O88" s="40">
        <v>58615628.710000001</v>
      </c>
      <c r="P88" s="40">
        <v>50</v>
      </c>
      <c r="Q88" s="40">
        <v>82237858.859999999</v>
      </c>
      <c r="R88" s="38">
        <f t="shared" si="2"/>
        <v>96</v>
      </c>
      <c r="S88" s="38">
        <f t="shared" si="3"/>
        <v>140853487.56999999</v>
      </c>
      <c r="T88" s="38">
        <f t="shared" si="42"/>
        <v>238</v>
      </c>
      <c r="U88" s="38">
        <f t="shared" si="43"/>
        <v>197631031.41</v>
      </c>
    </row>
    <row r="89" spans="1:21" s="9" customFormat="1" ht="12">
      <c r="A89" s="26">
        <v>82</v>
      </c>
      <c r="B89" s="49" t="s">
        <v>167</v>
      </c>
      <c r="C89" s="28" t="s">
        <v>168</v>
      </c>
      <c r="D89" s="39">
        <v>7</v>
      </c>
      <c r="E89" s="39">
        <v>7158211.0599999996</v>
      </c>
      <c r="F89" s="39">
        <v>29</v>
      </c>
      <c r="G89" s="39">
        <v>10483858.279999999</v>
      </c>
      <c r="H89" s="39">
        <v>39</v>
      </c>
      <c r="I89" s="39">
        <v>3482811.86</v>
      </c>
      <c r="J89" s="39">
        <v>301</v>
      </c>
      <c r="K89" s="39">
        <v>20075925.41</v>
      </c>
      <c r="L89" s="39">
        <f t="shared" si="40"/>
        <v>376</v>
      </c>
      <c r="M89" s="39">
        <f t="shared" si="41"/>
        <v>41200806.609999999</v>
      </c>
      <c r="N89" s="39">
        <v>43</v>
      </c>
      <c r="O89" s="39">
        <v>70309956</v>
      </c>
      <c r="P89" s="39">
        <v>44</v>
      </c>
      <c r="Q89" s="39">
        <v>77326919</v>
      </c>
      <c r="R89" s="39">
        <f t="shared" si="2"/>
        <v>87</v>
      </c>
      <c r="S89" s="39">
        <f t="shared" si="3"/>
        <v>147636875</v>
      </c>
      <c r="T89" s="39">
        <f t="shared" si="42"/>
        <v>463</v>
      </c>
      <c r="U89" s="39">
        <f t="shared" si="43"/>
        <v>188837681.61000001</v>
      </c>
    </row>
    <row r="90" spans="1:21" s="9" customFormat="1" ht="12">
      <c r="A90" s="29">
        <v>83</v>
      </c>
      <c r="B90" s="50" t="s">
        <v>177</v>
      </c>
      <c r="C90" s="1" t="s">
        <v>178</v>
      </c>
      <c r="D90" s="40">
        <v>80</v>
      </c>
      <c r="E90" s="40">
        <v>1308620.69</v>
      </c>
      <c r="F90" s="40">
        <v>2754</v>
      </c>
      <c r="G90" s="40">
        <v>61670793.189999998</v>
      </c>
      <c r="H90" s="40">
        <v>679</v>
      </c>
      <c r="I90" s="40">
        <v>5933748.4900000002</v>
      </c>
      <c r="J90" s="40">
        <v>3419</v>
      </c>
      <c r="K90" s="40">
        <v>27747014.32</v>
      </c>
      <c r="L90" s="38">
        <f t="shared" si="40"/>
        <v>6932</v>
      </c>
      <c r="M90" s="38">
        <f t="shared" si="41"/>
        <v>96660176.689999998</v>
      </c>
      <c r="N90" s="40">
        <v>1891</v>
      </c>
      <c r="O90" s="40">
        <v>82933193.590000004</v>
      </c>
      <c r="P90" s="40">
        <v>21</v>
      </c>
      <c r="Q90" s="40">
        <v>758988.15</v>
      </c>
      <c r="R90" s="38">
        <f t="shared" si="2"/>
        <v>1912</v>
      </c>
      <c r="S90" s="38">
        <f t="shared" si="3"/>
        <v>83692181.74000001</v>
      </c>
      <c r="T90" s="38">
        <f t="shared" si="42"/>
        <v>8844</v>
      </c>
      <c r="U90" s="38">
        <f t="shared" si="43"/>
        <v>180352358.43000001</v>
      </c>
    </row>
    <row r="91" spans="1:21" s="9" customFormat="1" ht="12">
      <c r="A91" s="26">
        <v>84</v>
      </c>
      <c r="B91" s="49" t="s">
        <v>207</v>
      </c>
      <c r="C91" s="28" t="s">
        <v>208</v>
      </c>
      <c r="D91" s="39">
        <v>656</v>
      </c>
      <c r="E91" s="39">
        <v>41867838.810000002</v>
      </c>
      <c r="F91" s="39">
        <v>812</v>
      </c>
      <c r="G91" s="39">
        <v>17939751.140000001</v>
      </c>
      <c r="H91" s="39">
        <v>1483</v>
      </c>
      <c r="I91" s="39">
        <v>7148985.1900000004</v>
      </c>
      <c r="J91" s="39">
        <v>4105</v>
      </c>
      <c r="K91" s="39">
        <v>27860887.09</v>
      </c>
      <c r="L91" s="39">
        <f t="shared" si="40"/>
        <v>7056</v>
      </c>
      <c r="M91" s="39">
        <f t="shared" si="41"/>
        <v>94817462.230000004</v>
      </c>
      <c r="N91" s="39">
        <v>1795</v>
      </c>
      <c r="O91" s="39">
        <v>36005738.600000001</v>
      </c>
      <c r="P91" s="39">
        <v>309</v>
      </c>
      <c r="Q91" s="39">
        <v>39223270.549999997</v>
      </c>
      <c r="R91" s="39">
        <f t="shared" si="2"/>
        <v>2104</v>
      </c>
      <c r="S91" s="39">
        <f t="shared" si="3"/>
        <v>75229009.150000006</v>
      </c>
      <c r="T91" s="39">
        <f t="shared" si="42"/>
        <v>9160</v>
      </c>
      <c r="U91" s="39">
        <f t="shared" si="43"/>
        <v>170046471.38</v>
      </c>
    </row>
    <row r="92" spans="1:21" s="9" customFormat="1" ht="12">
      <c r="A92" s="29">
        <v>85</v>
      </c>
      <c r="B92" s="50" t="s">
        <v>123</v>
      </c>
      <c r="C92" s="1" t="s">
        <v>124</v>
      </c>
      <c r="D92" s="40">
        <v>43</v>
      </c>
      <c r="E92" s="40">
        <v>31030496.48</v>
      </c>
      <c r="F92" s="40">
        <v>15</v>
      </c>
      <c r="G92" s="40">
        <v>12545616.050000001</v>
      </c>
      <c r="H92" s="40">
        <v>5</v>
      </c>
      <c r="I92" s="40">
        <v>26267107.920000002</v>
      </c>
      <c r="J92" s="40">
        <v>99</v>
      </c>
      <c r="K92" s="40">
        <v>28763054.620000001</v>
      </c>
      <c r="L92" s="38">
        <f>J92+H92+F92+D92</f>
        <v>162</v>
      </c>
      <c r="M92" s="38">
        <f>K92+I92+G92+E92</f>
        <v>98606275.070000008</v>
      </c>
      <c r="N92" s="40">
        <v>11</v>
      </c>
      <c r="O92" s="40">
        <v>28301930.390000001</v>
      </c>
      <c r="P92" s="40">
        <v>10</v>
      </c>
      <c r="Q92" s="40">
        <v>36686809.149999999</v>
      </c>
      <c r="R92" s="38">
        <f t="shared" si="2"/>
        <v>21</v>
      </c>
      <c r="S92" s="38">
        <f t="shared" si="3"/>
        <v>64988739.539999999</v>
      </c>
      <c r="T92" s="38">
        <f>R92+L92</f>
        <v>183</v>
      </c>
      <c r="U92" s="38">
        <f>S92+M92</f>
        <v>163595014.61000001</v>
      </c>
    </row>
    <row r="93" spans="1:21" s="9" customFormat="1" ht="12">
      <c r="A93" s="26">
        <v>86</v>
      </c>
      <c r="B93" s="49" t="s">
        <v>191</v>
      </c>
      <c r="C93" s="28" t="s">
        <v>192</v>
      </c>
      <c r="D93" s="39">
        <v>74</v>
      </c>
      <c r="E93" s="39">
        <v>1716522.05</v>
      </c>
      <c r="F93" s="39">
        <v>254</v>
      </c>
      <c r="G93" s="39">
        <v>3888845.16</v>
      </c>
      <c r="H93" s="39">
        <v>1271</v>
      </c>
      <c r="I93" s="39">
        <v>3247209.11</v>
      </c>
      <c r="J93" s="39">
        <v>5564</v>
      </c>
      <c r="K93" s="39">
        <v>72788067.780000001</v>
      </c>
      <c r="L93" s="39">
        <f t="shared" ref="L93:L100" si="44">J93+H93+F93+D93</f>
        <v>7163</v>
      </c>
      <c r="M93" s="39">
        <f t="shared" ref="M93:M100" si="45">K93+I93+G93+E93</f>
        <v>81640644.099999994</v>
      </c>
      <c r="N93" s="39">
        <v>4038</v>
      </c>
      <c r="O93" s="39">
        <v>74285395.439999998</v>
      </c>
      <c r="P93" s="39">
        <v>79</v>
      </c>
      <c r="Q93" s="39">
        <v>2927699.36</v>
      </c>
      <c r="R93" s="39">
        <f t="shared" si="2"/>
        <v>4117</v>
      </c>
      <c r="S93" s="39">
        <f t="shared" si="3"/>
        <v>77213094.799999997</v>
      </c>
      <c r="T93" s="39">
        <f t="shared" ref="T93:T100" si="46">R93+L93</f>
        <v>11280</v>
      </c>
      <c r="U93" s="39">
        <f t="shared" ref="U93:U100" si="47">S93+M93</f>
        <v>158853738.89999998</v>
      </c>
    </row>
    <row r="94" spans="1:21" s="9" customFormat="1" ht="12">
      <c r="A94" s="29">
        <v>87</v>
      </c>
      <c r="B94" s="19" t="s">
        <v>175</v>
      </c>
      <c r="C94" s="1" t="s">
        <v>176</v>
      </c>
      <c r="D94" s="40"/>
      <c r="E94" s="40"/>
      <c r="F94" s="40">
        <v>63</v>
      </c>
      <c r="G94" s="40">
        <v>798522.97</v>
      </c>
      <c r="H94" s="40">
        <v>2645</v>
      </c>
      <c r="I94" s="40">
        <v>10976430.99</v>
      </c>
      <c r="J94" s="40">
        <v>6309</v>
      </c>
      <c r="K94" s="40">
        <v>63560777.789999999</v>
      </c>
      <c r="L94" s="38">
        <f t="shared" si="44"/>
        <v>9017</v>
      </c>
      <c r="M94" s="38">
        <f t="shared" si="45"/>
        <v>75335731.75</v>
      </c>
      <c r="N94" s="40">
        <v>5864</v>
      </c>
      <c r="O94" s="40">
        <v>61793303.659999996</v>
      </c>
      <c r="P94" s="40">
        <v>106</v>
      </c>
      <c r="Q94" s="40">
        <v>8440374.9499999993</v>
      </c>
      <c r="R94" s="38">
        <f t="shared" si="2"/>
        <v>5970</v>
      </c>
      <c r="S94" s="38">
        <f t="shared" si="3"/>
        <v>70233678.609999999</v>
      </c>
      <c r="T94" s="38">
        <f t="shared" si="46"/>
        <v>14987</v>
      </c>
      <c r="U94" s="38">
        <f t="shared" si="47"/>
        <v>145569410.36000001</v>
      </c>
    </row>
    <row r="95" spans="1:21" s="9" customFormat="1" ht="12">
      <c r="A95" s="26">
        <v>88</v>
      </c>
      <c r="B95" s="27" t="s">
        <v>171</v>
      </c>
      <c r="C95" s="28" t="s">
        <v>172</v>
      </c>
      <c r="D95" s="39">
        <v>23</v>
      </c>
      <c r="E95" s="39">
        <v>536899.36</v>
      </c>
      <c r="F95" s="39">
        <v>286</v>
      </c>
      <c r="G95" s="39">
        <v>6789146.29</v>
      </c>
      <c r="H95" s="39">
        <v>637</v>
      </c>
      <c r="I95" s="39">
        <v>3892559.86</v>
      </c>
      <c r="J95" s="39">
        <v>2248</v>
      </c>
      <c r="K95" s="39">
        <v>53263177.390000001</v>
      </c>
      <c r="L95" s="39">
        <f t="shared" si="44"/>
        <v>3194</v>
      </c>
      <c r="M95" s="39">
        <f t="shared" si="45"/>
        <v>64481782.899999999</v>
      </c>
      <c r="N95" s="39">
        <v>8269</v>
      </c>
      <c r="O95" s="39">
        <v>67320891.930000007</v>
      </c>
      <c r="P95" s="39">
        <v>158</v>
      </c>
      <c r="Q95" s="39">
        <v>11594008.359999999</v>
      </c>
      <c r="R95" s="39">
        <f t="shared" si="2"/>
        <v>8427</v>
      </c>
      <c r="S95" s="39">
        <f t="shared" si="3"/>
        <v>78914900.290000007</v>
      </c>
      <c r="T95" s="39">
        <f t="shared" si="46"/>
        <v>11621</v>
      </c>
      <c r="U95" s="39">
        <f t="shared" si="47"/>
        <v>143396683.19</v>
      </c>
    </row>
    <row r="96" spans="1:21" s="9" customFormat="1" ht="12">
      <c r="A96" s="29">
        <v>89</v>
      </c>
      <c r="B96" s="50" t="s">
        <v>195</v>
      </c>
      <c r="C96" s="1" t="s">
        <v>196</v>
      </c>
      <c r="D96" s="40">
        <v>97</v>
      </c>
      <c r="E96" s="40">
        <v>986769.43</v>
      </c>
      <c r="F96" s="40">
        <v>1426</v>
      </c>
      <c r="G96" s="40">
        <v>30219979.82</v>
      </c>
      <c r="H96" s="40">
        <v>552</v>
      </c>
      <c r="I96" s="40">
        <v>7608288.6399999997</v>
      </c>
      <c r="J96" s="40">
        <v>3653</v>
      </c>
      <c r="K96" s="40">
        <v>38460689.469999999</v>
      </c>
      <c r="L96" s="38">
        <f t="shared" si="44"/>
        <v>5728</v>
      </c>
      <c r="M96" s="38">
        <f t="shared" si="45"/>
        <v>77275727.360000014</v>
      </c>
      <c r="N96" s="40">
        <v>4638</v>
      </c>
      <c r="O96" s="40">
        <v>62270553.090000004</v>
      </c>
      <c r="P96" s="40">
        <v>88</v>
      </c>
      <c r="Q96" s="40">
        <v>2184860.04</v>
      </c>
      <c r="R96" s="38">
        <f t="shared" si="2"/>
        <v>4726</v>
      </c>
      <c r="S96" s="38">
        <f t="shared" si="3"/>
        <v>64455413.130000003</v>
      </c>
      <c r="T96" s="38">
        <f t="shared" si="46"/>
        <v>10454</v>
      </c>
      <c r="U96" s="38">
        <f t="shared" si="47"/>
        <v>141731140.49000001</v>
      </c>
    </row>
    <row r="97" spans="1:21" s="9" customFormat="1" ht="12">
      <c r="A97" s="26">
        <v>90</v>
      </c>
      <c r="B97" s="49" t="s">
        <v>185</v>
      </c>
      <c r="C97" s="28" t="s">
        <v>186</v>
      </c>
      <c r="D97" s="39">
        <v>6</v>
      </c>
      <c r="E97" s="39">
        <v>268917.61</v>
      </c>
      <c r="F97" s="39">
        <v>87</v>
      </c>
      <c r="G97" s="39">
        <v>1348143.19</v>
      </c>
      <c r="H97" s="39">
        <v>1303</v>
      </c>
      <c r="I97" s="39">
        <v>6655641.2400000002</v>
      </c>
      <c r="J97" s="39">
        <v>6082</v>
      </c>
      <c r="K97" s="39">
        <v>57382709.479999997</v>
      </c>
      <c r="L97" s="39">
        <f t="shared" si="44"/>
        <v>7478</v>
      </c>
      <c r="M97" s="39">
        <f t="shared" si="45"/>
        <v>65655411.519999996</v>
      </c>
      <c r="N97" s="39">
        <v>3095</v>
      </c>
      <c r="O97" s="39">
        <v>61131106.469999999</v>
      </c>
      <c r="P97" s="39">
        <v>168</v>
      </c>
      <c r="Q97" s="39">
        <v>9042414.8399999999</v>
      </c>
      <c r="R97" s="39">
        <f t="shared" si="2"/>
        <v>3263</v>
      </c>
      <c r="S97" s="39">
        <f t="shared" si="3"/>
        <v>70173521.310000002</v>
      </c>
      <c r="T97" s="39">
        <f t="shared" si="46"/>
        <v>10741</v>
      </c>
      <c r="U97" s="39">
        <f t="shared" si="47"/>
        <v>135828932.82999998</v>
      </c>
    </row>
    <row r="98" spans="1:21" s="9" customFormat="1" ht="12">
      <c r="A98" s="29">
        <v>91</v>
      </c>
      <c r="B98" s="50" t="s">
        <v>358</v>
      </c>
      <c r="C98" s="1" t="s">
        <v>359</v>
      </c>
      <c r="D98" s="40"/>
      <c r="E98" s="40"/>
      <c r="F98" s="40"/>
      <c r="G98" s="40"/>
      <c r="H98" s="40">
        <v>1170</v>
      </c>
      <c r="I98" s="40">
        <v>5849444.04</v>
      </c>
      <c r="J98" s="40">
        <v>2683</v>
      </c>
      <c r="K98" s="40">
        <v>65067291.68</v>
      </c>
      <c r="L98" s="38">
        <f t="shared" si="44"/>
        <v>3853</v>
      </c>
      <c r="M98" s="38">
        <f t="shared" si="45"/>
        <v>70916735.719999999</v>
      </c>
      <c r="N98" s="40">
        <v>3615</v>
      </c>
      <c r="O98" s="40">
        <v>59862780.810000002</v>
      </c>
      <c r="P98" s="40">
        <v>21</v>
      </c>
      <c r="Q98" s="40">
        <v>174760.42</v>
      </c>
      <c r="R98" s="38">
        <f t="shared" ref="R98:R114" si="48">N98+P98</f>
        <v>3636</v>
      </c>
      <c r="S98" s="38">
        <f t="shared" ref="S98:S114" si="49">O98+Q98</f>
        <v>60037541.230000004</v>
      </c>
      <c r="T98" s="38">
        <f t="shared" si="46"/>
        <v>7489</v>
      </c>
      <c r="U98" s="38">
        <f t="shared" si="47"/>
        <v>130954276.95</v>
      </c>
    </row>
    <row r="99" spans="1:21" s="9" customFormat="1" ht="12">
      <c r="A99" s="26">
        <v>92</v>
      </c>
      <c r="B99" s="49" t="s">
        <v>127</v>
      </c>
      <c r="C99" s="28" t="s">
        <v>128</v>
      </c>
      <c r="D99" s="39"/>
      <c r="E99" s="39"/>
      <c r="F99" s="39">
        <v>51</v>
      </c>
      <c r="G99" s="39">
        <v>900326.94</v>
      </c>
      <c r="H99" s="39">
        <v>282</v>
      </c>
      <c r="I99" s="39">
        <v>2274893.65</v>
      </c>
      <c r="J99" s="39">
        <v>1502</v>
      </c>
      <c r="K99" s="39">
        <v>62154252.869999997</v>
      </c>
      <c r="L99" s="39">
        <f t="shared" si="44"/>
        <v>1835</v>
      </c>
      <c r="M99" s="39">
        <f t="shared" si="45"/>
        <v>65329473.459999993</v>
      </c>
      <c r="N99" s="39">
        <v>3772</v>
      </c>
      <c r="O99" s="39">
        <v>62895725.619999997</v>
      </c>
      <c r="P99" s="39">
        <v>66</v>
      </c>
      <c r="Q99" s="39">
        <v>2178151.5099999998</v>
      </c>
      <c r="R99" s="39">
        <f t="shared" si="48"/>
        <v>3838</v>
      </c>
      <c r="S99" s="39">
        <f t="shared" si="49"/>
        <v>65073877.129999995</v>
      </c>
      <c r="T99" s="39">
        <f t="shared" si="46"/>
        <v>5673</v>
      </c>
      <c r="U99" s="39">
        <f t="shared" si="47"/>
        <v>130403350.58999999</v>
      </c>
    </row>
    <row r="100" spans="1:21" s="9" customFormat="1" ht="12">
      <c r="A100" s="29">
        <v>93</v>
      </c>
      <c r="B100" s="50" t="s">
        <v>209</v>
      </c>
      <c r="C100" s="1" t="s">
        <v>210</v>
      </c>
      <c r="D100" s="40">
        <v>139</v>
      </c>
      <c r="E100" s="40">
        <v>2932338.51</v>
      </c>
      <c r="F100" s="40">
        <v>777</v>
      </c>
      <c r="G100" s="40">
        <v>14623439.960000001</v>
      </c>
      <c r="H100" s="40">
        <v>576</v>
      </c>
      <c r="I100" s="40">
        <v>4998838.88</v>
      </c>
      <c r="J100" s="40">
        <v>2426</v>
      </c>
      <c r="K100" s="40">
        <v>21969190.48</v>
      </c>
      <c r="L100" s="38">
        <f t="shared" si="44"/>
        <v>3918</v>
      </c>
      <c r="M100" s="38">
        <f t="shared" si="45"/>
        <v>44523807.829999998</v>
      </c>
      <c r="N100" s="40">
        <v>1728</v>
      </c>
      <c r="O100" s="40">
        <v>55852954.049999997</v>
      </c>
      <c r="P100" s="40">
        <v>232</v>
      </c>
      <c r="Q100" s="40">
        <v>27191124.370000001</v>
      </c>
      <c r="R100" s="38">
        <f t="shared" si="48"/>
        <v>1960</v>
      </c>
      <c r="S100" s="38">
        <f t="shared" si="49"/>
        <v>83044078.420000002</v>
      </c>
      <c r="T100" s="38">
        <f t="shared" si="46"/>
        <v>5878</v>
      </c>
      <c r="U100" s="38">
        <f t="shared" si="47"/>
        <v>127567886.25</v>
      </c>
    </row>
    <row r="101" spans="1:21" s="9" customFormat="1" ht="12">
      <c r="A101" s="26">
        <v>94</v>
      </c>
      <c r="B101" s="49" t="s">
        <v>371</v>
      </c>
      <c r="C101" s="28" t="s">
        <v>372</v>
      </c>
      <c r="D101" s="39">
        <v>8</v>
      </c>
      <c r="E101" s="39">
        <v>2312435.41</v>
      </c>
      <c r="F101" s="39">
        <v>3</v>
      </c>
      <c r="G101" s="39">
        <v>49086.48</v>
      </c>
      <c r="H101" s="39">
        <v>1376</v>
      </c>
      <c r="I101" s="39">
        <v>60200818.490000002</v>
      </c>
      <c r="J101" s="39">
        <v>40</v>
      </c>
      <c r="K101" s="39">
        <v>845523.03</v>
      </c>
      <c r="L101" s="39">
        <f t="shared" ref="L101:M108" si="50">J101+H101+F101+D101</f>
        <v>1427</v>
      </c>
      <c r="M101" s="39">
        <f t="shared" si="50"/>
        <v>63407863.409999996</v>
      </c>
      <c r="N101" s="39">
        <v>10</v>
      </c>
      <c r="O101" s="39">
        <v>611785.32999999996</v>
      </c>
      <c r="P101" s="39">
        <v>81</v>
      </c>
      <c r="Q101" s="39">
        <v>62227625.450000003</v>
      </c>
      <c r="R101" s="39">
        <f t="shared" si="48"/>
        <v>91</v>
      </c>
      <c r="S101" s="39">
        <f t="shared" si="49"/>
        <v>62839410.780000001</v>
      </c>
      <c r="T101" s="39">
        <f t="shared" ref="T101:U108" si="51">R101+L101</f>
        <v>1518</v>
      </c>
      <c r="U101" s="39">
        <f t="shared" si="51"/>
        <v>126247274.19</v>
      </c>
    </row>
    <row r="102" spans="1:21" s="9" customFormat="1" ht="12">
      <c r="A102" s="29">
        <v>95</v>
      </c>
      <c r="B102" s="50" t="s">
        <v>215</v>
      </c>
      <c r="C102" s="1" t="s">
        <v>216</v>
      </c>
      <c r="D102" s="40">
        <v>50</v>
      </c>
      <c r="E102" s="40">
        <v>1302148.8600000001</v>
      </c>
      <c r="F102" s="40">
        <v>112</v>
      </c>
      <c r="G102" s="40">
        <v>3698708.11</v>
      </c>
      <c r="H102" s="40">
        <v>576</v>
      </c>
      <c r="I102" s="40">
        <v>4860745.0999999996</v>
      </c>
      <c r="J102" s="40">
        <v>1681</v>
      </c>
      <c r="K102" s="40">
        <v>21837448.890000001</v>
      </c>
      <c r="L102" s="38">
        <f t="shared" si="50"/>
        <v>2419</v>
      </c>
      <c r="M102" s="38">
        <f t="shared" si="50"/>
        <v>31699050.960000001</v>
      </c>
      <c r="N102" s="40">
        <v>1309</v>
      </c>
      <c r="O102" s="40">
        <v>55692327.600000001</v>
      </c>
      <c r="P102" s="40">
        <v>262</v>
      </c>
      <c r="Q102" s="40">
        <v>36309046.689999998</v>
      </c>
      <c r="R102" s="38">
        <f t="shared" si="48"/>
        <v>1571</v>
      </c>
      <c r="S102" s="38">
        <f t="shared" si="49"/>
        <v>92001374.289999992</v>
      </c>
      <c r="T102" s="38">
        <f t="shared" si="51"/>
        <v>3990</v>
      </c>
      <c r="U102" s="38">
        <f t="shared" si="51"/>
        <v>123700425.25</v>
      </c>
    </row>
    <row r="103" spans="1:21" s="9" customFormat="1" ht="12">
      <c r="A103" s="26">
        <v>96</v>
      </c>
      <c r="B103" s="49" t="s">
        <v>179</v>
      </c>
      <c r="C103" s="28" t="s">
        <v>180</v>
      </c>
      <c r="D103" s="39">
        <v>2</v>
      </c>
      <c r="E103" s="39">
        <v>64610.5</v>
      </c>
      <c r="F103" s="39">
        <v>571</v>
      </c>
      <c r="G103" s="39">
        <v>11075934.52</v>
      </c>
      <c r="H103" s="39">
        <v>29</v>
      </c>
      <c r="I103" s="39">
        <v>32913.629999999997</v>
      </c>
      <c r="J103" s="39">
        <v>2559</v>
      </c>
      <c r="K103" s="39">
        <v>47732690.530000001</v>
      </c>
      <c r="L103" s="39">
        <f t="shared" si="50"/>
        <v>3161</v>
      </c>
      <c r="M103" s="39">
        <f t="shared" si="50"/>
        <v>58906149.180000007</v>
      </c>
      <c r="N103" s="39">
        <v>2561</v>
      </c>
      <c r="O103" s="39">
        <v>58946118</v>
      </c>
      <c r="P103" s="39">
        <v>13</v>
      </c>
      <c r="Q103" s="39">
        <v>225538.36</v>
      </c>
      <c r="R103" s="39">
        <f t="shared" si="48"/>
        <v>2574</v>
      </c>
      <c r="S103" s="39">
        <f t="shared" si="49"/>
        <v>59171656.359999999</v>
      </c>
      <c r="T103" s="39">
        <f t="shared" si="51"/>
        <v>5735</v>
      </c>
      <c r="U103" s="39">
        <f t="shared" si="51"/>
        <v>118077805.54000001</v>
      </c>
    </row>
    <row r="104" spans="1:21" s="9" customFormat="1" ht="12">
      <c r="A104" s="29">
        <v>97</v>
      </c>
      <c r="B104" s="19" t="s">
        <v>203</v>
      </c>
      <c r="C104" s="1" t="s">
        <v>204</v>
      </c>
      <c r="D104" s="40"/>
      <c r="E104" s="40"/>
      <c r="F104" s="40">
        <v>24</v>
      </c>
      <c r="G104" s="40">
        <v>270652.71000000002</v>
      </c>
      <c r="H104" s="40">
        <v>781</v>
      </c>
      <c r="I104" s="40">
        <v>6079606.2199999997</v>
      </c>
      <c r="J104" s="40">
        <v>2160</v>
      </c>
      <c r="K104" s="40">
        <v>32839767.440000001</v>
      </c>
      <c r="L104" s="38">
        <f t="shared" si="50"/>
        <v>2965</v>
      </c>
      <c r="M104" s="38">
        <f t="shared" si="50"/>
        <v>39190026.370000005</v>
      </c>
      <c r="N104" s="40">
        <v>3174</v>
      </c>
      <c r="O104" s="40">
        <v>52191302.289999999</v>
      </c>
      <c r="P104" s="40">
        <v>277</v>
      </c>
      <c r="Q104" s="40">
        <v>25164058.760000002</v>
      </c>
      <c r="R104" s="38">
        <f t="shared" si="48"/>
        <v>3451</v>
      </c>
      <c r="S104" s="38">
        <f t="shared" si="49"/>
        <v>77355361.049999997</v>
      </c>
      <c r="T104" s="38">
        <f t="shared" si="51"/>
        <v>6416</v>
      </c>
      <c r="U104" s="38">
        <f t="shared" si="51"/>
        <v>116545387.42</v>
      </c>
    </row>
    <row r="105" spans="1:21" s="9" customFormat="1" ht="12">
      <c r="A105" s="26">
        <v>98</v>
      </c>
      <c r="B105" s="27" t="s">
        <v>237</v>
      </c>
      <c r="C105" s="28" t="s">
        <v>238</v>
      </c>
      <c r="D105" s="39"/>
      <c r="E105" s="39"/>
      <c r="F105" s="39"/>
      <c r="G105" s="39"/>
      <c r="H105" s="39">
        <v>126</v>
      </c>
      <c r="I105" s="39">
        <v>4310075.49</v>
      </c>
      <c r="J105" s="39">
        <v>1811</v>
      </c>
      <c r="K105" s="39">
        <v>47981355.210000001</v>
      </c>
      <c r="L105" s="39">
        <f t="shared" si="50"/>
        <v>1937</v>
      </c>
      <c r="M105" s="39">
        <f t="shared" si="50"/>
        <v>52291430.700000003</v>
      </c>
      <c r="N105" s="39">
        <v>1807</v>
      </c>
      <c r="O105" s="39">
        <v>48080775.689999998</v>
      </c>
      <c r="P105" s="39">
        <v>127</v>
      </c>
      <c r="Q105" s="39">
        <v>4409380.59</v>
      </c>
      <c r="R105" s="39">
        <f t="shared" si="48"/>
        <v>1934</v>
      </c>
      <c r="S105" s="39">
        <f t="shared" si="49"/>
        <v>52490156.280000001</v>
      </c>
      <c r="T105" s="39">
        <f t="shared" si="51"/>
        <v>3871</v>
      </c>
      <c r="U105" s="39">
        <f t="shared" si="51"/>
        <v>104781586.98</v>
      </c>
    </row>
    <row r="106" spans="1:21" s="9" customFormat="1" ht="12">
      <c r="A106" s="29">
        <v>99</v>
      </c>
      <c r="B106" s="50" t="s">
        <v>183</v>
      </c>
      <c r="C106" s="1" t="s">
        <v>184</v>
      </c>
      <c r="D106" s="40">
        <v>20</v>
      </c>
      <c r="E106" s="40">
        <v>2286710.8199999998</v>
      </c>
      <c r="F106" s="40">
        <v>19</v>
      </c>
      <c r="G106" s="40">
        <v>3012652.5</v>
      </c>
      <c r="H106" s="40">
        <v>25</v>
      </c>
      <c r="I106" s="40">
        <v>1409980.79</v>
      </c>
      <c r="J106" s="40">
        <v>40</v>
      </c>
      <c r="K106" s="40">
        <v>71178.86</v>
      </c>
      <c r="L106" s="38">
        <f t="shared" si="50"/>
        <v>104</v>
      </c>
      <c r="M106" s="38">
        <f t="shared" si="50"/>
        <v>6780522.9700000007</v>
      </c>
      <c r="N106" s="40">
        <v>41</v>
      </c>
      <c r="O106" s="40">
        <v>46970000</v>
      </c>
      <c r="P106" s="40">
        <v>52</v>
      </c>
      <c r="Q106" s="40">
        <v>50350000</v>
      </c>
      <c r="R106" s="38">
        <f t="shared" si="48"/>
        <v>93</v>
      </c>
      <c r="S106" s="38">
        <f t="shared" si="49"/>
        <v>97320000</v>
      </c>
      <c r="T106" s="38">
        <f t="shared" si="51"/>
        <v>197</v>
      </c>
      <c r="U106" s="38">
        <f t="shared" si="51"/>
        <v>104100522.97</v>
      </c>
    </row>
    <row r="107" spans="1:21" s="9" customFormat="1" ht="12">
      <c r="A107" s="26">
        <v>100</v>
      </c>
      <c r="B107" s="49" t="s">
        <v>233</v>
      </c>
      <c r="C107" s="28" t="s">
        <v>234</v>
      </c>
      <c r="D107" s="39">
        <v>1</v>
      </c>
      <c r="E107" s="39">
        <v>45540</v>
      </c>
      <c r="F107" s="39">
        <v>210</v>
      </c>
      <c r="G107" s="39">
        <v>3162039.32</v>
      </c>
      <c r="H107" s="39">
        <v>680</v>
      </c>
      <c r="I107" s="39">
        <v>1547144.94</v>
      </c>
      <c r="J107" s="39">
        <v>2341</v>
      </c>
      <c r="K107" s="39">
        <v>13700757.460000001</v>
      </c>
      <c r="L107" s="39">
        <f t="shared" si="50"/>
        <v>3232</v>
      </c>
      <c r="M107" s="39">
        <f t="shared" si="50"/>
        <v>18455481.719999999</v>
      </c>
      <c r="N107" s="39">
        <v>1036</v>
      </c>
      <c r="O107" s="39">
        <v>50166998.689999998</v>
      </c>
      <c r="P107" s="39">
        <v>182</v>
      </c>
      <c r="Q107" s="39">
        <v>34858951.520000003</v>
      </c>
      <c r="R107" s="39">
        <f t="shared" si="48"/>
        <v>1218</v>
      </c>
      <c r="S107" s="39">
        <f t="shared" si="49"/>
        <v>85025950.210000008</v>
      </c>
      <c r="T107" s="39">
        <f t="shared" si="51"/>
        <v>4450</v>
      </c>
      <c r="U107" s="39">
        <f t="shared" si="51"/>
        <v>103481431.93000001</v>
      </c>
    </row>
    <row r="108" spans="1:21" s="9" customFormat="1" ht="12">
      <c r="A108" s="29">
        <v>101</v>
      </c>
      <c r="B108" s="50" t="s">
        <v>197</v>
      </c>
      <c r="C108" s="1" t="s">
        <v>198</v>
      </c>
      <c r="D108" s="40">
        <v>93</v>
      </c>
      <c r="E108" s="40">
        <v>18134698.710000001</v>
      </c>
      <c r="F108" s="40">
        <v>111</v>
      </c>
      <c r="G108" s="40">
        <v>3896646.85</v>
      </c>
      <c r="H108" s="40">
        <v>89</v>
      </c>
      <c r="I108" s="40">
        <v>20696647.32</v>
      </c>
      <c r="J108" s="40">
        <v>257</v>
      </c>
      <c r="K108" s="40">
        <v>12432066.050000001</v>
      </c>
      <c r="L108" s="38">
        <f t="shared" si="50"/>
        <v>550</v>
      </c>
      <c r="M108" s="38">
        <f t="shared" si="50"/>
        <v>55160058.93</v>
      </c>
      <c r="N108" s="40">
        <v>77</v>
      </c>
      <c r="O108" s="40">
        <v>11008721.310000001</v>
      </c>
      <c r="P108" s="40">
        <v>51</v>
      </c>
      <c r="Q108" s="40">
        <v>30380764.48</v>
      </c>
      <c r="R108" s="38">
        <f t="shared" si="48"/>
        <v>128</v>
      </c>
      <c r="S108" s="38">
        <f t="shared" si="49"/>
        <v>41389485.789999999</v>
      </c>
      <c r="T108" s="38">
        <f t="shared" si="51"/>
        <v>678</v>
      </c>
      <c r="U108" s="38">
        <f t="shared" si="51"/>
        <v>96549544.719999999</v>
      </c>
    </row>
    <row r="109" spans="1:21" s="9" customFormat="1" ht="12">
      <c r="A109" s="26">
        <v>102</v>
      </c>
      <c r="B109" s="49" t="s">
        <v>199</v>
      </c>
      <c r="C109" s="28" t="s">
        <v>200</v>
      </c>
      <c r="D109" s="39"/>
      <c r="E109" s="39"/>
      <c r="F109" s="39">
        <v>33</v>
      </c>
      <c r="G109" s="39">
        <v>1168320.1000000001</v>
      </c>
      <c r="H109" s="39">
        <v>1515</v>
      </c>
      <c r="I109" s="39">
        <v>8679375.1199999992</v>
      </c>
      <c r="J109" s="39">
        <v>2747</v>
      </c>
      <c r="K109" s="39">
        <v>46863920.969999999</v>
      </c>
      <c r="L109" s="39">
        <f t="shared" ref="L109:L128" si="52">J109+H109+F109+D109</f>
        <v>4295</v>
      </c>
      <c r="M109" s="39">
        <f t="shared" ref="M109:M128" si="53">K109+I109+G109+E109</f>
        <v>56711616.189999998</v>
      </c>
      <c r="N109" s="39">
        <v>2162</v>
      </c>
      <c r="O109" s="39">
        <v>39583283.159999996</v>
      </c>
      <c r="P109" s="39">
        <v>6</v>
      </c>
      <c r="Q109" s="39">
        <v>156851.63</v>
      </c>
      <c r="R109" s="39">
        <f t="shared" si="48"/>
        <v>2168</v>
      </c>
      <c r="S109" s="39">
        <f t="shared" si="49"/>
        <v>39740134.789999999</v>
      </c>
      <c r="T109" s="39">
        <f t="shared" ref="T109:T128" si="54">R109+L109</f>
        <v>6463</v>
      </c>
      <c r="U109" s="39">
        <f t="shared" ref="U109:U128" si="55">S109+M109</f>
        <v>96451750.979999989</v>
      </c>
    </row>
    <row r="110" spans="1:21" s="9" customFormat="1" ht="12">
      <c r="A110" s="29">
        <v>103</v>
      </c>
      <c r="B110" s="50" t="s">
        <v>217</v>
      </c>
      <c r="C110" s="1" t="s">
        <v>218</v>
      </c>
      <c r="D110" s="40">
        <v>22</v>
      </c>
      <c r="E110" s="40">
        <v>409457.24</v>
      </c>
      <c r="F110" s="40">
        <v>126</v>
      </c>
      <c r="G110" s="40">
        <v>2833632.36</v>
      </c>
      <c r="H110" s="40">
        <v>1823</v>
      </c>
      <c r="I110" s="40">
        <v>5419446.9299999997</v>
      </c>
      <c r="J110" s="40">
        <v>4298</v>
      </c>
      <c r="K110" s="40">
        <v>18876179.719999999</v>
      </c>
      <c r="L110" s="38">
        <f t="shared" si="52"/>
        <v>6269</v>
      </c>
      <c r="M110" s="38">
        <f t="shared" si="53"/>
        <v>27538716.249999996</v>
      </c>
      <c r="N110" s="40">
        <v>1616</v>
      </c>
      <c r="O110" s="40">
        <v>39901235.039999999</v>
      </c>
      <c r="P110" s="40">
        <v>373</v>
      </c>
      <c r="Q110" s="40">
        <v>24013599.16</v>
      </c>
      <c r="R110" s="38">
        <f t="shared" si="48"/>
        <v>1989</v>
      </c>
      <c r="S110" s="38">
        <f t="shared" si="49"/>
        <v>63914834.200000003</v>
      </c>
      <c r="T110" s="38">
        <f t="shared" si="54"/>
        <v>8258</v>
      </c>
      <c r="U110" s="38">
        <f t="shared" si="55"/>
        <v>91453550.450000003</v>
      </c>
    </row>
    <row r="111" spans="1:21" s="9" customFormat="1" ht="12">
      <c r="A111" s="26">
        <v>104</v>
      </c>
      <c r="B111" s="49" t="s">
        <v>213</v>
      </c>
      <c r="C111" s="28" t="s">
        <v>214</v>
      </c>
      <c r="D111" s="39">
        <v>5</v>
      </c>
      <c r="E111" s="39">
        <v>49060.97</v>
      </c>
      <c r="F111" s="39">
        <v>91</v>
      </c>
      <c r="G111" s="39">
        <v>2598392.23</v>
      </c>
      <c r="H111" s="39">
        <v>4519</v>
      </c>
      <c r="I111" s="39">
        <v>7170483.8600000003</v>
      </c>
      <c r="J111" s="39">
        <v>7986</v>
      </c>
      <c r="K111" s="39">
        <v>39333361.259999998</v>
      </c>
      <c r="L111" s="39">
        <f t="shared" si="52"/>
        <v>12601</v>
      </c>
      <c r="M111" s="39">
        <f t="shared" si="53"/>
        <v>49151298.319999993</v>
      </c>
      <c r="N111" s="39">
        <v>2383</v>
      </c>
      <c r="O111" s="39">
        <v>37944716.310000002</v>
      </c>
      <c r="P111" s="39">
        <v>51</v>
      </c>
      <c r="Q111" s="39">
        <v>3220884.81</v>
      </c>
      <c r="R111" s="39">
        <f t="shared" si="48"/>
        <v>2434</v>
      </c>
      <c r="S111" s="39">
        <f t="shared" si="49"/>
        <v>41165601.120000005</v>
      </c>
      <c r="T111" s="39">
        <f t="shared" si="54"/>
        <v>15035</v>
      </c>
      <c r="U111" s="39">
        <f t="shared" si="55"/>
        <v>90316899.439999998</v>
      </c>
    </row>
    <row r="112" spans="1:21" s="9" customFormat="1" ht="12">
      <c r="A112" s="29">
        <v>105</v>
      </c>
      <c r="B112" s="50" t="s">
        <v>205</v>
      </c>
      <c r="C112" s="1" t="s">
        <v>206</v>
      </c>
      <c r="D112" s="40">
        <v>36</v>
      </c>
      <c r="E112" s="40">
        <v>2252597.94</v>
      </c>
      <c r="F112" s="40">
        <v>8</v>
      </c>
      <c r="G112" s="40">
        <v>162825.64000000001</v>
      </c>
      <c r="H112" s="40">
        <v>3779</v>
      </c>
      <c r="I112" s="40">
        <v>40539290.93</v>
      </c>
      <c r="J112" s="40">
        <v>88</v>
      </c>
      <c r="K112" s="40">
        <v>1255290.05</v>
      </c>
      <c r="L112" s="38">
        <f t="shared" si="52"/>
        <v>3911</v>
      </c>
      <c r="M112" s="38">
        <f t="shared" si="53"/>
        <v>44210004.559999995</v>
      </c>
      <c r="N112" s="40">
        <v>11</v>
      </c>
      <c r="O112" s="40">
        <v>404455.6</v>
      </c>
      <c r="P112" s="40">
        <v>189</v>
      </c>
      <c r="Q112" s="40">
        <v>41778411.82</v>
      </c>
      <c r="R112" s="38">
        <f t="shared" si="48"/>
        <v>200</v>
      </c>
      <c r="S112" s="38">
        <f t="shared" si="49"/>
        <v>42182867.420000002</v>
      </c>
      <c r="T112" s="38">
        <f t="shared" si="54"/>
        <v>4111</v>
      </c>
      <c r="U112" s="38">
        <f t="shared" si="55"/>
        <v>86392871.979999989</v>
      </c>
    </row>
    <row r="113" spans="1:21" s="9" customFormat="1" ht="12">
      <c r="A113" s="26">
        <v>106</v>
      </c>
      <c r="B113" s="49" t="s">
        <v>277</v>
      </c>
      <c r="C113" s="28" t="s">
        <v>278</v>
      </c>
      <c r="D113" s="39"/>
      <c r="E113" s="39"/>
      <c r="F113" s="39"/>
      <c r="G113" s="39"/>
      <c r="H113" s="39">
        <v>106</v>
      </c>
      <c r="I113" s="39">
        <v>99874.04</v>
      </c>
      <c r="J113" s="39">
        <v>278</v>
      </c>
      <c r="K113" s="39">
        <v>37089721.32</v>
      </c>
      <c r="L113" s="39">
        <f t="shared" si="52"/>
        <v>384</v>
      </c>
      <c r="M113" s="39">
        <f t="shared" si="53"/>
        <v>37189595.359999999</v>
      </c>
      <c r="N113" s="39">
        <v>1585</v>
      </c>
      <c r="O113" s="39">
        <v>36989486.740000002</v>
      </c>
      <c r="P113" s="39"/>
      <c r="Q113" s="39"/>
      <c r="R113" s="39">
        <f t="shared" si="48"/>
        <v>1585</v>
      </c>
      <c r="S113" s="39">
        <f t="shared" si="49"/>
        <v>36989486.740000002</v>
      </c>
      <c r="T113" s="39">
        <f t="shared" si="54"/>
        <v>1969</v>
      </c>
      <c r="U113" s="39">
        <f t="shared" si="55"/>
        <v>74179082.099999994</v>
      </c>
    </row>
    <row r="114" spans="1:21" s="9" customFormat="1" ht="12">
      <c r="A114" s="29">
        <v>107</v>
      </c>
      <c r="B114" s="19" t="s">
        <v>223</v>
      </c>
      <c r="C114" s="1" t="s">
        <v>224</v>
      </c>
      <c r="D114" s="40">
        <v>6</v>
      </c>
      <c r="E114" s="40">
        <v>37685.68</v>
      </c>
      <c r="F114" s="40">
        <v>678</v>
      </c>
      <c r="G114" s="40">
        <v>18675051.760000002</v>
      </c>
      <c r="H114" s="40">
        <v>371</v>
      </c>
      <c r="I114" s="40">
        <v>4857516.46</v>
      </c>
      <c r="J114" s="40">
        <v>1438</v>
      </c>
      <c r="K114" s="40">
        <v>10921024.710000001</v>
      </c>
      <c r="L114" s="38">
        <f t="shared" si="52"/>
        <v>2493</v>
      </c>
      <c r="M114" s="38">
        <f t="shared" si="53"/>
        <v>34491278.610000007</v>
      </c>
      <c r="N114" s="40">
        <v>1485</v>
      </c>
      <c r="O114" s="40">
        <v>29632455.309999999</v>
      </c>
      <c r="P114" s="40">
        <v>257</v>
      </c>
      <c r="Q114" s="40">
        <v>4902102.26</v>
      </c>
      <c r="R114" s="38">
        <f t="shared" si="48"/>
        <v>1742</v>
      </c>
      <c r="S114" s="38">
        <f t="shared" si="49"/>
        <v>34534557.57</v>
      </c>
      <c r="T114" s="38">
        <f t="shared" si="54"/>
        <v>4235</v>
      </c>
      <c r="U114" s="38">
        <f t="shared" si="55"/>
        <v>69025836.180000007</v>
      </c>
    </row>
    <row r="115" spans="1:21" s="9" customFormat="1" ht="12">
      <c r="A115" s="26">
        <v>108</v>
      </c>
      <c r="B115" s="27" t="s">
        <v>221</v>
      </c>
      <c r="C115" s="28" t="s">
        <v>222</v>
      </c>
      <c r="D115" s="39">
        <v>74</v>
      </c>
      <c r="E115" s="39">
        <v>1054902.1299999999</v>
      </c>
      <c r="F115" s="39">
        <v>342</v>
      </c>
      <c r="G115" s="39">
        <v>10617363.210000001</v>
      </c>
      <c r="H115" s="39">
        <v>1110</v>
      </c>
      <c r="I115" s="39">
        <v>6411719.1299999999</v>
      </c>
      <c r="J115" s="39">
        <v>2206</v>
      </c>
      <c r="K115" s="39">
        <v>19672752.66</v>
      </c>
      <c r="L115" s="39">
        <f t="shared" si="52"/>
        <v>3732</v>
      </c>
      <c r="M115" s="39">
        <f t="shared" si="53"/>
        <v>37756737.130000003</v>
      </c>
      <c r="N115" s="39">
        <v>1861</v>
      </c>
      <c r="O115" s="39">
        <v>26046066.309999999</v>
      </c>
      <c r="P115" s="39">
        <v>218</v>
      </c>
      <c r="Q115" s="39">
        <v>3219980.29</v>
      </c>
      <c r="R115" s="39">
        <f t="shared" ref="R115:R124" si="56">N115+P115</f>
        <v>2079</v>
      </c>
      <c r="S115" s="39">
        <f t="shared" ref="S115:S124" si="57">O115+Q115</f>
        <v>29266046.599999998</v>
      </c>
      <c r="T115" s="39">
        <f t="shared" si="54"/>
        <v>5811</v>
      </c>
      <c r="U115" s="39">
        <f t="shared" si="55"/>
        <v>67022783.730000004</v>
      </c>
    </row>
    <row r="116" spans="1:21" s="9" customFormat="1" ht="12">
      <c r="A116" s="29">
        <v>109</v>
      </c>
      <c r="B116" s="50" t="s">
        <v>254</v>
      </c>
      <c r="C116" s="1" t="s">
        <v>255</v>
      </c>
      <c r="D116" s="40"/>
      <c r="E116" s="40"/>
      <c r="F116" s="40">
        <v>4</v>
      </c>
      <c r="G116" s="40">
        <v>26829.15</v>
      </c>
      <c r="H116" s="40">
        <v>479</v>
      </c>
      <c r="I116" s="40">
        <v>1315513.96</v>
      </c>
      <c r="J116" s="40">
        <v>1439</v>
      </c>
      <c r="K116" s="40">
        <v>32491280.280000001</v>
      </c>
      <c r="L116" s="38">
        <f t="shared" si="52"/>
        <v>1922</v>
      </c>
      <c r="M116" s="38">
        <f t="shared" si="53"/>
        <v>33833623.390000001</v>
      </c>
      <c r="N116" s="40">
        <v>2150</v>
      </c>
      <c r="O116" s="40">
        <v>31439559.670000002</v>
      </c>
      <c r="P116" s="40">
        <v>47</v>
      </c>
      <c r="Q116" s="40">
        <v>163253.38</v>
      </c>
      <c r="R116" s="38">
        <f t="shared" si="56"/>
        <v>2197</v>
      </c>
      <c r="S116" s="38">
        <f t="shared" si="57"/>
        <v>31602813.050000001</v>
      </c>
      <c r="T116" s="38">
        <f t="shared" si="54"/>
        <v>4119</v>
      </c>
      <c r="U116" s="38">
        <f t="shared" si="55"/>
        <v>65436436.439999998</v>
      </c>
    </row>
    <row r="117" spans="1:21" s="9" customFormat="1" ht="12">
      <c r="A117" s="26">
        <v>110</v>
      </c>
      <c r="B117" s="49" t="s">
        <v>253</v>
      </c>
      <c r="C117" s="28" t="s">
        <v>356</v>
      </c>
      <c r="D117" s="39">
        <v>14</v>
      </c>
      <c r="E117" s="39">
        <v>189854.62</v>
      </c>
      <c r="F117" s="39">
        <v>274</v>
      </c>
      <c r="G117" s="39">
        <v>8319043.1600000001</v>
      </c>
      <c r="H117" s="39">
        <v>670</v>
      </c>
      <c r="I117" s="39">
        <v>5435553.3799999999</v>
      </c>
      <c r="J117" s="39">
        <v>800</v>
      </c>
      <c r="K117" s="39">
        <v>18155352.59</v>
      </c>
      <c r="L117" s="39">
        <f t="shared" si="52"/>
        <v>1758</v>
      </c>
      <c r="M117" s="39">
        <f t="shared" si="53"/>
        <v>32099803.75</v>
      </c>
      <c r="N117" s="39">
        <v>370</v>
      </c>
      <c r="O117" s="39">
        <v>24260787.41</v>
      </c>
      <c r="P117" s="39">
        <v>164</v>
      </c>
      <c r="Q117" s="39">
        <v>4126801.29</v>
      </c>
      <c r="R117" s="39">
        <f t="shared" si="56"/>
        <v>534</v>
      </c>
      <c r="S117" s="39">
        <f t="shared" si="57"/>
        <v>28387588.699999999</v>
      </c>
      <c r="T117" s="39">
        <f t="shared" si="54"/>
        <v>2292</v>
      </c>
      <c r="U117" s="39">
        <f t="shared" si="55"/>
        <v>60487392.450000003</v>
      </c>
    </row>
    <row r="118" spans="1:21" s="9" customFormat="1" ht="12">
      <c r="A118" s="29">
        <v>111</v>
      </c>
      <c r="B118" s="50" t="s">
        <v>259</v>
      </c>
      <c r="C118" s="1" t="s">
        <v>260</v>
      </c>
      <c r="D118" s="40">
        <v>1</v>
      </c>
      <c r="E118" s="40">
        <v>924.29</v>
      </c>
      <c r="F118" s="40">
        <v>1</v>
      </c>
      <c r="G118" s="40">
        <v>34792.800000000003</v>
      </c>
      <c r="H118" s="40">
        <v>167</v>
      </c>
      <c r="I118" s="40">
        <v>18620425.5</v>
      </c>
      <c r="J118" s="40">
        <v>220</v>
      </c>
      <c r="K118" s="40">
        <v>9111544.4199999999</v>
      </c>
      <c r="L118" s="38">
        <f t="shared" si="52"/>
        <v>389</v>
      </c>
      <c r="M118" s="38">
        <f t="shared" si="53"/>
        <v>27767687.010000002</v>
      </c>
      <c r="N118" s="40">
        <v>44</v>
      </c>
      <c r="O118" s="40">
        <v>9459825.5999999996</v>
      </c>
      <c r="P118" s="40">
        <v>20</v>
      </c>
      <c r="Q118" s="40">
        <v>19153234.449999999</v>
      </c>
      <c r="R118" s="38">
        <f t="shared" si="56"/>
        <v>64</v>
      </c>
      <c r="S118" s="38">
        <f t="shared" si="57"/>
        <v>28613060.049999997</v>
      </c>
      <c r="T118" s="38">
        <f t="shared" si="54"/>
        <v>453</v>
      </c>
      <c r="U118" s="38">
        <f t="shared" si="55"/>
        <v>56380747.060000002</v>
      </c>
    </row>
    <row r="119" spans="1:21" s="9" customFormat="1" ht="12">
      <c r="A119" s="26">
        <v>112</v>
      </c>
      <c r="B119" s="49" t="s">
        <v>227</v>
      </c>
      <c r="C119" s="28" t="s">
        <v>228</v>
      </c>
      <c r="D119" s="39"/>
      <c r="E119" s="39"/>
      <c r="F119" s="39">
        <v>25</v>
      </c>
      <c r="G119" s="39">
        <v>87510.16</v>
      </c>
      <c r="H119" s="39">
        <v>836</v>
      </c>
      <c r="I119" s="39">
        <v>2839602.06</v>
      </c>
      <c r="J119" s="39">
        <v>3122</v>
      </c>
      <c r="K119" s="39">
        <v>27533852.43</v>
      </c>
      <c r="L119" s="39">
        <f t="shared" si="52"/>
        <v>3983</v>
      </c>
      <c r="M119" s="39">
        <f t="shared" si="53"/>
        <v>30460964.649999999</v>
      </c>
      <c r="N119" s="39">
        <v>1597</v>
      </c>
      <c r="O119" s="39">
        <v>24891419.739999998</v>
      </c>
      <c r="P119" s="39">
        <v>28</v>
      </c>
      <c r="Q119" s="39">
        <v>723873.37</v>
      </c>
      <c r="R119" s="39">
        <f t="shared" si="56"/>
        <v>1625</v>
      </c>
      <c r="S119" s="39">
        <f t="shared" si="57"/>
        <v>25615293.109999999</v>
      </c>
      <c r="T119" s="39">
        <f t="shared" si="54"/>
        <v>5608</v>
      </c>
      <c r="U119" s="39">
        <f t="shared" si="55"/>
        <v>56076257.759999998</v>
      </c>
    </row>
    <row r="120" spans="1:21" s="9" customFormat="1" ht="12">
      <c r="A120" s="29">
        <v>113</v>
      </c>
      <c r="B120" s="50" t="s">
        <v>351</v>
      </c>
      <c r="C120" s="1" t="s">
        <v>352</v>
      </c>
      <c r="D120" s="40"/>
      <c r="E120" s="40"/>
      <c r="F120" s="40"/>
      <c r="G120" s="40"/>
      <c r="H120" s="40">
        <v>203</v>
      </c>
      <c r="I120" s="40">
        <v>702551.86</v>
      </c>
      <c r="J120" s="40">
        <v>662</v>
      </c>
      <c r="K120" s="40">
        <v>14100746.66</v>
      </c>
      <c r="L120" s="38">
        <f t="shared" si="52"/>
        <v>865</v>
      </c>
      <c r="M120" s="38">
        <f t="shared" si="53"/>
        <v>14803298.52</v>
      </c>
      <c r="N120" s="40">
        <v>885</v>
      </c>
      <c r="O120" s="40">
        <v>26738042.719999999</v>
      </c>
      <c r="P120" s="40">
        <v>147</v>
      </c>
      <c r="Q120" s="40">
        <v>13332914.359999999</v>
      </c>
      <c r="R120" s="38">
        <f t="shared" si="56"/>
        <v>1032</v>
      </c>
      <c r="S120" s="38">
        <f t="shared" si="57"/>
        <v>40070957.079999998</v>
      </c>
      <c r="T120" s="38">
        <f t="shared" si="54"/>
        <v>1897</v>
      </c>
      <c r="U120" s="38">
        <f t="shared" si="55"/>
        <v>54874255.599999994</v>
      </c>
    </row>
    <row r="121" spans="1:21" s="9" customFormat="1" ht="12">
      <c r="A121" s="26">
        <v>114</v>
      </c>
      <c r="B121" s="49" t="s">
        <v>327</v>
      </c>
      <c r="C121" s="28" t="s">
        <v>328</v>
      </c>
      <c r="D121" s="39">
        <v>9</v>
      </c>
      <c r="E121" s="39">
        <v>358846.3</v>
      </c>
      <c r="F121" s="39">
        <v>261</v>
      </c>
      <c r="G121" s="39">
        <v>7097623.6100000003</v>
      </c>
      <c r="H121" s="39">
        <v>448</v>
      </c>
      <c r="I121" s="39">
        <v>933382.54</v>
      </c>
      <c r="J121" s="39">
        <v>6740</v>
      </c>
      <c r="K121" s="39">
        <v>17994929.620000001</v>
      </c>
      <c r="L121" s="39">
        <f t="shared" si="52"/>
        <v>7458</v>
      </c>
      <c r="M121" s="39">
        <f t="shared" si="53"/>
        <v>26384782.07</v>
      </c>
      <c r="N121" s="39">
        <v>3785</v>
      </c>
      <c r="O121" s="39">
        <v>25110158</v>
      </c>
      <c r="P121" s="39">
        <v>47</v>
      </c>
      <c r="Q121" s="39">
        <v>1466828.22</v>
      </c>
      <c r="R121" s="39">
        <f t="shared" si="56"/>
        <v>3832</v>
      </c>
      <c r="S121" s="39">
        <f t="shared" si="57"/>
        <v>26576986.219999999</v>
      </c>
      <c r="T121" s="39">
        <f t="shared" si="54"/>
        <v>11290</v>
      </c>
      <c r="U121" s="39">
        <f t="shared" si="55"/>
        <v>52961768.289999999</v>
      </c>
    </row>
    <row r="122" spans="1:21" s="9" customFormat="1" ht="12">
      <c r="A122" s="29">
        <v>115</v>
      </c>
      <c r="B122" s="50" t="s">
        <v>267</v>
      </c>
      <c r="C122" s="1" t="s">
        <v>268</v>
      </c>
      <c r="D122" s="40"/>
      <c r="E122" s="40"/>
      <c r="F122" s="40"/>
      <c r="G122" s="40"/>
      <c r="H122" s="40">
        <v>1434</v>
      </c>
      <c r="I122" s="40">
        <v>1365087.1</v>
      </c>
      <c r="J122" s="40">
        <v>9996</v>
      </c>
      <c r="K122" s="40">
        <v>25586976.920000002</v>
      </c>
      <c r="L122" s="38">
        <f t="shared" ref="L122:L127" si="58">J122+H122+F122+D122</f>
        <v>11430</v>
      </c>
      <c r="M122" s="38">
        <f t="shared" ref="M122:M127" si="59">K122+I122+G122+E122</f>
        <v>26952064.020000003</v>
      </c>
      <c r="N122" s="40">
        <v>458</v>
      </c>
      <c r="O122" s="40">
        <v>24344395.379999999</v>
      </c>
      <c r="P122" s="40"/>
      <c r="Q122" s="40"/>
      <c r="R122" s="38">
        <f t="shared" si="56"/>
        <v>458</v>
      </c>
      <c r="S122" s="38">
        <f t="shared" si="57"/>
        <v>24344395.379999999</v>
      </c>
      <c r="T122" s="38">
        <f t="shared" ref="T122:T127" si="60">R122+L122</f>
        <v>11888</v>
      </c>
      <c r="U122" s="38">
        <f t="shared" ref="U122:U127" si="61">S122+M122</f>
        <v>51296459.400000006</v>
      </c>
    </row>
    <row r="123" spans="1:21" s="9" customFormat="1" ht="12">
      <c r="A123" s="26">
        <v>116</v>
      </c>
      <c r="B123" s="49" t="s">
        <v>353</v>
      </c>
      <c r="C123" s="28" t="s">
        <v>354</v>
      </c>
      <c r="D123" s="39"/>
      <c r="E123" s="39"/>
      <c r="F123" s="39"/>
      <c r="G123" s="39"/>
      <c r="H123" s="39"/>
      <c r="I123" s="39"/>
      <c r="J123" s="39">
        <v>4</v>
      </c>
      <c r="K123" s="39">
        <v>3860.26</v>
      </c>
      <c r="L123" s="39">
        <f t="shared" si="58"/>
        <v>4</v>
      </c>
      <c r="M123" s="39">
        <f t="shared" si="59"/>
        <v>3860.26</v>
      </c>
      <c r="N123" s="39">
        <v>34</v>
      </c>
      <c r="O123" s="39">
        <v>24248383.5</v>
      </c>
      <c r="P123" s="39">
        <v>69</v>
      </c>
      <c r="Q123" s="39">
        <v>24212003.289999999</v>
      </c>
      <c r="R123" s="39">
        <f t="shared" si="56"/>
        <v>103</v>
      </c>
      <c r="S123" s="39">
        <f t="shared" si="57"/>
        <v>48460386.789999999</v>
      </c>
      <c r="T123" s="39">
        <f t="shared" si="60"/>
        <v>107</v>
      </c>
      <c r="U123" s="39">
        <f t="shared" si="61"/>
        <v>48464247.049999997</v>
      </c>
    </row>
    <row r="124" spans="1:21" s="9" customFormat="1" ht="12">
      <c r="A124" s="29">
        <v>117</v>
      </c>
      <c r="B124" s="19" t="s">
        <v>225</v>
      </c>
      <c r="C124" s="1" t="s">
        <v>226</v>
      </c>
      <c r="D124" s="40">
        <v>27</v>
      </c>
      <c r="E124" s="40">
        <v>3083356.6</v>
      </c>
      <c r="F124" s="40"/>
      <c r="G124" s="40"/>
      <c r="H124" s="40">
        <v>34</v>
      </c>
      <c r="I124" s="40">
        <v>216876.31</v>
      </c>
      <c r="J124" s="40">
        <v>113</v>
      </c>
      <c r="K124" s="40">
        <v>21351227.879999999</v>
      </c>
      <c r="L124" s="38">
        <f t="shared" si="58"/>
        <v>174</v>
      </c>
      <c r="M124" s="38">
        <f t="shared" si="59"/>
        <v>24651460.789999999</v>
      </c>
      <c r="N124" s="40">
        <v>3</v>
      </c>
      <c r="O124" s="40">
        <v>19713660</v>
      </c>
      <c r="P124" s="40">
        <v>3</v>
      </c>
      <c r="Q124" s="40">
        <v>4000000</v>
      </c>
      <c r="R124" s="38">
        <f t="shared" si="56"/>
        <v>6</v>
      </c>
      <c r="S124" s="38">
        <f t="shared" si="57"/>
        <v>23713660</v>
      </c>
      <c r="T124" s="38">
        <f t="shared" si="60"/>
        <v>180</v>
      </c>
      <c r="U124" s="38">
        <f t="shared" si="61"/>
        <v>48365120.789999999</v>
      </c>
    </row>
    <row r="125" spans="1:21" s="9" customFormat="1" ht="12">
      <c r="A125" s="26">
        <v>118</v>
      </c>
      <c r="B125" s="27" t="s">
        <v>261</v>
      </c>
      <c r="C125" s="28" t="s">
        <v>262</v>
      </c>
      <c r="D125" s="39">
        <v>29</v>
      </c>
      <c r="E125" s="39">
        <v>630511.93999999994</v>
      </c>
      <c r="F125" s="39">
        <v>59</v>
      </c>
      <c r="G125" s="39">
        <v>684834.71</v>
      </c>
      <c r="H125" s="39">
        <v>183</v>
      </c>
      <c r="I125" s="39">
        <v>4861648.51</v>
      </c>
      <c r="J125" s="39">
        <v>1275</v>
      </c>
      <c r="K125" s="39">
        <v>17388958.039999999</v>
      </c>
      <c r="L125" s="39">
        <f t="shared" si="58"/>
        <v>1546</v>
      </c>
      <c r="M125" s="39">
        <f t="shared" si="59"/>
        <v>23565953.199999999</v>
      </c>
      <c r="N125" s="39">
        <v>467</v>
      </c>
      <c r="O125" s="39">
        <v>15151134.68</v>
      </c>
      <c r="P125" s="39">
        <v>80</v>
      </c>
      <c r="Q125" s="39">
        <v>2576863.79</v>
      </c>
      <c r="R125" s="39">
        <f t="shared" ref="R125:R144" si="62">N125+P125</f>
        <v>547</v>
      </c>
      <c r="S125" s="39">
        <f t="shared" ref="S125:S144" si="63">O125+Q125</f>
        <v>17727998.469999999</v>
      </c>
      <c r="T125" s="39">
        <f t="shared" si="60"/>
        <v>2093</v>
      </c>
      <c r="U125" s="39">
        <f t="shared" si="61"/>
        <v>41293951.670000002</v>
      </c>
    </row>
    <row r="126" spans="1:21" s="9" customFormat="1" ht="12">
      <c r="A126" s="29">
        <v>119</v>
      </c>
      <c r="B126" s="50" t="s">
        <v>247</v>
      </c>
      <c r="C126" s="1" t="s">
        <v>248</v>
      </c>
      <c r="D126" s="40"/>
      <c r="E126" s="40"/>
      <c r="F126" s="40">
        <v>13</v>
      </c>
      <c r="G126" s="40">
        <v>138730.01999999999</v>
      </c>
      <c r="H126" s="40">
        <v>185</v>
      </c>
      <c r="I126" s="40">
        <v>7312218.0199999996</v>
      </c>
      <c r="J126" s="40">
        <v>1543</v>
      </c>
      <c r="K126" s="40">
        <v>19393045.27</v>
      </c>
      <c r="L126" s="38">
        <f t="shared" si="58"/>
        <v>1741</v>
      </c>
      <c r="M126" s="38">
        <f t="shared" si="59"/>
        <v>26843993.309999999</v>
      </c>
      <c r="N126" s="40">
        <v>37</v>
      </c>
      <c r="O126" s="40">
        <v>14200150.470000001</v>
      </c>
      <c r="P126" s="40">
        <v>8</v>
      </c>
      <c r="Q126" s="40">
        <v>20147.78</v>
      </c>
      <c r="R126" s="38">
        <f t="shared" si="62"/>
        <v>45</v>
      </c>
      <c r="S126" s="38">
        <f t="shared" si="63"/>
        <v>14220298.25</v>
      </c>
      <c r="T126" s="38">
        <f t="shared" si="60"/>
        <v>1786</v>
      </c>
      <c r="U126" s="38">
        <f t="shared" si="61"/>
        <v>41064291.560000002</v>
      </c>
    </row>
    <row r="127" spans="1:21" s="9" customFormat="1" ht="12">
      <c r="A127" s="26">
        <v>120</v>
      </c>
      <c r="B127" s="49" t="s">
        <v>245</v>
      </c>
      <c r="C127" s="28" t="s">
        <v>246</v>
      </c>
      <c r="D127" s="39"/>
      <c r="E127" s="39"/>
      <c r="F127" s="39"/>
      <c r="G127" s="39"/>
      <c r="H127" s="39">
        <v>1057</v>
      </c>
      <c r="I127" s="39">
        <v>4810554.5</v>
      </c>
      <c r="J127" s="39">
        <v>2215</v>
      </c>
      <c r="K127" s="39">
        <v>20107489.829999998</v>
      </c>
      <c r="L127" s="39">
        <f t="shared" si="58"/>
        <v>3272</v>
      </c>
      <c r="M127" s="39">
        <f t="shared" si="59"/>
        <v>24918044.329999998</v>
      </c>
      <c r="N127" s="39">
        <v>523</v>
      </c>
      <c r="O127" s="39">
        <v>15479183.890000001</v>
      </c>
      <c r="P127" s="39">
        <v>2</v>
      </c>
      <c r="Q127" s="39">
        <v>8141.81</v>
      </c>
      <c r="R127" s="39">
        <f t="shared" si="62"/>
        <v>525</v>
      </c>
      <c r="S127" s="39">
        <f t="shared" si="63"/>
        <v>15487325.700000001</v>
      </c>
      <c r="T127" s="39">
        <f t="shared" si="60"/>
        <v>3797</v>
      </c>
      <c r="U127" s="39">
        <f t="shared" si="61"/>
        <v>40405370.030000001</v>
      </c>
    </row>
    <row r="128" spans="1:21" s="9" customFormat="1" ht="12">
      <c r="A128" s="29">
        <v>121</v>
      </c>
      <c r="B128" s="50" t="s">
        <v>211</v>
      </c>
      <c r="C128" s="1" t="s">
        <v>212</v>
      </c>
      <c r="D128" s="40">
        <v>2</v>
      </c>
      <c r="E128" s="40">
        <v>4508.25</v>
      </c>
      <c r="F128" s="40">
        <v>304</v>
      </c>
      <c r="G128" s="40">
        <v>7067054.6699999999</v>
      </c>
      <c r="H128" s="40">
        <v>132</v>
      </c>
      <c r="I128" s="40">
        <v>1840553.09</v>
      </c>
      <c r="J128" s="40">
        <v>2708</v>
      </c>
      <c r="K128" s="40">
        <v>10843752.24</v>
      </c>
      <c r="L128" s="38">
        <f t="shared" si="52"/>
        <v>3146</v>
      </c>
      <c r="M128" s="38">
        <f t="shared" si="53"/>
        <v>19755868.25</v>
      </c>
      <c r="N128" s="40">
        <v>2064</v>
      </c>
      <c r="O128" s="40">
        <v>17861733.600000001</v>
      </c>
      <c r="P128" s="40">
        <v>79</v>
      </c>
      <c r="Q128" s="40">
        <v>1795197.29</v>
      </c>
      <c r="R128" s="38">
        <f t="shared" si="62"/>
        <v>2143</v>
      </c>
      <c r="S128" s="38">
        <f t="shared" si="63"/>
        <v>19656930.890000001</v>
      </c>
      <c r="T128" s="38">
        <f t="shared" si="54"/>
        <v>5289</v>
      </c>
      <c r="U128" s="38">
        <f t="shared" si="55"/>
        <v>39412799.140000001</v>
      </c>
    </row>
    <row r="129" spans="1:21" s="9" customFormat="1" ht="12">
      <c r="A129" s="26">
        <v>122</v>
      </c>
      <c r="B129" s="49" t="s">
        <v>309</v>
      </c>
      <c r="C129" s="28" t="s">
        <v>310</v>
      </c>
      <c r="D129" s="39">
        <v>2</v>
      </c>
      <c r="E129" s="39">
        <v>98734.1</v>
      </c>
      <c r="F129" s="39">
        <v>52</v>
      </c>
      <c r="G129" s="39">
        <v>742523.44</v>
      </c>
      <c r="H129" s="39">
        <v>135</v>
      </c>
      <c r="I129" s="39">
        <v>699656.63</v>
      </c>
      <c r="J129" s="39">
        <v>2113</v>
      </c>
      <c r="K129" s="39">
        <v>17028992.600000001</v>
      </c>
      <c r="L129" s="39">
        <f t="shared" ref="L129:M136" si="64">J129+H129+F129+D129</f>
        <v>2302</v>
      </c>
      <c r="M129" s="39">
        <f t="shared" si="64"/>
        <v>18569906.770000003</v>
      </c>
      <c r="N129" s="39">
        <v>1240</v>
      </c>
      <c r="O129" s="39">
        <v>18326228.68</v>
      </c>
      <c r="P129" s="39">
        <v>61</v>
      </c>
      <c r="Q129" s="39">
        <v>1371254.37</v>
      </c>
      <c r="R129" s="39">
        <f t="shared" si="62"/>
        <v>1301</v>
      </c>
      <c r="S129" s="39">
        <f t="shared" si="63"/>
        <v>19697483.050000001</v>
      </c>
      <c r="T129" s="39">
        <f t="shared" ref="T129:U136" si="65">R129+L129</f>
        <v>3603</v>
      </c>
      <c r="U129" s="39">
        <f t="shared" si="65"/>
        <v>38267389.820000008</v>
      </c>
    </row>
    <row r="130" spans="1:21" s="9" customFormat="1" ht="12">
      <c r="A130" s="29">
        <v>123</v>
      </c>
      <c r="B130" s="50" t="s">
        <v>275</v>
      </c>
      <c r="C130" s="1" t="s">
        <v>276</v>
      </c>
      <c r="D130" s="40">
        <v>1</v>
      </c>
      <c r="E130" s="40">
        <v>4723</v>
      </c>
      <c r="F130" s="40">
        <v>32</v>
      </c>
      <c r="G130" s="40">
        <v>574237.81000000006</v>
      </c>
      <c r="H130" s="40">
        <v>72</v>
      </c>
      <c r="I130" s="40">
        <v>1069409.3</v>
      </c>
      <c r="J130" s="40">
        <v>2375</v>
      </c>
      <c r="K130" s="40">
        <v>17429244.670000002</v>
      </c>
      <c r="L130" s="38">
        <f t="shared" si="64"/>
        <v>2480</v>
      </c>
      <c r="M130" s="38">
        <f t="shared" si="64"/>
        <v>19077614.780000001</v>
      </c>
      <c r="N130" s="40">
        <v>2074</v>
      </c>
      <c r="O130" s="40">
        <v>17271197.969999999</v>
      </c>
      <c r="P130" s="40">
        <v>11</v>
      </c>
      <c r="Q130" s="40">
        <v>346450.68</v>
      </c>
      <c r="R130" s="38">
        <f t="shared" si="62"/>
        <v>2085</v>
      </c>
      <c r="S130" s="38">
        <f t="shared" si="63"/>
        <v>17617648.649999999</v>
      </c>
      <c r="T130" s="38">
        <f t="shared" si="65"/>
        <v>4565</v>
      </c>
      <c r="U130" s="38">
        <f t="shared" si="65"/>
        <v>36695263.43</v>
      </c>
    </row>
    <row r="131" spans="1:21" s="9" customFormat="1" ht="12">
      <c r="A131" s="26">
        <v>124</v>
      </c>
      <c r="B131" s="49" t="s">
        <v>239</v>
      </c>
      <c r="C131" s="28" t="s">
        <v>240</v>
      </c>
      <c r="D131" s="39">
        <v>15</v>
      </c>
      <c r="E131" s="39">
        <v>6958518.8799999999</v>
      </c>
      <c r="F131" s="39">
        <v>12</v>
      </c>
      <c r="G131" s="39">
        <v>3672231.59</v>
      </c>
      <c r="H131" s="39">
        <v>1445</v>
      </c>
      <c r="I131" s="39">
        <v>1572907.1</v>
      </c>
      <c r="J131" s="39">
        <v>274</v>
      </c>
      <c r="K131" s="39">
        <v>639584.05000000005</v>
      </c>
      <c r="L131" s="39">
        <f t="shared" si="64"/>
        <v>1746</v>
      </c>
      <c r="M131" s="39">
        <f t="shared" si="64"/>
        <v>12843241.620000001</v>
      </c>
      <c r="N131" s="39">
        <v>10</v>
      </c>
      <c r="O131" s="39">
        <v>7967107.96</v>
      </c>
      <c r="P131" s="39">
        <v>27</v>
      </c>
      <c r="Q131" s="39">
        <v>12441883.02</v>
      </c>
      <c r="R131" s="39">
        <f t="shared" si="62"/>
        <v>37</v>
      </c>
      <c r="S131" s="39">
        <f t="shared" si="63"/>
        <v>20408990.98</v>
      </c>
      <c r="T131" s="39">
        <f t="shared" si="65"/>
        <v>1783</v>
      </c>
      <c r="U131" s="39">
        <f t="shared" si="65"/>
        <v>33252232.600000001</v>
      </c>
    </row>
    <row r="132" spans="1:21" s="9" customFormat="1" ht="12">
      <c r="A132" s="29">
        <v>125</v>
      </c>
      <c r="B132" s="50" t="s">
        <v>301</v>
      </c>
      <c r="C132" s="1" t="s">
        <v>302</v>
      </c>
      <c r="D132" s="40">
        <v>4</v>
      </c>
      <c r="E132" s="40">
        <v>117036.88</v>
      </c>
      <c r="F132" s="40">
        <v>1</v>
      </c>
      <c r="G132" s="40">
        <v>23690</v>
      </c>
      <c r="H132" s="40">
        <v>3594</v>
      </c>
      <c r="I132" s="40">
        <v>2697010.88</v>
      </c>
      <c r="J132" s="40">
        <v>4205</v>
      </c>
      <c r="K132" s="40">
        <v>5716285.5300000003</v>
      </c>
      <c r="L132" s="38">
        <f t="shared" si="64"/>
        <v>7804</v>
      </c>
      <c r="M132" s="38">
        <f t="shared" si="64"/>
        <v>8554023.290000001</v>
      </c>
      <c r="N132" s="40">
        <v>349</v>
      </c>
      <c r="O132" s="40">
        <v>13608637.619999999</v>
      </c>
      <c r="P132" s="40">
        <v>213</v>
      </c>
      <c r="Q132" s="40">
        <v>10705234.83</v>
      </c>
      <c r="R132" s="38">
        <f t="shared" si="62"/>
        <v>562</v>
      </c>
      <c r="S132" s="38">
        <f t="shared" si="63"/>
        <v>24313872.449999999</v>
      </c>
      <c r="T132" s="38">
        <f t="shared" si="65"/>
        <v>8366</v>
      </c>
      <c r="U132" s="38">
        <f t="shared" si="65"/>
        <v>32867895.740000002</v>
      </c>
    </row>
    <row r="133" spans="1:21" s="9" customFormat="1" ht="12">
      <c r="A133" s="26">
        <v>126</v>
      </c>
      <c r="B133" s="49" t="s">
        <v>243</v>
      </c>
      <c r="C133" s="28" t="s">
        <v>244</v>
      </c>
      <c r="D133" s="39">
        <v>21</v>
      </c>
      <c r="E133" s="39">
        <v>663773.84</v>
      </c>
      <c r="F133" s="39">
        <v>441</v>
      </c>
      <c r="G133" s="39">
        <v>8241745.7300000004</v>
      </c>
      <c r="H133" s="39">
        <v>168</v>
      </c>
      <c r="I133" s="39">
        <v>2797710.5</v>
      </c>
      <c r="J133" s="39">
        <v>812</v>
      </c>
      <c r="K133" s="39">
        <v>4372273.3899999997</v>
      </c>
      <c r="L133" s="39">
        <f t="shared" si="64"/>
        <v>1442</v>
      </c>
      <c r="M133" s="39">
        <f t="shared" si="64"/>
        <v>16075503.460000001</v>
      </c>
      <c r="N133" s="39">
        <v>1482</v>
      </c>
      <c r="O133" s="39">
        <v>12614726.66</v>
      </c>
      <c r="P133" s="39">
        <v>119</v>
      </c>
      <c r="Q133" s="39">
        <v>3462186.31</v>
      </c>
      <c r="R133" s="39">
        <f t="shared" si="62"/>
        <v>1601</v>
      </c>
      <c r="S133" s="39">
        <f t="shared" si="63"/>
        <v>16076912.970000001</v>
      </c>
      <c r="T133" s="39">
        <f t="shared" si="65"/>
        <v>3043</v>
      </c>
      <c r="U133" s="39">
        <f t="shared" si="65"/>
        <v>32152416.43</v>
      </c>
    </row>
    <row r="134" spans="1:21" s="9" customFormat="1" ht="12">
      <c r="A134" s="29">
        <v>127</v>
      </c>
      <c r="B134" s="19" t="s">
        <v>219</v>
      </c>
      <c r="C134" s="1" t="s">
        <v>220</v>
      </c>
      <c r="D134" s="40">
        <v>11</v>
      </c>
      <c r="E134" s="40">
        <v>317612.73</v>
      </c>
      <c r="F134" s="40">
        <v>97</v>
      </c>
      <c r="G134" s="40">
        <v>1646825.6</v>
      </c>
      <c r="H134" s="40">
        <v>344</v>
      </c>
      <c r="I134" s="40">
        <v>6589126.0899999999</v>
      </c>
      <c r="J134" s="40">
        <v>1137</v>
      </c>
      <c r="K134" s="40">
        <v>7528736.8499999996</v>
      </c>
      <c r="L134" s="38">
        <f t="shared" si="64"/>
        <v>1589</v>
      </c>
      <c r="M134" s="38">
        <f t="shared" si="64"/>
        <v>16082301.27</v>
      </c>
      <c r="N134" s="40">
        <v>390</v>
      </c>
      <c r="O134" s="40">
        <v>7964541.4299999997</v>
      </c>
      <c r="P134" s="40">
        <v>79</v>
      </c>
      <c r="Q134" s="40">
        <v>5713828.5300000003</v>
      </c>
      <c r="R134" s="38">
        <f t="shared" si="62"/>
        <v>469</v>
      </c>
      <c r="S134" s="38">
        <f t="shared" si="63"/>
        <v>13678369.960000001</v>
      </c>
      <c r="T134" s="38">
        <f t="shared" si="65"/>
        <v>2058</v>
      </c>
      <c r="U134" s="38">
        <f t="shared" si="65"/>
        <v>29760671.23</v>
      </c>
    </row>
    <row r="135" spans="1:21" s="9" customFormat="1" ht="12">
      <c r="A135" s="26">
        <v>128</v>
      </c>
      <c r="B135" s="27" t="s">
        <v>269</v>
      </c>
      <c r="C135" s="28" t="s">
        <v>270</v>
      </c>
      <c r="D135" s="39">
        <v>33</v>
      </c>
      <c r="E135" s="39">
        <v>69417.84</v>
      </c>
      <c r="F135" s="39">
        <v>132</v>
      </c>
      <c r="G135" s="39">
        <v>1712858.91</v>
      </c>
      <c r="H135" s="39">
        <v>642</v>
      </c>
      <c r="I135" s="39">
        <v>1709536.53</v>
      </c>
      <c r="J135" s="39">
        <v>1894</v>
      </c>
      <c r="K135" s="39">
        <v>12677963.26</v>
      </c>
      <c r="L135" s="39">
        <f t="shared" si="64"/>
        <v>2701</v>
      </c>
      <c r="M135" s="39">
        <f t="shared" si="64"/>
        <v>16169776.539999999</v>
      </c>
      <c r="N135" s="39">
        <v>984</v>
      </c>
      <c r="O135" s="39">
        <v>12631994.060000001</v>
      </c>
      <c r="P135" s="39">
        <v>6</v>
      </c>
      <c r="Q135" s="39">
        <v>57411.87</v>
      </c>
      <c r="R135" s="39">
        <f t="shared" si="62"/>
        <v>990</v>
      </c>
      <c r="S135" s="39">
        <f t="shared" si="63"/>
        <v>12689405.93</v>
      </c>
      <c r="T135" s="39">
        <f t="shared" si="65"/>
        <v>3691</v>
      </c>
      <c r="U135" s="39">
        <f t="shared" si="65"/>
        <v>28859182.469999999</v>
      </c>
    </row>
    <row r="136" spans="1:21" s="9" customFormat="1" ht="12">
      <c r="A136" s="29">
        <v>129</v>
      </c>
      <c r="B136" s="50" t="s">
        <v>241</v>
      </c>
      <c r="C136" s="1" t="s">
        <v>242</v>
      </c>
      <c r="D136" s="40">
        <v>118</v>
      </c>
      <c r="E136" s="40">
        <v>8079124.5700000003</v>
      </c>
      <c r="F136" s="40">
        <v>88</v>
      </c>
      <c r="G136" s="40">
        <v>3639034.8</v>
      </c>
      <c r="H136" s="40">
        <v>46</v>
      </c>
      <c r="I136" s="40">
        <v>492886.52</v>
      </c>
      <c r="J136" s="40">
        <v>204</v>
      </c>
      <c r="K136" s="40">
        <v>2828362.9</v>
      </c>
      <c r="L136" s="38">
        <f t="shared" si="64"/>
        <v>456</v>
      </c>
      <c r="M136" s="38">
        <f t="shared" si="64"/>
        <v>15039408.789999999</v>
      </c>
      <c r="N136" s="40">
        <v>34</v>
      </c>
      <c r="O136" s="40">
        <v>5920587.6900000004</v>
      </c>
      <c r="P136" s="40">
        <v>39</v>
      </c>
      <c r="Q136" s="40">
        <v>6711094.0199999996</v>
      </c>
      <c r="R136" s="38">
        <f t="shared" si="62"/>
        <v>73</v>
      </c>
      <c r="S136" s="38">
        <f t="shared" si="63"/>
        <v>12631681.710000001</v>
      </c>
      <c r="T136" s="38">
        <f t="shared" si="65"/>
        <v>529</v>
      </c>
      <c r="U136" s="38">
        <f t="shared" si="65"/>
        <v>27671090.5</v>
      </c>
    </row>
    <row r="137" spans="1:21" s="9" customFormat="1" ht="12">
      <c r="A137" s="26">
        <v>130</v>
      </c>
      <c r="B137" s="49" t="s">
        <v>229</v>
      </c>
      <c r="C137" s="28" t="s">
        <v>230</v>
      </c>
      <c r="D137" s="39">
        <v>247</v>
      </c>
      <c r="E137" s="39">
        <v>9706526.4499999993</v>
      </c>
      <c r="F137" s="39">
        <v>13</v>
      </c>
      <c r="G137" s="39">
        <v>314409.03999999998</v>
      </c>
      <c r="H137" s="39">
        <v>110</v>
      </c>
      <c r="I137" s="39">
        <v>876878.41</v>
      </c>
      <c r="J137" s="39">
        <v>708</v>
      </c>
      <c r="K137" s="39">
        <v>2209656.2599999998</v>
      </c>
      <c r="L137" s="39">
        <f t="shared" ref="L137:L144" si="66">J137+H137+F137+D137</f>
        <v>1078</v>
      </c>
      <c r="M137" s="39">
        <f t="shared" ref="M137:M144" si="67">K137+I137+G137+E137</f>
        <v>13107470.16</v>
      </c>
      <c r="N137" s="39">
        <v>78</v>
      </c>
      <c r="O137" s="39">
        <v>2194012.02</v>
      </c>
      <c r="P137" s="39">
        <v>176</v>
      </c>
      <c r="Q137" s="39">
        <v>10139441.26</v>
      </c>
      <c r="R137" s="39">
        <f t="shared" si="62"/>
        <v>254</v>
      </c>
      <c r="S137" s="39">
        <f t="shared" si="63"/>
        <v>12333453.279999999</v>
      </c>
      <c r="T137" s="39">
        <f t="shared" ref="T137:T144" si="68">R137+L137</f>
        <v>1332</v>
      </c>
      <c r="U137" s="39">
        <f t="shared" ref="U137:U144" si="69">S137+M137</f>
        <v>25440923.439999998</v>
      </c>
    </row>
    <row r="138" spans="1:21" s="9" customFormat="1" ht="12">
      <c r="A138" s="29">
        <v>131</v>
      </c>
      <c r="B138" s="50" t="s">
        <v>273</v>
      </c>
      <c r="C138" s="1" t="s">
        <v>274</v>
      </c>
      <c r="D138" s="40"/>
      <c r="E138" s="40"/>
      <c r="F138" s="40">
        <v>2</v>
      </c>
      <c r="G138" s="40">
        <v>3428.88</v>
      </c>
      <c r="H138" s="40">
        <v>799</v>
      </c>
      <c r="I138" s="40">
        <v>6855921.0999999996</v>
      </c>
      <c r="J138" s="40">
        <v>1465</v>
      </c>
      <c r="K138" s="40">
        <v>12353915.68</v>
      </c>
      <c r="L138" s="38">
        <f t="shared" si="66"/>
        <v>2266</v>
      </c>
      <c r="M138" s="38">
        <f t="shared" si="67"/>
        <v>19213265.66</v>
      </c>
      <c r="N138" s="40">
        <v>717</v>
      </c>
      <c r="O138" s="40">
        <v>5580821.9900000002</v>
      </c>
      <c r="P138" s="40">
        <v>27</v>
      </c>
      <c r="Q138" s="40">
        <v>193252.44</v>
      </c>
      <c r="R138" s="38">
        <f t="shared" si="62"/>
        <v>744</v>
      </c>
      <c r="S138" s="38">
        <f t="shared" si="63"/>
        <v>5774074.4300000006</v>
      </c>
      <c r="T138" s="38">
        <f t="shared" si="68"/>
        <v>3010</v>
      </c>
      <c r="U138" s="38">
        <f t="shared" si="69"/>
        <v>24987340.09</v>
      </c>
    </row>
    <row r="139" spans="1:21" s="9" customFormat="1" ht="12">
      <c r="A139" s="26">
        <v>132</v>
      </c>
      <c r="B139" s="49" t="s">
        <v>279</v>
      </c>
      <c r="C139" s="28" t="s">
        <v>280</v>
      </c>
      <c r="D139" s="39"/>
      <c r="E139" s="39"/>
      <c r="F139" s="39"/>
      <c r="G139" s="39"/>
      <c r="H139" s="39">
        <v>454</v>
      </c>
      <c r="I139" s="39">
        <v>1674208.98</v>
      </c>
      <c r="J139" s="39">
        <v>1631</v>
      </c>
      <c r="K139" s="39">
        <v>12097397.91</v>
      </c>
      <c r="L139" s="39">
        <f t="shared" si="66"/>
        <v>2085</v>
      </c>
      <c r="M139" s="39">
        <f t="shared" si="67"/>
        <v>13771606.890000001</v>
      </c>
      <c r="N139" s="39">
        <v>493</v>
      </c>
      <c r="O139" s="39">
        <v>10468816.810000001</v>
      </c>
      <c r="P139" s="39"/>
      <c r="Q139" s="39"/>
      <c r="R139" s="39">
        <f t="shared" si="62"/>
        <v>493</v>
      </c>
      <c r="S139" s="39">
        <f t="shared" si="63"/>
        <v>10468816.810000001</v>
      </c>
      <c r="T139" s="39">
        <f t="shared" si="68"/>
        <v>2578</v>
      </c>
      <c r="U139" s="39">
        <f t="shared" si="69"/>
        <v>24240423.700000003</v>
      </c>
    </row>
    <row r="140" spans="1:21" s="9" customFormat="1" ht="12">
      <c r="A140" s="29">
        <v>133</v>
      </c>
      <c r="B140" s="50" t="s">
        <v>265</v>
      </c>
      <c r="C140" s="1" t="s">
        <v>266</v>
      </c>
      <c r="D140" s="40">
        <v>13</v>
      </c>
      <c r="E140" s="40">
        <v>40119.78</v>
      </c>
      <c r="F140" s="40">
        <v>55</v>
      </c>
      <c r="G140" s="40">
        <v>888892.56</v>
      </c>
      <c r="H140" s="40">
        <v>221</v>
      </c>
      <c r="I140" s="40">
        <v>5934985.6600000001</v>
      </c>
      <c r="J140" s="40">
        <v>480</v>
      </c>
      <c r="K140" s="40">
        <v>5836883.2199999997</v>
      </c>
      <c r="L140" s="38">
        <f t="shared" si="66"/>
        <v>769</v>
      </c>
      <c r="M140" s="38">
        <f t="shared" si="67"/>
        <v>12700881.219999999</v>
      </c>
      <c r="N140" s="40">
        <v>411</v>
      </c>
      <c r="O140" s="40">
        <v>6008317.5499999998</v>
      </c>
      <c r="P140" s="40">
        <v>138</v>
      </c>
      <c r="Q140" s="40">
        <v>5180355.8</v>
      </c>
      <c r="R140" s="38">
        <f t="shared" si="62"/>
        <v>549</v>
      </c>
      <c r="S140" s="38">
        <f t="shared" si="63"/>
        <v>11188673.35</v>
      </c>
      <c r="T140" s="38">
        <f t="shared" si="68"/>
        <v>1318</v>
      </c>
      <c r="U140" s="38">
        <f t="shared" si="69"/>
        <v>23889554.57</v>
      </c>
    </row>
    <row r="141" spans="1:21" s="9" customFormat="1" ht="12">
      <c r="A141" s="26">
        <v>134</v>
      </c>
      <c r="B141" s="49" t="s">
        <v>235</v>
      </c>
      <c r="C141" s="28" t="s">
        <v>236</v>
      </c>
      <c r="D141" s="39"/>
      <c r="E141" s="39"/>
      <c r="F141" s="39">
        <v>95</v>
      </c>
      <c r="G141" s="39">
        <v>3278098</v>
      </c>
      <c r="H141" s="39">
        <v>32</v>
      </c>
      <c r="I141" s="39">
        <v>109676.21</v>
      </c>
      <c r="J141" s="39">
        <v>1039</v>
      </c>
      <c r="K141" s="39">
        <v>8306642.4000000004</v>
      </c>
      <c r="L141" s="39">
        <f t="shared" si="66"/>
        <v>1166</v>
      </c>
      <c r="M141" s="39">
        <f t="shared" si="67"/>
        <v>11694416.610000001</v>
      </c>
      <c r="N141" s="39">
        <v>541</v>
      </c>
      <c r="O141" s="39">
        <v>11477677.77</v>
      </c>
      <c r="P141" s="39">
        <v>2</v>
      </c>
      <c r="Q141" s="39">
        <v>17051.830000000002</v>
      </c>
      <c r="R141" s="39">
        <f t="shared" si="62"/>
        <v>543</v>
      </c>
      <c r="S141" s="39">
        <f t="shared" si="63"/>
        <v>11494729.6</v>
      </c>
      <c r="T141" s="39">
        <f t="shared" si="68"/>
        <v>1709</v>
      </c>
      <c r="U141" s="39">
        <f t="shared" si="69"/>
        <v>23189146.210000001</v>
      </c>
    </row>
    <row r="142" spans="1:21" s="9" customFormat="1" ht="12">
      <c r="A142" s="29">
        <v>135</v>
      </c>
      <c r="B142" s="50" t="s">
        <v>281</v>
      </c>
      <c r="C142" s="1" t="s">
        <v>282</v>
      </c>
      <c r="D142" s="40"/>
      <c r="E142" s="40"/>
      <c r="F142" s="40"/>
      <c r="G142" s="40"/>
      <c r="H142" s="40">
        <v>654</v>
      </c>
      <c r="I142" s="40">
        <v>2265633.14</v>
      </c>
      <c r="J142" s="40">
        <v>1636</v>
      </c>
      <c r="K142" s="40">
        <v>11156389.4</v>
      </c>
      <c r="L142" s="38">
        <f t="shared" si="66"/>
        <v>2290</v>
      </c>
      <c r="M142" s="38">
        <f t="shared" si="67"/>
        <v>13422022.540000001</v>
      </c>
      <c r="N142" s="40">
        <v>822</v>
      </c>
      <c r="O142" s="40">
        <v>8907325.5099999998</v>
      </c>
      <c r="P142" s="40">
        <v>1</v>
      </c>
      <c r="Q142" s="40">
        <v>15000</v>
      </c>
      <c r="R142" s="38">
        <f t="shared" si="62"/>
        <v>823</v>
      </c>
      <c r="S142" s="38">
        <f t="shared" si="63"/>
        <v>8922325.5099999998</v>
      </c>
      <c r="T142" s="38">
        <f t="shared" si="68"/>
        <v>3113</v>
      </c>
      <c r="U142" s="38">
        <f t="shared" si="69"/>
        <v>22344348.050000001</v>
      </c>
    </row>
    <row r="143" spans="1:21" s="9" customFormat="1" ht="12">
      <c r="A143" s="26">
        <v>136</v>
      </c>
      <c r="B143" s="49" t="s">
        <v>289</v>
      </c>
      <c r="C143" s="28" t="s">
        <v>290</v>
      </c>
      <c r="D143" s="39"/>
      <c r="E143" s="39"/>
      <c r="F143" s="39"/>
      <c r="G143" s="39"/>
      <c r="H143" s="39">
        <v>143</v>
      </c>
      <c r="I143" s="39">
        <v>524451.78</v>
      </c>
      <c r="J143" s="39">
        <v>1453</v>
      </c>
      <c r="K143" s="39">
        <v>10698685.210000001</v>
      </c>
      <c r="L143" s="39">
        <f t="shared" si="66"/>
        <v>1596</v>
      </c>
      <c r="M143" s="39">
        <f t="shared" si="67"/>
        <v>11223136.99</v>
      </c>
      <c r="N143" s="39">
        <v>1702</v>
      </c>
      <c r="O143" s="39">
        <v>10399819.630000001</v>
      </c>
      <c r="P143" s="39">
        <v>26</v>
      </c>
      <c r="Q143" s="39">
        <v>241494.9</v>
      </c>
      <c r="R143" s="39">
        <f t="shared" si="62"/>
        <v>1728</v>
      </c>
      <c r="S143" s="39">
        <f t="shared" si="63"/>
        <v>10641314.530000001</v>
      </c>
      <c r="T143" s="39">
        <f t="shared" si="68"/>
        <v>3324</v>
      </c>
      <c r="U143" s="39">
        <f t="shared" si="69"/>
        <v>21864451.520000003</v>
      </c>
    </row>
    <row r="144" spans="1:21" s="9" customFormat="1" ht="12">
      <c r="A144" s="29">
        <v>137</v>
      </c>
      <c r="B144" s="19" t="s">
        <v>263</v>
      </c>
      <c r="C144" s="1" t="s">
        <v>264</v>
      </c>
      <c r="D144" s="40">
        <v>6</v>
      </c>
      <c r="E144" s="40">
        <v>86370.1</v>
      </c>
      <c r="F144" s="40">
        <v>109</v>
      </c>
      <c r="G144" s="40">
        <v>1555890.35</v>
      </c>
      <c r="H144" s="40">
        <v>113</v>
      </c>
      <c r="I144" s="40">
        <v>2172512.4700000002</v>
      </c>
      <c r="J144" s="40">
        <v>842</v>
      </c>
      <c r="K144" s="40">
        <v>7016245.7300000004</v>
      </c>
      <c r="L144" s="38">
        <f t="shared" si="66"/>
        <v>1070</v>
      </c>
      <c r="M144" s="38">
        <f t="shared" si="67"/>
        <v>10831018.65</v>
      </c>
      <c r="N144" s="40">
        <v>438</v>
      </c>
      <c r="O144" s="40">
        <v>7551587.0999999996</v>
      </c>
      <c r="P144" s="40">
        <v>17</v>
      </c>
      <c r="Q144" s="40">
        <v>1221820.6000000001</v>
      </c>
      <c r="R144" s="38">
        <f t="shared" si="62"/>
        <v>455</v>
      </c>
      <c r="S144" s="38">
        <f t="shared" si="63"/>
        <v>8773407.6999999993</v>
      </c>
      <c r="T144" s="38">
        <f t="shared" si="68"/>
        <v>1525</v>
      </c>
      <c r="U144" s="38">
        <f t="shared" si="69"/>
        <v>19604426.350000001</v>
      </c>
    </row>
    <row r="145" spans="1:21" s="9" customFormat="1" ht="12">
      <c r="A145" s="26">
        <v>138</v>
      </c>
      <c r="B145" s="27" t="s">
        <v>271</v>
      </c>
      <c r="C145" s="28" t="s">
        <v>272</v>
      </c>
      <c r="D145" s="39"/>
      <c r="E145" s="39"/>
      <c r="F145" s="39"/>
      <c r="G145" s="39"/>
      <c r="H145" s="39">
        <v>455</v>
      </c>
      <c r="I145" s="39">
        <v>2135636.4500000002</v>
      </c>
      <c r="J145" s="39">
        <v>1161</v>
      </c>
      <c r="K145" s="39">
        <v>9228432.8100000005</v>
      </c>
      <c r="L145" s="39">
        <f t="shared" ref="L145:M151" si="70">J145+H145+F145+D145</f>
        <v>1616</v>
      </c>
      <c r="M145" s="39">
        <f t="shared" si="70"/>
        <v>11364069.260000002</v>
      </c>
      <c r="N145" s="39">
        <v>920</v>
      </c>
      <c r="O145" s="39">
        <v>7093815.3399999999</v>
      </c>
      <c r="P145" s="39">
        <v>4</v>
      </c>
      <c r="Q145" s="39">
        <v>30778.36</v>
      </c>
      <c r="R145" s="39">
        <f t="shared" ref="R145:R183" si="71">N145+P145</f>
        <v>924</v>
      </c>
      <c r="S145" s="39">
        <f t="shared" ref="S145:S183" si="72">O145+Q145</f>
        <v>7124593.7000000002</v>
      </c>
      <c r="T145" s="39">
        <f t="shared" ref="T145:U151" si="73">R145+L145</f>
        <v>2540</v>
      </c>
      <c r="U145" s="39">
        <f t="shared" si="73"/>
        <v>18488662.960000001</v>
      </c>
    </row>
    <row r="146" spans="1:21" s="9" customFormat="1" ht="12">
      <c r="A146" s="29">
        <v>139</v>
      </c>
      <c r="B146" s="50" t="s">
        <v>297</v>
      </c>
      <c r="C146" s="1" t="s">
        <v>298</v>
      </c>
      <c r="D146" s="40">
        <v>71</v>
      </c>
      <c r="E146" s="40">
        <v>863996.37</v>
      </c>
      <c r="F146" s="40">
        <v>55</v>
      </c>
      <c r="G146" s="40">
        <v>733163.6</v>
      </c>
      <c r="H146" s="40">
        <v>421</v>
      </c>
      <c r="I146" s="40">
        <v>3881954.79</v>
      </c>
      <c r="J146" s="40">
        <v>2405</v>
      </c>
      <c r="K146" s="40">
        <v>6508033.7300000004</v>
      </c>
      <c r="L146" s="38">
        <f t="shared" si="70"/>
        <v>2952</v>
      </c>
      <c r="M146" s="38">
        <f t="shared" si="70"/>
        <v>11987148.489999998</v>
      </c>
      <c r="N146" s="40">
        <v>406</v>
      </c>
      <c r="O146" s="40">
        <v>4399876.1399999997</v>
      </c>
      <c r="P146" s="40">
        <v>41</v>
      </c>
      <c r="Q146" s="40">
        <v>1852683.14</v>
      </c>
      <c r="R146" s="38">
        <f t="shared" si="71"/>
        <v>447</v>
      </c>
      <c r="S146" s="38">
        <f t="shared" si="72"/>
        <v>6252559.2799999993</v>
      </c>
      <c r="T146" s="38">
        <f t="shared" si="73"/>
        <v>3399</v>
      </c>
      <c r="U146" s="38">
        <f t="shared" si="73"/>
        <v>18239707.769999996</v>
      </c>
    </row>
    <row r="147" spans="1:21" s="9" customFormat="1" ht="12">
      <c r="A147" s="26">
        <v>140</v>
      </c>
      <c r="B147" s="49" t="s">
        <v>291</v>
      </c>
      <c r="C147" s="28" t="s">
        <v>292</v>
      </c>
      <c r="D147" s="39"/>
      <c r="E147" s="39"/>
      <c r="F147" s="39"/>
      <c r="G147" s="39"/>
      <c r="H147" s="39">
        <v>1188</v>
      </c>
      <c r="I147" s="39">
        <v>7900227.3399999999</v>
      </c>
      <c r="J147" s="39">
        <v>1128</v>
      </c>
      <c r="K147" s="39">
        <v>7349286.4900000002</v>
      </c>
      <c r="L147" s="39">
        <f t="shared" si="70"/>
        <v>2316</v>
      </c>
      <c r="M147" s="39">
        <f t="shared" si="70"/>
        <v>15249513.83</v>
      </c>
      <c r="N147" s="39">
        <v>43</v>
      </c>
      <c r="O147" s="39">
        <v>181429.5</v>
      </c>
      <c r="P147" s="39">
        <v>13</v>
      </c>
      <c r="Q147" s="39">
        <v>910397</v>
      </c>
      <c r="R147" s="39">
        <f t="shared" si="71"/>
        <v>56</v>
      </c>
      <c r="S147" s="39">
        <f t="shared" si="72"/>
        <v>1091826.5</v>
      </c>
      <c r="T147" s="39">
        <f t="shared" si="73"/>
        <v>2372</v>
      </c>
      <c r="U147" s="39">
        <f t="shared" si="73"/>
        <v>16341340.33</v>
      </c>
    </row>
    <row r="148" spans="1:21" s="9" customFormat="1" ht="12">
      <c r="A148" s="29">
        <v>141</v>
      </c>
      <c r="B148" s="50" t="s">
        <v>299</v>
      </c>
      <c r="C148" s="1" t="s">
        <v>300</v>
      </c>
      <c r="D148" s="40"/>
      <c r="E148" s="40"/>
      <c r="F148" s="40"/>
      <c r="G148" s="40"/>
      <c r="H148" s="40">
        <v>493</v>
      </c>
      <c r="I148" s="40">
        <v>2478178.37</v>
      </c>
      <c r="J148" s="40">
        <v>1081</v>
      </c>
      <c r="K148" s="40">
        <v>7918730.2800000003</v>
      </c>
      <c r="L148" s="38">
        <f t="shared" si="70"/>
        <v>1574</v>
      </c>
      <c r="M148" s="38">
        <f t="shared" si="70"/>
        <v>10396908.65</v>
      </c>
      <c r="N148" s="40">
        <v>471</v>
      </c>
      <c r="O148" s="40">
        <v>5459225.0199999996</v>
      </c>
      <c r="P148" s="40">
        <v>1</v>
      </c>
      <c r="Q148" s="40">
        <v>30000</v>
      </c>
      <c r="R148" s="38">
        <f t="shared" si="71"/>
        <v>472</v>
      </c>
      <c r="S148" s="38">
        <f t="shared" si="72"/>
        <v>5489225.0199999996</v>
      </c>
      <c r="T148" s="38">
        <f t="shared" si="73"/>
        <v>2046</v>
      </c>
      <c r="U148" s="38">
        <f t="shared" si="73"/>
        <v>15886133.67</v>
      </c>
    </row>
    <row r="149" spans="1:21" s="9" customFormat="1" ht="12">
      <c r="A149" s="26">
        <v>142</v>
      </c>
      <c r="B149" s="49" t="s">
        <v>287</v>
      </c>
      <c r="C149" s="28" t="s">
        <v>288</v>
      </c>
      <c r="D149" s="39"/>
      <c r="E149" s="39"/>
      <c r="F149" s="39">
        <v>14</v>
      </c>
      <c r="G149" s="39">
        <v>99552.09</v>
      </c>
      <c r="H149" s="39">
        <v>309</v>
      </c>
      <c r="I149" s="39">
        <v>721214.7</v>
      </c>
      <c r="J149" s="39">
        <v>3827</v>
      </c>
      <c r="K149" s="39">
        <v>7777763.9400000004</v>
      </c>
      <c r="L149" s="39">
        <f t="shared" si="70"/>
        <v>4150</v>
      </c>
      <c r="M149" s="39">
        <f t="shared" si="70"/>
        <v>8598530.7300000004</v>
      </c>
      <c r="N149" s="39">
        <v>1401</v>
      </c>
      <c r="O149" s="39">
        <v>7144550.9400000004</v>
      </c>
      <c r="P149" s="39">
        <v>1</v>
      </c>
      <c r="Q149" s="39">
        <v>6006.5</v>
      </c>
      <c r="R149" s="39">
        <f t="shared" si="71"/>
        <v>1402</v>
      </c>
      <c r="S149" s="39">
        <f t="shared" si="72"/>
        <v>7150557.4400000004</v>
      </c>
      <c r="T149" s="39">
        <f t="shared" si="73"/>
        <v>5552</v>
      </c>
      <c r="U149" s="39">
        <f t="shared" si="73"/>
        <v>15749088.170000002</v>
      </c>
    </row>
    <row r="150" spans="1:21" s="9" customFormat="1" ht="12">
      <c r="A150" s="29">
        <v>143</v>
      </c>
      <c r="B150" s="50" t="s">
        <v>307</v>
      </c>
      <c r="C150" s="1" t="s">
        <v>308</v>
      </c>
      <c r="D150" s="40">
        <v>14</v>
      </c>
      <c r="E150" s="40">
        <v>449895.05</v>
      </c>
      <c r="F150" s="40">
        <v>150</v>
      </c>
      <c r="G150" s="40">
        <v>3323127.83</v>
      </c>
      <c r="H150" s="40">
        <v>147</v>
      </c>
      <c r="I150" s="40">
        <v>2602330.2200000002</v>
      </c>
      <c r="J150" s="40">
        <v>288</v>
      </c>
      <c r="K150" s="40">
        <v>2096394.8</v>
      </c>
      <c r="L150" s="38">
        <f t="shared" si="70"/>
        <v>599</v>
      </c>
      <c r="M150" s="38">
        <f t="shared" si="70"/>
        <v>8471747.9000000004</v>
      </c>
      <c r="N150" s="40">
        <v>248</v>
      </c>
      <c r="O150" s="40">
        <v>4699902.1399999997</v>
      </c>
      <c r="P150" s="40">
        <v>82</v>
      </c>
      <c r="Q150" s="40">
        <v>2336425.0099999998</v>
      </c>
      <c r="R150" s="38">
        <f t="shared" si="71"/>
        <v>330</v>
      </c>
      <c r="S150" s="38">
        <f t="shared" si="72"/>
        <v>7036327.1499999994</v>
      </c>
      <c r="T150" s="38">
        <f t="shared" si="73"/>
        <v>929</v>
      </c>
      <c r="U150" s="38">
        <f t="shared" si="73"/>
        <v>15508075.050000001</v>
      </c>
    </row>
    <row r="151" spans="1:21" s="9" customFormat="1" ht="12">
      <c r="A151" s="26">
        <v>144</v>
      </c>
      <c r="B151" s="49" t="s">
        <v>285</v>
      </c>
      <c r="C151" s="28" t="s">
        <v>286</v>
      </c>
      <c r="D151" s="39"/>
      <c r="E151" s="39"/>
      <c r="F151" s="39">
        <v>4</v>
      </c>
      <c r="G151" s="39">
        <v>59972.43</v>
      </c>
      <c r="H151" s="39">
        <v>1771</v>
      </c>
      <c r="I151" s="39">
        <v>869801.38</v>
      </c>
      <c r="J151" s="39">
        <v>7038</v>
      </c>
      <c r="K151" s="39">
        <v>7328414.2599999998</v>
      </c>
      <c r="L151" s="39">
        <f t="shared" si="70"/>
        <v>8813</v>
      </c>
      <c r="M151" s="39">
        <f t="shared" si="70"/>
        <v>8258188.0699999994</v>
      </c>
      <c r="N151" s="39">
        <v>568</v>
      </c>
      <c r="O151" s="39">
        <v>6572575.75</v>
      </c>
      <c r="P151" s="39">
        <v>10</v>
      </c>
      <c r="Q151" s="39">
        <v>209976</v>
      </c>
      <c r="R151" s="39">
        <f t="shared" si="71"/>
        <v>578</v>
      </c>
      <c r="S151" s="39">
        <f t="shared" si="72"/>
        <v>6782551.75</v>
      </c>
      <c r="T151" s="39">
        <f t="shared" si="73"/>
        <v>9391</v>
      </c>
      <c r="U151" s="39">
        <f t="shared" si="73"/>
        <v>15040739.82</v>
      </c>
    </row>
    <row r="152" spans="1:21" s="9" customFormat="1" ht="12">
      <c r="A152" s="29">
        <v>145</v>
      </c>
      <c r="B152" s="50" t="s">
        <v>258</v>
      </c>
      <c r="C152" s="1" t="s">
        <v>357</v>
      </c>
      <c r="D152" s="40"/>
      <c r="E152" s="40"/>
      <c r="F152" s="40">
        <v>72</v>
      </c>
      <c r="G152" s="40">
        <v>3071505.68</v>
      </c>
      <c r="H152" s="40">
        <v>70</v>
      </c>
      <c r="I152" s="40">
        <v>1765143.69</v>
      </c>
      <c r="J152" s="40">
        <v>35</v>
      </c>
      <c r="K152" s="40">
        <v>1199465.94</v>
      </c>
      <c r="L152" s="38">
        <f t="shared" ref="L152:L159" si="74">J152+H152+F152+D152</f>
        <v>177</v>
      </c>
      <c r="M152" s="38">
        <f t="shared" ref="M152:M159" si="75">K152+I152+G152+E152</f>
        <v>6036115.3100000005</v>
      </c>
      <c r="N152" s="40">
        <v>16</v>
      </c>
      <c r="O152" s="40">
        <v>3799835</v>
      </c>
      <c r="P152" s="40">
        <v>8</v>
      </c>
      <c r="Q152" s="40">
        <v>1345000</v>
      </c>
      <c r="R152" s="38">
        <f t="shared" si="71"/>
        <v>24</v>
      </c>
      <c r="S152" s="38">
        <f t="shared" si="72"/>
        <v>5144835</v>
      </c>
      <c r="T152" s="38">
        <f t="shared" ref="T152:T159" si="76">R152+L152</f>
        <v>201</v>
      </c>
      <c r="U152" s="38">
        <f t="shared" ref="U152:U159" si="77">S152+M152</f>
        <v>11180950.310000001</v>
      </c>
    </row>
    <row r="153" spans="1:21" s="9" customFormat="1" ht="12">
      <c r="A153" s="26">
        <v>146</v>
      </c>
      <c r="B153" s="49" t="s">
        <v>231</v>
      </c>
      <c r="C153" s="28" t="s">
        <v>232</v>
      </c>
      <c r="D153" s="39">
        <v>1</v>
      </c>
      <c r="E153" s="39">
        <v>3195</v>
      </c>
      <c r="F153" s="39">
        <v>68</v>
      </c>
      <c r="G153" s="39">
        <v>1539909.9</v>
      </c>
      <c r="H153" s="39">
        <v>38</v>
      </c>
      <c r="I153" s="39">
        <v>720685.39</v>
      </c>
      <c r="J153" s="39">
        <v>261</v>
      </c>
      <c r="K153" s="39">
        <v>2924773.7</v>
      </c>
      <c r="L153" s="39">
        <f t="shared" si="74"/>
        <v>368</v>
      </c>
      <c r="M153" s="39">
        <f t="shared" si="75"/>
        <v>5188563.99</v>
      </c>
      <c r="N153" s="39">
        <v>465</v>
      </c>
      <c r="O153" s="39">
        <v>4421090.22</v>
      </c>
      <c r="P153" s="39">
        <v>28</v>
      </c>
      <c r="Q153" s="39">
        <v>688769.51</v>
      </c>
      <c r="R153" s="39">
        <f t="shared" si="71"/>
        <v>493</v>
      </c>
      <c r="S153" s="39">
        <f t="shared" si="72"/>
        <v>5109859.7299999995</v>
      </c>
      <c r="T153" s="39">
        <f t="shared" si="76"/>
        <v>861</v>
      </c>
      <c r="U153" s="39">
        <f t="shared" si="77"/>
        <v>10298423.719999999</v>
      </c>
    </row>
    <row r="154" spans="1:21" s="9" customFormat="1" ht="12">
      <c r="A154" s="29">
        <v>147</v>
      </c>
      <c r="B154" s="19" t="s">
        <v>295</v>
      </c>
      <c r="C154" s="1" t="s">
        <v>296</v>
      </c>
      <c r="D154" s="40"/>
      <c r="E154" s="40"/>
      <c r="F154" s="40">
        <v>82</v>
      </c>
      <c r="G154" s="40">
        <v>2574808.1800000002</v>
      </c>
      <c r="H154" s="40">
        <v>36</v>
      </c>
      <c r="I154" s="40">
        <v>290723.17</v>
      </c>
      <c r="J154" s="40">
        <v>293</v>
      </c>
      <c r="K154" s="40">
        <v>2124703.58</v>
      </c>
      <c r="L154" s="38">
        <f t="shared" si="74"/>
        <v>411</v>
      </c>
      <c r="M154" s="38">
        <f t="shared" si="75"/>
        <v>4990234.93</v>
      </c>
      <c r="N154" s="40">
        <v>269</v>
      </c>
      <c r="O154" s="40">
        <v>4218961.43</v>
      </c>
      <c r="P154" s="40">
        <v>18</v>
      </c>
      <c r="Q154" s="40">
        <v>192431.07</v>
      </c>
      <c r="R154" s="38">
        <f t="shared" si="71"/>
        <v>287</v>
      </c>
      <c r="S154" s="38">
        <f t="shared" si="72"/>
        <v>4411392.5</v>
      </c>
      <c r="T154" s="38">
        <f t="shared" si="76"/>
        <v>698</v>
      </c>
      <c r="U154" s="38">
        <f t="shared" si="77"/>
        <v>9401627.4299999997</v>
      </c>
    </row>
    <row r="155" spans="1:21" s="9" customFormat="1" ht="12">
      <c r="A155" s="26">
        <v>148</v>
      </c>
      <c r="B155" s="27" t="s">
        <v>303</v>
      </c>
      <c r="C155" s="28" t="s">
        <v>304</v>
      </c>
      <c r="D155" s="39"/>
      <c r="E155" s="39"/>
      <c r="F155" s="39"/>
      <c r="G155" s="39"/>
      <c r="H155" s="39">
        <v>120</v>
      </c>
      <c r="I155" s="39">
        <v>111495.72</v>
      </c>
      <c r="J155" s="39">
        <v>853</v>
      </c>
      <c r="K155" s="39">
        <v>4568746.45</v>
      </c>
      <c r="L155" s="39">
        <f t="shared" si="74"/>
        <v>973</v>
      </c>
      <c r="M155" s="39">
        <f t="shared" si="75"/>
        <v>4680242.17</v>
      </c>
      <c r="N155" s="39">
        <v>822</v>
      </c>
      <c r="O155" s="39">
        <v>4460647.5</v>
      </c>
      <c r="P155" s="39">
        <v>19</v>
      </c>
      <c r="Q155" s="39">
        <v>31903.51</v>
      </c>
      <c r="R155" s="39">
        <f t="shared" si="71"/>
        <v>841</v>
      </c>
      <c r="S155" s="39">
        <f t="shared" si="72"/>
        <v>4492551.01</v>
      </c>
      <c r="T155" s="39">
        <f t="shared" si="76"/>
        <v>1814</v>
      </c>
      <c r="U155" s="39">
        <f t="shared" si="77"/>
        <v>9172793.1799999997</v>
      </c>
    </row>
    <row r="156" spans="1:21" s="9" customFormat="1" ht="12">
      <c r="A156" s="29">
        <v>149</v>
      </c>
      <c r="B156" s="50" t="s">
        <v>315</v>
      </c>
      <c r="C156" s="1" t="s">
        <v>316</v>
      </c>
      <c r="D156" s="40"/>
      <c r="E156" s="40"/>
      <c r="F156" s="40"/>
      <c r="G156" s="40"/>
      <c r="H156" s="40">
        <v>420</v>
      </c>
      <c r="I156" s="40">
        <v>892853.02</v>
      </c>
      <c r="J156" s="40">
        <v>940</v>
      </c>
      <c r="K156" s="40">
        <v>3153437.7</v>
      </c>
      <c r="L156" s="38">
        <f t="shared" si="74"/>
        <v>1360</v>
      </c>
      <c r="M156" s="38">
        <f t="shared" si="75"/>
        <v>4046290.72</v>
      </c>
      <c r="N156" s="40">
        <v>544</v>
      </c>
      <c r="O156" s="40">
        <v>3638265.98</v>
      </c>
      <c r="P156" s="40">
        <v>116</v>
      </c>
      <c r="Q156" s="40">
        <v>1383581.55</v>
      </c>
      <c r="R156" s="38">
        <f t="shared" si="71"/>
        <v>660</v>
      </c>
      <c r="S156" s="38">
        <f t="shared" si="72"/>
        <v>5021847.53</v>
      </c>
      <c r="T156" s="38">
        <f t="shared" si="76"/>
        <v>2020</v>
      </c>
      <c r="U156" s="38">
        <f t="shared" si="77"/>
        <v>9068138.25</v>
      </c>
    </row>
    <row r="157" spans="1:21" s="9" customFormat="1" ht="12">
      <c r="A157" s="26">
        <v>150</v>
      </c>
      <c r="B157" s="49" t="s">
        <v>362</v>
      </c>
      <c r="C157" s="28" t="s">
        <v>363</v>
      </c>
      <c r="D157" s="39"/>
      <c r="E157" s="39"/>
      <c r="F157" s="39"/>
      <c r="G157" s="39"/>
      <c r="H157" s="39">
        <v>273</v>
      </c>
      <c r="I157" s="39">
        <v>1400321.38</v>
      </c>
      <c r="J157" s="39">
        <v>569</v>
      </c>
      <c r="K157" s="39">
        <v>4199709.9400000004</v>
      </c>
      <c r="L157" s="39">
        <f t="shared" si="74"/>
        <v>842</v>
      </c>
      <c r="M157" s="39">
        <f t="shared" si="75"/>
        <v>5600031.3200000003</v>
      </c>
      <c r="N157" s="39">
        <v>155</v>
      </c>
      <c r="O157" s="39">
        <v>2842251.88</v>
      </c>
      <c r="P157" s="39"/>
      <c r="Q157" s="39"/>
      <c r="R157" s="39">
        <f t="shared" si="71"/>
        <v>155</v>
      </c>
      <c r="S157" s="39">
        <f t="shared" si="72"/>
        <v>2842251.88</v>
      </c>
      <c r="T157" s="39">
        <f t="shared" si="76"/>
        <v>997</v>
      </c>
      <c r="U157" s="39">
        <f t="shared" si="77"/>
        <v>8442283.1999999993</v>
      </c>
    </row>
    <row r="158" spans="1:21" s="9" customFormat="1" ht="12">
      <c r="A158" s="29">
        <v>151</v>
      </c>
      <c r="B158" s="50" t="s">
        <v>311</v>
      </c>
      <c r="C158" s="1" t="s">
        <v>312</v>
      </c>
      <c r="D158" s="40">
        <v>1</v>
      </c>
      <c r="E158" s="40">
        <v>10705</v>
      </c>
      <c r="F158" s="40">
        <v>4</v>
      </c>
      <c r="G158" s="40">
        <v>25771.25</v>
      </c>
      <c r="H158" s="40">
        <v>161</v>
      </c>
      <c r="I158" s="40">
        <v>99724.23</v>
      </c>
      <c r="J158" s="40">
        <v>2667</v>
      </c>
      <c r="K158" s="40">
        <v>4041377.58</v>
      </c>
      <c r="L158" s="40">
        <f t="shared" si="74"/>
        <v>2833</v>
      </c>
      <c r="M158" s="40">
        <f t="shared" si="75"/>
        <v>4177578.06</v>
      </c>
      <c r="N158" s="40">
        <v>422</v>
      </c>
      <c r="O158" s="40">
        <v>3909743.55</v>
      </c>
      <c r="P158" s="40">
        <v>8</v>
      </c>
      <c r="Q158" s="40">
        <v>17862.490000000002</v>
      </c>
      <c r="R158" s="38">
        <f t="shared" si="71"/>
        <v>430</v>
      </c>
      <c r="S158" s="38">
        <f t="shared" si="72"/>
        <v>3927606.04</v>
      </c>
      <c r="T158" s="40">
        <f t="shared" si="76"/>
        <v>3263</v>
      </c>
      <c r="U158" s="40">
        <f t="shared" si="77"/>
        <v>8105184.0999999996</v>
      </c>
    </row>
    <row r="159" spans="1:21" s="9" customFormat="1" ht="12">
      <c r="A159" s="26">
        <v>152</v>
      </c>
      <c r="B159" s="49" t="s">
        <v>321</v>
      </c>
      <c r="C159" s="28" t="s">
        <v>322</v>
      </c>
      <c r="D159" s="39"/>
      <c r="E159" s="39"/>
      <c r="F159" s="39"/>
      <c r="G159" s="39"/>
      <c r="H159" s="39">
        <v>1</v>
      </c>
      <c r="I159" s="39">
        <v>1200</v>
      </c>
      <c r="J159" s="39">
        <v>3</v>
      </c>
      <c r="K159" s="39">
        <v>3123469.43</v>
      </c>
      <c r="L159" s="39">
        <f t="shared" si="74"/>
        <v>4</v>
      </c>
      <c r="M159" s="39">
        <f t="shared" si="75"/>
        <v>3124669.43</v>
      </c>
      <c r="N159" s="39">
        <v>1</v>
      </c>
      <c r="O159" s="39">
        <v>2930000</v>
      </c>
      <c r="P159" s="39">
        <v>1</v>
      </c>
      <c r="Q159" s="39">
        <v>561430.43999999994</v>
      </c>
      <c r="R159" s="39">
        <f t="shared" si="71"/>
        <v>2</v>
      </c>
      <c r="S159" s="39">
        <f t="shared" si="72"/>
        <v>3491430.44</v>
      </c>
      <c r="T159" s="39">
        <f t="shared" si="76"/>
        <v>6</v>
      </c>
      <c r="U159" s="39">
        <f t="shared" si="77"/>
        <v>6616099.8700000001</v>
      </c>
    </row>
    <row r="160" spans="1:21" s="9" customFormat="1" ht="12">
      <c r="A160" s="29">
        <v>153</v>
      </c>
      <c r="B160" s="50" t="s">
        <v>319</v>
      </c>
      <c r="C160" s="1" t="s">
        <v>320</v>
      </c>
      <c r="D160" s="40"/>
      <c r="E160" s="40"/>
      <c r="F160" s="40"/>
      <c r="G160" s="40"/>
      <c r="H160" s="40">
        <v>212</v>
      </c>
      <c r="I160" s="40">
        <v>166482.98000000001</v>
      </c>
      <c r="J160" s="40">
        <v>1704</v>
      </c>
      <c r="K160" s="40">
        <v>3243109.02</v>
      </c>
      <c r="L160" s="38">
        <f t="shared" ref="L160:M164" si="78">J160+H160+F160+D160</f>
        <v>1916</v>
      </c>
      <c r="M160" s="38">
        <f t="shared" si="78"/>
        <v>3409592</v>
      </c>
      <c r="N160" s="40">
        <v>337</v>
      </c>
      <c r="O160" s="40">
        <v>3081414.76</v>
      </c>
      <c r="P160" s="40"/>
      <c r="Q160" s="40"/>
      <c r="R160" s="38">
        <f t="shared" si="71"/>
        <v>337</v>
      </c>
      <c r="S160" s="38">
        <f t="shared" si="72"/>
        <v>3081414.76</v>
      </c>
      <c r="T160" s="38">
        <f t="shared" ref="T160:U164" si="79">R160+L160</f>
        <v>2253</v>
      </c>
      <c r="U160" s="38">
        <f t="shared" si="79"/>
        <v>6491006.7599999998</v>
      </c>
    </row>
    <row r="161" spans="1:21" s="9" customFormat="1" ht="12">
      <c r="A161" s="26">
        <v>154</v>
      </c>
      <c r="B161" s="49" t="s">
        <v>249</v>
      </c>
      <c r="C161" s="28" t="s">
        <v>250</v>
      </c>
      <c r="D161" s="39"/>
      <c r="E161" s="39"/>
      <c r="F161" s="39">
        <v>10</v>
      </c>
      <c r="G161" s="39">
        <v>144518.70000000001</v>
      </c>
      <c r="H161" s="39">
        <v>21</v>
      </c>
      <c r="I161" s="39">
        <v>1605878.58</v>
      </c>
      <c r="J161" s="39">
        <v>57</v>
      </c>
      <c r="K161" s="39">
        <v>2355184.89</v>
      </c>
      <c r="L161" s="39">
        <f t="shared" si="78"/>
        <v>88</v>
      </c>
      <c r="M161" s="39">
        <f t="shared" si="78"/>
        <v>4105582.1700000004</v>
      </c>
      <c r="N161" s="39">
        <v>3</v>
      </c>
      <c r="O161" s="39">
        <v>2001000</v>
      </c>
      <c r="P161" s="39">
        <v>1</v>
      </c>
      <c r="Q161" s="39">
        <v>1000</v>
      </c>
      <c r="R161" s="39">
        <f t="shared" si="71"/>
        <v>4</v>
      </c>
      <c r="S161" s="39">
        <f t="shared" si="72"/>
        <v>2002000</v>
      </c>
      <c r="T161" s="39">
        <f t="shared" si="79"/>
        <v>92</v>
      </c>
      <c r="U161" s="39">
        <f t="shared" si="79"/>
        <v>6107582.1699999999</v>
      </c>
    </row>
    <row r="162" spans="1:21" s="9" customFormat="1" ht="12">
      <c r="A162" s="29">
        <v>155</v>
      </c>
      <c r="B162" s="50" t="s">
        <v>189</v>
      </c>
      <c r="C162" s="1" t="s">
        <v>190</v>
      </c>
      <c r="D162" s="40"/>
      <c r="E162" s="40"/>
      <c r="F162" s="40">
        <v>1</v>
      </c>
      <c r="G162" s="40">
        <v>2605</v>
      </c>
      <c r="H162" s="40">
        <v>32</v>
      </c>
      <c r="I162" s="40">
        <v>25699.09</v>
      </c>
      <c r="J162" s="40">
        <v>482</v>
      </c>
      <c r="K162" s="40">
        <v>2831490.62</v>
      </c>
      <c r="L162" s="38">
        <f t="shared" si="78"/>
        <v>515</v>
      </c>
      <c r="M162" s="38">
        <f t="shared" si="78"/>
        <v>2859794.71</v>
      </c>
      <c r="N162" s="40">
        <v>418</v>
      </c>
      <c r="O162" s="40">
        <v>2846125.6</v>
      </c>
      <c r="P162" s="40">
        <v>3</v>
      </c>
      <c r="Q162" s="40">
        <v>15805.78</v>
      </c>
      <c r="R162" s="38">
        <f t="shared" si="71"/>
        <v>421</v>
      </c>
      <c r="S162" s="38">
        <f t="shared" si="72"/>
        <v>2861931.38</v>
      </c>
      <c r="T162" s="38">
        <f t="shared" si="79"/>
        <v>936</v>
      </c>
      <c r="U162" s="38">
        <f t="shared" si="79"/>
        <v>5721726.0899999999</v>
      </c>
    </row>
    <row r="163" spans="1:21" s="9" customFormat="1" ht="12">
      <c r="A163" s="26">
        <v>156</v>
      </c>
      <c r="B163" s="49" t="s">
        <v>323</v>
      </c>
      <c r="C163" s="28" t="s">
        <v>324</v>
      </c>
      <c r="D163" s="39"/>
      <c r="E163" s="39"/>
      <c r="F163" s="39"/>
      <c r="G163" s="39"/>
      <c r="H163" s="39">
        <v>337</v>
      </c>
      <c r="I163" s="39">
        <v>240689.09</v>
      </c>
      <c r="J163" s="39">
        <v>1252</v>
      </c>
      <c r="K163" s="39">
        <v>2300705.64</v>
      </c>
      <c r="L163" s="39">
        <f t="shared" si="78"/>
        <v>1589</v>
      </c>
      <c r="M163" s="39">
        <f t="shared" si="78"/>
        <v>2541394.73</v>
      </c>
      <c r="N163" s="39">
        <v>286</v>
      </c>
      <c r="O163" s="39">
        <v>2048574.75</v>
      </c>
      <c r="P163" s="39"/>
      <c r="Q163" s="39"/>
      <c r="R163" s="39">
        <f t="shared" si="71"/>
        <v>286</v>
      </c>
      <c r="S163" s="39">
        <f t="shared" si="72"/>
        <v>2048574.75</v>
      </c>
      <c r="T163" s="39">
        <f t="shared" si="79"/>
        <v>1875</v>
      </c>
      <c r="U163" s="39">
        <f t="shared" si="79"/>
        <v>4589969.4800000004</v>
      </c>
    </row>
    <row r="164" spans="1:21" s="9" customFormat="1" ht="12">
      <c r="A164" s="29">
        <v>157</v>
      </c>
      <c r="B164" s="19" t="s">
        <v>325</v>
      </c>
      <c r="C164" s="1" t="s">
        <v>326</v>
      </c>
      <c r="D164" s="40"/>
      <c r="E164" s="40"/>
      <c r="F164" s="40"/>
      <c r="G164" s="40"/>
      <c r="H164" s="40">
        <v>120</v>
      </c>
      <c r="I164" s="40">
        <v>137899.62</v>
      </c>
      <c r="J164" s="40">
        <v>637</v>
      </c>
      <c r="K164" s="40">
        <v>1689010.87</v>
      </c>
      <c r="L164" s="38">
        <f t="shared" si="78"/>
        <v>757</v>
      </c>
      <c r="M164" s="38">
        <f t="shared" si="78"/>
        <v>1826910.4900000002</v>
      </c>
      <c r="N164" s="40">
        <v>261</v>
      </c>
      <c r="O164" s="40">
        <v>1605110.09</v>
      </c>
      <c r="P164" s="40">
        <v>3</v>
      </c>
      <c r="Q164" s="40">
        <v>55997.2</v>
      </c>
      <c r="R164" s="38">
        <f t="shared" si="71"/>
        <v>264</v>
      </c>
      <c r="S164" s="38">
        <f t="shared" si="72"/>
        <v>1661107.29</v>
      </c>
      <c r="T164" s="38">
        <f t="shared" si="79"/>
        <v>1021</v>
      </c>
      <c r="U164" s="38">
        <f t="shared" si="79"/>
        <v>3488017.7800000003</v>
      </c>
    </row>
    <row r="165" spans="1:21" s="9" customFormat="1" ht="12">
      <c r="A165" s="26">
        <v>158</v>
      </c>
      <c r="B165" s="27" t="s">
        <v>313</v>
      </c>
      <c r="C165" s="28" t="s">
        <v>314</v>
      </c>
      <c r="D165" s="39">
        <v>20</v>
      </c>
      <c r="E165" s="39">
        <v>287654.44</v>
      </c>
      <c r="F165" s="39">
        <v>58</v>
      </c>
      <c r="G165" s="39">
        <v>594911.56000000006</v>
      </c>
      <c r="H165" s="39">
        <v>10</v>
      </c>
      <c r="I165" s="39">
        <v>99282.5</v>
      </c>
      <c r="J165" s="39">
        <v>148</v>
      </c>
      <c r="K165" s="39">
        <v>673039.41</v>
      </c>
      <c r="L165" s="39">
        <f t="shared" ref="L165:L176" si="80">J165+H165+F165+D165</f>
        <v>236</v>
      </c>
      <c r="M165" s="39">
        <f t="shared" ref="M165:M176" si="81">K165+I165+G165+E165</f>
        <v>1654887.9100000001</v>
      </c>
      <c r="N165" s="39">
        <v>92</v>
      </c>
      <c r="O165" s="39">
        <v>1345841.63</v>
      </c>
      <c r="P165" s="39">
        <v>29</v>
      </c>
      <c r="Q165" s="39">
        <v>394799.68</v>
      </c>
      <c r="R165" s="39">
        <f t="shared" si="71"/>
        <v>121</v>
      </c>
      <c r="S165" s="39">
        <f t="shared" si="72"/>
        <v>1740641.3099999998</v>
      </c>
      <c r="T165" s="39">
        <f t="shared" ref="T165:T176" si="82">R165+L165</f>
        <v>357</v>
      </c>
      <c r="U165" s="39">
        <f t="shared" ref="U165:U176" si="83">S165+M165</f>
        <v>3395529.2199999997</v>
      </c>
    </row>
    <row r="166" spans="1:21" s="9" customFormat="1" ht="12">
      <c r="A166" s="29">
        <v>159</v>
      </c>
      <c r="B166" s="50" t="s">
        <v>333</v>
      </c>
      <c r="C166" s="1" t="s">
        <v>334</v>
      </c>
      <c r="D166" s="40"/>
      <c r="E166" s="40"/>
      <c r="F166" s="40">
        <v>1</v>
      </c>
      <c r="G166" s="40">
        <v>3360</v>
      </c>
      <c r="H166" s="40">
        <v>319</v>
      </c>
      <c r="I166" s="40">
        <v>177491.16</v>
      </c>
      <c r="J166" s="40">
        <v>1191</v>
      </c>
      <c r="K166" s="40">
        <v>1625462.31</v>
      </c>
      <c r="L166" s="40">
        <f t="shared" ref="L166:L169" si="84">J166+H166+F166+D166</f>
        <v>1511</v>
      </c>
      <c r="M166" s="40">
        <f t="shared" ref="M166:M169" si="85">K166+I166+G166+E166</f>
        <v>1806313.47</v>
      </c>
      <c r="N166" s="40">
        <v>158</v>
      </c>
      <c r="O166" s="40">
        <v>1439905.26</v>
      </c>
      <c r="P166" s="40">
        <v>2</v>
      </c>
      <c r="Q166" s="40">
        <v>2829.38</v>
      </c>
      <c r="R166" s="38">
        <f t="shared" ref="R166:R169" si="86">N166+P166</f>
        <v>160</v>
      </c>
      <c r="S166" s="38">
        <f t="shared" ref="S166:S169" si="87">O166+Q166</f>
        <v>1442734.64</v>
      </c>
      <c r="T166" s="40">
        <f t="shared" ref="T166:T169" si="88">R166+L166</f>
        <v>1671</v>
      </c>
      <c r="U166" s="40">
        <f t="shared" ref="U166:U169" si="89">S166+M166</f>
        <v>3249048.11</v>
      </c>
    </row>
    <row r="167" spans="1:21" s="9" customFormat="1" ht="12">
      <c r="A167" s="26">
        <v>160</v>
      </c>
      <c r="B167" s="49" t="s">
        <v>337</v>
      </c>
      <c r="C167" s="28" t="s">
        <v>338</v>
      </c>
      <c r="D167" s="39"/>
      <c r="E167" s="39"/>
      <c r="F167" s="39">
        <v>2</v>
      </c>
      <c r="G167" s="39">
        <v>14643.31</v>
      </c>
      <c r="H167" s="39">
        <v>13</v>
      </c>
      <c r="I167" s="39">
        <v>14451.14</v>
      </c>
      <c r="J167" s="39">
        <v>452</v>
      </c>
      <c r="K167" s="39">
        <v>1508215.82</v>
      </c>
      <c r="L167" s="39">
        <f t="shared" si="84"/>
        <v>467</v>
      </c>
      <c r="M167" s="39">
        <f t="shared" si="85"/>
        <v>1537310.27</v>
      </c>
      <c r="N167" s="39">
        <v>563</v>
      </c>
      <c r="O167" s="39">
        <v>1533370.44</v>
      </c>
      <c r="P167" s="39"/>
      <c r="Q167" s="39"/>
      <c r="R167" s="39">
        <f t="shared" si="86"/>
        <v>563</v>
      </c>
      <c r="S167" s="39">
        <f t="shared" si="87"/>
        <v>1533370.44</v>
      </c>
      <c r="T167" s="39">
        <f t="shared" si="88"/>
        <v>1030</v>
      </c>
      <c r="U167" s="39">
        <f t="shared" si="89"/>
        <v>3070680.71</v>
      </c>
    </row>
    <row r="168" spans="1:21" s="9" customFormat="1" ht="12">
      <c r="A168" s="29">
        <v>161</v>
      </c>
      <c r="B168" s="50" t="s">
        <v>331</v>
      </c>
      <c r="C168" s="1" t="s">
        <v>332</v>
      </c>
      <c r="D168" s="40"/>
      <c r="E168" s="40"/>
      <c r="F168" s="40"/>
      <c r="G168" s="40"/>
      <c r="H168" s="40">
        <v>48</v>
      </c>
      <c r="I168" s="40">
        <v>29042.61</v>
      </c>
      <c r="J168" s="40">
        <v>337</v>
      </c>
      <c r="K168" s="40">
        <v>948494.09</v>
      </c>
      <c r="L168" s="40">
        <f t="shared" si="84"/>
        <v>385</v>
      </c>
      <c r="M168" s="40">
        <f t="shared" si="85"/>
        <v>977536.7</v>
      </c>
      <c r="N168" s="40">
        <v>115</v>
      </c>
      <c r="O168" s="40">
        <v>1276382.8700000001</v>
      </c>
      <c r="P168" s="40">
        <v>9</v>
      </c>
      <c r="Q168" s="40">
        <v>370269.75</v>
      </c>
      <c r="R168" s="38">
        <f t="shared" si="86"/>
        <v>124</v>
      </c>
      <c r="S168" s="38">
        <f t="shared" si="87"/>
        <v>1646652.62</v>
      </c>
      <c r="T168" s="40">
        <f t="shared" si="88"/>
        <v>509</v>
      </c>
      <c r="U168" s="40">
        <f t="shared" si="89"/>
        <v>2624189.3200000003</v>
      </c>
    </row>
    <row r="169" spans="1:21" s="9" customFormat="1" ht="12">
      <c r="A169" s="26">
        <v>162</v>
      </c>
      <c r="B169" s="49" t="s">
        <v>339</v>
      </c>
      <c r="C169" s="28" t="s">
        <v>340</v>
      </c>
      <c r="D169" s="39"/>
      <c r="E169" s="39"/>
      <c r="F169" s="39"/>
      <c r="G169" s="39"/>
      <c r="H169" s="39">
        <v>8</v>
      </c>
      <c r="I169" s="39">
        <v>2519217.89</v>
      </c>
      <c r="J169" s="39">
        <v>6</v>
      </c>
      <c r="K169" s="39">
        <v>22117.78</v>
      </c>
      <c r="L169" s="39">
        <f t="shared" si="84"/>
        <v>14</v>
      </c>
      <c r="M169" s="39">
        <f t="shared" si="85"/>
        <v>2541335.67</v>
      </c>
      <c r="N169" s="39"/>
      <c r="O169" s="39"/>
      <c r="P169" s="39"/>
      <c r="Q169" s="39"/>
      <c r="R169" s="39">
        <f t="shared" si="86"/>
        <v>0</v>
      </c>
      <c r="S169" s="39">
        <f t="shared" si="87"/>
        <v>0</v>
      </c>
      <c r="T169" s="39">
        <f t="shared" si="88"/>
        <v>14</v>
      </c>
      <c r="U169" s="39">
        <f t="shared" si="89"/>
        <v>2541335.67</v>
      </c>
    </row>
    <row r="170" spans="1:21" s="9" customFormat="1" ht="12">
      <c r="A170" s="29">
        <v>163</v>
      </c>
      <c r="B170" s="50" t="s">
        <v>335</v>
      </c>
      <c r="C170" s="1" t="s">
        <v>336</v>
      </c>
      <c r="D170" s="40"/>
      <c r="E170" s="40"/>
      <c r="F170" s="40">
        <v>5</v>
      </c>
      <c r="G170" s="40">
        <v>111910.42</v>
      </c>
      <c r="H170" s="40">
        <v>3</v>
      </c>
      <c r="I170" s="40">
        <v>57523</v>
      </c>
      <c r="J170" s="40">
        <v>57</v>
      </c>
      <c r="K170" s="40">
        <v>847253.92</v>
      </c>
      <c r="L170" s="40">
        <f t="shared" si="80"/>
        <v>65</v>
      </c>
      <c r="M170" s="40">
        <f t="shared" si="81"/>
        <v>1016687.3400000001</v>
      </c>
      <c r="N170" s="40">
        <v>58</v>
      </c>
      <c r="O170" s="40">
        <v>959164.34</v>
      </c>
      <c r="P170" s="40">
        <v>3</v>
      </c>
      <c r="Q170" s="40">
        <v>57523</v>
      </c>
      <c r="R170" s="38">
        <f t="shared" si="71"/>
        <v>61</v>
      </c>
      <c r="S170" s="38">
        <f t="shared" si="72"/>
        <v>1016687.34</v>
      </c>
      <c r="T170" s="40">
        <f t="shared" si="82"/>
        <v>126</v>
      </c>
      <c r="U170" s="40">
        <f t="shared" si="83"/>
        <v>2033374.6800000002</v>
      </c>
    </row>
    <row r="171" spans="1:21" s="9" customFormat="1" ht="12">
      <c r="A171" s="26">
        <v>164</v>
      </c>
      <c r="B171" s="49" t="s">
        <v>360</v>
      </c>
      <c r="C171" s="28" t="s">
        <v>361</v>
      </c>
      <c r="D171" s="39">
        <v>5</v>
      </c>
      <c r="E171" s="39">
        <v>109612.91</v>
      </c>
      <c r="F171" s="39">
        <v>2</v>
      </c>
      <c r="G171" s="39">
        <v>62202.23</v>
      </c>
      <c r="H171" s="39"/>
      <c r="I171" s="39"/>
      <c r="J171" s="39">
        <v>80</v>
      </c>
      <c r="K171" s="39">
        <v>765139.21</v>
      </c>
      <c r="L171" s="39">
        <f t="shared" si="80"/>
        <v>87</v>
      </c>
      <c r="M171" s="39">
        <f t="shared" si="81"/>
        <v>936954.35</v>
      </c>
      <c r="N171" s="39">
        <v>75</v>
      </c>
      <c r="O171" s="39">
        <v>827941.75</v>
      </c>
      <c r="P171" s="39">
        <v>4</v>
      </c>
      <c r="Q171" s="39">
        <v>109578.23</v>
      </c>
      <c r="R171" s="39">
        <f t="shared" si="71"/>
        <v>79</v>
      </c>
      <c r="S171" s="39">
        <f t="shared" si="72"/>
        <v>937519.98</v>
      </c>
      <c r="T171" s="39">
        <f t="shared" si="82"/>
        <v>166</v>
      </c>
      <c r="U171" s="39">
        <f t="shared" si="83"/>
        <v>1874474.33</v>
      </c>
    </row>
    <row r="172" spans="1:21" s="9" customFormat="1" ht="12">
      <c r="A172" s="29">
        <v>165</v>
      </c>
      <c r="B172" s="50" t="s">
        <v>329</v>
      </c>
      <c r="C172" s="1" t="s">
        <v>330</v>
      </c>
      <c r="D172" s="40"/>
      <c r="E172" s="40"/>
      <c r="F172" s="40"/>
      <c r="G172" s="40"/>
      <c r="H172" s="40">
        <v>25</v>
      </c>
      <c r="I172" s="40">
        <v>9389.36</v>
      </c>
      <c r="J172" s="40">
        <v>520</v>
      </c>
      <c r="K172" s="40">
        <v>811944.6</v>
      </c>
      <c r="L172" s="40">
        <f t="shared" si="80"/>
        <v>545</v>
      </c>
      <c r="M172" s="40">
        <f t="shared" si="81"/>
        <v>821333.96</v>
      </c>
      <c r="N172" s="40">
        <v>85</v>
      </c>
      <c r="O172" s="40">
        <v>795832.84</v>
      </c>
      <c r="P172" s="40"/>
      <c r="Q172" s="40"/>
      <c r="R172" s="38">
        <f t="shared" si="71"/>
        <v>85</v>
      </c>
      <c r="S172" s="38">
        <f t="shared" si="72"/>
        <v>795832.84</v>
      </c>
      <c r="T172" s="40">
        <f t="shared" si="82"/>
        <v>630</v>
      </c>
      <c r="U172" s="40">
        <f t="shared" si="83"/>
        <v>1617166.7999999998</v>
      </c>
    </row>
    <row r="173" spans="1:21" s="9" customFormat="1" ht="12">
      <c r="A173" s="26">
        <v>166</v>
      </c>
      <c r="B173" s="49" t="s">
        <v>343</v>
      </c>
      <c r="C173" s="28" t="s">
        <v>344</v>
      </c>
      <c r="D173" s="39"/>
      <c r="E173" s="39"/>
      <c r="F173" s="39"/>
      <c r="G173" s="39"/>
      <c r="H173" s="39">
        <v>240</v>
      </c>
      <c r="I173" s="39">
        <v>189733.13</v>
      </c>
      <c r="J173" s="39">
        <v>313</v>
      </c>
      <c r="K173" s="39">
        <v>396249.98</v>
      </c>
      <c r="L173" s="39">
        <f t="shared" si="80"/>
        <v>553</v>
      </c>
      <c r="M173" s="39">
        <f t="shared" si="81"/>
        <v>585983.11</v>
      </c>
      <c r="N173" s="39">
        <v>15</v>
      </c>
      <c r="O173" s="39">
        <v>211466</v>
      </c>
      <c r="P173" s="39"/>
      <c r="Q173" s="39"/>
      <c r="R173" s="39">
        <f t="shared" si="71"/>
        <v>15</v>
      </c>
      <c r="S173" s="39">
        <f t="shared" si="72"/>
        <v>211466</v>
      </c>
      <c r="T173" s="39">
        <f t="shared" si="82"/>
        <v>568</v>
      </c>
      <c r="U173" s="39">
        <f t="shared" si="83"/>
        <v>797449.11</v>
      </c>
    </row>
    <row r="174" spans="1:21" s="9" customFormat="1" ht="12">
      <c r="A174" s="29">
        <v>167</v>
      </c>
      <c r="B174" s="50" t="s">
        <v>317</v>
      </c>
      <c r="C174" s="1" t="s">
        <v>318</v>
      </c>
      <c r="D174" s="40"/>
      <c r="E174" s="40"/>
      <c r="F174" s="40"/>
      <c r="G174" s="40"/>
      <c r="H174" s="40"/>
      <c r="I174" s="40"/>
      <c r="J174" s="40">
        <v>10</v>
      </c>
      <c r="K174" s="40">
        <v>22107.85</v>
      </c>
      <c r="L174" s="40">
        <f t="shared" si="80"/>
        <v>10</v>
      </c>
      <c r="M174" s="40">
        <f t="shared" si="81"/>
        <v>22107.85</v>
      </c>
      <c r="N174" s="40">
        <v>6</v>
      </c>
      <c r="O174" s="40">
        <v>21706.5</v>
      </c>
      <c r="P174" s="40">
        <v>6</v>
      </c>
      <c r="Q174" s="40">
        <v>21951.75</v>
      </c>
      <c r="R174" s="38">
        <f t="shared" si="71"/>
        <v>12</v>
      </c>
      <c r="S174" s="38">
        <f t="shared" si="72"/>
        <v>43658.25</v>
      </c>
      <c r="T174" s="40">
        <f t="shared" si="82"/>
        <v>22</v>
      </c>
      <c r="U174" s="40">
        <f t="shared" si="83"/>
        <v>65766.100000000006</v>
      </c>
    </row>
    <row r="175" spans="1:21" s="9" customFormat="1" ht="12">
      <c r="A175" s="26">
        <v>168</v>
      </c>
      <c r="B175" s="49" t="s">
        <v>345</v>
      </c>
      <c r="C175" s="28" t="s">
        <v>346</v>
      </c>
      <c r="D175" s="39"/>
      <c r="E175" s="39"/>
      <c r="F175" s="39"/>
      <c r="G175" s="39"/>
      <c r="H175" s="39">
        <v>2</v>
      </c>
      <c r="I175" s="39">
        <v>2000</v>
      </c>
      <c r="J175" s="39">
        <v>17</v>
      </c>
      <c r="K175" s="39">
        <v>33041.839999999997</v>
      </c>
      <c r="L175" s="39">
        <f t="shared" si="80"/>
        <v>19</v>
      </c>
      <c r="M175" s="39">
        <f t="shared" si="81"/>
        <v>35041.839999999997</v>
      </c>
      <c r="N175" s="39">
        <v>3</v>
      </c>
      <c r="O175" s="39">
        <v>28583.4</v>
      </c>
      <c r="P175" s="39"/>
      <c r="Q175" s="39"/>
      <c r="R175" s="39">
        <f t="shared" si="71"/>
        <v>3</v>
      </c>
      <c r="S175" s="39">
        <f t="shared" si="72"/>
        <v>28583.4</v>
      </c>
      <c r="T175" s="39">
        <f t="shared" si="82"/>
        <v>22</v>
      </c>
      <c r="U175" s="39">
        <f t="shared" si="83"/>
        <v>63625.24</v>
      </c>
    </row>
    <row r="176" spans="1:21" s="9" customFormat="1" ht="12">
      <c r="A176" s="29">
        <v>169</v>
      </c>
      <c r="B176" s="50" t="s">
        <v>347</v>
      </c>
      <c r="C176" s="1" t="s">
        <v>348</v>
      </c>
      <c r="D176" s="40"/>
      <c r="E176" s="40"/>
      <c r="F176" s="40"/>
      <c r="G176" s="40"/>
      <c r="H176" s="40">
        <v>5</v>
      </c>
      <c r="I176" s="40">
        <v>21844.2</v>
      </c>
      <c r="J176" s="40">
        <v>8</v>
      </c>
      <c r="K176" s="40">
        <v>3445.06</v>
      </c>
      <c r="L176" s="40">
        <f t="shared" si="80"/>
        <v>13</v>
      </c>
      <c r="M176" s="40">
        <f t="shared" si="81"/>
        <v>25289.260000000002</v>
      </c>
      <c r="N176" s="40"/>
      <c r="O176" s="40"/>
      <c r="P176" s="40"/>
      <c r="Q176" s="40"/>
      <c r="R176" s="38">
        <f t="shared" si="71"/>
        <v>0</v>
      </c>
      <c r="S176" s="38">
        <f t="shared" si="72"/>
        <v>0</v>
      </c>
      <c r="T176" s="40">
        <f t="shared" si="82"/>
        <v>13</v>
      </c>
      <c r="U176" s="40">
        <f t="shared" si="83"/>
        <v>25289.260000000002</v>
      </c>
    </row>
    <row r="177" spans="1:21" s="9" customFormat="1" ht="12">
      <c r="A177" s="26">
        <v>170</v>
      </c>
      <c r="B177" s="49" t="s">
        <v>283</v>
      </c>
      <c r="C177" s="28" t="s">
        <v>284</v>
      </c>
      <c r="D177" s="39"/>
      <c r="E177" s="39"/>
      <c r="F177" s="39"/>
      <c r="G177" s="39"/>
      <c r="H177" s="39"/>
      <c r="I177" s="39"/>
      <c r="J177" s="39">
        <v>16</v>
      </c>
      <c r="K177" s="39">
        <v>15892.57</v>
      </c>
      <c r="L177" s="39">
        <f t="shared" ref="L177:M183" si="90">J177+H177+F177+D177</f>
        <v>16</v>
      </c>
      <c r="M177" s="39">
        <f t="shared" si="90"/>
        <v>15892.57</v>
      </c>
      <c r="N177" s="39"/>
      <c r="O177" s="39"/>
      <c r="P177" s="39"/>
      <c r="Q177" s="39"/>
      <c r="R177" s="39">
        <f t="shared" si="71"/>
        <v>0</v>
      </c>
      <c r="S177" s="39">
        <f t="shared" si="72"/>
        <v>0</v>
      </c>
      <c r="T177" s="39">
        <f t="shared" ref="T177:U183" si="91">R177+L177</f>
        <v>16</v>
      </c>
      <c r="U177" s="39">
        <f t="shared" si="91"/>
        <v>15892.57</v>
      </c>
    </row>
    <row r="178" spans="1:21" s="9" customFormat="1" ht="12">
      <c r="A178" s="29">
        <v>171</v>
      </c>
      <c r="B178" s="19" t="s">
        <v>341</v>
      </c>
      <c r="C178" s="1" t="s">
        <v>342</v>
      </c>
      <c r="D178" s="40"/>
      <c r="E178" s="40"/>
      <c r="F178" s="40"/>
      <c r="G178" s="40"/>
      <c r="H178" s="40">
        <v>1</v>
      </c>
      <c r="I178" s="40">
        <v>2009.57</v>
      </c>
      <c r="J178" s="40">
        <v>6</v>
      </c>
      <c r="K178" s="40">
        <v>4460.1400000000003</v>
      </c>
      <c r="L178" s="40">
        <f t="shared" ref="L178:L181" si="92">J178+H178+F178+D178</f>
        <v>7</v>
      </c>
      <c r="M178" s="40">
        <f t="shared" ref="M178:M181" si="93">K178+I178+G178+E178</f>
        <v>6469.71</v>
      </c>
      <c r="N178" s="40"/>
      <c r="O178" s="40"/>
      <c r="P178" s="40"/>
      <c r="Q178" s="40"/>
      <c r="R178" s="38">
        <f t="shared" ref="R178:R181" si="94">N178+P178</f>
        <v>0</v>
      </c>
      <c r="S178" s="38">
        <f t="shared" ref="S178:S181" si="95">O178+Q178</f>
        <v>0</v>
      </c>
      <c r="T178" s="40">
        <f t="shared" ref="T178:T181" si="96">R178+L178</f>
        <v>7</v>
      </c>
      <c r="U178" s="40">
        <f t="shared" ref="U178:U181" si="97">S178+M178</f>
        <v>6469.71</v>
      </c>
    </row>
    <row r="179" spans="1:21" s="9" customFormat="1" ht="12">
      <c r="A179" s="26">
        <v>172</v>
      </c>
      <c r="B179" s="27" t="s">
        <v>305</v>
      </c>
      <c r="C179" s="28" t="s">
        <v>306</v>
      </c>
      <c r="D179" s="39"/>
      <c r="E179" s="39"/>
      <c r="F179" s="39"/>
      <c r="G179" s="39"/>
      <c r="H179" s="39"/>
      <c r="I179" s="39"/>
      <c r="J179" s="39">
        <v>1</v>
      </c>
      <c r="K179" s="39">
        <v>1500</v>
      </c>
      <c r="L179" s="39">
        <f t="shared" si="92"/>
        <v>1</v>
      </c>
      <c r="M179" s="39">
        <f t="shared" si="93"/>
        <v>1500</v>
      </c>
      <c r="N179" s="39"/>
      <c r="O179" s="39"/>
      <c r="P179" s="39">
        <v>1</v>
      </c>
      <c r="Q179" s="39">
        <v>1362.73</v>
      </c>
      <c r="R179" s="39">
        <f t="shared" si="94"/>
        <v>1</v>
      </c>
      <c r="S179" s="39">
        <f t="shared" si="95"/>
        <v>1362.73</v>
      </c>
      <c r="T179" s="39">
        <f t="shared" si="96"/>
        <v>2</v>
      </c>
      <c r="U179" s="39">
        <f t="shared" si="97"/>
        <v>2862.73</v>
      </c>
    </row>
    <row r="180" spans="1:21" s="9" customFormat="1" ht="12">
      <c r="A180" s="29">
        <v>173</v>
      </c>
      <c r="B180" s="50" t="s">
        <v>349</v>
      </c>
      <c r="C180" s="1" t="s">
        <v>350</v>
      </c>
      <c r="D180" s="40"/>
      <c r="E180" s="40"/>
      <c r="F180" s="40"/>
      <c r="G180" s="40"/>
      <c r="H180" s="40"/>
      <c r="I180" s="40"/>
      <c r="J180" s="40">
        <v>4</v>
      </c>
      <c r="K180" s="40">
        <v>1433.74</v>
      </c>
      <c r="L180" s="40">
        <f t="shared" si="92"/>
        <v>4</v>
      </c>
      <c r="M180" s="40">
        <f t="shared" si="93"/>
        <v>1433.74</v>
      </c>
      <c r="N180" s="40">
        <v>8</v>
      </c>
      <c r="O180" s="40">
        <v>1392.61</v>
      </c>
      <c r="P180" s="40"/>
      <c r="Q180" s="40"/>
      <c r="R180" s="38">
        <f t="shared" si="94"/>
        <v>8</v>
      </c>
      <c r="S180" s="38">
        <f t="shared" si="95"/>
        <v>1392.61</v>
      </c>
      <c r="T180" s="40">
        <f t="shared" si="96"/>
        <v>12</v>
      </c>
      <c r="U180" s="40">
        <f t="shared" si="97"/>
        <v>2826.35</v>
      </c>
    </row>
    <row r="181" spans="1:21" s="9" customFormat="1" ht="12">
      <c r="A181" s="26">
        <v>174</v>
      </c>
      <c r="B181" s="49" t="s">
        <v>364</v>
      </c>
      <c r="C181" s="28" t="s">
        <v>365</v>
      </c>
      <c r="D181" s="39"/>
      <c r="E181" s="39"/>
      <c r="F181" s="39"/>
      <c r="G181" s="39"/>
      <c r="H181" s="39"/>
      <c r="I181" s="39"/>
      <c r="J181" s="39"/>
      <c r="K181" s="39"/>
      <c r="L181" s="39">
        <f t="shared" si="92"/>
        <v>0</v>
      </c>
      <c r="M181" s="39">
        <f t="shared" si="93"/>
        <v>0</v>
      </c>
      <c r="N181" s="39">
        <v>1</v>
      </c>
      <c r="O181" s="39">
        <v>1000</v>
      </c>
      <c r="P181" s="39">
        <v>1</v>
      </c>
      <c r="Q181" s="39">
        <v>1000</v>
      </c>
      <c r="R181" s="39">
        <f t="shared" si="94"/>
        <v>2</v>
      </c>
      <c r="S181" s="39">
        <f t="shared" si="95"/>
        <v>2000</v>
      </c>
      <c r="T181" s="39">
        <f t="shared" si="96"/>
        <v>2</v>
      </c>
      <c r="U181" s="39">
        <f t="shared" si="97"/>
        <v>2000</v>
      </c>
    </row>
    <row r="182" spans="1:21" s="9" customFormat="1" ht="12">
      <c r="A182" s="29">
        <v>175</v>
      </c>
      <c r="B182" s="19" t="s">
        <v>366</v>
      </c>
      <c r="C182" s="1" t="s">
        <v>367</v>
      </c>
      <c r="D182" s="40"/>
      <c r="E182" s="40"/>
      <c r="F182" s="40"/>
      <c r="G182" s="40"/>
      <c r="H182" s="40"/>
      <c r="I182" s="40"/>
      <c r="J182" s="40">
        <v>2</v>
      </c>
      <c r="K182" s="40">
        <v>520</v>
      </c>
      <c r="L182" s="40">
        <f t="shared" si="90"/>
        <v>2</v>
      </c>
      <c r="M182" s="40">
        <f t="shared" si="90"/>
        <v>520</v>
      </c>
      <c r="N182" s="40">
        <v>1</v>
      </c>
      <c r="O182" s="40">
        <v>550</v>
      </c>
      <c r="P182" s="40"/>
      <c r="Q182" s="40"/>
      <c r="R182" s="38">
        <f t="shared" si="71"/>
        <v>1</v>
      </c>
      <c r="S182" s="38">
        <f t="shared" si="72"/>
        <v>550</v>
      </c>
      <c r="T182" s="40">
        <f t="shared" si="91"/>
        <v>3</v>
      </c>
      <c r="U182" s="40">
        <f t="shared" si="91"/>
        <v>1070</v>
      </c>
    </row>
    <row r="183" spans="1:21" s="9" customFormat="1" thickBot="1">
      <c r="A183" s="26"/>
      <c r="B183" s="49"/>
      <c r="C183" s="28"/>
      <c r="D183" s="39"/>
      <c r="E183" s="39"/>
      <c r="F183" s="39"/>
      <c r="G183" s="39"/>
      <c r="H183" s="39"/>
      <c r="I183" s="39"/>
      <c r="J183" s="39"/>
      <c r="K183" s="39"/>
      <c r="L183" s="39">
        <f t="shared" si="90"/>
        <v>0</v>
      </c>
      <c r="M183" s="39">
        <f t="shared" si="90"/>
        <v>0</v>
      </c>
      <c r="N183" s="39"/>
      <c r="O183" s="39"/>
      <c r="P183" s="39"/>
      <c r="Q183" s="39"/>
      <c r="R183" s="39">
        <f t="shared" si="71"/>
        <v>0</v>
      </c>
      <c r="S183" s="39">
        <f t="shared" si="72"/>
        <v>0</v>
      </c>
      <c r="T183" s="39">
        <f t="shared" si="91"/>
        <v>0</v>
      </c>
      <c r="U183" s="39">
        <f t="shared" si="91"/>
        <v>0</v>
      </c>
    </row>
    <row r="184" spans="1:21" s="9" customFormat="1" ht="14.25" thickTop="1" thickBot="1">
      <c r="A184" s="60" t="s">
        <v>0</v>
      </c>
      <c r="B184" s="60"/>
      <c r="C184" s="61"/>
      <c r="D184" s="46">
        <f>SUM(D8:D183)</f>
        <v>143289</v>
      </c>
      <c r="E184" s="46">
        <f>SUM(E8:E183)</f>
        <v>71444721679.44693</v>
      </c>
      <c r="F184" s="46">
        <f>SUM(F8:F183)</f>
        <v>391311</v>
      </c>
      <c r="G184" s="46">
        <f>SUM(G8:G183)</f>
        <v>49729254592.492035</v>
      </c>
      <c r="H184" s="46">
        <f>SUM(H8:H183)</f>
        <v>892573</v>
      </c>
      <c r="I184" s="46">
        <f>SUM(I8:I183)</f>
        <v>171743571908.54938</v>
      </c>
      <c r="J184" s="46">
        <f>SUM(J8:J183)</f>
        <v>1074186</v>
      </c>
      <c r="K184" s="46">
        <f>SUM(K8:K183)</f>
        <v>176809145868.15805</v>
      </c>
      <c r="L184" s="46">
        <f>SUM(L8:L183)</f>
        <v>2501359</v>
      </c>
      <c r="M184" s="46">
        <f>SUM(M8:M183)</f>
        <v>469726694048.64594</v>
      </c>
      <c r="N184" s="46">
        <f>SUM(N8:N183)</f>
        <v>212562</v>
      </c>
      <c r="O184" s="46">
        <f>SUM(O8:O183)</f>
        <v>203180466245.32004</v>
      </c>
      <c r="P184" s="46">
        <f>SUM(P8:P183)</f>
        <v>212562</v>
      </c>
      <c r="Q184" s="46">
        <f>SUM(Q8:Q183)</f>
        <v>203260477432.79993</v>
      </c>
      <c r="R184" s="46">
        <f>SUM(R8:R183)</f>
        <v>425124</v>
      </c>
      <c r="S184" s="46">
        <f>SUM(S8:S183)</f>
        <v>406440943678.12006</v>
      </c>
      <c r="T184" s="46">
        <f>SUM(T8:T183)</f>
        <v>2926483</v>
      </c>
      <c r="U184" s="46">
        <f>SUM(U8:U183)</f>
        <v>876167637726.76611</v>
      </c>
    </row>
    <row r="185" spans="1:21" s="9" customFormat="1" ht="13.5" thickTop="1">
      <c r="A185" s="11" t="s">
        <v>369</v>
      </c>
      <c r="B185" s="14"/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  <c r="S185" s="41"/>
      <c r="T185" s="41"/>
      <c r="U185" s="42"/>
    </row>
    <row r="186" spans="1:21">
      <c r="A186" s="11" t="s">
        <v>18</v>
      </c>
      <c r="U186" s="43" t="s">
        <v>12</v>
      </c>
    </row>
    <row r="187" spans="1:21">
      <c r="A187" s="11" t="s">
        <v>19</v>
      </c>
      <c r="E187" s="12"/>
      <c r="F187" s="12"/>
      <c r="G187" s="12"/>
      <c r="H187" s="12"/>
      <c r="U187" s="43" t="s">
        <v>12</v>
      </c>
    </row>
    <row r="188" spans="1:21">
      <c r="B188" s="10"/>
      <c r="E188" s="44"/>
      <c r="F188" s="41"/>
      <c r="G188" s="41"/>
      <c r="H188" s="41"/>
      <c r="I188" s="41"/>
      <c r="J188" s="41"/>
      <c r="K188" s="41"/>
      <c r="L188" s="41"/>
      <c r="M188" s="41"/>
      <c r="N188" s="44"/>
      <c r="O188" s="44"/>
    </row>
    <row r="189" spans="1:21" s="18" customFormat="1" ht="11.25">
      <c r="A189" s="16"/>
      <c r="B189" s="17"/>
      <c r="C189" s="18" t="s">
        <v>12</v>
      </c>
      <c r="D189" s="45"/>
      <c r="E189" s="45"/>
      <c r="F189" s="45"/>
      <c r="G189" s="45"/>
      <c r="H189" s="45"/>
      <c r="I189" s="45"/>
      <c r="J189" s="45"/>
      <c r="K189" s="45"/>
      <c r="L189" s="45"/>
      <c r="M189" s="45"/>
      <c r="N189" s="45"/>
      <c r="O189" s="45"/>
      <c r="P189" s="45"/>
      <c r="Q189" s="45"/>
      <c r="R189" s="45"/>
      <c r="S189" s="45"/>
      <c r="T189" s="45"/>
      <c r="U189" s="45"/>
    </row>
    <row r="192" spans="1:21">
      <c r="C192" s="51"/>
    </row>
    <row r="193" spans="3:3">
      <c r="C193" s="51"/>
    </row>
  </sheetData>
  <mergeCells count="13">
    <mergeCell ref="A184:C184"/>
    <mergeCell ref="T6:U6"/>
    <mergeCell ref="H6:I6"/>
    <mergeCell ref="D6:E6"/>
    <mergeCell ref="F6:G6"/>
    <mergeCell ref="J6:K6"/>
    <mergeCell ref="N6:O6"/>
    <mergeCell ref="R6:S6"/>
    <mergeCell ref="A6:A7"/>
    <mergeCell ref="B6:B7"/>
    <mergeCell ref="C6:C7"/>
    <mergeCell ref="L6:M6"/>
    <mergeCell ref="P6:Q6"/>
  </mergeCells>
  <phoneticPr fontId="0" type="noConversion"/>
  <pageMargins left="0.23622047244094491" right="0.23622047244094491" top="0.74803149606299213" bottom="0.74803149606299213" header="0.31496062992125984" footer="0.31496062992125984"/>
  <pageSetup paperSize="9" scale="95" orientation="portrait" r:id="rId1"/>
  <headerFooter alignWithMargins="0">
    <oddFooter>&amp;L&amp;F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4</vt:i4>
      </vt:variant>
    </vt:vector>
  </HeadingPairs>
  <TitlesOfParts>
    <vt:vector size="6" baseType="lpstr">
      <vt:lpstr>Abr 2018</vt:lpstr>
      <vt:lpstr>Jan-Abr 2018</vt:lpstr>
      <vt:lpstr>'Jan-Abr 2018'!Area_de_impressao</vt:lpstr>
      <vt:lpstr>Cab_Val</vt:lpstr>
      <vt:lpstr>'Jan-Abr 2018'!Titulos_de_impressao</vt:lpstr>
      <vt:lpstr>Tot_Val</vt:lpstr>
    </vt:vector>
  </TitlesOfParts>
  <Company>Banco Central do Brasil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DECAM.DURAES</dc:creator>
  <cp:lastModifiedBy>Mario Rodolfo Miozzo Klein</cp:lastModifiedBy>
  <cp:lastPrinted>2017-12-11T12:41:11Z</cp:lastPrinted>
  <dcterms:created xsi:type="dcterms:W3CDTF">2002-04-23T11:03:15Z</dcterms:created>
  <dcterms:modified xsi:type="dcterms:W3CDTF">2018-05-10T12:14:07Z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