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74\desig\CORAC\Rankings\INTERNET\IFs\2018-05\"/>
    </mc:Choice>
  </mc:AlternateContent>
  <bookViews>
    <workbookView xWindow="21630" yWindow="195" windowWidth="21660" windowHeight="9870"/>
  </bookViews>
  <sheets>
    <sheet name="Mai 2018" sheetId="8" r:id="rId1"/>
    <sheet name="Jan-Mai 2018" sheetId="7" r:id="rId2"/>
  </sheets>
  <definedNames>
    <definedName name="_xlnm.Print_Area" localSheetId="1">'Jan-Mai 2018'!$A$1:$U$185</definedName>
    <definedName name="Cab_Perc">#REF!</definedName>
    <definedName name="Cab_Val">'Jan-Mai 2018'!$A$7</definedName>
    <definedName name="_xlnm.Print_Titles" localSheetId="1">'Jan-Mai 2018'!$A:$C,'Jan-Mai 2018'!$1:$7</definedName>
    <definedName name="Tot_Perc">#REF!</definedName>
    <definedName name="Tot_Val">'Jan-Mai 2018'!$A$184</definedName>
  </definedNames>
  <calcPr calcId="152511"/>
</workbook>
</file>

<file path=xl/calcChain.xml><?xml version="1.0" encoding="utf-8"?>
<calcChain xmlns="http://schemas.openxmlformats.org/spreadsheetml/2006/main">
  <c r="L183" i="7" l="1"/>
  <c r="M183" i="7"/>
  <c r="R183" i="7"/>
  <c r="S183" i="7"/>
  <c r="S169" i="7"/>
  <c r="R169" i="7"/>
  <c r="M169" i="7"/>
  <c r="L169" i="7"/>
  <c r="S168" i="7"/>
  <c r="R168" i="7"/>
  <c r="M168" i="7"/>
  <c r="L168" i="7"/>
  <c r="S167" i="7"/>
  <c r="R167" i="7"/>
  <c r="M167" i="7"/>
  <c r="L167" i="7"/>
  <c r="S166" i="7"/>
  <c r="R166" i="7"/>
  <c r="M166" i="7"/>
  <c r="L166" i="7"/>
  <c r="S168" i="8"/>
  <c r="R168" i="8"/>
  <c r="M168" i="8"/>
  <c r="L168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U168" i="8" l="1"/>
  <c r="U166" i="8"/>
  <c r="T165" i="8"/>
  <c r="T167" i="8"/>
  <c r="U183" i="7"/>
  <c r="T183" i="7"/>
  <c r="T166" i="7"/>
  <c r="T168" i="7"/>
  <c r="T167" i="7"/>
  <c r="T169" i="7"/>
  <c r="U167" i="7"/>
  <c r="U169" i="7"/>
  <c r="U168" i="7"/>
  <c r="U166" i="7"/>
  <c r="T166" i="8"/>
  <c r="T168" i="8"/>
  <c r="U165" i="8"/>
  <c r="U167" i="8"/>
  <c r="S23" i="7"/>
  <c r="R23" i="7"/>
  <c r="M23" i="7"/>
  <c r="L23" i="7"/>
  <c r="S22" i="7"/>
  <c r="R22" i="7"/>
  <c r="M22" i="7"/>
  <c r="L22" i="7"/>
  <c r="S21" i="7"/>
  <c r="R21" i="7"/>
  <c r="M21" i="7"/>
  <c r="L21" i="7"/>
  <c r="S20" i="7"/>
  <c r="R20" i="7"/>
  <c r="M20" i="7"/>
  <c r="L20" i="7"/>
  <c r="S169" i="8"/>
  <c r="R169" i="8"/>
  <c r="M169" i="8"/>
  <c r="L169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T158" i="8" l="1"/>
  <c r="T160" i="8"/>
  <c r="T162" i="8"/>
  <c r="T164" i="8"/>
  <c r="U158" i="8"/>
  <c r="U160" i="8"/>
  <c r="U162" i="8"/>
  <c r="U164" i="8"/>
  <c r="T21" i="7"/>
  <c r="T23" i="7"/>
  <c r="U21" i="7"/>
  <c r="U23" i="7"/>
  <c r="T20" i="7"/>
  <c r="T22" i="7"/>
  <c r="U20" i="7"/>
  <c r="U22" i="7"/>
  <c r="U169" i="8"/>
  <c r="T159" i="8"/>
  <c r="T161" i="8"/>
  <c r="T163" i="8"/>
  <c r="T169" i="8"/>
  <c r="U159" i="8"/>
  <c r="U161" i="8"/>
  <c r="U163" i="8"/>
  <c r="S181" i="7"/>
  <c r="R181" i="7"/>
  <c r="M181" i="7"/>
  <c r="L181" i="7"/>
  <c r="S180" i="7"/>
  <c r="R180" i="7"/>
  <c r="M180" i="7"/>
  <c r="L180" i="7"/>
  <c r="S179" i="7"/>
  <c r="R179" i="7"/>
  <c r="M179" i="7"/>
  <c r="L179" i="7"/>
  <c r="S178" i="7"/>
  <c r="R178" i="7"/>
  <c r="M178" i="7"/>
  <c r="L178" i="7"/>
  <c r="T178" i="7" l="1"/>
  <c r="T180" i="7"/>
  <c r="U179" i="7"/>
  <c r="U181" i="7"/>
  <c r="T179" i="7"/>
  <c r="T181" i="7"/>
  <c r="U178" i="7"/>
  <c r="U180" i="7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24" i="7"/>
  <c r="R24" i="7"/>
  <c r="M24" i="7"/>
  <c r="L24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T150" i="8" l="1"/>
  <c r="T152" i="8"/>
  <c r="T154" i="8"/>
  <c r="T156" i="8"/>
  <c r="T13" i="7"/>
  <c r="T15" i="7"/>
  <c r="T17" i="7"/>
  <c r="T19" i="7"/>
  <c r="U13" i="7"/>
  <c r="U24" i="7"/>
  <c r="U15" i="7"/>
  <c r="U17" i="7"/>
  <c r="U19" i="7"/>
  <c r="T18" i="7"/>
  <c r="T14" i="7"/>
  <c r="T16" i="7"/>
  <c r="U14" i="7"/>
  <c r="U16" i="7"/>
  <c r="U18" i="7"/>
  <c r="T24" i="7"/>
  <c r="U151" i="8"/>
  <c r="U153" i="8"/>
  <c r="U155" i="8"/>
  <c r="U157" i="8"/>
  <c r="T151" i="8"/>
  <c r="T155" i="8"/>
  <c r="T157" i="8"/>
  <c r="T153" i="8"/>
  <c r="U150" i="8"/>
  <c r="U152" i="8"/>
  <c r="U154" i="8"/>
  <c r="U156" i="8"/>
  <c r="S32" i="7" l="1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T16" i="8" l="1"/>
  <c r="T18" i="8"/>
  <c r="U29" i="7"/>
  <c r="U31" i="7"/>
  <c r="U16" i="8"/>
  <c r="U18" i="8"/>
  <c r="T29" i="7"/>
  <c r="T31" i="7"/>
  <c r="T30" i="7"/>
  <c r="T32" i="7"/>
  <c r="U30" i="7"/>
  <c r="U32" i="7"/>
  <c r="T17" i="8"/>
  <c r="T19" i="8"/>
  <c r="U17" i="8"/>
  <c r="U19" i="8"/>
  <c r="Q177" i="8" l="1"/>
  <c r="P177" i="8"/>
  <c r="O177" i="8"/>
  <c r="N177" i="8"/>
  <c r="K177" i="8"/>
  <c r="J177" i="8"/>
  <c r="I177" i="8"/>
  <c r="H177" i="8"/>
  <c r="G177" i="8"/>
  <c r="F177" i="8"/>
  <c r="E177" i="8"/>
  <c r="D177" i="8"/>
  <c r="S176" i="8"/>
  <c r="R176" i="8"/>
  <c r="M176" i="8"/>
  <c r="L176" i="8"/>
  <c r="S175" i="8"/>
  <c r="R175" i="8"/>
  <c r="M175" i="8"/>
  <c r="L175" i="8"/>
  <c r="S174" i="8"/>
  <c r="R174" i="8"/>
  <c r="M174" i="8"/>
  <c r="L174" i="8"/>
  <c r="S173" i="8"/>
  <c r="R173" i="8"/>
  <c r="M173" i="8"/>
  <c r="L173" i="8"/>
  <c r="S172" i="8"/>
  <c r="R172" i="8"/>
  <c r="M172" i="8"/>
  <c r="L172" i="8"/>
  <c r="S171" i="8"/>
  <c r="R171" i="8"/>
  <c r="M171" i="8"/>
  <c r="L171" i="8"/>
  <c r="S170" i="8"/>
  <c r="R170" i="8"/>
  <c r="M170" i="8"/>
  <c r="L17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171" i="8" l="1"/>
  <c r="U173" i="8"/>
  <c r="T9" i="8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35" i="8"/>
  <c r="T176" i="8"/>
  <c r="T170" i="8"/>
  <c r="T172" i="8"/>
  <c r="T174" i="8"/>
  <c r="U147" i="8"/>
  <c r="U148" i="8"/>
  <c r="U149" i="8"/>
  <c r="U170" i="8"/>
  <c r="U172" i="8"/>
  <c r="U174" i="8"/>
  <c r="U175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T149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77" i="8"/>
  <c r="T171" i="8"/>
  <c r="T173" i="8"/>
  <c r="T175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76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48" i="8"/>
  <c r="T8" i="8"/>
  <c r="S177" i="8"/>
  <c r="L177" i="8"/>
  <c r="M177" i="8"/>
  <c r="U8" i="8"/>
  <c r="S36" i="7"/>
  <c r="R36" i="7"/>
  <c r="M36" i="7"/>
  <c r="L36" i="7"/>
  <c r="S35" i="7"/>
  <c r="R35" i="7"/>
  <c r="M35" i="7"/>
  <c r="L35" i="7"/>
  <c r="S34" i="7"/>
  <c r="R34" i="7"/>
  <c r="M34" i="7"/>
  <c r="L34" i="7"/>
  <c r="S33" i="7"/>
  <c r="R33" i="7"/>
  <c r="M33" i="7"/>
  <c r="L33" i="7"/>
  <c r="S28" i="7"/>
  <c r="R28" i="7"/>
  <c r="M28" i="7"/>
  <c r="L28" i="7"/>
  <c r="S27" i="7"/>
  <c r="R27" i="7"/>
  <c r="M27" i="7"/>
  <c r="L27" i="7"/>
  <c r="S26" i="7"/>
  <c r="R26" i="7"/>
  <c r="M26" i="7"/>
  <c r="L26" i="7"/>
  <c r="S25" i="7"/>
  <c r="R25" i="7"/>
  <c r="M25" i="7"/>
  <c r="L25" i="7"/>
  <c r="T26" i="7" l="1"/>
  <c r="T28" i="7"/>
  <c r="T34" i="7"/>
  <c r="T36" i="7"/>
  <c r="U177" i="8"/>
  <c r="T177" i="8"/>
  <c r="U26" i="7"/>
  <c r="U28" i="7"/>
  <c r="U34" i="7"/>
  <c r="U36" i="7"/>
  <c r="U25" i="7"/>
  <c r="U27" i="7"/>
  <c r="U33" i="7"/>
  <c r="U35" i="7"/>
  <c r="T25" i="7"/>
  <c r="T27" i="7"/>
  <c r="T33" i="7"/>
  <c r="T35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82" i="7"/>
  <c r="S18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0" i="7"/>
  <c r="S10" i="7"/>
  <c r="R11" i="7"/>
  <c r="S11" i="7"/>
  <c r="R12" i="7"/>
  <c r="S12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S9" i="7"/>
  <c r="R9" i="7"/>
  <c r="S8" i="7"/>
  <c r="R8" i="7"/>
  <c r="M44" i="7" l="1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T39" i="7" l="1"/>
  <c r="T41" i="7"/>
  <c r="T43" i="7"/>
  <c r="T37" i="7"/>
  <c r="U38" i="7"/>
  <c r="U40" i="7"/>
  <c r="U42" i="7"/>
  <c r="T38" i="7"/>
  <c r="T40" i="7"/>
  <c r="T42" i="7"/>
  <c r="T44" i="7"/>
  <c r="U37" i="7"/>
  <c r="U39" i="7"/>
  <c r="U41" i="7"/>
  <c r="U43" i="7"/>
  <c r="U44" i="7"/>
  <c r="M52" i="7" l="1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T50" i="7" l="1"/>
  <c r="T46" i="7"/>
  <c r="T48" i="7"/>
  <c r="T51" i="7"/>
  <c r="T52" i="7"/>
  <c r="T45" i="7"/>
  <c r="T47" i="7"/>
  <c r="T49" i="7"/>
  <c r="U46" i="7"/>
  <c r="U48" i="7"/>
  <c r="U50" i="7"/>
  <c r="U52" i="7"/>
  <c r="U45" i="7"/>
  <c r="U47" i="7"/>
  <c r="U49" i="7"/>
  <c r="U51" i="7"/>
  <c r="M60" i="7" l="1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T54" i="7" l="1"/>
  <c r="T56" i="7"/>
  <c r="T58" i="7"/>
  <c r="U54" i="7"/>
  <c r="T53" i="7"/>
  <c r="T55" i="7"/>
  <c r="T57" i="7"/>
  <c r="T59" i="7"/>
  <c r="T60" i="7"/>
  <c r="U53" i="7"/>
  <c r="U55" i="7"/>
  <c r="U56" i="7"/>
  <c r="U57" i="7"/>
  <c r="U58" i="7"/>
  <c r="U59" i="7"/>
  <c r="U60" i="7"/>
  <c r="M75" i="7" l="1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T68" i="7" l="1"/>
  <c r="T70" i="7"/>
  <c r="T72" i="7"/>
  <c r="U68" i="7"/>
  <c r="U72" i="7"/>
  <c r="U74" i="7"/>
  <c r="U70" i="7"/>
  <c r="U73" i="7"/>
  <c r="T74" i="7"/>
  <c r="U69" i="7"/>
  <c r="U71" i="7"/>
  <c r="U75" i="7"/>
  <c r="T69" i="7"/>
  <c r="T71" i="7"/>
  <c r="T73" i="7"/>
  <c r="T75" i="7"/>
  <c r="M76" i="7"/>
  <c r="L76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U61" i="7" l="1"/>
  <c r="U63" i="7"/>
  <c r="U65" i="7"/>
  <c r="U67" i="7"/>
  <c r="T62" i="7"/>
  <c r="T64" i="7"/>
  <c r="T66" i="7"/>
  <c r="T76" i="7"/>
  <c r="U62" i="7"/>
  <c r="U66" i="7"/>
  <c r="U76" i="7"/>
  <c r="T61" i="7"/>
  <c r="T63" i="7"/>
  <c r="T65" i="7"/>
  <c r="T67" i="7"/>
  <c r="U64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92" i="7"/>
  <c r="L92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28" i="7"/>
  <c r="L128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0" i="7"/>
  <c r="M11" i="7"/>
  <c r="M12" i="7"/>
  <c r="M145" i="7"/>
  <c r="M146" i="7"/>
  <c r="M147" i="7"/>
  <c r="M148" i="7"/>
  <c r="M149" i="7"/>
  <c r="M150" i="7"/>
  <c r="M151" i="7"/>
  <c r="M160" i="7"/>
  <c r="M161" i="7"/>
  <c r="M162" i="7"/>
  <c r="M163" i="7"/>
  <c r="M164" i="7"/>
  <c r="L10" i="7"/>
  <c r="L11" i="7"/>
  <c r="L12" i="7"/>
  <c r="L145" i="7"/>
  <c r="L146" i="7"/>
  <c r="L147" i="7"/>
  <c r="L148" i="7"/>
  <c r="L149" i="7"/>
  <c r="L150" i="7"/>
  <c r="L151" i="7"/>
  <c r="L160" i="7"/>
  <c r="L161" i="7"/>
  <c r="L162" i="7"/>
  <c r="L163" i="7"/>
  <c r="L164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5" i="7"/>
  <c r="L165" i="7"/>
  <c r="M182" i="7"/>
  <c r="L182" i="7"/>
  <c r="M177" i="7"/>
  <c r="L177" i="7"/>
  <c r="L8" i="7"/>
  <c r="L9" i="7"/>
  <c r="M9" i="7"/>
  <c r="E184" i="7"/>
  <c r="F184" i="7"/>
  <c r="G184" i="7"/>
  <c r="H184" i="7"/>
  <c r="I184" i="7"/>
  <c r="J184" i="7"/>
  <c r="K184" i="7"/>
  <c r="N184" i="7"/>
  <c r="O184" i="7"/>
  <c r="P184" i="7"/>
  <c r="Q184" i="7"/>
  <c r="D184" i="7"/>
  <c r="M8" i="7"/>
  <c r="M184" i="7" l="1"/>
  <c r="T174" i="7"/>
  <c r="T123" i="7"/>
  <c r="U86" i="7"/>
  <c r="U147" i="7"/>
  <c r="T103" i="7"/>
  <c r="T8" i="7"/>
  <c r="U177" i="7"/>
  <c r="U182" i="7"/>
  <c r="T161" i="7"/>
  <c r="U164" i="7"/>
  <c r="U12" i="7"/>
  <c r="T101" i="7"/>
  <c r="T102" i="7"/>
  <c r="T104" i="7"/>
  <c r="T105" i="7"/>
  <c r="T106" i="7"/>
  <c r="T107" i="7"/>
  <c r="T108" i="7"/>
  <c r="T93" i="7"/>
  <c r="T94" i="7"/>
  <c r="T95" i="7"/>
  <c r="T96" i="7"/>
  <c r="T97" i="7"/>
  <c r="T98" i="7"/>
  <c r="T99" i="7"/>
  <c r="T100" i="7"/>
  <c r="T77" i="7"/>
  <c r="T78" i="7"/>
  <c r="T79" i="7"/>
  <c r="T80" i="7"/>
  <c r="T81" i="7"/>
  <c r="T82" i="7"/>
  <c r="T83" i="7"/>
  <c r="T92" i="7"/>
  <c r="U84" i="7"/>
  <c r="U85" i="7"/>
  <c r="U87" i="7"/>
  <c r="U88" i="7"/>
  <c r="U89" i="7"/>
  <c r="U90" i="7"/>
  <c r="U91" i="7"/>
  <c r="U122" i="7"/>
  <c r="U123" i="7"/>
  <c r="U124" i="7"/>
  <c r="U125" i="7"/>
  <c r="U126" i="7"/>
  <c r="U127" i="7"/>
  <c r="U116" i="7"/>
  <c r="U118" i="7"/>
  <c r="U119" i="7"/>
  <c r="U120" i="7"/>
  <c r="U121" i="7"/>
  <c r="T152" i="7"/>
  <c r="T155" i="7"/>
  <c r="T138" i="7"/>
  <c r="T143" i="7"/>
  <c r="T136" i="7"/>
  <c r="T128" i="7"/>
  <c r="T165" i="7"/>
  <c r="T170" i="7"/>
  <c r="T172" i="7"/>
  <c r="T173" i="7"/>
  <c r="T175" i="7"/>
  <c r="T176" i="7"/>
  <c r="T164" i="7"/>
  <c r="T160" i="7"/>
  <c r="T148" i="7"/>
  <c r="T12" i="7"/>
  <c r="U163" i="7"/>
  <c r="U151" i="7"/>
  <c r="U11" i="7"/>
  <c r="T153" i="7"/>
  <c r="T154" i="7"/>
  <c r="T156" i="7"/>
  <c r="T157" i="7"/>
  <c r="T158" i="7"/>
  <c r="T159" i="7"/>
  <c r="T137" i="7"/>
  <c r="T139" i="7"/>
  <c r="T140" i="7"/>
  <c r="T141" i="7"/>
  <c r="T142" i="7"/>
  <c r="T144" i="7"/>
  <c r="T129" i="7"/>
  <c r="T130" i="7"/>
  <c r="T131" i="7"/>
  <c r="T132" i="7"/>
  <c r="T133" i="7"/>
  <c r="T135" i="7"/>
  <c r="T109" i="7"/>
  <c r="T110" i="7"/>
  <c r="T111" i="7"/>
  <c r="T112" i="7"/>
  <c r="T113" i="7"/>
  <c r="T114" i="7"/>
  <c r="T115" i="7"/>
  <c r="T162" i="7"/>
  <c r="T150" i="7"/>
  <c r="T146" i="7"/>
  <c r="U161" i="7"/>
  <c r="U145" i="7"/>
  <c r="U101" i="7"/>
  <c r="U105" i="7"/>
  <c r="U94" i="7"/>
  <c r="U99" i="7"/>
  <c r="U79" i="7"/>
  <c r="U92" i="7"/>
  <c r="T90" i="7"/>
  <c r="T122" i="7"/>
  <c r="T124" i="7"/>
  <c r="T125" i="7"/>
  <c r="T126" i="7"/>
  <c r="T127" i="7"/>
  <c r="T116" i="7"/>
  <c r="T117" i="7"/>
  <c r="T118" i="7"/>
  <c r="T119" i="7"/>
  <c r="U9" i="7"/>
  <c r="T9" i="7"/>
  <c r="U102" i="7"/>
  <c r="U103" i="7"/>
  <c r="U104" i="7"/>
  <c r="U106" i="7"/>
  <c r="U107" i="7"/>
  <c r="U108" i="7"/>
  <c r="T84" i="7"/>
  <c r="T85" i="7"/>
  <c r="T86" i="7"/>
  <c r="T87" i="7"/>
  <c r="T88" i="7"/>
  <c r="T89" i="7"/>
  <c r="T91" i="7"/>
  <c r="T182" i="7"/>
  <c r="T163" i="7"/>
  <c r="U162" i="7"/>
  <c r="U150" i="7"/>
  <c r="U146" i="7"/>
  <c r="U10" i="7"/>
  <c r="T149" i="7"/>
  <c r="T145" i="7"/>
  <c r="U160" i="7"/>
  <c r="U148" i="7"/>
  <c r="U152" i="7"/>
  <c r="U153" i="7"/>
  <c r="U154" i="7"/>
  <c r="U155" i="7"/>
  <c r="U156" i="7"/>
  <c r="U157" i="7"/>
  <c r="U158" i="7"/>
  <c r="U159" i="7"/>
  <c r="U137" i="7"/>
  <c r="U138" i="7"/>
  <c r="U139" i="7"/>
  <c r="U140" i="7"/>
  <c r="U141" i="7"/>
  <c r="U142" i="7"/>
  <c r="U143" i="7"/>
  <c r="U144" i="7"/>
  <c r="U129" i="7"/>
  <c r="U130" i="7"/>
  <c r="U131" i="7"/>
  <c r="U132" i="7"/>
  <c r="U133" i="7"/>
  <c r="U134" i="7"/>
  <c r="U135" i="7"/>
  <c r="U136" i="7"/>
  <c r="U112" i="7"/>
  <c r="U113" i="7"/>
  <c r="U114" i="7"/>
  <c r="U115" i="7"/>
  <c r="U128" i="7"/>
  <c r="U93" i="7"/>
  <c r="U95" i="7"/>
  <c r="U96" i="7"/>
  <c r="U97" i="7"/>
  <c r="U98" i="7"/>
  <c r="U100" i="7"/>
  <c r="U77" i="7"/>
  <c r="U78" i="7"/>
  <c r="U80" i="7"/>
  <c r="U82" i="7"/>
  <c r="U83" i="7"/>
  <c r="U8" i="7"/>
  <c r="S184" i="7"/>
  <c r="T10" i="7"/>
  <c r="U149" i="7"/>
  <c r="T120" i="7"/>
  <c r="T121" i="7"/>
  <c r="T134" i="7"/>
  <c r="R184" i="7"/>
  <c r="U165" i="7"/>
  <c r="U170" i="7"/>
  <c r="U171" i="7"/>
  <c r="U172" i="7"/>
  <c r="U173" i="7"/>
  <c r="U174" i="7"/>
  <c r="U175" i="7"/>
  <c r="U176" i="7"/>
  <c r="T151" i="7"/>
  <c r="T147" i="7"/>
  <c r="T11" i="7"/>
  <c r="U117" i="7"/>
  <c r="L184" i="7"/>
  <c r="U109" i="7"/>
  <c r="U110" i="7"/>
  <c r="T177" i="7"/>
  <c r="T171" i="7"/>
  <c r="U111" i="7"/>
  <c r="U81" i="7"/>
  <c r="T184" i="7" l="1"/>
  <c r="U184" i="7"/>
</calcChain>
</file>

<file path=xl/sharedStrings.xml><?xml version="1.0" encoding="utf-8"?>
<sst xmlns="http://schemas.openxmlformats.org/spreadsheetml/2006/main" count="766" uniqueCount="373">
  <si>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</si>
  <si>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</si>
  <si>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</si>
  <si>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</si>
  <si>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</si>
  <si>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</si>
  <si>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</si>
  <si>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</si>
  <si>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</si>
  <si>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</si>
  <si>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</si>
  <si>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</si>
  <si>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</si>
  <si>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</si>
  <si>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</si>
  <si>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</si>
  <si>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</si>
  <si>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</si>
  <si>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</si>
  <si>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</si>
  <si>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</si>
  <si>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</si>
  <si>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</si>
  <si>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</si>
  <si>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</si>
  <si>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</si>
  <si>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</si>
  <si>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</si>
  <si>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</si>
  <si>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</si>
  <si>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</si>
  <si>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</si>
  <si>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</si>
  <si>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</si>
  <si>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</si>
  <si>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</si>
  <si>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</si>
  <si>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</si>
  <si>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</si>
  <si>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</si>
  <si>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</si>
  <si>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</si>
  <si>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</si>
  <si>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</si>
  <si>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</si>
  <si>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</si>
  <si>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</si>
  <si>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</si>
  <si>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</si>
  <si>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</si>
  <si>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</si>
  <si>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</si>
  <si>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</si>
  <si>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</si>
  <si>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</si>
  <si>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</si>
  <si>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</si>
  <si>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</si>
  <si>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</si>
  <si>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</si>
  <si>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</si>
  <si>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</si>
  <si>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</si>
  <si>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</si>
  <si>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</si>
  <si>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</si>
  <si>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</si>
  <si>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</si>
  <si>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</si>
  <si>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</si>
  <si>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</si>
  <si>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</si>
  <si>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</si>
  <si>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</si>
  <si>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</si>
  <si>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</si>
  <si>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</si>
  <si>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</si>
  <si>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</si>
  <si>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</si>
  <si>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</si>
  <si>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</si>
  <si>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</si>
  <si>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</si>
  <si>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</si>
  <si>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</si>
  <si>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</si>
  <si>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</si>
  <si>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</si>
  <si>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</si>
  <si>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</si>
  <si>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</si>
  <si>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</si>
  <si>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</si>
  <si>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</si>
  <si>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</si>
  <si>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</si>
  <si>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</si>
  <si>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</si>
  <si>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</si>
  <si>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</si>
  <si>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</si>
  <si>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</si>
  <si>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</si>
  <si>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</si>
  <si>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</si>
  <si>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</si>
  <si>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</si>
  <si>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</si>
  <si>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</si>
  <si>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</si>
  <si>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</si>
  <si>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</si>
  <si>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</si>
  <si>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</si>
  <si>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</si>
  <si>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</si>
  <si>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</si>
  <si>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</si>
  <si>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</si>
  <si>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</si>
  <si>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</si>
  <si>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</si>
  <si>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</si>
  <si>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</si>
  <si>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</si>
  <si>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</si>
  <si>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</si>
  <si>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</si>
  <si>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</si>
  <si>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</si>
  <si>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</si>
  <si>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</si>
  <si>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</si>
  <si>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</si>
  <si>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</si>
  <si>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</si>
  <si>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</si>
  <si>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</si>
  <si>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</si>
  <si>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</si>
  <si>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</si>
  <si>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</si>
  <si>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</si>
  <si>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</si>
  <si>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</si>
  <si>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</si>
  <si>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</si>
  <si>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</si>
  <si>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</si>
  <si>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</si>
  <si>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</si>
  <si>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</si>
  <si>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</si>
  <si>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</si>
  <si>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</si>
  <si>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</si>
  <si>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</si>
  <si>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</si>
  <si>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</si>
  <si>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</si>
  <si>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</si>
  <si>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</si>
  <si>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</si>
  <si>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</si>
  <si>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</si>
  <si>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</si>
  <si>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</si>
  <si>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</si>
  <si>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</si>
  <si>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</si>
  <si>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</si>
  <si>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</si>
  <si>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</si>
  <si>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</si>
  <si>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</si>
  <si>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</si>
  <si>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</si>
  <si>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</si>
  <si>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</si>
  <si>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</si>
  <si>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</si>
  <si>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</si>
  <si>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</si>
  <si>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</si>
  <si>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</si>
  <si>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</si>
  <si>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</si>
  <si>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</si>
  <si>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</si>
  <si>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</si>
  <si>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</si>
  <si>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</si>
  <si>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</si>
  <si>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</si>
  <si>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</si>
  <si>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</si>
  <si>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</si>
  <si>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</si>
  <si>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</si>
  <si>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</si>
  <si>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</si>
  <si>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</si>
  <si>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</si>
  <si>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</si>
  <si>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</si>
  <si>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</si>
  <si>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</si>
  <si>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</si>
  <si>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</si>
  <si>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</si>
  <si>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</si>
  <si>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</si>
  <si>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</si>
  <si>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</si>
  <si>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</si>
  <si>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</si>
  <si>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</si>
  <si>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</si>
  <si>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</si>
  <si>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</si>
  <si>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</si>
  <si>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</si>
  <si>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</si>
  <si>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</si>
  <si>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</si>
  <si>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</si>
  <si>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</si>
  <si>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</si>
  <si>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</si>
  <si>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</si>
  <si>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</si>
  <si>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</si>
  <si>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</si>
  <si>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</si>
  <si>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</si>
  <si>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</si>
  <si>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</si>
  <si>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</si>
  <si>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</si>
  <si>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</si>
  <si>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</si>
  <si>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</si>
  <si>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</si>
  <si>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</si>
  <si>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</si>
  <si>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</si>
  <si>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</si>
  <si>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</si>
  <si>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</si>
  <si>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</si>
  <si>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</si>
  <si>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</si>
  <si>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</si>
  <si>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</si>
  <si>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</si>
  <si>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</si>
  <si>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</si>
  <si>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</si>
  <si>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</si>
  <si>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</si>
  <si>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</si>
  <si>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</si>
  <si>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</si>
  <si>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</si>
  <si>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</si>
  <si>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</si>
  <si>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</si>
  <si>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</si>
  <si>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</si>
  <si>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</si>
  <si>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</si>
  <si>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</si>
  <si>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</si>
  <si>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</si>
  <si>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</si>
  <si>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</si>
  <si>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</si>
  <si>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</si>
  <si>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</si>
  <si>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</si>
  <si>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</si>
  <si>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</si>
  <si>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</si>
  <si>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</si>
  <si>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</si>
  <si>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</si>
  <si>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</si>
  <si>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</si>
  <si>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</si>
  <si>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</si>
  <si>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</si>
  <si>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</si>
  <si>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</si>
  <si>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</si>
  <si>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</si>
  <si>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</si>
  <si>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</si>
  <si>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</si>
  <si>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</si>
  <si>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</si>
  <si>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</si>
  <si>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</si>
  <si>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</si>
  <si>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</si>
  <si>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</si>
  <si>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</si>
  <si>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</si>
  <si>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</si>
  <si>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</si>
  <si>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</si>
  <si>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</si>
  <si>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</si>
  <si>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</si>
  <si>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</si>
  <si>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</si>
  <si>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</si>
  <si>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</si>
  <si>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</si>
  <si>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</si>
  <si>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</si>
  <si>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</si>
  <si>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</si>
  <si>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</si>
  <si>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</si>
  <si>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</si>
  <si>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</si>
  <si>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</si>
  <si>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</si>
  <si>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</si>
  <si>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</si>
  <si>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</si>
  <si>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</si>
  <si>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</si>
  <si>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</si>
  <si>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</si>
  <si>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</si>
  <si>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</si>
  <si>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</si>
  <si>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</si>
  <si>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</si>
  <si>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</si>
  <si>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</si>
  <si>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</si>
  <si>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</si>
  <si>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</si>
  <si>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</si>
  <si>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</si>
  <si>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</si>
  <si>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</si>
  <si>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</si>
  <si>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</si>
  <si>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</si>
  <si>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</si>
  <si>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</si>
  <si>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</si>
  <si>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</si>
  <si>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</si>
  <si>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</si>
  <si>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BONSUCESSO DISTRIBUIDORA DE TÍTULOS E VALORES MOBILIÁRIOS S.A.</t>
  </si>
  <si>
    <t>27.842.177</t>
  </si>
  <si>
    <t>IB CORRETORA DE CÂMBIO, TÍTULOS E VALORES MOBILIÁRIOS LTDA.</t>
  </si>
  <si>
    <t>28.762.249</t>
  </si>
  <si>
    <t>SADOC SOCIEDADE CORRETORA DE CÂMBIO LTDA.</t>
  </si>
  <si>
    <t>33.886.862</t>
  </si>
  <si>
    <t>MAXIMA S.A. CORRETORA DE CAMBIO, TITULOS E VALORES MOBILIARIOS</t>
  </si>
  <si>
    <t>05.816.451</t>
  </si>
  <si>
    <t>BRASIL PLURAL CORRETORA DE CÂMBIO, TÍTULOS E VALORES MOBILIÁRIOS S.A.</t>
  </si>
  <si>
    <t>28.811.341</t>
  </si>
  <si>
    <t>INTL FCSTONE BANCO DE CÂMBIO S.A.</t>
  </si>
  <si>
    <t>Registros de câmbio contratado em MAIO / 2018</t>
  </si>
  <si>
    <t>Fonte: Sistema Câmbio; Dados extraídos em: 11.06.2018</t>
  </si>
  <si>
    <t>Registros de câmbio contratado - Acumulado Jan-Mai/2018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</si>
</sst>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tabSelected="1" workbookViewId="0">
      <pane xSplit="3" topLeftCell="D1" activePane="topRight" state="frozen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370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8" t="s">
        <v>5</v>
      </c>
      <c r="B6" s="58" t="s">
        <v>11</v>
      </c>
      <c r="C6" s="60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6" t="s">
        <v>17</v>
      </c>
      <c r="M6" s="57"/>
      <c r="N6" s="54" t="s">
        <v>8</v>
      </c>
      <c r="O6" s="55"/>
      <c r="P6" s="54" t="s">
        <v>9</v>
      </c>
      <c r="Q6" s="55"/>
      <c r="R6" s="56" t="s">
        <v>16</v>
      </c>
      <c r="S6" s="57"/>
      <c r="T6" s="54" t="s">
        <v>0</v>
      </c>
      <c r="U6" s="55"/>
    </row>
    <row r="7" spans="1:21" s="8" customFormat="1" ht="12.75" customHeight="1" thickBot="1">
      <c r="A7" s="59"/>
      <c r="B7" s="59"/>
      <c r="C7" s="61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20</v>
      </c>
      <c r="C8" s="30" t="s">
        <v>21</v>
      </c>
      <c r="D8" s="38">
        <v>5706</v>
      </c>
      <c r="E8" s="38">
        <v>2187366831.4899998</v>
      </c>
      <c r="F8" s="38">
        <v>22452</v>
      </c>
      <c r="G8" s="38">
        <v>2346604240.4646001</v>
      </c>
      <c r="H8" s="38">
        <v>17968</v>
      </c>
      <c r="I8" s="38">
        <v>5943182230.5500002</v>
      </c>
      <c r="J8" s="38">
        <v>30331</v>
      </c>
      <c r="K8" s="38">
        <v>6685313737.7650003</v>
      </c>
      <c r="L8" s="38">
        <f>J8+H8+F8+D8</f>
        <v>76457</v>
      </c>
      <c r="M8" s="38">
        <f>K8+I8+G8+E8</f>
        <v>17162467040.2696</v>
      </c>
      <c r="N8" s="38">
        <v>705</v>
      </c>
      <c r="O8" s="38">
        <v>6022038032.8500004</v>
      </c>
      <c r="P8" s="38">
        <v>585</v>
      </c>
      <c r="Q8" s="38">
        <v>3236202198.5700002</v>
      </c>
      <c r="R8" s="38">
        <f>N8+P8</f>
        <v>1290</v>
      </c>
      <c r="S8" s="38">
        <f>O8+Q8</f>
        <v>9258240231.4200001</v>
      </c>
      <c r="T8" s="38">
        <f>R8+L8</f>
        <v>77747</v>
      </c>
      <c r="U8" s="38">
        <f>S8+M8</f>
        <v>26420707271.689598</v>
      </c>
    </row>
    <row r="9" spans="1:21" s="9" customFormat="1" ht="12">
      <c r="A9" s="26">
        <v>2</v>
      </c>
      <c r="B9" s="49" t="s">
        <v>22</v>
      </c>
      <c r="C9" s="28" t="s">
        <v>23</v>
      </c>
      <c r="D9" s="39">
        <v>1420</v>
      </c>
      <c r="E9" s="39">
        <v>1346816702.7</v>
      </c>
      <c r="F9" s="39">
        <v>6993</v>
      </c>
      <c r="G9" s="39">
        <v>1697164603.2012</v>
      </c>
      <c r="H9" s="39">
        <v>7179</v>
      </c>
      <c r="I9" s="39">
        <v>6175866039.6000004</v>
      </c>
      <c r="J9" s="39">
        <v>10544</v>
      </c>
      <c r="K9" s="39">
        <v>8376123189.2400999</v>
      </c>
      <c r="L9" s="39">
        <f t="shared" ref="L9:M140" si="0">J9+H9+F9+D9</f>
        <v>26136</v>
      </c>
      <c r="M9" s="39">
        <f t="shared" si="0"/>
        <v>17595970534.741299</v>
      </c>
      <c r="N9" s="39">
        <v>381</v>
      </c>
      <c r="O9" s="39">
        <v>3665647507.9000001</v>
      </c>
      <c r="P9" s="39">
        <v>367</v>
      </c>
      <c r="Q9" s="39">
        <v>2569388201.8299999</v>
      </c>
      <c r="R9" s="39">
        <f>N9+P9</f>
        <v>748</v>
      </c>
      <c r="S9" s="39">
        <f>O9+Q9</f>
        <v>6235035709.7299995</v>
      </c>
      <c r="T9" s="39">
        <f t="shared" ref="T9:U140" si="1">R9+L9</f>
        <v>26884</v>
      </c>
      <c r="U9" s="39">
        <f t="shared" si="1"/>
        <v>23831006244.471298</v>
      </c>
    </row>
    <row r="10" spans="1:21" s="9" customFormat="1" ht="12">
      <c r="A10" s="29">
        <v>3</v>
      </c>
      <c r="B10" s="50" t="s">
        <v>24</v>
      </c>
      <c r="C10" s="1" t="s">
        <v>25</v>
      </c>
      <c r="D10" s="40">
        <v>7982</v>
      </c>
      <c r="E10" s="40">
        <v>5039303708.9966002</v>
      </c>
      <c r="F10" s="40">
        <v>20595</v>
      </c>
      <c r="G10" s="40">
        <v>2674187675.2694998</v>
      </c>
      <c r="H10" s="40">
        <v>43118</v>
      </c>
      <c r="I10" s="40">
        <v>3867755674.5044999</v>
      </c>
      <c r="J10" s="40">
        <v>28461</v>
      </c>
      <c r="K10" s="40">
        <v>5417436973.9568005</v>
      </c>
      <c r="L10" s="38">
        <f t="shared" si="0"/>
        <v>100156</v>
      </c>
      <c r="M10" s="38">
        <f t="shared" si="0"/>
        <v>16998684032.727402</v>
      </c>
      <c r="N10" s="40">
        <v>582</v>
      </c>
      <c r="O10" s="40">
        <v>2400154338.54</v>
      </c>
      <c r="P10" s="40">
        <v>630</v>
      </c>
      <c r="Q10" s="40">
        <v>3168311088.48</v>
      </c>
      <c r="R10" s="38">
        <f t="shared" ref="R10:S85" si="2">N10+P10</f>
        <v>1212</v>
      </c>
      <c r="S10" s="38">
        <f t="shared" si="2"/>
        <v>5568465427.0200005</v>
      </c>
      <c r="T10" s="38">
        <f t="shared" si="1"/>
        <v>101368</v>
      </c>
      <c r="U10" s="38">
        <f t="shared" si="1"/>
        <v>22567149459.747402</v>
      </c>
    </row>
    <row r="11" spans="1:21" s="9" customFormat="1" ht="12">
      <c r="A11" s="26">
        <v>4</v>
      </c>
      <c r="B11" s="49" t="s">
        <v>28</v>
      </c>
      <c r="C11" s="28" t="s">
        <v>29</v>
      </c>
      <c r="D11" s="39">
        <v>7653</v>
      </c>
      <c r="E11" s="39">
        <v>1506269680.9030001</v>
      </c>
      <c r="F11" s="39">
        <v>15645</v>
      </c>
      <c r="G11" s="39">
        <v>1561713357.7732999</v>
      </c>
      <c r="H11" s="39">
        <v>35590</v>
      </c>
      <c r="I11" s="39">
        <v>6846569912.2608995</v>
      </c>
      <c r="J11" s="39">
        <v>31991</v>
      </c>
      <c r="K11" s="39">
        <v>5011050303.2459002</v>
      </c>
      <c r="L11" s="39">
        <f t="shared" si="0"/>
        <v>90879</v>
      </c>
      <c r="M11" s="39">
        <f t="shared" si="0"/>
        <v>14925603254.1831</v>
      </c>
      <c r="N11" s="39">
        <v>269</v>
      </c>
      <c r="O11" s="39">
        <v>3630379787.75</v>
      </c>
      <c r="P11" s="39">
        <v>254</v>
      </c>
      <c r="Q11" s="39">
        <v>2248122437.27</v>
      </c>
      <c r="R11" s="39">
        <f t="shared" si="2"/>
        <v>523</v>
      </c>
      <c r="S11" s="39">
        <f t="shared" si="2"/>
        <v>5878502225.0200005</v>
      </c>
      <c r="T11" s="39">
        <f t="shared" si="1"/>
        <v>91402</v>
      </c>
      <c r="U11" s="39">
        <f t="shared" si="1"/>
        <v>20804105479.203102</v>
      </c>
    </row>
    <row r="12" spans="1:21" s="9" customFormat="1" ht="12">
      <c r="A12" s="29">
        <v>5</v>
      </c>
      <c r="B12" s="19" t="s">
        <v>26</v>
      </c>
      <c r="C12" s="1" t="s">
        <v>27</v>
      </c>
      <c r="D12" s="40">
        <v>332</v>
      </c>
      <c r="E12" s="40">
        <v>651162497.76999998</v>
      </c>
      <c r="F12" s="40">
        <v>2514</v>
      </c>
      <c r="G12" s="40">
        <v>669687996.23000002</v>
      </c>
      <c r="H12" s="40">
        <v>1046</v>
      </c>
      <c r="I12" s="40">
        <v>6141331119.04</v>
      </c>
      <c r="J12" s="40">
        <v>2218</v>
      </c>
      <c r="K12" s="40">
        <v>6053233925.96</v>
      </c>
      <c r="L12" s="38">
        <f t="shared" si="0"/>
        <v>6110</v>
      </c>
      <c r="M12" s="38">
        <f t="shared" si="0"/>
        <v>13515415539</v>
      </c>
      <c r="N12" s="40">
        <v>258</v>
      </c>
      <c r="O12" s="40">
        <v>1546707144.71</v>
      </c>
      <c r="P12" s="40">
        <v>278</v>
      </c>
      <c r="Q12" s="40">
        <v>3229542630.4299998</v>
      </c>
      <c r="R12" s="38">
        <f t="shared" si="2"/>
        <v>536</v>
      </c>
      <c r="S12" s="38">
        <f t="shared" si="2"/>
        <v>4776249775.1399994</v>
      </c>
      <c r="T12" s="38">
        <f t="shared" si="1"/>
        <v>6646</v>
      </c>
      <c r="U12" s="38">
        <f t="shared" si="1"/>
        <v>18291665314.139999</v>
      </c>
    </row>
    <row r="13" spans="1:21" s="9" customFormat="1" ht="12">
      <c r="A13" s="26">
        <v>6</v>
      </c>
      <c r="B13" s="27" t="s">
        <v>30</v>
      </c>
      <c r="C13" s="28" t="s">
        <v>31</v>
      </c>
      <c r="D13" s="39">
        <v>24</v>
      </c>
      <c r="E13" s="39">
        <v>199374004.63</v>
      </c>
      <c r="F13" s="39">
        <v>255</v>
      </c>
      <c r="G13" s="39">
        <v>53133685.689999998</v>
      </c>
      <c r="H13" s="39">
        <v>204</v>
      </c>
      <c r="I13" s="39">
        <v>976926590.35000002</v>
      </c>
      <c r="J13" s="39">
        <v>398</v>
      </c>
      <c r="K13" s="39">
        <v>1829883373.3399999</v>
      </c>
      <c r="L13" s="39">
        <f t="shared" si="0"/>
        <v>881</v>
      </c>
      <c r="M13" s="39">
        <f t="shared" si="0"/>
        <v>3059317654.0100002</v>
      </c>
      <c r="N13" s="39">
        <v>189</v>
      </c>
      <c r="O13" s="39">
        <v>7452563885.2200003</v>
      </c>
      <c r="P13" s="39">
        <v>142</v>
      </c>
      <c r="Q13" s="39">
        <v>6394506968.7700005</v>
      </c>
      <c r="R13" s="39">
        <f t="shared" si="2"/>
        <v>331</v>
      </c>
      <c r="S13" s="39">
        <f t="shared" si="2"/>
        <v>13847070853.990002</v>
      </c>
      <c r="T13" s="39">
        <f t="shared" si="1"/>
        <v>1212</v>
      </c>
      <c r="U13" s="39">
        <f t="shared" si="1"/>
        <v>16906388508.000002</v>
      </c>
    </row>
    <row r="14" spans="1:21" s="9" customFormat="1" ht="12">
      <c r="A14" s="29">
        <v>7</v>
      </c>
      <c r="B14" s="50" t="s">
        <v>32</v>
      </c>
      <c r="C14" s="1" t="s">
        <v>33</v>
      </c>
      <c r="D14" s="40">
        <v>7948</v>
      </c>
      <c r="E14" s="40">
        <v>5196781523.9799995</v>
      </c>
      <c r="F14" s="40">
        <v>9844</v>
      </c>
      <c r="G14" s="40">
        <v>1860391475.6099999</v>
      </c>
      <c r="H14" s="40">
        <v>18331</v>
      </c>
      <c r="I14" s="40">
        <v>1250629043.97</v>
      </c>
      <c r="J14" s="40">
        <v>28306</v>
      </c>
      <c r="K14" s="40">
        <v>1871628315.4874001</v>
      </c>
      <c r="L14" s="38">
        <f t="shared" si="0"/>
        <v>64429</v>
      </c>
      <c r="M14" s="38">
        <f t="shared" si="0"/>
        <v>10179430359.0474</v>
      </c>
      <c r="N14" s="40">
        <v>293</v>
      </c>
      <c r="O14" s="40">
        <v>435494647.63</v>
      </c>
      <c r="P14" s="40">
        <v>368</v>
      </c>
      <c r="Q14" s="40">
        <v>3473423892.6900001</v>
      </c>
      <c r="R14" s="38">
        <f t="shared" si="2"/>
        <v>661</v>
      </c>
      <c r="S14" s="38">
        <f t="shared" si="2"/>
        <v>3908918540.3200002</v>
      </c>
      <c r="T14" s="38">
        <f t="shared" si="1"/>
        <v>65090</v>
      </c>
      <c r="U14" s="38">
        <f t="shared" si="1"/>
        <v>14088348899.367399</v>
      </c>
    </row>
    <row r="15" spans="1:21" s="9" customFormat="1" ht="12">
      <c r="A15" s="26">
        <v>8</v>
      </c>
      <c r="B15" s="49" t="s">
        <v>40</v>
      </c>
      <c r="C15" s="28" t="s">
        <v>41</v>
      </c>
      <c r="D15" s="39">
        <v>129</v>
      </c>
      <c r="E15" s="39">
        <v>101542262.31999999</v>
      </c>
      <c r="F15" s="39">
        <v>505</v>
      </c>
      <c r="G15" s="39">
        <v>73154337.049999997</v>
      </c>
      <c r="H15" s="39">
        <v>526</v>
      </c>
      <c r="I15" s="39">
        <v>858292144.79999995</v>
      </c>
      <c r="J15" s="39">
        <v>539</v>
      </c>
      <c r="K15" s="39">
        <v>545111699.20379996</v>
      </c>
      <c r="L15" s="39">
        <f t="shared" si="0"/>
        <v>1699</v>
      </c>
      <c r="M15" s="39">
        <f t="shared" si="0"/>
        <v>1578100443.3737998</v>
      </c>
      <c r="N15" s="39">
        <v>546</v>
      </c>
      <c r="O15" s="39">
        <v>3811873140.6500001</v>
      </c>
      <c r="P15" s="39">
        <v>540</v>
      </c>
      <c r="Q15" s="39">
        <v>3766531704.3299999</v>
      </c>
      <c r="R15" s="39">
        <f t="shared" si="2"/>
        <v>1086</v>
      </c>
      <c r="S15" s="39">
        <f t="shared" si="2"/>
        <v>7578404844.9799995</v>
      </c>
      <c r="T15" s="39">
        <f t="shared" si="1"/>
        <v>2785</v>
      </c>
      <c r="U15" s="39">
        <f t="shared" si="1"/>
        <v>9156505288.3537998</v>
      </c>
    </row>
    <row r="16" spans="1:21" s="9" customFormat="1" ht="12">
      <c r="A16" s="29">
        <v>9</v>
      </c>
      <c r="B16" s="50" t="s">
        <v>36</v>
      </c>
      <c r="C16" s="1" t="s">
        <v>37</v>
      </c>
      <c r="D16" s="40">
        <v>2</v>
      </c>
      <c r="E16" s="40">
        <v>106849.22</v>
      </c>
      <c r="F16" s="40">
        <v>2</v>
      </c>
      <c r="G16" s="40">
        <v>732870</v>
      </c>
      <c r="H16" s="40">
        <v>245</v>
      </c>
      <c r="I16" s="40">
        <v>2204681280.0500002</v>
      </c>
      <c r="J16" s="40">
        <v>234</v>
      </c>
      <c r="K16" s="40">
        <v>2266989943.8099999</v>
      </c>
      <c r="L16" s="38">
        <f t="shared" ref="L16:M19" si="3">J16+H16+F16+D16</f>
        <v>483</v>
      </c>
      <c r="M16" s="38">
        <f t="shared" si="3"/>
        <v>4472510943.0800009</v>
      </c>
      <c r="N16" s="40">
        <v>38</v>
      </c>
      <c r="O16" s="40">
        <v>2291544523.9099998</v>
      </c>
      <c r="P16" s="40">
        <v>44</v>
      </c>
      <c r="Q16" s="40">
        <v>2162716445.25</v>
      </c>
      <c r="R16" s="38">
        <f t="shared" ref="R16:R19" si="4">N16+P16</f>
        <v>82</v>
      </c>
      <c r="S16" s="38">
        <f t="shared" ref="S16:S19" si="5">O16+Q16</f>
        <v>4454260969.1599998</v>
      </c>
      <c r="T16" s="38">
        <f t="shared" ref="T16:U19" si="6">R16+L16</f>
        <v>565</v>
      </c>
      <c r="U16" s="38">
        <f t="shared" si="6"/>
        <v>8926771912.2400017</v>
      </c>
    </row>
    <row r="17" spans="1:21" s="9" customFormat="1" ht="12">
      <c r="A17" s="26">
        <v>10</v>
      </c>
      <c r="B17" s="49" t="s">
        <v>34</v>
      </c>
      <c r="C17" s="28" t="s">
        <v>35</v>
      </c>
      <c r="D17" s="39">
        <v>14</v>
      </c>
      <c r="E17" s="39">
        <v>47443672.5</v>
      </c>
      <c r="F17" s="39">
        <v>93</v>
      </c>
      <c r="G17" s="39">
        <v>50620569.630000003</v>
      </c>
      <c r="H17" s="39">
        <v>322</v>
      </c>
      <c r="I17" s="39">
        <v>455880813.23000002</v>
      </c>
      <c r="J17" s="39">
        <v>564</v>
      </c>
      <c r="K17" s="39">
        <v>519417294.07999998</v>
      </c>
      <c r="L17" s="39">
        <f t="shared" si="3"/>
        <v>993</v>
      </c>
      <c r="M17" s="39">
        <f t="shared" si="3"/>
        <v>1073362349.4399999</v>
      </c>
      <c r="N17" s="39">
        <v>95</v>
      </c>
      <c r="O17" s="39">
        <v>2481919498.5100002</v>
      </c>
      <c r="P17" s="39">
        <v>111</v>
      </c>
      <c r="Q17" s="39">
        <v>2914456989.6900001</v>
      </c>
      <c r="R17" s="39">
        <f t="shared" si="4"/>
        <v>206</v>
      </c>
      <c r="S17" s="39">
        <f t="shared" si="5"/>
        <v>5396376488.2000008</v>
      </c>
      <c r="T17" s="39">
        <f t="shared" si="6"/>
        <v>1199</v>
      </c>
      <c r="U17" s="39">
        <f t="shared" si="6"/>
        <v>6469738837.6400003</v>
      </c>
    </row>
    <row r="18" spans="1:21" s="9" customFormat="1" ht="12">
      <c r="A18" s="29">
        <v>11</v>
      </c>
      <c r="B18" s="50" t="s">
        <v>42</v>
      </c>
      <c r="C18" s="1" t="s">
        <v>43</v>
      </c>
      <c r="D18" s="40">
        <v>194</v>
      </c>
      <c r="E18" s="40">
        <v>349082175.27999997</v>
      </c>
      <c r="F18" s="40">
        <v>1120</v>
      </c>
      <c r="G18" s="40">
        <v>232427002.31999999</v>
      </c>
      <c r="H18" s="40">
        <v>868</v>
      </c>
      <c r="I18" s="40">
        <v>1859751090.9400001</v>
      </c>
      <c r="J18" s="40">
        <v>1873</v>
      </c>
      <c r="K18" s="40">
        <v>1808771028.8564</v>
      </c>
      <c r="L18" s="38">
        <f t="shared" si="3"/>
        <v>4055</v>
      </c>
      <c r="M18" s="38">
        <f t="shared" si="3"/>
        <v>4250031297.3964005</v>
      </c>
      <c r="N18" s="40">
        <v>396</v>
      </c>
      <c r="O18" s="40">
        <v>648434829.33000004</v>
      </c>
      <c r="P18" s="40">
        <v>395</v>
      </c>
      <c r="Q18" s="40">
        <v>821370244.23000002</v>
      </c>
      <c r="R18" s="38">
        <f t="shared" si="4"/>
        <v>791</v>
      </c>
      <c r="S18" s="38">
        <f t="shared" si="5"/>
        <v>1469805073.5599999</v>
      </c>
      <c r="T18" s="38">
        <f t="shared" si="6"/>
        <v>4846</v>
      </c>
      <c r="U18" s="38">
        <f t="shared" si="6"/>
        <v>5719836370.9563999</v>
      </c>
    </row>
    <row r="19" spans="1:21" s="9" customFormat="1" ht="12">
      <c r="A19" s="26">
        <v>12</v>
      </c>
      <c r="B19" s="49" t="s">
        <v>38</v>
      </c>
      <c r="C19" s="28" t="s">
        <v>39</v>
      </c>
      <c r="D19" s="39">
        <v>129</v>
      </c>
      <c r="E19" s="39">
        <v>317192342.32999998</v>
      </c>
      <c r="F19" s="39">
        <v>329</v>
      </c>
      <c r="G19" s="39">
        <v>141157622.61849999</v>
      </c>
      <c r="H19" s="39">
        <v>326</v>
      </c>
      <c r="I19" s="39">
        <v>1595404673.6199999</v>
      </c>
      <c r="J19" s="39">
        <v>1609</v>
      </c>
      <c r="K19" s="39">
        <v>1734386664.47</v>
      </c>
      <c r="L19" s="39">
        <f t="shared" si="3"/>
        <v>2393</v>
      </c>
      <c r="M19" s="39">
        <f t="shared" si="3"/>
        <v>3788141303.0384998</v>
      </c>
      <c r="N19" s="39">
        <v>113</v>
      </c>
      <c r="O19" s="39">
        <v>715877868.14999998</v>
      </c>
      <c r="P19" s="39">
        <v>76</v>
      </c>
      <c r="Q19" s="39">
        <v>787614946.63999999</v>
      </c>
      <c r="R19" s="39">
        <f t="shared" si="4"/>
        <v>189</v>
      </c>
      <c r="S19" s="39">
        <f t="shared" si="5"/>
        <v>1503492814.79</v>
      </c>
      <c r="T19" s="39">
        <f t="shared" si="6"/>
        <v>2582</v>
      </c>
      <c r="U19" s="39">
        <f t="shared" si="6"/>
        <v>5291634117.8284998</v>
      </c>
    </row>
    <row r="20" spans="1:21" s="9" customFormat="1" ht="12">
      <c r="A20" s="29">
        <v>13</v>
      </c>
      <c r="B20" s="50" t="s">
        <v>52</v>
      </c>
      <c r="C20" s="1" t="s">
        <v>53</v>
      </c>
      <c r="D20" s="40">
        <v>24</v>
      </c>
      <c r="E20" s="40">
        <v>81868815.799999997</v>
      </c>
      <c r="F20" s="40">
        <v>177</v>
      </c>
      <c r="G20" s="40">
        <v>93913552.900000006</v>
      </c>
      <c r="H20" s="40">
        <v>108</v>
      </c>
      <c r="I20" s="40">
        <v>795803190.29999995</v>
      </c>
      <c r="J20" s="40">
        <v>286</v>
      </c>
      <c r="K20" s="40">
        <v>1485659441.8199999</v>
      </c>
      <c r="L20" s="38">
        <f t="shared" si="0"/>
        <v>595</v>
      </c>
      <c r="M20" s="38">
        <f t="shared" si="0"/>
        <v>2457245000.8200002</v>
      </c>
      <c r="N20" s="40">
        <v>228</v>
      </c>
      <c r="O20" s="40">
        <v>1678315951.9300001</v>
      </c>
      <c r="P20" s="40">
        <v>333</v>
      </c>
      <c r="Q20" s="40">
        <v>1132570317.49</v>
      </c>
      <c r="R20" s="38">
        <f t="shared" si="2"/>
        <v>561</v>
      </c>
      <c r="S20" s="38">
        <f t="shared" si="2"/>
        <v>2810886269.4200001</v>
      </c>
      <c r="T20" s="38">
        <f t="shared" si="1"/>
        <v>1156</v>
      </c>
      <c r="U20" s="38">
        <f t="shared" si="1"/>
        <v>5268131270.2399998</v>
      </c>
    </row>
    <row r="21" spans="1:21" s="9" customFormat="1" ht="12">
      <c r="A21" s="26">
        <v>14</v>
      </c>
      <c r="B21" s="49" t="s">
        <v>54</v>
      </c>
      <c r="C21" s="28" t="s">
        <v>55</v>
      </c>
      <c r="D21" s="39">
        <v>25</v>
      </c>
      <c r="E21" s="39">
        <v>69203354.890000001</v>
      </c>
      <c r="F21" s="39">
        <v>11</v>
      </c>
      <c r="G21" s="39">
        <v>7275962.25</v>
      </c>
      <c r="H21" s="39">
        <v>44</v>
      </c>
      <c r="I21" s="39">
        <v>123251500.27</v>
      </c>
      <c r="J21" s="39">
        <v>48</v>
      </c>
      <c r="K21" s="39">
        <v>9466914.0899999999</v>
      </c>
      <c r="L21" s="39">
        <f t="shared" si="0"/>
        <v>128</v>
      </c>
      <c r="M21" s="39">
        <f t="shared" si="0"/>
        <v>209197731.5</v>
      </c>
      <c r="N21" s="39">
        <v>124</v>
      </c>
      <c r="O21" s="39">
        <v>1861055339.97</v>
      </c>
      <c r="P21" s="39">
        <v>141</v>
      </c>
      <c r="Q21" s="39">
        <v>2033034066.8099999</v>
      </c>
      <c r="R21" s="39">
        <f t="shared" si="2"/>
        <v>265</v>
      </c>
      <c r="S21" s="39">
        <f t="shared" si="2"/>
        <v>3894089406.7799997</v>
      </c>
      <c r="T21" s="39">
        <f t="shared" si="1"/>
        <v>393</v>
      </c>
      <c r="U21" s="39">
        <f t="shared" si="1"/>
        <v>4103287138.2799997</v>
      </c>
    </row>
    <row r="22" spans="1:21" s="9" customFormat="1" ht="12">
      <c r="A22" s="29">
        <v>15</v>
      </c>
      <c r="B22" s="50" t="s">
        <v>46</v>
      </c>
      <c r="C22" s="1" t="s">
        <v>47</v>
      </c>
      <c r="D22" s="40">
        <v>2</v>
      </c>
      <c r="E22" s="40">
        <v>197000000</v>
      </c>
      <c r="F22" s="40"/>
      <c r="G22" s="40"/>
      <c r="H22" s="40">
        <v>611</v>
      </c>
      <c r="I22" s="40">
        <v>1019410707.39</v>
      </c>
      <c r="J22" s="40">
        <v>646</v>
      </c>
      <c r="K22" s="40">
        <v>1118951844.99</v>
      </c>
      <c r="L22" s="38">
        <f t="shared" si="0"/>
        <v>1259</v>
      </c>
      <c r="M22" s="38">
        <f t="shared" si="0"/>
        <v>2335362552.3800001</v>
      </c>
      <c r="N22" s="40">
        <v>29</v>
      </c>
      <c r="O22" s="40">
        <v>584157725.39999998</v>
      </c>
      <c r="P22" s="40">
        <v>28</v>
      </c>
      <c r="Q22" s="40">
        <v>758162008.25</v>
      </c>
      <c r="R22" s="38">
        <f t="shared" si="2"/>
        <v>57</v>
      </c>
      <c r="S22" s="38">
        <f t="shared" si="2"/>
        <v>1342319733.6500001</v>
      </c>
      <c r="T22" s="38">
        <f t="shared" si="1"/>
        <v>1316</v>
      </c>
      <c r="U22" s="38">
        <f t="shared" si="1"/>
        <v>3677682286.0300002</v>
      </c>
    </row>
    <row r="23" spans="1:21" s="9" customFormat="1" ht="12">
      <c r="A23" s="26">
        <v>16</v>
      </c>
      <c r="B23" s="49" t="s">
        <v>44</v>
      </c>
      <c r="C23" s="28" t="s">
        <v>45</v>
      </c>
      <c r="D23" s="39"/>
      <c r="E23" s="39"/>
      <c r="F23" s="39"/>
      <c r="G23" s="39"/>
      <c r="H23" s="39">
        <v>285</v>
      </c>
      <c r="I23" s="39">
        <v>1210114918.8299999</v>
      </c>
      <c r="J23" s="39">
        <v>213</v>
      </c>
      <c r="K23" s="39">
        <v>607548784.82000005</v>
      </c>
      <c r="L23" s="39">
        <f t="shared" si="0"/>
        <v>498</v>
      </c>
      <c r="M23" s="39">
        <f t="shared" si="0"/>
        <v>1817663703.6500001</v>
      </c>
      <c r="N23" s="39">
        <v>9</v>
      </c>
      <c r="O23" s="39">
        <v>256209509.5</v>
      </c>
      <c r="P23" s="39">
        <v>31</v>
      </c>
      <c r="Q23" s="39">
        <v>1255198706</v>
      </c>
      <c r="R23" s="39">
        <f t="shared" si="2"/>
        <v>40</v>
      </c>
      <c r="S23" s="39">
        <f t="shared" si="2"/>
        <v>1511408215.5</v>
      </c>
      <c r="T23" s="39">
        <f t="shared" si="1"/>
        <v>538</v>
      </c>
      <c r="U23" s="39">
        <f t="shared" si="1"/>
        <v>3329071919.1500001</v>
      </c>
    </row>
    <row r="24" spans="1:21" s="9" customFormat="1" ht="12">
      <c r="A24" s="29">
        <v>17</v>
      </c>
      <c r="B24" s="50" t="s">
        <v>50</v>
      </c>
      <c r="C24" s="1" t="s">
        <v>51</v>
      </c>
      <c r="D24" s="40">
        <v>158</v>
      </c>
      <c r="E24" s="40">
        <v>422267705.52999997</v>
      </c>
      <c r="F24" s="40">
        <v>714</v>
      </c>
      <c r="G24" s="40">
        <v>245981007.41999999</v>
      </c>
      <c r="H24" s="40">
        <v>333</v>
      </c>
      <c r="I24" s="40">
        <v>563961602.38</v>
      </c>
      <c r="J24" s="40">
        <v>716</v>
      </c>
      <c r="K24" s="40">
        <v>637010537.77839994</v>
      </c>
      <c r="L24" s="38">
        <f t="shared" si="0"/>
        <v>1921</v>
      </c>
      <c r="M24" s="38">
        <f t="shared" si="0"/>
        <v>1869220853.1084001</v>
      </c>
      <c r="N24" s="40">
        <v>81</v>
      </c>
      <c r="O24" s="40">
        <v>598450649.89999998</v>
      </c>
      <c r="P24" s="40">
        <v>81</v>
      </c>
      <c r="Q24" s="40">
        <v>782954431.32000005</v>
      </c>
      <c r="R24" s="38">
        <f t="shared" si="2"/>
        <v>162</v>
      </c>
      <c r="S24" s="38">
        <f t="shared" si="2"/>
        <v>1381405081.22</v>
      </c>
      <c r="T24" s="38">
        <f t="shared" si="1"/>
        <v>2083</v>
      </c>
      <c r="U24" s="38">
        <f t="shared" si="1"/>
        <v>3250625934.3284001</v>
      </c>
    </row>
    <row r="25" spans="1:21" s="9" customFormat="1" ht="12">
      <c r="A25" s="26">
        <v>18</v>
      </c>
      <c r="B25" s="27" t="s">
        <v>66</v>
      </c>
      <c r="C25" s="28" t="s">
        <v>67</v>
      </c>
      <c r="D25" s="39">
        <v>40</v>
      </c>
      <c r="E25" s="39">
        <v>430845686.81999999</v>
      </c>
      <c r="F25" s="39">
        <v>9</v>
      </c>
      <c r="G25" s="39">
        <v>43069867.740000002</v>
      </c>
      <c r="H25" s="39">
        <v>23</v>
      </c>
      <c r="I25" s="39">
        <v>5908008.5800000001</v>
      </c>
      <c r="J25" s="39">
        <v>43</v>
      </c>
      <c r="K25" s="39">
        <v>123265947.05</v>
      </c>
      <c r="L25" s="39">
        <f t="shared" si="0"/>
        <v>115</v>
      </c>
      <c r="M25" s="39">
        <f t="shared" si="0"/>
        <v>603089510.19000006</v>
      </c>
      <c r="N25" s="39">
        <v>23</v>
      </c>
      <c r="O25" s="39">
        <v>855635717.65999997</v>
      </c>
      <c r="P25" s="39">
        <v>35</v>
      </c>
      <c r="Q25" s="39">
        <v>1119012261.29</v>
      </c>
      <c r="R25" s="39">
        <f t="shared" si="2"/>
        <v>58</v>
      </c>
      <c r="S25" s="39">
        <f t="shared" si="2"/>
        <v>1974647978.9499998</v>
      </c>
      <c r="T25" s="39">
        <f t="shared" si="1"/>
        <v>173</v>
      </c>
      <c r="U25" s="39">
        <f t="shared" si="1"/>
        <v>2577737489.1399999</v>
      </c>
    </row>
    <row r="26" spans="1:21" s="9" customFormat="1" ht="12">
      <c r="A26" s="29">
        <v>19</v>
      </c>
      <c r="B26" s="50" t="s">
        <v>48</v>
      </c>
      <c r="C26" s="1" t="s">
        <v>49</v>
      </c>
      <c r="D26" s="40">
        <v>116</v>
      </c>
      <c r="E26" s="40">
        <v>257602936.43000001</v>
      </c>
      <c r="F26" s="40">
        <v>485</v>
      </c>
      <c r="G26" s="40">
        <v>114956845.20999999</v>
      </c>
      <c r="H26" s="40">
        <v>287</v>
      </c>
      <c r="I26" s="40">
        <v>279861828.37</v>
      </c>
      <c r="J26" s="40">
        <v>805</v>
      </c>
      <c r="K26" s="40">
        <v>320415204.12</v>
      </c>
      <c r="L26" s="38">
        <f t="shared" si="0"/>
        <v>1693</v>
      </c>
      <c r="M26" s="38">
        <f t="shared" si="0"/>
        <v>972836814.13000011</v>
      </c>
      <c r="N26" s="40">
        <v>354</v>
      </c>
      <c r="O26" s="40">
        <v>693853021.5</v>
      </c>
      <c r="P26" s="40">
        <v>859</v>
      </c>
      <c r="Q26" s="40">
        <v>731719029.42999995</v>
      </c>
      <c r="R26" s="38">
        <f t="shared" si="2"/>
        <v>1213</v>
      </c>
      <c r="S26" s="38">
        <f t="shared" si="2"/>
        <v>1425572050.9299998</v>
      </c>
      <c r="T26" s="38">
        <f t="shared" si="1"/>
        <v>2906</v>
      </c>
      <c r="U26" s="38">
        <f t="shared" si="1"/>
        <v>2398408865.0599999</v>
      </c>
    </row>
    <row r="27" spans="1:21" s="9" customFormat="1" ht="12">
      <c r="A27" s="26">
        <v>20</v>
      </c>
      <c r="B27" s="49" t="s">
        <v>60</v>
      </c>
      <c r="C27" s="28" t="s">
        <v>61</v>
      </c>
      <c r="D27" s="39">
        <v>252</v>
      </c>
      <c r="E27" s="39">
        <v>159543539.53</v>
      </c>
      <c r="F27" s="39">
        <v>1010</v>
      </c>
      <c r="G27" s="39">
        <v>134336378.37459999</v>
      </c>
      <c r="H27" s="39">
        <v>1275</v>
      </c>
      <c r="I27" s="39">
        <v>362024785.56</v>
      </c>
      <c r="J27" s="39">
        <v>2472</v>
      </c>
      <c r="K27" s="39">
        <v>808088674.63</v>
      </c>
      <c r="L27" s="39">
        <f t="shared" si="0"/>
        <v>5009</v>
      </c>
      <c r="M27" s="39">
        <f t="shared" si="0"/>
        <v>1463993378.0946</v>
      </c>
      <c r="N27" s="39">
        <v>179</v>
      </c>
      <c r="O27" s="39">
        <v>567462542.46000004</v>
      </c>
      <c r="P27" s="39">
        <v>172</v>
      </c>
      <c r="Q27" s="39">
        <v>140715397.25</v>
      </c>
      <c r="R27" s="39">
        <f t="shared" si="2"/>
        <v>351</v>
      </c>
      <c r="S27" s="39">
        <f t="shared" si="2"/>
        <v>708177939.71000004</v>
      </c>
      <c r="T27" s="39">
        <f t="shared" si="1"/>
        <v>5360</v>
      </c>
      <c r="U27" s="39">
        <f t="shared" si="1"/>
        <v>2172171317.8045998</v>
      </c>
    </row>
    <row r="28" spans="1:21" s="9" customFormat="1" ht="12">
      <c r="A28" s="29">
        <v>21</v>
      </c>
      <c r="B28" s="50" t="s">
        <v>56</v>
      </c>
      <c r="C28" s="1" t="s">
        <v>57</v>
      </c>
      <c r="D28" s="40">
        <v>185</v>
      </c>
      <c r="E28" s="40">
        <v>153473770.59</v>
      </c>
      <c r="F28" s="40">
        <v>548</v>
      </c>
      <c r="G28" s="40">
        <v>53183012.869999997</v>
      </c>
      <c r="H28" s="40">
        <v>37971</v>
      </c>
      <c r="I28" s="40">
        <v>118300956.42</v>
      </c>
      <c r="J28" s="40">
        <v>1813</v>
      </c>
      <c r="K28" s="40">
        <v>189633088.84</v>
      </c>
      <c r="L28" s="38">
        <f t="shared" si="0"/>
        <v>40517</v>
      </c>
      <c r="M28" s="38">
        <f t="shared" si="0"/>
        <v>514590828.72000003</v>
      </c>
      <c r="N28" s="40">
        <v>1798</v>
      </c>
      <c r="O28" s="40">
        <v>737098392.75999999</v>
      </c>
      <c r="P28" s="40">
        <v>15104</v>
      </c>
      <c r="Q28" s="40">
        <v>760345526.29999995</v>
      </c>
      <c r="R28" s="38">
        <f t="shared" si="2"/>
        <v>16902</v>
      </c>
      <c r="S28" s="38">
        <f t="shared" si="2"/>
        <v>1497443919.0599999</v>
      </c>
      <c r="T28" s="38">
        <f t="shared" si="1"/>
        <v>57419</v>
      </c>
      <c r="U28" s="38">
        <f t="shared" si="1"/>
        <v>2012034747.78</v>
      </c>
    </row>
    <row r="29" spans="1:21" s="9" customFormat="1" ht="12">
      <c r="A29" s="26">
        <v>22</v>
      </c>
      <c r="B29" s="49" t="s">
        <v>76</v>
      </c>
      <c r="C29" s="28" t="s">
        <v>77</v>
      </c>
      <c r="D29" s="39">
        <v>12</v>
      </c>
      <c r="E29" s="39">
        <v>13611118.48</v>
      </c>
      <c r="F29" s="39">
        <v>113</v>
      </c>
      <c r="G29" s="39">
        <v>28631320.18</v>
      </c>
      <c r="H29" s="39">
        <v>29329</v>
      </c>
      <c r="I29" s="39">
        <v>150986723.28</v>
      </c>
      <c r="J29" s="39">
        <v>4631</v>
      </c>
      <c r="K29" s="39">
        <v>148315844.31</v>
      </c>
      <c r="L29" s="39">
        <f t="shared" si="0"/>
        <v>34085</v>
      </c>
      <c r="M29" s="39">
        <f t="shared" si="0"/>
        <v>341545006.25000006</v>
      </c>
      <c r="N29" s="39">
        <v>610</v>
      </c>
      <c r="O29" s="39">
        <v>376434604.66000003</v>
      </c>
      <c r="P29" s="39">
        <v>9994</v>
      </c>
      <c r="Q29" s="39">
        <v>356229824.43000001</v>
      </c>
      <c r="R29" s="39">
        <f t="shared" si="2"/>
        <v>10604</v>
      </c>
      <c r="S29" s="39">
        <f t="shared" si="2"/>
        <v>732664429.09000003</v>
      </c>
      <c r="T29" s="39">
        <f t="shared" si="1"/>
        <v>44689</v>
      </c>
      <c r="U29" s="39">
        <f t="shared" si="1"/>
        <v>1074209435.3400002</v>
      </c>
    </row>
    <row r="30" spans="1:21" s="9" customFormat="1" ht="12">
      <c r="A30" s="29">
        <v>23</v>
      </c>
      <c r="B30" s="50" t="s">
        <v>98</v>
      </c>
      <c r="C30" s="1" t="s">
        <v>99</v>
      </c>
      <c r="D30" s="40">
        <v>54</v>
      </c>
      <c r="E30" s="40">
        <v>81231643.650000006</v>
      </c>
      <c r="F30" s="40">
        <v>21</v>
      </c>
      <c r="G30" s="40">
        <v>4363783.95</v>
      </c>
      <c r="H30" s="40">
        <v>16</v>
      </c>
      <c r="I30" s="40">
        <v>378979223.83999997</v>
      </c>
      <c r="J30" s="40">
        <v>80</v>
      </c>
      <c r="K30" s="40">
        <v>30899830.75</v>
      </c>
      <c r="L30" s="38">
        <f t="shared" si="0"/>
        <v>171</v>
      </c>
      <c r="M30" s="38">
        <f t="shared" si="0"/>
        <v>495474482.18999994</v>
      </c>
      <c r="N30" s="40">
        <v>7</v>
      </c>
      <c r="O30" s="40">
        <v>52458110.259999998</v>
      </c>
      <c r="P30" s="40">
        <v>21</v>
      </c>
      <c r="Q30" s="40">
        <v>412458693.08999997</v>
      </c>
      <c r="R30" s="38">
        <f t="shared" si="2"/>
        <v>28</v>
      </c>
      <c r="S30" s="38">
        <f t="shared" si="2"/>
        <v>464916803.34999996</v>
      </c>
      <c r="T30" s="38">
        <f t="shared" si="1"/>
        <v>199</v>
      </c>
      <c r="U30" s="38">
        <f t="shared" si="1"/>
        <v>960391285.53999996</v>
      </c>
    </row>
    <row r="31" spans="1:21" s="9" customFormat="1" ht="12">
      <c r="A31" s="26">
        <v>24</v>
      </c>
      <c r="B31" s="49" t="s">
        <v>78</v>
      </c>
      <c r="C31" s="28" t="s">
        <v>79</v>
      </c>
      <c r="D31" s="39">
        <v>244</v>
      </c>
      <c r="E31" s="39">
        <v>9903815.4199999999</v>
      </c>
      <c r="F31" s="39">
        <v>1466</v>
      </c>
      <c r="G31" s="39">
        <v>60011167.18</v>
      </c>
      <c r="H31" s="39">
        <v>1045</v>
      </c>
      <c r="I31" s="39">
        <v>65014251.200000003</v>
      </c>
      <c r="J31" s="39">
        <v>3356</v>
      </c>
      <c r="K31" s="39">
        <v>112350519.90000001</v>
      </c>
      <c r="L31" s="39">
        <f t="shared" si="0"/>
        <v>6111</v>
      </c>
      <c r="M31" s="39">
        <f t="shared" si="0"/>
        <v>247279753.70000002</v>
      </c>
      <c r="N31" s="39">
        <v>932</v>
      </c>
      <c r="O31" s="39">
        <v>393171954.75999999</v>
      </c>
      <c r="P31" s="39">
        <v>8159</v>
      </c>
      <c r="Q31" s="39">
        <v>296001893.64999998</v>
      </c>
      <c r="R31" s="39">
        <f t="shared" si="2"/>
        <v>9091</v>
      </c>
      <c r="S31" s="39">
        <f t="shared" si="2"/>
        <v>689173848.40999997</v>
      </c>
      <c r="T31" s="39">
        <f t="shared" si="1"/>
        <v>15202</v>
      </c>
      <c r="U31" s="39">
        <f t="shared" si="1"/>
        <v>936453602.11000001</v>
      </c>
    </row>
    <row r="32" spans="1:21" s="9" customFormat="1" ht="12">
      <c r="A32" s="29">
        <v>25</v>
      </c>
      <c r="B32" s="50" t="s">
        <v>68</v>
      </c>
      <c r="C32" s="1" t="s">
        <v>69</v>
      </c>
      <c r="D32" s="40">
        <v>242</v>
      </c>
      <c r="E32" s="40">
        <v>83413515.480000004</v>
      </c>
      <c r="F32" s="40">
        <v>753</v>
      </c>
      <c r="G32" s="40">
        <v>156107854.31999999</v>
      </c>
      <c r="H32" s="40">
        <v>357</v>
      </c>
      <c r="I32" s="40">
        <v>109665670.97</v>
      </c>
      <c r="J32" s="40">
        <v>579</v>
      </c>
      <c r="K32" s="40">
        <v>130854730.8</v>
      </c>
      <c r="L32" s="38">
        <f t="shared" si="0"/>
        <v>1931</v>
      </c>
      <c r="M32" s="38">
        <f t="shared" si="0"/>
        <v>480041771.56999999</v>
      </c>
      <c r="N32" s="40">
        <v>134</v>
      </c>
      <c r="O32" s="40">
        <v>257567055.66</v>
      </c>
      <c r="P32" s="40">
        <v>131</v>
      </c>
      <c r="Q32" s="40">
        <v>165513315.68000001</v>
      </c>
      <c r="R32" s="38">
        <f t="shared" si="2"/>
        <v>265</v>
      </c>
      <c r="S32" s="38">
        <f t="shared" si="2"/>
        <v>423080371.34000003</v>
      </c>
      <c r="T32" s="38">
        <f t="shared" si="1"/>
        <v>2196</v>
      </c>
      <c r="U32" s="38">
        <f t="shared" si="1"/>
        <v>903122142.91000009</v>
      </c>
    </row>
    <row r="33" spans="1:21" s="9" customFormat="1" ht="12">
      <c r="A33" s="26">
        <v>26</v>
      </c>
      <c r="B33" s="27" t="s">
        <v>70</v>
      </c>
      <c r="C33" s="28" t="s">
        <v>71</v>
      </c>
      <c r="D33" s="39">
        <v>520</v>
      </c>
      <c r="E33" s="39">
        <v>84821291.549999997</v>
      </c>
      <c r="F33" s="39">
        <v>584</v>
      </c>
      <c r="G33" s="39">
        <v>33261758.859999999</v>
      </c>
      <c r="H33" s="39">
        <v>654</v>
      </c>
      <c r="I33" s="39">
        <v>8078474.9500000002</v>
      </c>
      <c r="J33" s="39">
        <v>2479</v>
      </c>
      <c r="K33" s="39">
        <v>53302904.789999999</v>
      </c>
      <c r="L33" s="39">
        <f t="shared" si="0"/>
        <v>4237</v>
      </c>
      <c r="M33" s="39">
        <f t="shared" si="0"/>
        <v>179464430.14999998</v>
      </c>
      <c r="N33" s="39">
        <v>570</v>
      </c>
      <c r="O33" s="39">
        <v>325566817.61000001</v>
      </c>
      <c r="P33" s="39">
        <v>2522</v>
      </c>
      <c r="Q33" s="39">
        <v>354408285.98000002</v>
      </c>
      <c r="R33" s="39">
        <f t="shared" si="2"/>
        <v>3092</v>
      </c>
      <c r="S33" s="39">
        <f t="shared" si="2"/>
        <v>679975103.59000003</v>
      </c>
      <c r="T33" s="39">
        <f t="shared" si="1"/>
        <v>7329</v>
      </c>
      <c r="U33" s="39">
        <f t="shared" si="1"/>
        <v>859439533.74000001</v>
      </c>
    </row>
    <row r="34" spans="1:21" s="9" customFormat="1" ht="12">
      <c r="A34" s="29">
        <v>27</v>
      </c>
      <c r="B34" s="50" t="s">
        <v>90</v>
      </c>
      <c r="C34" s="1" t="s">
        <v>91</v>
      </c>
      <c r="D34" s="40">
        <v>86</v>
      </c>
      <c r="E34" s="40">
        <v>51815540.770000003</v>
      </c>
      <c r="F34" s="40">
        <v>166</v>
      </c>
      <c r="G34" s="40">
        <v>30084928.34</v>
      </c>
      <c r="H34" s="40">
        <v>25</v>
      </c>
      <c r="I34" s="40">
        <v>44768057.670000002</v>
      </c>
      <c r="J34" s="40">
        <v>206</v>
      </c>
      <c r="K34" s="40">
        <v>39968583.329999998</v>
      </c>
      <c r="L34" s="38">
        <f t="shared" si="0"/>
        <v>483</v>
      </c>
      <c r="M34" s="38">
        <f t="shared" si="0"/>
        <v>166637110.11000001</v>
      </c>
      <c r="N34" s="40">
        <v>121</v>
      </c>
      <c r="O34" s="40">
        <v>265098070.40000001</v>
      </c>
      <c r="P34" s="40">
        <v>189</v>
      </c>
      <c r="Q34" s="40">
        <v>384084179.97000003</v>
      </c>
      <c r="R34" s="38">
        <f t="shared" si="2"/>
        <v>310</v>
      </c>
      <c r="S34" s="38">
        <f t="shared" si="2"/>
        <v>649182250.37</v>
      </c>
      <c r="T34" s="38">
        <f t="shared" si="1"/>
        <v>793</v>
      </c>
      <c r="U34" s="38">
        <f t="shared" si="1"/>
        <v>815819360.48000002</v>
      </c>
    </row>
    <row r="35" spans="1:21" s="9" customFormat="1" ht="12">
      <c r="A35" s="26">
        <v>28</v>
      </c>
      <c r="B35" s="49" t="s">
        <v>84</v>
      </c>
      <c r="C35" s="28" t="s">
        <v>85</v>
      </c>
      <c r="D35" s="39">
        <v>98</v>
      </c>
      <c r="E35" s="39">
        <v>66304547.649999999</v>
      </c>
      <c r="F35" s="39">
        <v>160</v>
      </c>
      <c r="G35" s="39">
        <v>15916209.390000001</v>
      </c>
      <c r="H35" s="39">
        <v>13</v>
      </c>
      <c r="I35" s="39">
        <v>161689963.49000001</v>
      </c>
      <c r="J35" s="39">
        <v>205</v>
      </c>
      <c r="K35" s="39">
        <v>167656858.84999999</v>
      </c>
      <c r="L35" s="39">
        <f t="shared" si="0"/>
        <v>476</v>
      </c>
      <c r="M35" s="39">
        <f t="shared" si="0"/>
        <v>411567579.38</v>
      </c>
      <c r="N35" s="39">
        <v>35</v>
      </c>
      <c r="O35" s="39">
        <v>172693673.15000001</v>
      </c>
      <c r="P35" s="39">
        <v>44</v>
      </c>
      <c r="Q35" s="39">
        <v>217234023.15000001</v>
      </c>
      <c r="R35" s="39">
        <f t="shared" si="2"/>
        <v>79</v>
      </c>
      <c r="S35" s="39">
        <f t="shared" si="2"/>
        <v>389927696.30000001</v>
      </c>
      <c r="T35" s="39">
        <f t="shared" si="1"/>
        <v>555</v>
      </c>
      <c r="U35" s="39">
        <f t="shared" si="1"/>
        <v>801495275.68000007</v>
      </c>
    </row>
    <row r="36" spans="1:21" s="9" customFormat="1" ht="12">
      <c r="A36" s="29">
        <v>29</v>
      </c>
      <c r="B36" s="50" t="s">
        <v>72</v>
      </c>
      <c r="C36" s="1" t="s">
        <v>73</v>
      </c>
      <c r="D36" s="40">
        <v>103</v>
      </c>
      <c r="E36" s="40">
        <v>308805243.16000003</v>
      </c>
      <c r="F36" s="40">
        <v>63</v>
      </c>
      <c r="G36" s="40">
        <v>27157167.609999999</v>
      </c>
      <c r="H36" s="40">
        <v>76</v>
      </c>
      <c r="I36" s="40">
        <v>32736751.399999999</v>
      </c>
      <c r="J36" s="40">
        <v>246</v>
      </c>
      <c r="K36" s="40">
        <v>132461000.23999999</v>
      </c>
      <c r="L36" s="38">
        <f t="shared" si="0"/>
        <v>488</v>
      </c>
      <c r="M36" s="38">
        <f t="shared" si="0"/>
        <v>501160162.41000003</v>
      </c>
      <c r="N36" s="40">
        <v>5</v>
      </c>
      <c r="O36" s="40">
        <v>54377937</v>
      </c>
      <c r="P36" s="40">
        <v>10</v>
      </c>
      <c r="Q36" s="40">
        <v>214387992</v>
      </c>
      <c r="R36" s="38">
        <f t="shared" si="2"/>
        <v>15</v>
      </c>
      <c r="S36" s="38">
        <f t="shared" si="2"/>
        <v>268765929</v>
      </c>
      <c r="T36" s="38">
        <f t="shared" si="1"/>
        <v>503</v>
      </c>
      <c r="U36" s="38">
        <f t="shared" si="1"/>
        <v>769926091.41000009</v>
      </c>
    </row>
    <row r="37" spans="1:21" s="9" customFormat="1" ht="12">
      <c r="A37" s="26">
        <v>30</v>
      </c>
      <c r="B37" s="49" t="s">
        <v>82</v>
      </c>
      <c r="C37" s="28" t="s">
        <v>83</v>
      </c>
      <c r="D37" s="39">
        <v>120</v>
      </c>
      <c r="E37" s="39">
        <v>7957820.9100000001</v>
      </c>
      <c r="F37" s="39">
        <v>694</v>
      </c>
      <c r="G37" s="39">
        <v>35221482.82</v>
      </c>
      <c r="H37" s="39">
        <v>529</v>
      </c>
      <c r="I37" s="39">
        <v>80087125.829999998</v>
      </c>
      <c r="J37" s="39">
        <v>1347</v>
      </c>
      <c r="K37" s="39">
        <v>131061907.83</v>
      </c>
      <c r="L37" s="39">
        <f t="shared" si="0"/>
        <v>2690</v>
      </c>
      <c r="M37" s="39">
        <f t="shared" si="0"/>
        <v>254328337.38999999</v>
      </c>
      <c r="N37" s="39">
        <v>461</v>
      </c>
      <c r="O37" s="39">
        <v>282712973.08999997</v>
      </c>
      <c r="P37" s="39">
        <v>9444</v>
      </c>
      <c r="Q37" s="39">
        <v>195251054.55000001</v>
      </c>
      <c r="R37" s="39">
        <f t="shared" si="2"/>
        <v>9905</v>
      </c>
      <c r="S37" s="39">
        <f t="shared" si="2"/>
        <v>477964027.63999999</v>
      </c>
      <c r="T37" s="39">
        <f t="shared" si="1"/>
        <v>12595</v>
      </c>
      <c r="U37" s="39">
        <f t="shared" si="1"/>
        <v>732292365.02999997</v>
      </c>
    </row>
    <row r="38" spans="1:21" s="9" customFormat="1" ht="12">
      <c r="A38" s="29">
        <v>31</v>
      </c>
      <c r="B38" s="50" t="s">
        <v>96</v>
      </c>
      <c r="C38" s="1" t="s">
        <v>97</v>
      </c>
      <c r="D38" s="40"/>
      <c r="E38" s="40"/>
      <c r="F38" s="40"/>
      <c r="G38" s="40"/>
      <c r="H38" s="40">
        <v>14</v>
      </c>
      <c r="I38" s="40">
        <v>245695267.03999999</v>
      </c>
      <c r="J38" s="40">
        <v>23</v>
      </c>
      <c r="K38" s="40">
        <v>333795841.44</v>
      </c>
      <c r="L38" s="38">
        <f t="shared" si="0"/>
        <v>37</v>
      </c>
      <c r="M38" s="38">
        <f t="shared" si="0"/>
        <v>579491108.48000002</v>
      </c>
      <c r="N38" s="40">
        <v>5</v>
      </c>
      <c r="O38" s="40">
        <v>132843245.61</v>
      </c>
      <c r="P38" s="40">
        <v>2</v>
      </c>
      <c r="Q38" s="40">
        <v>2855752.11</v>
      </c>
      <c r="R38" s="38">
        <f t="shared" si="2"/>
        <v>7</v>
      </c>
      <c r="S38" s="38">
        <f t="shared" si="2"/>
        <v>135698997.72</v>
      </c>
      <c r="T38" s="38">
        <f t="shared" si="1"/>
        <v>44</v>
      </c>
      <c r="U38" s="38">
        <f t="shared" si="1"/>
        <v>715190106.20000005</v>
      </c>
    </row>
    <row r="39" spans="1:21" s="9" customFormat="1" ht="12">
      <c r="A39" s="26">
        <v>32</v>
      </c>
      <c r="B39" s="49" t="s">
        <v>58</v>
      </c>
      <c r="C39" s="28" t="s">
        <v>59</v>
      </c>
      <c r="D39" s="39">
        <v>57</v>
      </c>
      <c r="E39" s="39">
        <v>94056149.920000002</v>
      </c>
      <c r="F39" s="39"/>
      <c r="G39" s="39"/>
      <c r="H39" s="39">
        <v>93</v>
      </c>
      <c r="I39" s="39">
        <v>39268795.549999997</v>
      </c>
      <c r="J39" s="39">
        <v>42</v>
      </c>
      <c r="K39" s="39">
        <v>77607126.099999994</v>
      </c>
      <c r="L39" s="39">
        <f t="shared" si="0"/>
        <v>192</v>
      </c>
      <c r="M39" s="39">
        <f t="shared" si="0"/>
        <v>210932071.56999999</v>
      </c>
      <c r="N39" s="39">
        <v>24</v>
      </c>
      <c r="O39" s="39">
        <v>500351334.69999999</v>
      </c>
      <c r="P39" s="39"/>
      <c r="Q39" s="39"/>
      <c r="R39" s="39">
        <f t="shared" si="2"/>
        <v>24</v>
      </c>
      <c r="S39" s="39">
        <f t="shared" si="2"/>
        <v>500351334.69999999</v>
      </c>
      <c r="T39" s="39">
        <f t="shared" si="1"/>
        <v>216</v>
      </c>
      <c r="U39" s="39">
        <f t="shared" si="1"/>
        <v>711283406.26999998</v>
      </c>
    </row>
    <row r="40" spans="1:21" s="9" customFormat="1" ht="12">
      <c r="A40" s="29">
        <v>33</v>
      </c>
      <c r="B40" s="50" t="s">
        <v>74</v>
      </c>
      <c r="C40" s="1" t="s">
        <v>75</v>
      </c>
      <c r="D40" s="40">
        <v>243</v>
      </c>
      <c r="E40" s="40">
        <v>93175303.129999995</v>
      </c>
      <c r="F40" s="40">
        <v>156</v>
      </c>
      <c r="G40" s="40">
        <v>5271825.97</v>
      </c>
      <c r="H40" s="40">
        <v>7706</v>
      </c>
      <c r="I40" s="40">
        <v>69719722.489999995</v>
      </c>
      <c r="J40" s="40">
        <v>1744</v>
      </c>
      <c r="K40" s="40">
        <v>111132225.94</v>
      </c>
      <c r="L40" s="38">
        <f t="shared" si="0"/>
        <v>9849</v>
      </c>
      <c r="M40" s="38">
        <f t="shared" si="0"/>
        <v>279299077.52999997</v>
      </c>
      <c r="N40" s="40">
        <v>102</v>
      </c>
      <c r="O40" s="40">
        <v>160431121.75999999</v>
      </c>
      <c r="P40" s="40">
        <v>121</v>
      </c>
      <c r="Q40" s="40">
        <v>172458031.05000001</v>
      </c>
      <c r="R40" s="38">
        <f t="shared" si="2"/>
        <v>223</v>
      </c>
      <c r="S40" s="38">
        <f t="shared" si="2"/>
        <v>332889152.81</v>
      </c>
      <c r="T40" s="38">
        <f t="shared" si="1"/>
        <v>10072</v>
      </c>
      <c r="U40" s="38">
        <f t="shared" si="1"/>
        <v>612188230.33999991</v>
      </c>
    </row>
    <row r="41" spans="1:21" s="9" customFormat="1" ht="12">
      <c r="A41" s="26">
        <v>34</v>
      </c>
      <c r="B41" s="27" t="s">
        <v>102</v>
      </c>
      <c r="C41" s="28" t="s">
        <v>103</v>
      </c>
      <c r="D41" s="39">
        <v>6</v>
      </c>
      <c r="E41" s="39">
        <v>47465817.93</v>
      </c>
      <c r="F41" s="39">
        <v>2</v>
      </c>
      <c r="G41" s="39">
        <v>1181343.68</v>
      </c>
      <c r="H41" s="39">
        <v>6</v>
      </c>
      <c r="I41" s="39">
        <v>6270883.3099999996</v>
      </c>
      <c r="J41" s="39">
        <v>22</v>
      </c>
      <c r="K41" s="39">
        <v>15698148.42</v>
      </c>
      <c r="L41" s="39">
        <f t="shared" si="0"/>
        <v>36</v>
      </c>
      <c r="M41" s="39">
        <f t="shared" si="0"/>
        <v>70616193.340000004</v>
      </c>
      <c r="N41" s="39">
        <v>4</v>
      </c>
      <c r="O41" s="39">
        <v>200000000</v>
      </c>
      <c r="P41" s="39">
        <v>11</v>
      </c>
      <c r="Q41" s="39">
        <v>341000000</v>
      </c>
      <c r="R41" s="39">
        <f t="shared" si="2"/>
        <v>15</v>
      </c>
      <c r="S41" s="39">
        <f t="shared" si="2"/>
        <v>541000000</v>
      </c>
      <c r="T41" s="39">
        <f t="shared" si="1"/>
        <v>51</v>
      </c>
      <c r="U41" s="39">
        <f t="shared" si="1"/>
        <v>611616193.34000003</v>
      </c>
    </row>
    <row r="42" spans="1:21" s="9" customFormat="1" ht="12">
      <c r="A42" s="29">
        <v>35</v>
      </c>
      <c r="B42" s="50" t="s">
        <v>92</v>
      </c>
      <c r="C42" s="1" t="s">
        <v>93</v>
      </c>
      <c r="D42" s="40">
        <v>22</v>
      </c>
      <c r="E42" s="40">
        <v>151769901.75</v>
      </c>
      <c r="F42" s="40">
        <v>46</v>
      </c>
      <c r="G42" s="40">
        <v>1300484.43</v>
      </c>
      <c r="H42" s="40">
        <v>139</v>
      </c>
      <c r="I42" s="40">
        <v>18712957.539999999</v>
      </c>
      <c r="J42" s="40">
        <v>424</v>
      </c>
      <c r="K42" s="40">
        <v>98844592.390000001</v>
      </c>
      <c r="L42" s="38">
        <f t="shared" si="0"/>
        <v>631</v>
      </c>
      <c r="M42" s="38">
        <f t="shared" si="0"/>
        <v>270627936.11000001</v>
      </c>
      <c r="N42" s="40">
        <v>158</v>
      </c>
      <c r="O42" s="40">
        <v>113322979.34999999</v>
      </c>
      <c r="P42" s="40">
        <v>87</v>
      </c>
      <c r="Q42" s="40">
        <v>185178969.88999999</v>
      </c>
      <c r="R42" s="38">
        <f t="shared" si="2"/>
        <v>245</v>
      </c>
      <c r="S42" s="38">
        <f t="shared" si="2"/>
        <v>298501949.24000001</v>
      </c>
      <c r="T42" s="38">
        <f t="shared" si="1"/>
        <v>876</v>
      </c>
      <c r="U42" s="38">
        <f t="shared" si="1"/>
        <v>569129885.35000002</v>
      </c>
    </row>
    <row r="43" spans="1:21" s="9" customFormat="1" ht="12">
      <c r="A43" s="26">
        <v>36</v>
      </c>
      <c r="B43" s="49" t="s">
        <v>80</v>
      </c>
      <c r="C43" s="28" t="s">
        <v>81</v>
      </c>
      <c r="D43" s="39">
        <v>45</v>
      </c>
      <c r="E43" s="39">
        <v>2795409.79</v>
      </c>
      <c r="F43" s="39">
        <v>213</v>
      </c>
      <c r="G43" s="39">
        <v>7707871.5800000001</v>
      </c>
      <c r="H43" s="39">
        <v>486</v>
      </c>
      <c r="I43" s="39">
        <v>53823998.850000001</v>
      </c>
      <c r="J43" s="39">
        <v>888</v>
      </c>
      <c r="K43" s="39">
        <v>96736123.469999999</v>
      </c>
      <c r="L43" s="39">
        <f t="shared" si="0"/>
        <v>1632</v>
      </c>
      <c r="M43" s="39">
        <f t="shared" si="0"/>
        <v>161063403.69</v>
      </c>
      <c r="N43" s="39">
        <v>586</v>
      </c>
      <c r="O43" s="39">
        <v>218147803.38</v>
      </c>
      <c r="P43" s="39">
        <v>2509</v>
      </c>
      <c r="Q43" s="39">
        <v>163087464.81</v>
      </c>
      <c r="R43" s="39">
        <f t="shared" si="2"/>
        <v>3095</v>
      </c>
      <c r="S43" s="39">
        <f t="shared" si="2"/>
        <v>381235268.19</v>
      </c>
      <c r="T43" s="39">
        <f t="shared" si="1"/>
        <v>4727</v>
      </c>
      <c r="U43" s="39">
        <f t="shared" si="1"/>
        <v>542298671.88</v>
      </c>
    </row>
    <row r="44" spans="1:21" s="9" customFormat="1" ht="12">
      <c r="A44" s="29">
        <v>37</v>
      </c>
      <c r="B44" s="50" t="s">
        <v>113</v>
      </c>
      <c r="C44" s="1" t="s">
        <v>114</v>
      </c>
      <c r="D44" s="40">
        <v>50</v>
      </c>
      <c r="E44" s="40">
        <v>3594863.55</v>
      </c>
      <c r="F44" s="40">
        <v>563</v>
      </c>
      <c r="G44" s="40">
        <v>21410898.890000001</v>
      </c>
      <c r="H44" s="40">
        <v>162</v>
      </c>
      <c r="I44" s="40">
        <v>24741499.580699999</v>
      </c>
      <c r="J44" s="40">
        <v>33887</v>
      </c>
      <c r="K44" s="40">
        <v>87253182.280000001</v>
      </c>
      <c r="L44" s="38">
        <f t="shared" si="0"/>
        <v>34662</v>
      </c>
      <c r="M44" s="38">
        <f t="shared" si="0"/>
        <v>137000444.30070001</v>
      </c>
      <c r="N44" s="40">
        <v>204</v>
      </c>
      <c r="O44" s="40">
        <v>191506308.18000001</v>
      </c>
      <c r="P44" s="40">
        <v>352</v>
      </c>
      <c r="Q44" s="40">
        <v>112549160.88</v>
      </c>
      <c r="R44" s="38">
        <f t="shared" si="2"/>
        <v>556</v>
      </c>
      <c r="S44" s="38">
        <f t="shared" si="2"/>
        <v>304055469.06</v>
      </c>
      <c r="T44" s="38">
        <f t="shared" si="1"/>
        <v>35218</v>
      </c>
      <c r="U44" s="38">
        <f t="shared" si="1"/>
        <v>441055913.36070001</v>
      </c>
    </row>
    <row r="45" spans="1:21" s="9" customFormat="1" ht="12">
      <c r="A45" s="26">
        <v>38</v>
      </c>
      <c r="B45" s="49" t="s">
        <v>143</v>
      </c>
      <c r="C45" s="28" t="s">
        <v>144</v>
      </c>
      <c r="D45" s="39">
        <v>37</v>
      </c>
      <c r="E45" s="39">
        <v>37026077.689999998</v>
      </c>
      <c r="F45" s="39">
        <v>23</v>
      </c>
      <c r="G45" s="39">
        <v>2976162.71</v>
      </c>
      <c r="H45" s="39">
        <v>18</v>
      </c>
      <c r="I45" s="39">
        <v>141535163.87</v>
      </c>
      <c r="J45" s="39">
        <v>43</v>
      </c>
      <c r="K45" s="39">
        <v>96385474.870000005</v>
      </c>
      <c r="L45" s="39">
        <f t="shared" si="0"/>
        <v>121</v>
      </c>
      <c r="M45" s="39">
        <f t="shared" si="0"/>
        <v>277922879.13999999</v>
      </c>
      <c r="N45" s="39">
        <v>30</v>
      </c>
      <c r="O45" s="39">
        <v>12279955.84</v>
      </c>
      <c r="P45" s="39">
        <v>26</v>
      </c>
      <c r="Q45" s="39">
        <v>91459549</v>
      </c>
      <c r="R45" s="39">
        <f t="shared" si="2"/>
        <v>56</v>
      </c>
      <c r="S45" s="39">
        <f t="shared" si="2"/>
        <v>103739504.84</v>
      </c>
      <c r="T45" s="39">
        <f t="shared" si="1"/>
        <v>177</v>
      </c>
      <c r="U45" s="39">
        <f t="shared" si="1"/>
        <v>381662383.98000002</v>
      </c>
    </row>
    <row r="46" spans="1:21" s="9" customFormat="1" ht="12">
      <c r="A46" s="29">
        <v>39</v>
      </c>
      <c r="B46" s="50" t="s">
        <v>94</v>
      </c>
      <c r="C46" s="1" t="s">
        <v>95</v>
      </c>
      <c r="D46" s="40">
        <v>12</v>
      </c>
      <c r="E46" s="40">
        <v>45209376.759999998</v>
      </c>
      <c r="F46" s="40"/>
      <c r="G46" s="40"/>
      <c r="H46" s="40">
        <v>56</v>
      </c>
      <c r="I46" s="40">
        <v>130836329.40000001</v>
      </c>
      <c r="J46" s="40">
        <v>67</v>
      </c>
      <c r="K46" s="40">
        <v>129146474.66</v>
      </c>
      <c r="L46" s="38">
        <f t="shared" si="0"/>
        <v>135</v>
      </c>
      <c r="M46" s="38">
        <f t="shared" si="0"/>
        <v>305192180.81999999</v>
      </c>
      <c r="N46" s="40">
        <v>5</v>
      </c>
      <c r="O46" s="40">
        <v>3761609.3</v>
      </c>
      <c r="P46" s="40">
        <v>16</v>
      </c>
      <c r="Q46" s="40">
        <v>54675781.850000001</v>
      </c>
      <c r="R46" s="38">
        <f t="shared" si="2"/>
        <v>21</v>
      </c>
      <c r="S46" s="38">
        <f t="shared" si="2"/>
        <v>58437391.149999999</v>
      </c>
      <c r="T46" s="38">
        <f t="shared" si="1"/>
        <v>156</v>
      </c>
      <c r="U46" s="38">
        <f t="shared" si="1"/>
        <v>363629571.96999997</v>
      </c>
    </row>
    <row r="47" spans="1:21" s="9" customFormat="1" ht="12">
      <c r="A47" s="26">
        <v>40</v>
      </c>
      <c r="B47" s="49" t="s">
        <v>64</v>
      </c>
      <c r="C47" s="28" t="s">
        <v>65</v>
      </c>
      <c r="D47" s="39"/>
      <c r="E47" s="39"/>
      <c r="F47" s="39"/>
      <c r="G47" s="39"/>
      <c r="H47" s="39">
        <v>150</v>
      </c>
      <c r="I47" s="39">
        <v>54331612.509999998</v>
      </c>
      <c r="J47" s="39">
        <v>238</v>
      </c>
      <c r="K47" s="39">
        <v>43474660.140000001</v>
      </c>
      <c r="L47" s="39">
        <f t="shared" si="0"/>
        <v>388</v>
      </c>
      <c r="M47" s="39">
        <f t="shared" si="0"/>
        <v>97806272.650000006</v>
      </c>
      <c r="N47" s="39">
        <v>24</v>
      </c>
      <c r="O47" s="39">
        <v>99375125</v>
      </c>
      <c r="P47" s="39">
        <v>51</v>
      </c>
      <c r="Q47" s="39">
        <v>160100000</v>
      </c>
      <c r="R47" s="39">
        <f t="shared" si="2"/>
        <v>75</v>
      </c>
      <c r="S47" s="39">
        <f t="shared" si="2"/>
        <v>259475125</v>
      </c>
      <c r="T47" s="39">
        <f t="shared" si="1"/>
        <v>463</v>
      </c>
      <c r="U47" s="39">
        <f t="shared" si="1"/>
        <v>357281397.64999998</v>
      </c>
    </row>
    <row r="48" spans="1:21" s="9" customFormat="1" ht="12">
      <c r="A48" s="29">
        <v>41</v>
      </c>
      <c r="B48" s="50" t="s">
        <v>88</v>
      </c>
      <c r="C48" s="1" t="s">
        <v>89</v>
      </c>
      <c r="D48" s="40">
        <v>43</v>
      </c>
      <c r="E48" s="40">
        <v>43885345.270000003</v>
      </c>
      <c r="F48" s="40">
        <v>172</v>
      </c>
      <c r="G48" s="40">
        <v>35178623.149999999</v>
      </c>
      <c r="H48" s="40">
        <v>90</v>
      </c>
      <c r="I48" s="40">
        <v>40056607.689999998</v>
      </c>
      <c r="J48" s="40">
        <v>88</v>
      </c>
      <c r="K48" s="40">
        <v>10312418.76</v>
      </c>
      <c r="L48" s="38">
        <f t="shared" si="0"/>
        <v>393</v>
      </c>
      <c r="M48" s="38">
        <f t="shared" si="0"/>
        <v>129432994.87</v>
      </c>
      <c r="N48" s="40">
        <v>72</v>
      </c>
      <c r="O48" s="40">
        <v>63112255.350000001</v>
      </c>
      <c r="P48" s="40">
        <v>76</v>
      </c>
      <c r="Q48" s="40">
        <v>107130675.55</v>
      </c>
      <c r="R48" s="38">
        <f t="shared" si="2"/>
        <v>148</v>
      </c>
      <c r="S48" s="38">
        <f t="shared" si="2"/>
        <v>170242930.90000001</v>
      </c>
      <c r="T48" s="38">
        <f t="shared" si="1"/>
        <v>541</v>
      </c>
      <c r="U48" s="38">
        <f t="shared" si="1"/>
        <v>299675925.76999998</v>
      </c>
    </row>
    <row r="49" spans="1:21" s="9" customFormat="1" ht="12">
      <c r="A49" s="26">
        <v>42</v>
      </c>
      <c r="B49" s="27" t="s">
        <v>109</v>
      </c>
      <c r="C49" s="28" t="s">
        <v>110</v>
      </c>
      <c r="D49" s="39">
        <v>845</v>
      </c>
      <c r="E49" s="39">
        <v>92644560.040000007</v>
      </c>
      <c r="F49" s="39">
        <v>1222</v>
      </c>
      <c r="G49" s="39">
        <v>59775821.840599999</v>
      </c>
      <c r="H49" s="39">
        <v>418</v>
      </c>
      <c r="I49" s="39">
        <v>5562833.7699999996</v>
      </c>
      <c r="J49" s="39">
        <v>1457</v>
      </c>
      <c r="K49" s="39">
        <v>27470592.539999999</v>
      </c>
      <c r="L49" s="39">
        <f t="shared" si="0"/>
        <v>3942</v>
      </c>
      <c r="M49" s="39">
        <f t="shared" si="0"/>
        <v>185453808.19060001</v>
      </c>
      <c r="N49" s="39">
        <v>42</v>
      </c>
      <c r="O49" s="39">
        <v>44594638.590000004</v>
      </c>
      <c r="P49" s="39">
        <v>56</v>
      </c>
      <c r="Q49" s="39">
        <v>55000096.969999999</v>
      </c>
      <c r="R49" s="39">
        <f t="shared" si="2"/>
        <v>98</v>
      </c>
      <c r="S49" s="39">
        <f t="shared" si="2"/>
        <v>99594735.560000002</v>
      </c>
      <c r="T49" s="39">
        <f t="shared" si="1"/>
        <v>4040</v>
      </c>
      <c r="U49" s="39">
        <f t="shared" si="1"/>
        <v>285048543.75059998</v>
      </c>
    </row>
    <row r="50" spans="1:21" s="9" customFormat="1" ht="12">
      <c r="A50" s="29">
        <v>43</v>
      </c>
      <c r="B50" s="50" t="s">
        <v>157</v>
      </c>
      <c r="C50" s="1" t="s">
        <v>158</v>
      </c>
      <c r="D50" s="40"/>
      <c r="E50" s="40"/>
      <c r="F50" s="40"/>
      <c r="G50" s="40"/>
      <c r="H50" s="40">
        <v>3</v>
      </c>
      <c r="I50" s="40">
        <v>204572.58</v>
      </c>
      <c r="J50" s="40">
        <v>13</v>
      </c>
      <c r="K50" s="40">
        <v>1219271.73</v>
      </c>
      <c r="L50" s="38">
        <f t="shared" si="0"/>
        <v>16</v>
      </c>
      <c r="M50" s="38">
        <f t="shared" si="0"/>
        <v>1423844.31</v>
      </c>
      <c r="N50" s="40">
        <v>5</v>
      </c>
      <c r="O50" s="40">
        <v>140778310</v>
      </c>
      <c r="P50" s="40">
        <v>5</v>
      </c>
      <c r="Q50" s="40">
        <v>140771420</v>
      </c>
      <c r="R50" s="38">
        <f t="shared" si="2"/>
        <v>10</v>
      </c>
      <c r="S50" s="38">
        <f t="shared" si="2"/>
        <v>281549730</v>
      </c>
      <c r="T50" s="38">
        <f t="shared" si="1"/>
        <v>26</v>
      </c>
      <c r="U50" s="38">
        <f t="shared" si="1"/>
        <v>282973574.31</v>
      </c>
    </row>
    <row r="51" spans="1:21" s="9" customFormat="1" ht="12">
      <c r="A51" s="26">
        <v>44</v>
      </c>
      <c r="B51" s="49" t="s">
        <v>111</v>
      </c>
      <c r="C51" s="28" t="s">
        <v>112</v>
      </c>
      <c r="D51" s="39">
        <v>44</v>
      </c>
      <c r="E51" s="39">
        <v>56272844.880000003</v>
      </c>
      <c r="F51" s="39">
        <v>447</v>
      </c>
      <c r="G51" s="39">
        <v>80444773.400000006</v>
      </c>
      <c r="H51" s="39">
        <v>61</v>
      </c>
      <c r="I51" s="39">
        <v>12434690.130000001</v>
      </c>
      <c r="J51" s="39">
        <v>277</v>
      </c>
      <c r="K51" s="39">
        <v>19136442.039999999</v>
      </c>
      <c r="L51" s="39">
        <f t="shared" si="0"/>
        <v>829</v>
      </c>
      <c r="M51" s="39">
        <f t="shared" si="0"/>
        <v>168288750.45000002</v>
      </c>
      <c r="N51" s="39">
        <v>32</v>
      </c>
      <c r="O51" s="39">
        <v>66242303.439999998</v>
      </c>
      <c r="P51" s="39">
        <v>25</v>
      </c>
      <c r="Q51" s="39">
        <v>28940754.199999999</v>
      </c>
      <c r="R51" s="39">
        <f t="shared" si="2"/>
        <v>57</v>
      </c>
      <c r="S51" s="39">
        <f t="shared" si="2"/>
        <v>95183057.640000001</v>
      </c>
      <c r="T51" s="39">
        <f t="shared" si="1"/>
        <v>886</v>
      </c>
      <c r="U51" s="39">
        <f t="shared" si="1"/>
        <v>263471808.09000003</v>
      </c>
    </row>
    <row r="52" spans="1:21" s="9" customFormat="1" ht="12">
      <c r="A52" s="29">
        <v>45</v>
      </c>
      <c r="B52" s="50" t="s">
        <v>108</v>
      </c>
      <c r="C52" s="1" t="s">
        <v>355</v>
      </c>
      <c r="D52" s="40">
        <v>149</v>
      </c>
      <c r="E52" s="40">
        <v>2817673.08</v>
      </c>
      <c r="F52" s="40">
        <v>710</v>
      </c>
      <c r="G52" s="40">
        <v>18552314.199999999</v>
      </c>
      <c r="H52" s="40">
        <v>1533</v>
      </c>
      <c r="I52" s="40">
        <v>17027408.190000001</v>
      </c>
      <c r="J52" s="40">
        <v>2971</v>
      </c>
      <c r="K52" s="40">
        <v>55157666.93</v>
      </c>
      <c r="L52" s="38">
        <f t="shared" si="0"/>
        <v>5363</v>
      </c>
      <c r="M52" s="38">
        <f t="shared" si="0"/>
        <v>93555062.400000006</v>
      </c>
      <c r="N52" s="40">
        <v>3112</v>
      </c>
      <c r="O52" s="40">
        <v>106338160.95</v>
      </c>
      <c r="P52" s="40">
        <v>204</v>
      </c>
      <c r="Q52" s="40">
        <v>52473011.75</v>
      </c>
      <c r="R52" s="38">
        <f t="shared" si="2"/>
        <v>3316</v>
      </c>
      <c r="S52" s="38">
        <f t="shared" si="2"/>
        <v>158811172.69999999</v>
      </c>
      <c r="T52" s="38">
        <f t="shared" si="1"/>
        <v>8679</v>
      </c>
      <c r="U52" s="38">
        <f t="shared" si="1"/>
        <v>252366235.09999999</v>
      </c>
    </row>
    <row r="53" spans="1:21" s="9" customFormat="1" ht="12">
      <c r="A53" s="26">
        <v>46</v>
      </c>
      <c r="B53" s="49" t="s">
        <v>86</v>
      </c>
      <c r="C53" s="28" t="s">
        <v>87</v>
      </c>
      <c r="D53" s="39"/>
      <c r="E53" s="39"/>
      <c r="F53" s="39"/>
      <c r="G53" s="39"/>
      <c r="H53" s="39">
        <v>11</v>
      </c>
      <c r="I53" s="39">
        <v>66635192.369999997</v>
      </c>
      <c r="J53" s="39">
        <v>14</v>
      </c>
      <c r="K53" s="39">
        <v>49614950.899999999</v>
      </c>
      <c r="L53" s="39">
        <f t="shared" si="0"/>
        <v>25</v>
      </c>
      <c r="M53" s="39">
        <f t="shared" si="0"/>
        <v>116250143.27</v>
      </c>
      <c r="N53" s="39">
        <v>12</v>
      </c>
      <c r="O53" s="39">
        <v>49571076.159999996</v>
      </c>
      <c r="P53" s="39">
        <v>10</v>
      </c>
      <c r="Q53" s="39">
        <v>66625192.369999997</v>
      </c>
      <c r="R53" s="39">
        <f t="shared" si="2"/>
        <v>22</v>
      </c>
      <c r="S53" s="39">
        <f t="shared" si="2"/>
        <v>116196268.53</v>
      </c>
      <c r="T53" s="39">
        <f t="shared" si="1"/>
        <v>47</v>
      </c>
      <c r="U53" s="39">
        <f t="shared" si="1"/>
        <v>232446411.80000001</v>
      </c>
    </row>
    <row r="54" spans="1:21" s="9" customFormat="1" ht="12">
      <c r="A54" s="29">
        <v>47</v>
      </c>
      <c r="B54" s="50" t="s">
        <v>153</v>
      </c>
      <c r="C54" s="1" t="s">
        <v>154</v>
      </c>
      <c r="D54" s="40">
        <v>35</v>
      </c>
      <c r="E54" s="40">
        <v>86677409.209999993</v>
      </c>
      <c r="F54" s="40">
        <v>22</v>
      </c>
      <c r="G54" s="40">
        <v>6919829.4900000002</v>
      </c>
      <c r="H54" s="40">
        <v>49</v>
      </c>
      <c r="I54" s="40">
        <v>1025796.78</v>
      </c>
      <c r="J54" s="40">
        <v>209</v>
      </c>
      <c r="K54" s="40">
        <v>3979028.45</v>
      </c>
      <c r="L54" s="38">
        <f t="shared" si="0"/>
        <v>315</v>
      </c>
      <c r="M54" s="38">
        <f t="shared" si="0"/>
        <v>98602063.929999992</v>
      </c>
      <c r="N54" s="40">
        <v>6</v>
      </c>
      <c r="O54" s="40">
        <v>10420101</v>
      </c>
      <c r="P54" s="40">
        <v>13</v>
      </c>
      <c r="Q54" s="40">
        <v>96181771.709999993</v>
      </c>
      <c r="R54" s="38">
        <f t="shared" si="2"/>
        <v>19</v>
      </c>
      <c r="S54" s="38">
        <f t="shared" si="2"/>
        <v>106601872.70999999</v>
      </c>
      <c r="T54" s="38">
        <f t="shared" si="1"/>
        <v>334</v>
      </c>
      <c r="U54" s="38">
        <f t="shared" si="1"/>
        <v>205203936.63999999</v>
      </c>
    </row>
    <row r="55" spans="1:21" s="9" customFormat="1" ht="12">
      <c r="A55" s="26">
        <v>48</v>
      </c>
      <c r="B55" s="49" t="s">
        <v>161</v>
      </c>
      <c r="C55" s="28" t="s">
        <v>162</v>
      </c>
      <c r="D55" s="39">
        <v>6</v>
      </c>
      <c r="E55" s="39">
        <v>5637641.9400000004</v>
      </c>
      <c r="F55" s="39">
        <v>24</v>
      </c>
      <c r="G55" s="39">
        <v>2034196.13</v>
      </c>
      <c r="H55" s="39">
        <v>12</v>
      </c>
      <c r="I55" s="39">
        <v>14459730.25</v>
      </c>
      <c r="J55" s="39">
        <v>37</v>
      </c>
      <c r="K55" s="39">
        <v>75485699.439999998</v>
      </c>
      <c r="L55" s="39">
        <f t="shared" si="0"/>
        <v>79</v>
      </c>
      <c r="M55" s="39">
        <f t="shared" si="0"/>
        <v>97617267.75999999</v>
      </c>
      <c r="N55" s="39">
        <v>20</v>
      </c>
      <c r="O55" s="39">
        <v>65174759.229999997</v>
      </c>
      <c r="P55" s="39">
        <v>14</v>
      </c>
      <c r="Q55" s="39">
        <v>8021356.2400000002</v>
      </c>
      <c r="R55" s="39">
        <f t="shared" si="2"/>
        <v>34</v>
      </c>
      <c r="S55" s="39">
        <f t="shared" si="2"/>
        <v>73196115.469999999</v>
      </c>
      <c r="T55" s="39">
        <f t="shared" si="1"/>
        <v>113</v>
      </c>
      <c r="U55" s="39">
        <f t="shared" si="1"/>
        <v>170813383.22999999</v>
      </c>
    </row>
    <row r="56" spans="1:21" s="9" customFormat="1" ht="12">
      <c r="A56" s="29">
        <v>49</v>
      </c>
      <c r="B56" s="50" t="s">
        <v>139</v>
      </c>
      <c r="C56" s="1" t="s">
        <v>140</v>
      </c>
      <c r="D56" s="40">
        <v>8</v>
      </c>
      <c r="E56" s="40">
        <v>1337089</v>
      </c>
      <c r="F56" s="40">
        <v>138</v>
      </c>
      <c r="G56" s="40">
        <v>7944990.0099999998</v>
      </c>
      <c r="H56" s="40">
        <v>85</v>
      </c>
      <c r="I56" s="40">
        <v>23730518.710000001</v>
      </c>
      <c r="J56" s="40">
        <v>130</v>
      </c>
      <c r="K56" s="40">
        <v>51606463.074500002</v>
      </c>
      <c r="L56" s="38">
        <f t="shared" si="0"/>
        <v>361</v>
      </c>
      <c r="M56" s="38">
        <f t="shared" si="0"/>
        <v>84619060.794500008</v>
      </c>
      <c r="N56" s="40">
        <v>112</v>
      </c>
      <c r="O56" s="40">
        <v>59165880.289999999</v>
      </c>
      <c r="P56" s="40">
        <v>51</v>
      </c>
      <c r="Q56" s="40">
        <v>24679416.120000001</v>
      </c>
      <c r="R56" s="38">
        <f t="shared" si="2"/>
        <v>163</v>
      </c>
      <c r="S56" s="38">
        <f t="shared" si="2"/>
        <v>83845296.409999996</v>
      </c>
      <c r="T56" s="38">
        <f t="shared" si="1"/>
        <v>524</v>
      </c>
      <c r="U56" s="38">
        <f t="shared" si="1"/>
        <v>168464357.20450002</v>
      </c>
    </row>
    <row r="57" spans="1:21" s="9" customFormat="1" ht="12">
      <c r="A57" s="26">
        <v>50</v>
      </c>
      <c r="B57" s="27" t="s">
        <v>115</v>
      </c>
      <c r="C57" s="28" t="s">
        <v>116</v>
      </c>
      <c r="D57" s="39">
        <v>11</v>
      </c>
      <c r="E57" s="39">
        <v>174340.36</v>
      </c>
      <c r="F57" s="39">
        <v>38</v>
      </c>
      <c r="G57" s="39">
        <v>320221.59999999998</v>
      </c>
      <c r="H57" s="39">
        <v>737</v>
      </c>
      <c r="I57" s="39">
        <v>36505381.479999997</v>
      </c>
      <c r="J57" s="39">
        <v>4268</v>
      </c>
      <c r="K57" s="39">
        <v>70335305.719999999</v>
      </c>
      <c r="L57" s="39">
        <f t="shared" si="0"/>
        <v>5054</v>
      </c>
      <c r="M57" s="39">
        <f t="shared" si="0"/>
        <v>107335249.15999998</v>
      </c>
      <c r="N57" s="39">
        <v>638</v>
      </c>
      <c r="O57" s="39">
        <v>42673087.57</v>
      </c>
      <c r="P57" s="39">
        <v>416</v>
      </c>
      <c r="Q57" s="39">
        <v>6644831.0999999996</v>
      </c>
      <c r="R57" s="39">
        <f t="shared" si="2"/>
        <v>1054</v>
      </c>
      <c r="S57" s="39">
        <f t="shared" si="2"/>
        <v>49317918.670000002</v>
      </c>
      <c r="T57" s="39">
        <f t="shared" si="1"/>
        <v>6108</v>
      </c>
      <c r="U57" s="39">
        <f t="shared" si="1"/>
        <v>156653167.82999998</v>
      </c>
    </row>
    <row r="58" spans="1:21" s="9" customFormat="1" ht="12">
      <c r="A58" s="29">
        <v>51</v>
      </c>
      <c r="B58" s="50" t="s">
        <v>119</v>
      </c>
      <c r="C58" s="1" t="s">
        <v>120</v>
      </c>
      <c r="D58" s="40">
        <v>229</v>
      </c>
      <c r="E58" s="40">
        <v>4925562.21</v>
      </c>
      <c r="F58" s="40">
        <v>1710</v>
      </c>
      <c r="G58" s="40">
        <v>29055392.789999999</v>
      </c>
      <c r="H58" s="40">
        <v>1594</v>
      </c>
      <c r="I58" s="40">
        <v>12895047.279999999</v>
      </c>
      <c r="J58" s="40">
        <v>4292</v>
      </c>
      <c r="K58" s="40">
        <v>34472509.18</v>
      </c>
      <c r="L58" s="38">
        <f t="shared" si="0"/>
        <v>7825</v>
      </c>
      <c r="M58" s="38">
        <f t="shared" si="0"/>
        <v>81348511.459999993</v>
      </c>
      <c r="N58" s="40">
        <v>902</v>
      </c>
      <c r="O58" s="40">
        <v>57662847.590000004</v>
      </c>
      <c r="P58" s="40">
        <v>170</v>
      </c>
      <c r="Q58" s="40">
        <v>11119388.83</v>
      </c>
      <c r="R58" s="38">
        <f t="shared" si="2"/>
        <v>1072</v>
      </c>
      <c r="S58" s="38">
        <f t="shared" si="2"/>
        <v>68782236.420000002</v>
      </c>
      <c r="T58" s="38">
        <f t="shared" si="1"/>
        <v>8897</v>
      </c>
      <c r="U58" s="38">
        <f t="shared" si="1"/>
        <v>150130747.88</v>
      </c>
    </row>
    <row r="59" spans="1:21" s="9" customFormat="1" ht="12">
      <c r="A59" s="26">
        <v>52</v>
      </c>
      <c r="B59" s="49" t="s">
        <v>125</v>
      </c>
      <c r="C59" s="28" t="s">
        <v>126</v>
      </c>
      <c r="D59" s="39"/>
      <c r="E59" s="39"/>
      <c r="F59" s="39"/>
      <c r="G59" s="39"/>
      <c r="H59" s="39">
        <v>50</v>
      </c>
      <c r="I59" s="39">
        <v>128570.19</v>
      </c>
      <c r="J59" s="39">
        <v>161</v>
      </c>
      <c r="K59" s="39">
        <v>1188622.48</v>
      </c>
      <c r="L59" s="39">
        <f t="shared" si="0"/>
        <v>211</v>
      </c>
      <c r="M59" s="39">
        <f t="shared" si="0"/>
        <v>1317192.67</v>
      </c>
      <c r="N59" s="39">
        <v>613</v>
      </c>
      <c r="O59" s="39">
        <v>74852063.140000001</v>
      </c>
      <c r="P59" s="39">
        <v>353</v>
      </c>
      <c r="Q59" s="39">
        <v>73788272.609999999</v>
      </c>
      <c r="R59" s="39">
        <f t="shared" si="2"/>
        <v>966</v>
      </c>
      <c r="S59" s="39">
        <f t="shared" si="2"/>
        <v>148640335.75</v>
      </c>
      <c r="T59" s="39">
        <f t="shared" si="1"/>
        <v>1177</v>
      </c>
      <c r="U59" s="39">
        <f t="shared" si="1"/>
        <v>149957528.41999999</v>
      </c>
    </row>
    <row r="60" spans="1:21" s="9" customFormat="1" ht="12">
      <c r="A60" s="29">
        <v>53</v>
      </c>
      <c r="B60" s="50" t="s">
        <v>131</v>
      </c>
      <c r="C60" s="1" t="s">
        <v>132</v>
      </c>
      <c r="D60" s="40">
        <v>47</v>
      </c>
      <c r="E60" s="40">
        <v>6798665.0599999996</v>
      </c>
      <c r="F60" s="40">
        <v>349</v>
      </c>
      <c r="G60" s="40">
        <v>41905323.060000002</v>
      </c>
      <c r="H60" s="40">
        <v>58</v>
      </c>
      <c r="I60" s="40">
        <v>16453676.390000001</v>
      </c>
      <c r="J60" s="40">
        <v>186</v>
      </c>
      <c r="K60" s="40">
        <v>5703206.2000000002</v>
      </c>
      <c r="L60" s="38">
        <f t="shared" si="0"/>
        <v>640</v>
      </c>
      <c r="M60" s="38">
        <f t="shared" si="0"/>
        <v>70860870.710000008</v>
      </c>
      <c r="N60" s="40">
        <v>300</v>
      </c>
      <c r="O60" s="40">
        <v>50178514.009999998</v>
      </c>
      <c r="P60" s="40">
        <v>87</v>
      </c>
      <c r="Q60" s="40">
        <v>24965130.690000001</v>
      </c>
      <c r="R60" s="38">
        <f t="shared" si="2"/>
        <v>387</v>
      </c>
      <c r="S60" s="38">
        <f t="shared" si="2"/>
        <v>75143644.700000003</v>
      </c>
      <c r="T60" s="38">
        <f t="shared" si="1"/>
        <v>1027</v>
      </c>
      <c r="U60" s="38">
        <f t="shared" si="1"/>
        <v>146004515.41000003</v>
      </c>
    </row>
    <row r="61" spans="1:21" s="9" customFormat="1" ht="12">
      <c r="A61" s="26">
        <v>54</v>
      </c>
      <c r="B61" s="49" t="s">
        <v>135</v>
      </c>
      <c r="C61" s="28" t="s">
        <v>136</v>
      </c>
      <c r="D61" s="39">
        <v>43</v>
      </c>
      <c r="E61" s="39">
        <v>989020</v>
      </c>
      <c r="F61" s="39">
        <v>227</v>
      </c>
      <c r="G61" s="39">
        <v>2910762.75</v>
      </c>
      <c r="H61" s="39">
        <v>1322</v>
      </c>
      <c r="I61" s="39">
        <v>8923750.2400000002</v>
      </c>
      <c r="J61" s="39">
        <v>6052</v>
      </c>
      <c r="K61" s="39">
        <v>67767854.739999995</v>
      </c>
      <c r="L61" s="39">
        <f t="shared" si="0"/>
        <v>7644</v>
      </c>
      <c r="M61" s="39">
        <f t="shared" si="0"/>
        <v>80591387.729999989</v>
      </c>
      <c r="N61" s="39">
        <v>1422</v>
      </c>
      <c r="O61" s="39">
        <v>60835936.950000003</v>
      </c>
      <c r="P61" s="39">
        <v>5</v>
      </c>
      <c r="Q61" s="39">
        <v>33626.660000000003</v>
      </c>
      <c r="R61" s="39">
        <f t="shared" si="2"/>
        <v>1427</v>
      </c>
      <c r="S61" s="39">
        <f t="shared" si="2"/>
        <v>60869563.609999999</v>
      </c>
      <c r="T61" s="39">
        <f t="shared" si="1"/>
        <v>9071</v>
      </c>
      <c r="U61" s="39">
        <f t="shared" si="1"/>
        <v>141460951.33999997</v>
      </c>
    </row>
    <row r="62" spans="1:21" s="9" customFormat="1" ht="12">
      <c r="A62" s="29">
        <v>55</v>
      </c>
      <c r="B62" s="50" t="s">
        <v>145</v>
      </c>
      <c r="C62" s="1" t="s">
        <v>146</v>
      </c>
      <c r="D62" s="40">
        <v>30</v>
      </c>
      <c r="E62" s="40">
        <v>14221909.119999999</v>
      </c>
      <c r="F62" s="40">
        <v>5</v>
      </c>
      <c r="G62" s="40">
        <v>1093942.95</v>
      </c>
      <c r="H62" s="40">
        <v>21</v>
      </c>
      <c r="I62" s="40">
        <v>35093391.619999997</v>
      </c>
      <c r="J62" s="40">
        <v>83</v>
      </c>
      <c r="K62" s="40">
        <v>28356349.800000001</v>
      </c>
      <c r="L62" s="38">
        <f t="shared" si="0"/>
        <v>139</v>
      </c>
      <c r="M62" s="38">
        <f t="shared" si="0"/>
        <v>78765593.49000001</v>
      </c>
      <c r="N62" s="40">
        <v>8</v>
      </c>
      <c r="O62" s="40">
        <v>23037640.809999999</v>
      </c>
      <c r="P62" s="40">
        <v>9</v>
      </c>
      <c r="Q62" s="40">
        <v>37035022.759999998</v>
      </c>
      <c r="R62" s="38">
        <f t="shared" si="2"/>
        <v>17</v>
      </c>
      <c r="S62" s="38">
        <f t="shared" si="2"/>
        <v>60072663.569999993</v>
      </c>
      <c r="T62" s="38">
        <f t="shared" si="1"/>
        <v>156</v>
      </c>
      <c r="U62" s="38">
        <f t="shared" si="1"/>
        <v>138838257.06</v>
      </c>
    </row>
    <row r="63" spans="1:21" s="9" customFormat="1" ht="12">
      <c r="A63" s="26">
        <v>56</v>
      </c>
      <c r="B63" s="49" t="s">
        <v>129</v>
      </c>
      <c r="C63" s="28" t="s">
        <v>130</v>
      </c>
      <c r="D63" s="39"/>
      <c r="E63" s="39"/>
      <c r="F63" s="39"/>
      <c r="G63" s="39"/>
      <c r="H63" s="39">
        <v>900</v>
      </c>
      <c r="I63" s="39">
        <v>8671592.9800000004</v>
      </c>
      <c r="J63" s="39">
        <v>4057</v>
      </c>
      <c r="K63" s="39">
        <v>62678722.520000003</v>
      </c>
      <c r="L63" s="39">
        <f t="shared" si="0"/>
        <v>4957</v>
      </c>
      <c r="M63" s="39">
        <f t="shared" si="0"/>
        <v>71350315.5</v>
      </c>
      <c r="N63" s="39">
        <v>3010</v>
      </c>
      <c r="O63" s="39">
        <v>53833047.020000003</v>
      </c>
      <c r="P63" s="39">
        <v>17</v>
      </c>
      <c r="Q63" s="39">
        <v>71044.7</v>
      </c>
      <c r="R63" s="39">
        <f t="shared" si="2"/>
        <v>3027</v>
      </c>
      <c r="S63" s="39">
        <f t="shared" si="2"/>
        <v>53904091.720000006</v>
      </c>
      <c r="T63" s="39">
        <f t="shared" si="1"/>
        <v>7984</v>
      </c>
      <c r="U63" s="39">
        <f t="shared" si="1"/>
        <v>125254407.22</v>
      </c>
    </row>
    <row r="64" spans="1:21" s="9" customFormat="1" ht="12">
      <c r="A64" s="29">
        <v>57</v>
      </c>
      <c r="B64" s="50" t="s">
        <v>104</v>
      </c>
      <c r="C64" s="1" t="s">
        <v>105</v>
      </c>
      <c r="D64" s="40">
        <v>12</v>
      </c>
      <c r="E64" s="40">
        <v>20604232.280000001</v>
      </c>
      <c r="F64" s="40">
        <v>85</v>
      </c>
      <c r="G64" s="40">
        <v>7407644.0599999996</v>
      </c>
      <c r="H64" s="40">
        <v>81</v>
      </c>
      <c r="I64" s="40">
        <v>23882624.140000001</v>
      </c>
      <c r="J64" s="40">
        <v>99</v>
      </c>
      <c r="K64" s="40">
        <v>7764645.1100000003</v>
      </c>
      <c r="L64" s="38">
        <f t="shared" si="0"/>
        <v>277</v>
      </c>
      <c r="M64" s="38">
        <f t="shared" si="0"/>
        <v>59659145.590000004</v>
      </c>
      <c r="N64" s="40">
        <v>7</v>
      </c>
      <c r="O64" s="40">
        <v>16013201.65</v>
      </c>
      <c r="P64" s="40">
        <v>10</v>
      </c>
      <c r="Q64" s="40">
        <v>44012955.93</v>
      </c>
      <c r="R64" s="38">
        <f t="shared" si="2"/>
        <v>17</v>
      </c>
      <c r="S64" s="38">
        <f t="shared" si="2"/>
        <v>60026157.579999998</v>
      </c>
      <c r="T64" s="38">
        <f t="shared" si="1"/>
        <v>294</v>
      </c>
      <c r="U64" s="38">
        <f t="shared" si="1"/>
        <v>119685303.17</v>
      </c>
    </row>
    <row r="65" spans="1:21" s="9" customFormat="1" ht="12">
      <c r="A65" s="26">
        <v>58</v>
      </c>
      <c r="B65" s="27" t="s">
        <v>137</v>
      </c>
      <c r="C65" s="28" t="s">
        <v>138</v>
      </c>
      <c r="D65" s="39">
        <v>138</v>
      </c>
      <c r="E65" s="39">
        <v>2208527.9700000002</v>
      </c>
      <c r="F65" s="39">
        <v>1286</v>
      </c>
      <c r="G65" s="39">
        <v>28081647.600000001</v>
      </c>
      <c r="H65" s="39">
        <v>656</v>
      </c>
      <c r="I65" s="39">
        <v>7732889.8600000003</v>
      </c>
      <c r="J65" s="39">
        <v>2411</v>
      </c>
      <c r="K65" s="39">
        <v>27086205.91</v>
      </c>
      <c r="L65" s="39">
        <f t="shared" si="0"/>
        <v>4491</v>
      </c>
      <c r="M65" s="39">
        <f t="shared" si="0"/>
        <v>65109271.340000004</v>
      </c>
      <c r="N65" s="39">
        <v>1572</v>
      </c>
      <c r="O65" s="39">
        <v>49072210.5</v>
      </c>
      <c r="P65" s="39">
        <v>23</v>
      </c>
      <c r="Q65" s="39">
        <v>3854579.67</v>
      </c>
      <c r="R65" s="39">
        <f t="shared" si="2"/>
        <v>1595</v>
      </c>
      <c r="S65" s="39">
        <f t="shared" si="2"/>
        <v>52926790.170000002</v>
      </c>
      <c r="T65" s="39">
        <f t="shared" si="1"/>
        <v>6086</v>
      </c>
      <c r="U65" s="39">
        <f t="shared" si="1"/>
        <v>118036061.51000001</v>
      </c>
    </row>
    <row r="66" spans="1:21" s="9" customFormat="1" ht="12">
      <c r="A66" s="29">
        <v>59</v>
      </c>
      <c r="B66" s="50" t="s">
        <v>368</v>
      </c>
      <c r="C66" s="1" t="s">
        <v>369</v>
      </c>
      <c r="D66" s="40">
        <v>5</v>
      </c>
      <c r="E66" s="40">
        <v>1466754.58</v>
      </c>
      <c r="F66" s="40">
        <v>3</v>
      </c>
      <c r="G66" s="40">
        <v>160098.88</v>
      </c>
      <c r="H66" s="40">
        <v>3504</v>
      </c>
      <c r="I66" s="40">
        <v>55755847.5</v>
      </c>
      <c r="J66" s="40">
        <v>469</v>
      </c>
      <c r="K66" s="40">
        <v>1086421.5900000001</v>
      </c>
      <c r="L66" s="38">
        <f t="shared" si="0"/>
        <v>3981</v>
      </c>
      <c r="M66" s="38">
        <f t="shared" si="0"/>
        <v>58469122.550000004</v>
      </c>
      <c r="N66" s="40">
        <v>10</v>
      </c>
      <c r="O66" s="40">
        <v>367071.91</v>
      </c>
      <c r="P66" s="40">
        <v>85</v>
      </c>
      <c r="Q66" s="40">
        <v>56343710</v>
      </c>
      <c r="R66" s="38">
        <f t="shared" si="2"/>
        <v>95</v>
      </c>
      <c r="S66" s="38">
        <f t="shared" si="2"/>
        <v>56710781.909999996</v>
      </c>
      <c r="T66" s="38">
        <f t="shared" si="1"/>
        <v>4076</v>
      </c>
      <c r="U66" s="38">
        <f t="shared" si="1"/>
        <v>115179904.46000001</v>
      </c>
    </row>
    <row r="67" spans="1:21" s="9" customFormat="1" ht="12">
      <c r="A67" s="26">
        <v>60</v>
      </c>
      <c r="B67" s="49" t="s">
        <v>167</v>
      </c>
      <c r="C67" s="28" t="s">
        <v>168</v>
      </c>
      <c r="D67" s="39">
        <v>4</v>
      </c>
      <c r="E67" s="39">
        <v>8392628.0899999999</v>
      </c>
      <c r="F67" s="39">
        <v>15</v>
      </c>
      <c r="G67" s="39">
        <v>3811644.75</v>
      </c>
      <c r="H67" s="39">
        <v>6</v>
      </c>
      <c r="I67" s="39">
        <v>832111.81</v>
      </c>
      <c r="J67" s="39">
        <v>83</v>
      </c>
      <c r="K67" s="39">
        <v>23737870.329999998</v>
      </c>
      <c r="L67" s="39">
        <f t="shared" si="0"/>
        <v>108</v>
      </c>
      <c r="M67" s="39">
        <f t="shared" si="0"/>
        <v>36774254.979999997</v>
      </c>
      <c r="N67" s="39">
        <v>16</v>
      </c>
      <c r="O67" s="39">
        <v>34938325</v>
      </c>
      <c r="P67" s="39">
        <v>16</v>
      </c>
      <c r="Q67" s="39">
        <v>39903875</v>
      </c>
      <c r="R67" s="39">
        <f t="shared" si="2"/>
        <v>32</v>
      </c>
      <c r="S67" s="39">
        <f t="shared" si="2"/>
        <v>74842200</v>
      </c>
      <c r="T67" s="39">
        <f t="shared" si="1"/>
        <v>140</v>
      </c>
      <c r="U67" s="39">
        <f t="shared" si="1"/>
        <v>111616454.97999999</v>
      </c>
    </row>
    <row r="68" spans="1:21" s="9" customFormat="1" ht="12">
      <c r="A68" s="29">
        <v>61</v>
      </c>
      <c r="B68" s="50" t="s">
        <v>121</v>
      </c>
      <c r="C68" s="1" t="s">
        <v>122</v>
      </c>
      <c r="D68" s="40"/>
      <c r="E68" s="40"/>
      <c r="F68" s="40"/>
      <c r="G68" s="40"/>
      <c r="H68" s="40">
        <v>79</v>
      </c>
      <c r="I68" s="40">
        <v>39595180.039999999</v>
      </c>
      <c r="J68" s="40">
        <v>89</v>
      </c>
      <c r="K68" s="40">
        <v>30817796.969999999</v>
      </c>
      <c r="L68" s="38">
        <f t="shared" si="0"/>
        <v>168</v>
      </c>
      <c r="M68" s="38">
        <f t="shared" si="0"/>
        <v>70412977.00999999</v>
      </c>
      <c r="N68" s="40">
        <v>32</v>
      </c>
      <c r="O68" s="40">
        <v>16070000</v>
      </c>
      <c r="P68" s="40">
        <v>21</v>
      </c>
      <c r="Q68" s="40">
        <v>24842500</v>
      </c>
      <c r="R68" s="38">
        <f t="shared" si="2"/>
        <v>53</v>
      </c>
      <c r="S68" s="38">
        <f t="shared" si="2"/>
        <v>40912500</v>
      </c>
      <c r="T68" s="38">
        <f t="shared" si="1"/>
        <v>221</v>
      </c>
      <c r="U68" s="38">
        <f t="shared" si="1"/>
        <v>111325477.00999999</v>
      </c>
    </row>
    <row r="69" spans="1:21" s="9" customFormat="1" ht="12">
      <c r="A69" s="26">
        <v>62</v>
      </c>
      <c r="B69" s="49" t="s">
        <v>147</v>
      </c>
      <c r="C69" s="28" t="s">
        <v>148</v>
      </c>
      <c r="D69" s="39">
        <v>584</v>
      </c>
      <c r="E69" s="39">
        <v>31168383.260000002</v>
      </c>
      <c r="F69" s="39">
        <v>431</v>
      </c>
      <c r="G69" s="39">
        <v>11340287.15</v>
      </c>
      <c r="H69" s="39">
        <v>292</v>
      </c>
      <c r="I69" s="39">
        <v>10505382.380000001</v>
      </c>
      <c r="J69" s="39">
        <v>264</v>
      </c>
      <c r="K69" s="39">
        <v>22896435.010000002</v>
      </c>
      <c r="L69" s="39">
        <f t="shared" si="0"/>
        <v>1571</v>
      </c>
      <c r="M69" s="39">
        <f t="shared" si="0"/>
        <v>75910487.799999997</v>
      </c>
      <c r="N69" s="39">
        <v>18</v>
      </c>
      <c r="O69" s="39">
        <v>11892813.43</v>
      </c>
      <c r="P69" s="39">
        <v>17</v>
      </c>
      <c r="Q69" s="39">
        <v>19528832.710000001</v>
      </c>
      <c r="R69" s="39">
        <f t="shared" si="2"/>
        <v>35</v>
      </c>
      <c r="S69" s="39">
        <f t="shared" si="2"/>
        <v>31421646.140000001</v>
      </c>
      <c r="T69" s="39">
        <f t="shared" si="1"/>
        <v>1606</v>
      </c>
      <c r="U69" s="39">
        <f t="shared" si="1"/>
        <v>107332133.94</v>
      </c>
    </row>
    <row r="70" spans="1:21" s="9" customFormat="1" ht="12">
      <c r="A70" s="29">
        <v>63</v>
      </c>
      <c r="B70" s="50" t="s">
        <v>151</v>
      </c>
      <c r="C70" s="1" t="s">
        <v>152</v>
      </c>
      <c r="D70" s="40">
        <v>26</v>
      </c>
      <c r="E70" s="40">
        <v>324893.57</v>
      </c>
      <c r="F70" s="40">
        <v>258</v>
      </c>
      <c r="G70" s="40">
        <v>5487551.5199999996</v>
      </c>
      <c r="H70" s="40">
        <v>552</v>
      </c>
      <c r="I70" s="40">
        <v>5691446.0499999998</v>
      </c>
      <c r="J70" s="40">
        <v>2102</v>
      </c>
      <c r="K70" s="40">
        <v>24148219.579999998</v>
      </c>
      <c r="L70" s="38">
        <f t="shared" si="0"/>
        <v>2938</v>
      </c>
      <c r="M70" s="38">
        <f t="shared" si="0"/>
        <v>35652110.719999999</v>
      </c>
      <c r="N70" s="40">
        <v>2432</v>
      </c>
      <c r="O70" s="40">
        <v>44059160.5</v>
      </c>
      <c r="P70" s="40">
        <v>278</v>
      </c>
      <c r="Q70" s="40">
        <v>20562147.199999999</v>
      </c>
      <c r="R70" s="38">
        <f t="shared" si="2"/>
        <v>2710</v>
      </c>
      <c r="S70" s="38">
        <f t="shared" si="2"/>
        <v>64621307.700000003</v>
      </c>
      <c r="T70" s="38">
        <f t="shared" si="1"/>
        <v>5648</v>
      </c>
      <c r="U70" s="38">
        <f t="shared" si="1"/>
        <v>100273418.42</v>
      </c>
    </row>
    <row r="71" spans="1:21" s="9" customFormat="1" ht="12">
      <c r="A71" s="26">
        <v>64</v>
      </c>
      <c r="B71" s="49" t="s">
        <v>149</v>
      </c>
      <c r="C71" s="28" t="s">
        <v>150</v>
      </c>
      <c r="D71" s="39">
        <v>66</v>
      </c>
      <c r="E71" s="39">
        <v>1199502.9099999999</v>
      </c>
      <c r="F71" s="39">
        <v>519</v>
      </c>
      <c r="G71" s="39">
        <v>11072602.7038</v>
      </c>
      <c r="H71" s="39">
        <v>2868</v>
      </c>
      <c r="I71" s="39">
        <v>4598971.72</v>
      </c>
      <c r="J71" s="39">
        <v>1857</v>
      </c>
      <c r="K71" s="39">
        <v>18729848.75</v>
      </c>
      <c r="L71" s="39">
        <f t="shared" si="0"/>
        <v>5310</v>
      </c>
      <c r="M71" s="39">
        <f t="shared" si="0"/>
        <v>35600926.083799995</v>
      </c>
      <c r="N71" s="39">
        <v>1972</v>
      </c>
      <c r="O71" s="39">
        <v>38691360.890000001</v>
      </c>
      <c r="P71" s="39">
        <v>531</v>
      </c>
      <c r="Q71" s="39">
        <v>14673829.539999999</v>
      </c>
      <c r="R71" s="39">
        <f t="shared" si="2"/>
        <v>2503</v>
      </c>
      <c r="S71" s="39">
        <f t="shared" si="2"/>
        <v>53365190.43</v>
      </c>
      <c r="T71" s="39">
        <f t="shared" si="1"/>
        <v>7813</v>
      </c>
      <c r="U71" s="39">
        <f t="shared" si="1"/>
        <v>88966116.513799995</v>
      </c>
    </row>
    <row r="72" spans="1:21" s="9" customFormat="1" ht="12">
      <c r="A72" s="29">
        <v>65</v>
      </c>
      <c r="B72" s="50" t="s">
        <v>353</v>
      </c>
      <c r="C72" s="1" t="s">
        <v>354</v>
      </c>
      <c r="D72" s="40"/>
      <c r="E72" s="40"/>
      <c r="F72" s="40"/>
      <c r="G72" s="40"/>
      <c r="H72" s="40"/>
      <c r="I72" s="40"/>
      <c r="J72" s="40">
        <v>1</v>
      </c>
      <c r="K72" s="40">
        <v>1150.8599999999999</v>
      </c>
      <c r="L72" s="38">
        <f t="shared" si="0"/>
        <v>1</v>
      </c>
      <c r="M72" s="38">
        <f t="shared" si="0"/>
        <v>1150.8599999999999</v>
      </c>
      <c r="N72" s="40">
        <v>40</v>
      </c>
      <c r="O72" s="40">
        <v>44441735.780000001</v>
      </c>
      <c r="P72" s="40">
        <v>84</v>
      </c>
      <c r="Q72" s="40">
        <v>44441765.960000001</v>
      </c>
      <c r="R72" s="38">
        <f t="shared" si="2"/>
        <v>124</v>
      </c>
      <c r="S72" s="38">
        <f t="shared" si="2"/>
        <v>88883501.74000001</v>
      </c>
      <c r="T72" s="38">
        <f t="shared" si="1"/>
        <v>125</v>
      </c>
      <c r="U72" s="38">
        <f t="shared" si="1"/>
        <v>88884652.600000009</v>
      </c>
    </row>
    <row r="73" spans="1:21" s="9" customFormat="1" ht="12">
      <c r="A73" s="26">
        <v>66</v>
      </c>
      <c r="B73" s="27" t="s">
        <v>201</v>
      </c>
      <c r="C73" s="28" t="s">
        <v>202</v>
      </c>
      <c r="D73" s="39">
        <v>18</v>
      </c>
      <c r="E73" s="39">
        <v>25387219.620000001</v>
      </c>
      <c r="F73" s="39">
        <v>21</v>
      </c>
      <c r="G73" s="39">
        <v>16372193.98</v>
      </c>
      <c r="H73" s="39">
        <v>2</v>
      </c>
      <c r="I73" s="39">
        <v>379070</v>
      </c>
      <c r="J73" s="39">
        <v>103</v>
      </c>
      <c r="K73" s="39">
        <v>9741252.4800000004</v>
      </c>
      <c r="L73" s="39">
        <f t="shared" si="0"/>
        <v>144</v>
      </c>
      <c r="M73" s="39">
        <f t="shared" si="0"/>
        <v>51879736.079999998</v>
      </c>
      <c r="N73" s="39">
        <v>11</v>
      </c>
      <c r="O73" s="39">
        <v>12680694</v>
      </c>
      <c r="P73" s="39">
        <v>4</v>
      </c>
      <c r="Q73" s="39">
        <v>18000000</v>
      </c>
      <c r="R73" s="39">
        <f t="shared" si="2"/>
        <v>15</v>
      </c>
      <c r="S73" s="39">
        <f t="shared" si="2"/>
        <v>30680694</v>
      </c>
      <c r="T73" s="39">
        <f t="shared" si="1"/>
        <v>159</v>
      </c>
      <c r="U73" s="39">
        <f t="shared" si="1"/>
        <v>82560430.079999998</v>
      </c>
    </row>
    <row r="74" spans="1:21" s="9" customFormat="1" ht="12">
      <c r="A74" s="29">
        <v>67</v>
      </c>
      <c r="B74" s="50" t="s">
        <v>141</v>
      </c>
      <c r="C74" s="1" t="s">
        <v>142</v>
      </c>
      <c r="D74" s="40">
        <v>149</v>
      </c>
      <c r="E74" s="40">
        <v>2910686.15</v>
      </c>
      <c r="F74" s="40">
        <v>963</v>
      </c>
      <c r="G74" s="40">
        <v>24967542.66</v>
      </c>
      <c r="H74" s="40">
        <v>422</v>
      </c>
      <c r="I74" s="40">
        <v>5450629.0199999996</v>
      </c>
      <c r="J74" s="40">
        <v>961</v>
      </c>
      <c r="K74" s="40">
        <v>14299915.58</v>
      </c>
      <c r="L74" s="38">
        <f t="shared" si="0"/>
        <v>2495</v>
      </c>
      <c r="M74" s="38">
        <f t="shared" si="0"/>
        <v>47628773.410000004</v>
      </c>
      <c r="N74" s="40">
        <v>423</v>
      </c>
      <c r="O74" s="40">
        <v>32166802.32</v>
      </c>
      <c r="P74" s="40">
        <v>14</v>
      </c>
      <c r="Q74" s="40">
        <v>1198225.8899999999</v>
      </c>
      <c r="R74" s="38">
        <f t="shared" si="2"/>
        <v>437</v>
      </c>
      <c r="S74" s="38">
        <f t="shared" si="2"/>
        <v>33365028.210000001</v>
      </c>
      <c r="T74" s="38">
        <f t="shared" si="1"/>
        <v>2932</v>
      </c>
      <c r="U74" s="38">
        <f t="shared" si="1"/>
        <v>80993801.620000005</v>
      </c>
    </row>
    <row r="75" spans="1:21" s="9" customFormat="1" ht="12">
      <c r="A75" s="26">
        <v>68</v>
      </c>
      <c r="B75" s="49" t="s">
        <v>100</v>
      </c>
      <c r="C75" s="28" t="s">
        <v>101</v>
      </c>
      <c r="D75" s="39">
        <v>5</v>
      </c>
      <c r="E75" s="39">
        <v>24000000</v>
      </c>
      <c r="F75" s="39">
        <v>2</v>
      </c>
      <c r="G75" s="39">
        <v>3480313.35</v>
      </c>
      <c r="H75" s="39">
        <v>6</v>
      </c>
      <c r="I75" s="39">
        <v>2609502.6</v>
      </c>
      <c r="J75" s="39">
        <v>15</v>
      </c>
      <c r="K75" s="39">
        <v>3479906.3</v>
      </c>
      <c r="L75" s="39">
        <f t="shared" si="0"/>
        <v>28</v>
      </c>
      <c r="M75" s="39">
        <f t="shared" si="0"/>
        <v>33569722.25</v>
      </c>
      <c r="N75" s="39">
        <v>4</v>
      </c>
      <c r="O75" s="39">
        <v>4800000</v>
      </c>
      <c r="P75" s="39">
        <v>23</v>
      </c>
      <c r="Q75" s="39">
        <v>32200000</v>
      </c>
      <c r="R75" s="39">
        <f t="shared" si="2"/>
        <v>27</v>
      </c>
      <c r="S75" s="39">
        <f t="shared" si="2"/>
        <v>37000000</v>
      </c>
      <c r="T75" s="39">
        <f t="shared" si="1"/>
        <v>55</v>
      </c>
      <c r="U75" s="39">
        <f t="shared" si="1"/>
        <v>70569722.25</v>
      </c>
    </row>
    <row r="76" spans="1:21" s="9" customFormat="1" ht="12">
      <c r="A76" s="29">
        <v>69</v>
      </c>
      <c r="B76" s="50" t="s">
        <v>251</v>
      </c>
      <c r="C76" s="1" t="s">
        <v>252</v>
      </c>
      <c r="D76" s="40"/>
      <c r="E76" s="40"/>
      <c r="F76" s="40"/>
      <c r="G76" s="40"/>
      <c r="H76" s="40">
        <v>42</v>
      </c>
      <c r="I76" s="40">
        <v>1919980.27</v>
      </c>
      <c r="J76" s="40">
        <v>168</v>
      </c>
      <c r="K76" s="40">
        <v>34119680.960000001</v>
      </c>
      <c r="L76" s="38">
        <f t="shared" si="0"/>
        <v>210</v>
      </c>
      <c r="M76" s="38">
        <f t="shared" si="0"/>
        <v>36039661.230000004</v>
      </c>
      <c r="N76" s="40">
        <v>58</v>
      </c>
      <c r="O76" s="40">
        <v>32448303.359999999</v>
      </c>
      <c r="P76" s="40">
        <v>6</v>
      </c>
      <c r="Q76" s="40">
        <v>246822.3</v>
      </c>
      <c r="R76" s="38">
        <f t="shared" si="2"/>
        <v>64</v>
      </c>
      <c r="S76" s="38">
        <f t="shared" si="2"/>
        <v>32695125.66</v>
      </c>
      <c r="T76" s="38">
        <f t="shared" si="1"/>
        <v>274</v>
      </c>
      <c r="U76" s="38">
        <f t="shared" si="1"/>
        <v>68734786.890000001</v>
      </c>
    </row>
    <row r="77" spans="1:21" s="9" customFormat="1" ht="12">
      <c r="A77" s="26">
        <v>70</v>
      </c>
      <c r="B77" s="49" t="s">
        <v>159</v>
      </c>
      <c r="C77" s="28" t="s">
        <v>160</v>
      </c>
      <c r="D77" s="39">
        <v>42</v>
      </c>
      <c r="E77" s="39">
        <v>1155597.6599999999</v>
      </c>
      <c r="F77" s="39">
        <v>930</v>
      </c>
      <c r="G77" s="39">
        <v>22323701.489999998</v>
      </c>
      <c r="H77" s="39">
        <v>385</v>
      </c>
      <c r="I77" s="39">
        <v>2820258.31</v>
      </c>
      <c r="J77" s="39">
        <v>919</v>
      </c>
      <c r="K77" s="39">
        <v>8297076.8099999996</v>
      </c>
      <c r="L77" s="39">
        <f t="shared" si="0"/>
        <v>2276</v>
      </c>
      <c r="M77" s="39">
        <f t="shared" si="0"/>
        <v>34596634.269999996</v>
      </c>
      <c r="N77" s="39">
        <v>1331</v>
      </c>
      <c r="O77" s="39">
        <v>30309368.050000001</v>
      </c>
      <c r="P77" s="39">
        <v>174</v>
      </c>
      <c r="Q77" s="39">
        <v>3650678.36</v>
      </c>
      <c r="R77" s="39">
        <f t="shared" si="2"/>
        <v>1505</v>
      </c>
      <c r="S77" s="39">
        <f t="shared" si="2"/>
        <v>33960046.410000004</v>
      </c>
      <c r="T77" s="39">
        <f t="shared" si="1"/>
        <v>3781</v>
      </c>
      <c r="U77" s="39">
        <f t="shared" si="1"/>
        <v>68556680.680000007</v>
      </c>
    </row>
    <row r="78" spans="1:21" s="9" customFormat="1" ht="12">
      <c r="A78" s="29">
        <v>71</v>
      </c>
      <c r="B78" s="50" t="s">
        <v>173</v>
      </c>
      <c r="C78" s="1" t="s">
        <v>174</v>
      </c>
      <c r="D78" s="40">
        <v>80</v>
      </c>
      <c r="E78" s="40">
        <v>1472696.86</v>
      </c>
      <c r="F78" s="40">
        <v>1115</v>
      </c>
      <c r="G78" s="40">
        <v>25427660.780000001</v>
      </c>
      <c r="H78" s="40">
        <v>284</v>
      </c>
      <c r="I78" s="40">
        <v>5472725.96</v>
      </c>
      <c r="J78" s="40">
        <v>948</v>
      </c>
      <c r="K78" s="40">
        <v>7556976.9090999998</v>
      </c>
      <c r="L78" s="38">
        <f t="shared" si="0"/>
        <v>2427</v>
      </c>
      <c r="M78" s="38">
        <f t="shared" si="0"/>
        <v>39930060.509100005</v>
      </c>
      <c r="N78" s="40">
        <v>396</v>
      </c>
      <c r="O78" s="40">
        <v>26389927.41</v>
      </c>
      <c r="P78" s="40">
        <v>4</v>
      </c>
      <c r="Q78" s="40">
        <v>331564</v>
      </c>
      <c r="R78" s="38">
        <f t="shared" si="2"/>
        <v>400</v>
      </c>
      <c r="S78" s="38">
        <f t="shared" si="2"/>
        <v>26721491.41</v>
      </c>
      <c r="T78" s="38">
        <f t="shared" si="1"/>
        <v>2827</v>
      </c>
      <c r="U78" s="38">
        <f t="shared" si="1"/>
        <v>66651551.919100001</v>
      </c>
    </row>
    <row r="79" spans="1:21" s="9" customFormat="1" ht="12">
      <c r="A79" s="26">
        <v>72</v>
      </c>
      <c r="B79" s="49" t="s">
        <v>187</v>
      </c>
      <c r="C79" s="28" t="s">
        <v>188</v>
      </c>
      <c r="D79" s="39">
        <v>19</v>
      </c>
      <c r="E79" s="39">
        <v>297918.95</v>
      </c>
      <c r="F79" s="39">
        <v>350</v>
      </c>
      <c r="G79" s="39">
        <v>6920110.8300000001</v>
      </c>
      <c r="H79" s="39">
        <v>383</v>
      </c>
      <c r="I79" s="39">
        <v>3343199.5</v>
      </c>
      <c r="J79" s="39">
        <v>4297</v>
      </c>
      <c r="K79" s="39">
        <v>25242467.579999998</v>
      </c>
      <c r="L79" s="39">
        <f t="shared" si="0"/>
        <v>5049</v>
      </c>
      <c r="M79" s="39">
        <f t="shared" si="0"/>
        <v>35803696.859999999</v>
      </c>
      <c r="N79" s="39">
        <v>1999</v>
      </c>
      <c r="O79" s="39">
        <v>28203437.75</v>
      </c>
      <c r="P79" s="39">
        <v>12</v>
      </c>
      <c r="Q79" s="39">
        <v>303131.57</v>
      </c>
      <c r="R79" s="39">
        <f t="shared" si="2"/>
        <v>2011</v>
      </c>
      <c r="S79" s="39">
        <f t="shared" si="2"/>
        <v>28506569.32</v>
      </c>
      <c r="T79" s="39">
        <f t="shared" si="1"/>
        <v>7060</v>
      </c>
      <c r="U79" s="39">
        <f t="shared" si="1"/>
        <v>64310266.18</v>
      </c>
    </row>
    <row r="80" spans="1:21" s="9" customFormat="1" ht="12">
      <c r="A80" s="29">
        <v>73</v>
      </c>
      <c r="B80" s="50" t="s">
        <v>133</v>
      </c>
      <c r="C80" s="1" t="s">
        <v>134</v>
      </c>
      <c r="D80" s="40">
        <v>98</v>
      </c>
      <c r="E80" s="40">
        <v>16725123.369999999</v>
      </c>
      <c r="F80" s="40">
        <v>83</v>
      </c>
      <c r="G80" s="40">
        <v>5572577.8399999999</v>
      </c>
      <c r="H80" s="40">
        <v>10</v>
      </c>
      <c r="I80" s="40">
        <v>620331.82999999996</v>
      </c>
      <c r="J80" s="40">
        <v>92</v>
      </c>
      <c r="K80" s="40">
        <v>1578981.56</v>
      </c>
      <c r="L80" s="38">
        <f t="shared" si="0"/>
        <v>283</v>
      </c>
      <c r="M80" s="38">
        <f t="shared" si="0"/>
        <v>24497014.600000001</v>
      </c>
      <c r="N80" s="40">
        <v>14</v>
      </c>
      <c r="O80" s="40">
        <v>7315549.8600000003</v>
      </c>
      <c r="P80" s="40">
        <v>11</v>
      </c>
      <c r="Q80" s="40">
        <v>28006109.18</v>
      </c>
      <c r="R80" s="38">
        <f t="shared" si="2"/>
        <v>25</v>
      </c>
      <c r="S80" s="38">
        <f t="shared" si="2"/>
        <v>35321659.039999999</v>
      </c>
      <c r="T80" s="38">
        <f t="shared" si="1"/>
        <v>308</v>
      </c>
      <c r="U80" s="38">
        <f t="shared" si="1"/>
        <v>59818673.640000001</v>
      </c>
    </row>
    <row r="81" spans="1:21" s="9" customFormat="1" ht="12">
      <c r="A81" s="26">
        <v>74</v>
      </c>
      <c r="B81" s="27" t="s">
        <v>106</v>
      </c>
      <c r="C81" s="28" t="s">
        <v>107</v>
      </c>
      <c r="D81" s="39">
        <v>2</v>
      </c>
      <c r="E81" s="39">
        <v>310251</v>
      </c>
      <c r="F81" s="39">
        <v>53</v>
      </c>
      <c r="G81" s="39">
        <v>14353509.07</v>
      </c>
      <c r="H81" s="39">
        <v>66</v>
      </c>
      <c r="I81" s="39">
        <v>14097025.970000001</v>
      </c>
      <c r="J81" s="39">
        <v>116</v>
      </c>
      <c r="K81" s="39">
        <v>13200255.300000001</v>
      </c>
      <c r="L81" s="39">
        <f t="shared" si="0"/>
        <v>237</v>
      </c>
      <c r="M81" s="39">
        <f t="shared" si="0"/>
        <v>41961041.340000004</v>
      </c>
      <c r="N81" s="39">
        <v>32</v>
      </c>
      <c r="O81" s="39">
        <v>15223526.42</v>
      </c>
      <c r="P81" s="39">
        <v>6</v>
      </c>
      <c r="Q81" s="39">
        <v>2100000</v>
      </c>
      <c r="R81" s="39">
        <f t="shared" si="2"/>
        <v>38</v>
      </c>
      <c r="S81" s="39">
        <f t="shared" si="2"/>
        <v>17323526.420000002</v>
      </c>
      <c r="T81" s="39">
        <f t="shared" si="1"/>
        <v>275</v>
      </c>
      <c r="U81" s="39">
        <f t="shared" si="1"/>
        <v>59284567.760000005</v>
      </c>
    </row>
    <row r="82" spans="1:21" s="9" customFormat="1" ht="12">
      <c r="A82" s="29">
        <v>75</v>
      </c>
      <c r="B82" s="50" t="s">
        <v>193</v>
      </c>
      <c r="C82" s="1" t="s">
        <v>194</v>
      </c>
      <c r="D82" s="40">
        <v>24</v>
      </c>
      <c r="E82" s="40">
        <v>2487865.63</v>
      </c>
      <c r="F82" s="40">
        <v>17</v>
      </c>
      <c r="G82" s="40">
        <v>599928.59</v>
      </c>
      <c r="H82" s="40">
        <v>9</v>
      </c>
      <c r="I82" s="40">
        <v>154359.09</v>
      </c>
      <c r="J82" s="40">
        <v>33</v>
      </c>
      <c r="K82" s="40">
        <v>19485426.719999999</v>
      </c>
      <c r="L82" s="38">
        <f t="shared" si="0"/>
        <v>83</v>
      </c>
      <c r="M82" s="38">
        <f t="shared" si="0"/>
        <v>22727580.029999997</v>
      </c>
      <c r="N82" s="40">
        <v>5</v>
      </c>
      <c r="O82" s="40">
        <v>24500000</v>
      </c>
      <c r="P82" s="40">
        <v>3</v>
      </c>
      <c r="Q82" s="40">
        <v>9000000</v>
      </c>
      <c r="R82" s="38">
        <f t="shared" si="2"/>
        <v>8</v>
      </c>
      <c r="S82" s="38">
        <f t="shared" si="2"/>
        <v>33500000</v>
      </c>
      <c r="T82" s="38">
        <f t="shared" si="1"/>
        <v>91</v>
      </c>
      <c r="U82" s="38">
        <f t="shared" si="1"/>
        <v>56227580.030000001</v>
      </c>
    </row>
    <row r="83" spans="1:21" s="9" customFormat="1" ht="12">
      <c r="A83" s="26">
        <v>76</v>
      </c>
      <c r="B83" s="49" t="s">
        <v>163</v>
      </c>
      <c r="C83" s="28" t="s">
        <v>164</v>
      </c>
      <c r="D83" s="39">
        <v>46</v>
      </c>
      <c r="E83" s="39">
        <v>23550030.27</v>
      </c>
      <c r="F83" s="39">
        <v>44</v>
      </c>
      <c r="G83" s="39">
        <v>1821446.24</v>
      </c>
      <c r="H83" s="39">
        <v>62</v>
      </c>
      <c r="I83" s="39">
        <v>970567.43</v>
      </c>
      <c r="J83" s="39">
        <v>60</v>
      </c>
      <c r="K83" s="39">
        <v>810785.99</v>
      </c>
      <c r="L83" s="39">
        <f t="shared" si="0"/>
        <v>212</v>
      </c>
      <c r="M83" s="39">
        <f t="shared" si="0"/>
        <v>27152829.93</v>
      </c>
      <c r="N83" s="39">
        <v>28</v>
      </c>
      <c r="O83" s="39">
        <v>2303594.1</v>
      </c>
      <c r="P83" s="39">
        <v>37</v>
      </c>
      <c r="Q83" s="39">
        <v>24062992.609999999</v>
      </c>
      <c r="R83" s="39">
        <f t="shared" si="2"/>
        <v>65</v>
      </c>
      <c r="S83" s="39">
        <f t="shared" si="2"/>
        <v>26366586.710000001</v>
      </c>
      <c r="T83" s="39">
        <f t="shared" si="1"/>
        <v>277</v>
      </c>
      <c r="U83" s="39">
        <f t="shared" si="1"/>
        <v>53519416.640000001</v>
      </c>
    </row>
    <row r="84" spans="1:21" s="9" customFormat="1" ht="12">
      <c r="A84" s="29">
        <v>77</v>
      </c>
      <c r="B84" s="50" t="s">
        <v>117</v>
      </c>
      <c r="C84" s="1" t="s">
        <v>118</v>
      </c>
      <c r="D84" s="40">
        <v>1</v>
      </c>
      <c r="E84" s="40">
        <v>1299840.68</v>
      </c>
      <c r="F84" s="40">
        <v>5</v>
      </c>
      <c r="G84" s="40">
        <v>1709292.4</v>
      </c>
      <c r="H84" s="40">
        <v>2</v>
      </c>
      <c r="I84" s="40">
        <v>2976083.9</v>
      </c>
      <c r="J84" s="40">
        <v>22</v>
      </c>
      <c r="K84" s="40">
        <v>13177257.23</v>
      </c>
      <c r="L84" s="38">
        <f t="shared" si="0"/>
        <v>30</v>
      </c>
      <c r="M84" s="38">
        <f t="shared" si="0"/>
        <v>19162474.210000001</v>
      </c>
      <c r="N84" s="40">
        <v>2</v>
      </c>
      <c r="O84" s="40">
        <v>19000000</v>
      </c>
      <c r="P84" s="40">
        <v>1</v>
      </c>
      <c r="Q84" s="40">
        <v>15000000</v>
      </c>
      <c r="R84" s="38">
        <f t="shared" si="2"/>
        <v>3</v>
      </c>
      <c r="S84" s="38">
        <f t="shared" si="2"/>
        <v>34000000</v>
      </c>
      <c r="T84" s="38">
        <f t="shared" si="1"/>
        <v>33</v>
      </c>
      <c r="U84" s="38">
        <f t="shared" si="1"/>
        <v>53162474.210000001</v>
      </c>
    </row>
    <row r="85" spans="1:21" s="9" customFormat="1" ht="12">
      <c r="A85" s="26">
        <v>78</v>
      </c>
      <c r="B85" s="49" t="s">
        <v>181</v>
      </c>
      <c r="C85" s="28" t="s">
        <v>182</v>
      </c>
      <c r="D85" s="39">
        <v>511</v>
      </c>
      <c r="E85" s="39">
        <v>16057568.32</v>
      </c>
      <c r="F85" s="39">
        <v>198</v>
      </c>
      <c r="G85" s="39">
        <v>6131548.9299999997</v>
      </c>
      <c r="H85" s="39">
        <v>92</v>
      </c>
      <c r="I85" s="39">
        <v>473238.42</v>
      </c>
      <c r="J85" s="39">
        <v>422</v>
      </c>
      <c r="K85" s="39">
        <v>1486289.87</v>
      </c>
      <c r="L85" s="39">
        <f t="shared" si="0"/>
        <v>1223</v>
      </c>
      <c r="M85" s="39">
        <f t="shared" si="0"/>
        <v>24148645.539999999</v>
      </c>
      <c r="N85" s="39">
        <v>26</v>
      </c>
      <c r="O85" s="39">
        <v>7921911.4199999999</v>
      </c>
      <c r="P85" s="39">
        <v>51</v>
      </c>
      <c r="Q85" s="39">
        <v>16392270.34</v>
      </c>
      <c r="R85" s="39">
        <f t="shared" si="2"/>
        <v>77</v>
      </c>
      <c r="S85" s="39">
        <f t="shared" si="2"/>
        <v>24314181.759999998</v>
      </c>
      <c r="T85" s="39">
        <f t="shared" si="1"/>
        <v>1300</v>
      </c>
      <c r="U85" s="39">
        <f t="shared" si="1"/>
        <v>48462827.299999997</v>
      </c>
    </row>
    <row r="86" spans="1:21" s="9" customFormat="1" ht="12">
      <c r="A86" s="29">
        <v>79</v>
      </c>
      <c r="B86" s="50" t="s">
        <v>177</v>
      </c>
      <c r="C86" s="1" t="s">
        <v>178</v>
      </c>
      <c r="D86" s="40">
        <v>18</v>
      </c>
      <c r="E86" s="40">
        <v>291337.87</v>
      </c>
      <c r="F86" s="40">
        <v>715</v>
      </c>
      <c r="G86" s="40">
        <v>15918364.85</v>
      </c>
      <c r="H86" s="40">
        <v>230</v>
      </c>
      <c r="I86" s="40">
        <v>1238401.1499999999</v>
      </c>
      <c r="J86" s="40">
        <v>922</v>
      </c>
      <c r="K86" s="40">
        <v>7297742.5199999996</v>
      </c>
      <c r="L86" s="38">
        <f t="shared" si="0"/>
        <v>1885</v>
      </c>
      <c r="M86" s="38">
        <f t="shared" si="0"/>
        <v>24745846.390000001</v>
      </c>
      <c r="N86" s="40">
        <v>537</v>
      </c>
      <c r="O86" s="40">
        <v>21976759.719999999</v>
      </c>
      <c r="P86" s="40">
        <v>10</v>
      </c>
      <c r="Q86" s="40">
        <v>288159.78999999998</v>
      </c>
      <c r="R86" s="38">
        <f t="shared" ref="R86:S102" si="7">N86+P86</f>
        <v>547</v>
      </c>
      <c r="S86" s="38">
        <f t="shared" si="7"/>
        <v>22264919.509999998</v>
      </c>
      <c r="T86" s="38">
        <f t="shared" si="1"/>
        <v>2432</v>
      </c>
      <c r="U86" s="38">
        <f t="shared" si="1"/>
        <v>47010765.899999999</v>
      </c>
    </row>
    <row r="87" spans="1:21" s="9" customFormat="1" ht="12">
      <c r="A87" s="26">
        <v>80</v>
      </c>
      <c r="B87" s="49" t="s">
        <v>165</v>
      </c>
      <c r="C87" s="28" t="s">
        <v>166</v>
      </c>
      <c r="D87" s="39">
        <v>46</v>
      </c>
      <c r="E87" s="39">
        <v>17546042.59</v>
      </c>
      <c r="F87" s="39">
        <v>42</v>
      </c>
      <c r="G87" s="39">
        <v>6758868.9800000004</v>
      </c>
      <c r="H87" s="39">
        <v>19</v>
      </c>
      <c r="I87" s="39">
        <v>223188.19</v>
      </c>
      <c r="J87" s="39">
        <v>40</v>
      </c>
      <c r="K87" s="39">
        <v>708362.84</v>
      </c>
      <c r="L87" s="39">
        <f t="shared" si="0"/>
        <v>147</v>
      </c>
      <c r="M87" s="39">
        <f t="shared" si="0"/>
        <v>25236462.600000001</v>
      </c>
      <c r="N87" s="39">
        <v>22</v>
      </c>
      <c r="O87" s="39">
        <v>5383244.2000000002</v>
      </c>
      <c r="P87" s="39">
        <v>29</v>
      </c>
      <c r="Q87" s="39">
        <v>15722805.199999999</v>
      </c>
      <c r="R87" s="39">
        <f t="shared" si="7"/>
        <v>51</v>
      </c>
      <c r="S87" s="39">
        <f t="shared" si="7"/>
        <v>21106049.399999999</v>
      </c>
      <c r="T87" s="39">
        <f t="shared" si="1"/>
        <v>198</v>
      </c>
      <c r="U87" s="39">
        <f t="shared" si="1"/>
        <v>46342512</v>
      </c>
    </row>
    <row r="88" spans="1:21" s="9" customFormat="1" ht="12">
      <c r="A88" s="29">
        <v>81</v>
      </c>
      <c r="B88" s="50" t="s">
        <v>207</v>
      </c>
      <c r="C88" s="1" t="s">
        <v>208</v>
      </c>
      <c r="D88" s="40">
        <v>161</v>
      </c>
      <c r="E88" s="40">
        <v>9183388.5800000001</v>
      </c>
      <c r="F88" s="40">
        <v>252</v>
      </c>
      <c r="G88" s="40">
        <v>6256210.5599999996</v>
      </c>
      <c r="H88" s="40">
        <v>426</v>
      </c>
      <c r="I88" s="40">
        <v>1668186.11</v>
      </c>
      <c r="J88" s="40">
        <v>1230</v>
      </c>
      <c r="K88" s="40">
        <v>7532072.1699999999</v>
      </c>
      <c r="L88" s="38">
        <f t="shared" si="0"/>
        <v>2069</v>
      </c>
      <c r="M88" s="38">
        <f t="shared" si="0"/>
        <v>24639857.420000002</v>
      </c>
      <c r="N88" s="40">
        <v>696</v>
      </c>
      <c r="O88" s="40">
        <v>11638139.390000001</v>
      </c>
      <c r="P88" s="40">
        <v>108</v>
      </c>
      <c r="Q88" s="40">
        <v>8656978.25</v>
      </c>
      <c r="R88" s="38">
        <f t="shared" si="7"/>
        <v>804</v>
      </c>
      <c r="S88" s="38">
        <f t="shared" si="7"/>
        <v>20295117.640000001</v>
      </c>
      <c r="T88" s="38">
        <f t="shared" si="1"/>
        <v>2873</v>
      </c>
      <c r="U88" s="38">
        <f t="shared" si="1"/>
        <v>44934975.060000002</v>
      </c>
    </row>
    <row r="89" spans="1:21" s="9" customFormat="1" ht="12">
      <c r="A89" s="26">
        <v>82</v>
      </c>
      <c r="B89" s="27" t="s">
        <v>256</v>
      </c>
      <c r="C89" s="28" t="s">
        <v>257</v>
      </c>
      <c r="D89" s="39"/>
      <c r="E89" s="39"/>
      <c r="F89" s="39"/>
      <c r="G89" s="39"/>
      <c r="H89" s="39">
        <v>360</v>
      </c>
      <c r="I89" s="39">
        <v>3258917.46</v>
      </c>
      <c r="J89" s="39">
        <v>472</v>
      </c>
      <c r="K89" s="39">
        <v>8175573.2000000002</v>
      </c>
      <c r="L89" s="39">
        <f t="shared" si="0"/>
        <v>832</v>
      </c>
      <c r="M89" s="39">
        <f t="shared" si="0"/>
        <v>11434490.66</v>
      </c>
      <c r="N89" s="39">
        <v>644</v>
      </c>
      <c r="O89" s="39">
        <v>16186424.52</v>
      </c>
      <c r="P89" s="39">
        <v>57</v>
      </c>
      <c r="Q89" s="39">
        <v>11251936.630000001</v>
      </c>
      <c r="R89" s="39">
        <f t="shared" si="7"/>
        <v>701</v>
      </c>
      <c r="S89" s="39">
        <f t="shared" si="7"/>
        <v>27438361.149999999</v>
      </c>
      <c r="T89" s="39">
        <f t="shared" si="1"/>
        <v>1533</v>
      </c>
      <c r="U89" s="39">
        <f t="shared" si="1"/>
        <v>38872851.810000002</v>
      </c>
    </row>
    <row r="90" spans="1:21" s="9" customFormat="1" ht="12">
      <c r="A90" s="29">
        <v>83</v>
      </c>
      <c r="B90" s="50" t="s">
        <v>191</v>
      </c>
      <c r="C90" s="1" t="s">
        <v>192</v>
      </c>
      <c r="D90" s="40">
        <v>17</v>
      </c>
      <c r="E90" s="40">
        <v>571132.03</v>
      </c>
      <c r="F90" s="40">
        <v>64</v>
      </c>
      <c r="G90" s="40">
        <v>1157756.3899999999</v>
      </c>
      <c r="H90" s="40">
        <v>338</v>
      </c>
      <c r="I90" s="40">
        <v>1095051.3600000001</v>
      </c>
      <c r="J90" s="40">
        <v>1426</v>
      </c>
      <c r="K90" s="40">
        <v>17692085.969999999</v>
      </c>
      <c r="L90" s="38">
        <f t="shared" si="0"/>
        <v>1845</v>
      </c>
      <c r="M90" s="38">
        <f t="shared" si="0"/>
        <v>20516025.75</v>
      </c>
      <c r="N90" s="40">
        <v>1051</v>
      </c>
      <c r="O90" s="40">
        <v>17547686.260000002</v>
      </c>
      <c r="P90" s="40">
        <v>15</v>
      </c>
      <c r="Q90" s="40">
        <v>302434</v>
      </c>
      <c r="R90" s="38">
        <f t="shared" si="7"/>
        <v>1066</v>
      </c>
      <c r="S90" s="38">
        <f t="shared" si="7"/>
        <v>17850120.260000002</v>
      </c>
      <c r="T90" s="38">
        <f t="shared" si="1"/>
        <v>2911</v>
      </c>
      <c r="U90" s="38">
        <f t="shared" si="1"/>
        <v>38366146.010000005</v>
      </c>
    </row>
    <row r="91" spans="1:21" s="9" customFormat="1" ht="12">
      <c r="A91" s="26">
        <v>84</v>
      </c>
      <c r="B91" s="49" t="s">
        <v>179</v>
      </c>
      <c r="C91" s="28" t="s">
        <v>180</v>
      </c>
      <c r="D91" s="39"/>
      <c r="E91" s="39"/>
      <c r="F91" s="39">
        <v>190</v>
      </c>
      <c r="G91" s="39">
        <v>3786515.89</v>
      </c>
      <c r="H91" s="39">
        <v>12</v>
      </c>
      <c r="I91" s="39">
        <v>100640.32000000001</v>
      </c>
      <c r="J91" s="39">
        <v>828</v>
      </c>
      <c r="K91" s="39">
        <v>15135518.689999999</v>
      </c>
      <c r="L91" s="39">
        <f t="shared" si="0"/>
        <v>1030</v>
      </c>
      <c r="M91" s="39">
        <f t="shared" si="0"/>
        <v>19022674.899999999</v>
      </c>
      <c r="N91" s="39">
        <v>799</v>
      </c>
      <c r="O91" s="39">
        <v>18933574.149999999</v>
      </c>
      <c r="P91" s="39">
        <v>9</v>
      </c>
      <c r="Q91" s="39">
        <v>137303.76999999999</v>
      </c>
      <c r="R91" s="39">
        <f t="shared" si="7"/>
        <v>808</v>
      </c>
      <c r="S91" s="39">
        <f t="shared" si="7"/>
        <v>19070877.919999998</v>
      </c>
      <c r="T91" s="39">
        <f t="shared" si="1"/>
        <v>1838</v>
      </c>
      <c r="U91" s="39">
        <f t="shared" si="1"/>
        <v>38093552.819999993</v>
      </c>
    </row>
    <row r="92" spans="1:21" s="9" customFormat="1" ht="12">
      <c r="A92" s="29">
        <v>85</v>
      </c>
      <c r="B92" s="50" t="s">
        <v>169</v>
      </c>
      <c r="C92" s="1" t="s">
        <v>170</v>
      </c>
      <c r="D92" s="40">
        <v>12</v>
      </c>
      <c r="E92" s="40">
        <v>13325886.58</v>
      </c>
      <c r="F92" s="40">
        <v>11</v>
      </c>
      <c r="G92" s="40">
        <v>523167.53</v>
      </c>
      <c r="H92" s="40">
        <v>14</v>
      </c>
      <c r="I92" s="40">
        <v>4602705.6500000004</v>
      </c>
      <c r="J92" s="40">
        <v>35</v>
      </c>
      <c r="K92" s="40">
        <v>2203836.64</v>
      </c>
      <c r="L92" s="38">
        <f t="shared" si="0"/>
        <v>72</v>
      </c>
      <c r="M92" s="38">
        <f t="shared" si="0"/>
        <v>20655596.400000002</v>
      </c>
      <c r="N92" s="40">
        <v>2</v>
      </c>
      <c r="O92" s="40">
        <v>30501.7</v>
      </c>
      <c r="P92" s="40">
        <v>5</v>
      </c>
      <c r="Q92" s="40">
        <v>15280394.210000001</v>
      </c>
      <c r="R92" s="38">
        <f t="shared" si="7"/>
        <v>7</v>
      </c>
      <c r="S92" s="38">
        <f t="shared" si="7"/>
        <v>15310895.91</v>
      </c>
      <c r="T92" s="38">
        <f t="shared" si="1"/>
        <v>79</v>
      </c>
      <c r="U92" s="38">
        <f t="shared" si="1"/>
        <v>35966492.310000002</v>
      </c>
    </row>
    <row r="93" spans="1:21" s="9" customFormat="1" ht="12">
      <c r="A93" s="26">
        <v>86</v>
      </c>
      <c r="B93" s="49" t="s">
        <v>203</v>
      </c>
      <c r="C93" s="28" t="s">
        <v>204</v>
      </c>
      <c r="D93" s="39"/>
      <c r="E93" s="39"/>
      <c r="F93" s="39">
        <v>4</v>
      </c>
      <c r="G93" s="39">
        <v>14928.57</v>
      </c>
      <c r="H93" s="39">
        <v>216</v>
      </c>
      <c r="I93" s="39">
        <v>1510750.43</v>
      </c>
      <c r="J93" s="39">
        <v>598</v>
      </c>
      <c r="K93" s="39">
        <v>9628425.4100000001</v>
      </c>
      <c r="L93" s="39">
        <f t="shared" si="0"/>
        <v>818</v>
      </c>
      <c r="M93" s="39">
        <f t="shared" si="0"/>
        <v>11154104.41</v>
      </c>
      <c r="N93" s="39">
        <v>1082</v>
      </c>
      <c r="O93" s="39">
        <v>15752062.140000001</v>
      </c>
      <c r="P93" s="39">
        <v>62</v>
      </c>
      <c r="Q93" s="39">
        <v>7615268.7300000004</v>
      </c>
      <c r="R93" s="39">
        <f t="shared" si="7"/>
        <v>1144</v>
      </c>
      <c r="S93" s="39">
        <f t="shared" si="7"/>
        <v>23367330.870000001</v>
      </c>
      <c r="T93" s="39">
        <f t="shared" si="1"/>
        <v>1962</v>
      </c>
      <c r="U93" s="39">
        <f t="shared" si="1"/>
        <v>34521435.280000001</v>
      </c>
    </row>
    <row r="94" spans="1:21" s="9" customFormat="1" ht="12">
      <c r="A94" s="29">
        <v>87</v>
      </c>
      <c r="B94" s="50" t="s">
        <v>183</v>
      </c>
      <c r="C94" s="1" t="s">
        <v>184</v>
      </c>
      <c r="D94" s="40">
        <v>5</v>
      </c>
      <c r="E94" s="40">
        <v>1128836.31</v>
      </c>
      <c r="F94" s="40">
        <v>6</v>
      </c>
      <c r="G94" s="40">
        <v>1766423</v>
      </c>
      <c r="H94" s="40">
        <v>5</v>
      </c>
      <c r="I94" s="40">
        <v>14958.36</v>
      </c>
      <c r="J94" s="40">
        <v>8</v>
      </c>
      <c r="K94" s="40">
        <v>1169229.8500000001</v>
      </c>
      <c r="L94" s="38">
        <f t="shared" si="0"/>
        <v>24</v>
      </c>
      <c r="M94" s="38">
        <f t="shared" si="0"/>
        <v>4079447.52</v>
      </c>
      <c r="N94" s="40">
        <v>31</v>
      </c>
      <c r="O94" s="40">
        <v>17330000</v>
      </c>
      <c r="P94" s="40">
        <v>26</v>
      </c>
      <c r="Q94" s="40">
        <v>12700000</v>
      </c>
      <c r="R94" s="38">
        <f t="shared" si="7"/>
        <v>57</v>
      </c>
      <c r="S94" s="38">
        <f t="shared" si="7"/>
        <v>30030000</v>
      </c>
      <c r="T94" s="38">
        <f t="shared" si="1"/>
        <v>81</v>
      </c>
      <c r="U94" s="38">
        <f t="shared" si="1"/>
        <v>34109447.520000003</v>
      </c>
    </row>
    <row r="95" spans="1:21" s="9" customFormat="1" ht="12">
      <c r="A95" s="26">
        <v>88</v>
      </c>
      <c r="B95" s="49" t="s">
        <v>171</v>
      </c>
      <c r="C95" s="28" t="s">
        <v>172</v>
      </c>
      <c r="D95" s="39">
        <v>5</v>
      </c>
      <c r="E95" s="39">
        <v>113578.44</v>
      </c>
      <c r="F95" s="39">
        <v>67</v>
      </c>
      <c r="G95" s="39">
        <v>1633325.01</v>
      </c>
      <c r="H95" s="39">
        <v>124</v>
      </c>
      <c r="I95" s="39">
        <v>1019716</v>
      </c>
      <c r="J95" s="39">
        <v>577</v>
      </c>
      <c r="K95" s="39">
        <v>12681726.880000001</v>
      </c>
      <c r="L95" s="39">
        <f t="shared" si="0"/>
        <v>773</v>
      </c>
      <c r="M95" s="39">
        <f t="shared" si="0"/>
        <v>15448346.33</v>
      </c>
      <c r="N95" s="39">
        <v>2027</v>
      </c>
      <c r="O95" s="39">
        <v>15918007.869999999</v>
      </c>
      <c r="P95" s="39">
        <v>37</v>
      </c>
      <c r="Q95" s="39">
        <v>2708614.01</v>
      </c>
      <c r="R95" s="39">
        <f t="shared" si="7"/>
        <v>2064</v>
      </c>
      <c r="S95" s="39">
        <f t="shared" si="7"/>
        <v>18626621.879999999</v>
      </c>
      <c r="T95" s="39">
        <f t="shared" si="1"/>
        <v>2837</v>
      </c>
      <c r="U95" s="39">
        <f t="shared" si="1"/>
        <v>34074968.210000001</v>
      </c>
    </row>
    <row r="96" spans="1:21" s="9" customFormat="1" ht="12">
      <c r="A96" s="29">
        <v>89</v>
      </c>
      <c r="B96" s="50" t="s">
        <v>195</v>
      </c>
      <c r="C96" s="1" t="s">
        <v>196</v>
      </c>
      <c r="D96" s="40">
        <v>35</v>
      </c>
      <c r="E96" s="40">
        <v>409692.77</v>
      </c>
      <c r="F96" s="40">
        <v>381</v>
      </c>
      <c r="G96" s="40">
        <v>6966292.8877999997</v>
      </c>
      <c r="H96" s="40">
        <v>143</v>
      </c>
      <c r="I96" s="40">
        <v>1565773.37</v>
      </c>
      <c r="J96" s="40">
        <v>913</v>
      </c>
      <c r="K96" s="40">
        <v>9616791.7971000001</v>
      </c>
      <c r="L96" s="38">
        <f t="shared" si="0"/>
        <v>1472</v>
      </c>
      <c r="M96" s="38">
        <f t="shared" si="0"/>
        <v>18558550.824900001</v>
      </c>
      <c r="N96" s="40">
        <v>1316</v>
      </c>
      <c r="O96" s="40">
        <v>15030522.140000001</v>
      </c>
      <c r="P96" s="40">
        <v>17</v>
      </c>
      <c r="Q96" s="40">
        <v>420650.17</v>
      </c>
      <c r="R96" s="38">
        <f t="shared" si="7"/>
        <v>1333</v>
      </c>
      <c r="S96" s="38">
        <f t="shared" si="7"/>
        <v>15451172.310000001</v>
      </c>
      <c r="T96" s="38">
        <f t="shared" si="1"/>
        <v>2805</v>
      </c>
      <c r="U96" s="38">
        <f t="shared" si="1"/>
        <v>34009723.134900004</v>
      </c>
    </row>
    <row r="97" spans="1:21" s="9" customFormat="1" ht="12">
      <c r="A97" s="26">
        <v>90</v>
      </c>
      <c r="B97" s="27" t="s">
        <v>175</v>
      </c>
      <c r="C97" s="28" t="s">
        <v>176</v>
      </c>
      <c r="D97" s="39"/>
      <c r="E97" s="39"/>
      <c r="F97" s="39">
        <v>21</v>
      </c>
      <c r="G97" s="39">
        <v>262565.45</v>
      </c>
      <c r="H97" s="39">
        <v>775</v>
      </c>
      <c r="I97" s="39">
        <v>2774685.4</v>
      </c>
      <c r="J97" s="39">
        <v>2073</v>
      </c>
      <c r="K97" s="39">
        <v>14993624.189999999</v>
      </c>
      <c r="L97" s="39">
        <f t="shared" si="0"/>
        <v>2869</v>
      </c>
      <c r="M97" s="39">
        <f t="shared" si="0"/>
        <v>18030875.039999999</v>
      </c>
      <c r="N97" s="39">
        <v>1689</v>
      </c>
      <c r="O97" s="39">
        <v>14015988.960000001</v>
      </c>
      <c r="P97" s="39">
        <v>25</v>
      </c>
      <c r="Q97" s="39">
        <v>1620708.27</v>
      </c>
      <c r="R97" s="39">
        <f t="shared" si="7"/>
        <v>1714</v>
      </c>
      <c r="S97" s="39">
        <f t="shared" si="7"/>
        <v>15636697.23</v>
      </c>
      <c r="T97" s="39">
        <f t="shared" si="1"/>
        <v>4583</v>
      </c>
      <c r="U97" s="39">
        <f t="shared" si="1"/>
        <v>33667572.269999996</v>
      </c>
    </row>
    <row r="98" spans="1:21" s="9" customFormat="1" ht="12">
      <c r="A98" s="29">
        <v>91</v>
      </c>
      <c r="B98" s="50" t="s">
        <v>155</v>
      </c>
      <c r="C98" s="1" t="s">
        <v>156</v>
      </c>
      <c r="D98" s="40">
        <v>1</v>
      </c>
      <c r="E98" s="40">
        <v>1931465.73</v>
      </c>
      <c r="F98" s="40">
        <v>15</v>
      </c>
      <c r="G98" s="40">
        <v>1673535.95</v>
      </c>
      <c r="H98" s="40">
        <v>37</v>
      </c>
      <c r="I98" s="40">
        <v>6469667.0700000003</v>
      </c>
      <c r="J98" s="40">
        <v>41</v>
      </c>
      <c r="K98" s="40">
        <v>8837556.8100000005</v>
      </c>
      <c r="L98" s="38">
        <f t="shared" si="0"/>
        <v>94</v>
      </c>
      <c r="M98" s="38">
        <f t="shared" si="0"/>
        <v>18912225.560000002</v>
      </c>
      <c r="N98" s="40">
        <v>11</v>
      </c>
      <c r="O98" s="40">
        <v>8086329.6100000003</v>
      </c>
      <c r="P98" s="40">
        <v>13</v>
      </c>
      <c r="Q98" s="40">
        <v>5975420.4800000004</v>
      </c>
      <c r="R98" s="38">
        <f t="shared" si="7"/>
        <v>24</v>
      </c>
      <c r="S98" s="38">
        <f t="shared" si="7"/>
        <v>14061750.09</v>
      </c>
      <c r="T98" s="38">
        <f t="shared" si="1"/>
        <v>118</v>
      </c>
      <c r="U98" s="38">
        <f t="shared" si="1"/>
        <v>32973975.650000002</v>
      </c>
    </row>
    <row r="99" spans="1:21" s="9" customFormat="1" ht="12">
      <c r="A99" s="26">
        <v>92</v>
      </c>
      <c r="B99" s="49" t="s">
        <v>358</v>
      </c>
      <c r="C99" s="28" t="s">
        <v>359</v>
      </c>
      <c r="D99" s="39"/>
      <c r="E99" s="39"/>
      <c r="F99" s="39"/>
      <c r="G99" s="39"/>
      <c r="H99" s="39">
        <v>289</v>
      </c>
      <c r="I99" s="39">
        <v>1179529.23</v>
      </c>
      <c r="J99" s="39">
        <v>753</v>
      </c>
      <c r="K99" s="39">
        <v>15619284.32</v>
      </c>
      <c r="L99" s="39">
        <f t="shared" si="0"/>
        <v>1042</v>
      </c>
      <c r="M99" s="39">
        <f t="shared" si="0"/>
        <v>16798813.550000001</v>
      </c>
      <c r="N99" s="39">
        <v>1218</v>
      </c>
      <c r="O99" s="39">
        <v>15034721.189999999</v>
      </c>
      <c r="P99" s="39">
        <v>30</v>
      </c>
      <c r="Q99" s="39">
        <v>291031.03000000003</v>
      </c>
      <c r="R99" s="39">
        <f t="shared" si="7"/>
        <v>1248</v>
      </c>
      <c r="S99" s="39">
        <f t="shared" si="7"/>
        <v>15325752.219999999</v>
      </c>
      <c r="T99" s="39">
        <f t="shared" si="1"/>
        <v>2290</v>
      </c>
      <c r="U99" s="39">
        <f t="shared" si="1"/>
        <v>32124565.77</v>
      </c>
    </row>
    <row r="100" spans="1:21" s="9" customFormat="1" ht="12">
      <c r="A100" s="29">
        <v>93</v>
      </c>
      <c r="B100" s="50" t="s">
        <v>185</v>
      </c>
      <c r="C100" s="1" t="s">
        <v>186</v>
      </c>
      <c r="D100" s="40">
        <v>1</v>
      </c>
      <c r="E100" s="40">
        <v>73440</v>
      </c>
      <c r="F100" s="40">
        <v>28</v>
      </c>
      <c r="G100" s="40">
        <v>292252.27</v>
      </c>
      <c r="H100" s="40">
        <v>389</v>
      </c>
      <c r="I100" s="40">
        <v>2028606.39</v>
      </c>
      <c r="J100" s="40">
        <v>1899</v>
      </c>
      <c r="K100" s="40">
        <v>13570804.970000001</v>
      </c>
      <c r="L100" s="38">
        <f t="shared" si="0"/>
        <v>2317</v>
      </c>
      <c r="M100" s="38">
        <f t="shared" si="0"/>
        <v>15965103.630000001</v>
      </c>
      <c r="N100" s="40">
        <v>835</v>
      </c>
      <c r="O100" s="40">
        <v>13565223.529999999</v>
      </c>
      <c r="P100" s="40">
        <v>48</v>
      </c>
      <c r="Q100" s="40">
        <v>1762673.14</v>
      </c>
      <c r="R100" s="38">
        <f t="shared" si="7"/>
        <v>883</v>
      </c>
      <c r="S100" s="38">
        <f t="shared" si="7"/>
        <v>15327896.67</v>
      </c>
      <c r="T100" s="38">
        <f t="shared" si="1"/>
        <v>3200</v>
      </c>
      <c r="U100" s="38">
        <f t="shared" si="1"/>
        <v>31293000.300000001</v>
      </c>
    </row>
    <row r="101" spans="1:21" s="9" customFormat="1" ht="12">
      <c r="A101" s="26">
        <v>94</v>
      </c>
      <c r="B101" s="49" t="s">
        <v>215</v>
      </c>
      <c r="C101" s="28" t="s">
        <v>216</v>
      </c>
      <c r="D101" s="39">
        <v>23</v>
      </c>
      <c r="E101" s="39">
        <v>527623.05000000005</v>
      </c>
      <c r="F101" s="39">
        <v>19</v>
      </c>
      <c r="G101" s="39">
        <v>607018.85</v>
      </c>
      <c r="H101" s="39">
        <v>138</v>
      </c>
      <c r="I101" s="39">
        <v>811296.98</v>
      </c>
      <c r="J101" s="39">
        <v>396</v>
      </c>
      <c r="K101" s="39">
        <v>6260253.4699999997</v>
      </c>
      <c r="L101" s="39">
        <f t="shared" si="0"/>
        <v>576</v>
      </c>
      <c r="M101" s="39">
        <f t="shared" si="0"/>
        <v>8206192.3499999987</v>
      </c>
      <c r="N101" s="39">
        <v>396</v>
      </c>
      <c r="O101" s="39">
        <v>13910766.59</v>
      </c>
      <c r="P101" s="39">
        <v>67</v>
      </c>
      <c r="Q101" s="39">
        <v>8383051.7300000004</v>
      </c>
      <c r="R101" s="39">
        <f t="shared" si="7"/>
        <v>463</v>
      </c>
      <c r="S101" s="39">
        <f t="shared" si="7"/>
        <v>22293818.32</v>
      </c>
      <c r="T101" s="39">
        <f t="shared" si="1"/>
        <v>1039</v>
      </c>
      <c r="U101" s="39">
        <f t="shared" si="1"/>
        <v>30500010.669999998</v>
      </c>
    </row>
    <row r="102" spans="1:21" s="9" customFormat="1" ht="12">
      <c r="A102" s="29">
        <v>95</v>
      </c>
      <c r="B102" s="50" t="s">
        <v>233</v>
      </c>
      <c r="C102" s="1" t="s">
        <v>234</v>
      </c>
      <c r="D102" s="40">
        <v>2</v>
      </c>
      <c r="E102" s="40">
        <v>10020</v>
      </c>
      <c r="F102" s="40">
        <v>50</v>
      </c>
      <c r="G102" s="40">
        <v>692502.99</v>
      </c>
      <c r="H102" s="40">
        <v>189</v>
      </c>
      <c r="I102" s="40">
        <v>549214.67000000004</v>
      </c>
      <c r="J102" s="40">
        <v>706</v>
      </c>
      <c r="K102" s="40">
        <v>3636393.08</v>
      </c>
      <c r="L102" s="38">
        <f t="shared" si="0"/>
        <v>947</v>
      </c>
      <c r="M102" s="38">
        <f t="shared" si="0"/>
        <v>4888130.74</v>
      </c>
      <c r="N102" s="40">
        <v>309</v>
      </c>
      <c r="O102" s="40">
        <v>14222676.83</v>
      </c>
      <c r="P102" s="40">
        <v>51</v>
      </c>
      <c r="Q102" s="40">
        <v>10473531.68</v>
      </c>
      <c r="R102" s="38">
        <f t="shared" si="7"/>
        <v>360</v>
      </c>
      <c r="S102" s="38">
        <f t="shared" si="7"/>
        <v>24696208.509999998</v>
      </c>
      <c r="T102" s="38">
        <f t="shared" si="1"/>
        <v>1307</v>
      </c>
      <c r="U102" s="38">
        <f t="shared" si="1"/>
        <v>29584339.25</v>
      </c>
    </row>
    <row r="103" spans="1:21" s="9" customFormat="1" ht="12">
      <c r="A103" s="26">
        <v>96</v>
      </c>
      <c r="B103" s="49" t="s">
        <v>199</v>
      </c>
      <c r="C103" s="28" t="s">
        <v>200</v>
      </c>
      <c r="D103" s="39"/>
      <c r="E103" s="39"/>
      <c r="F103" s="39">
        <v>6</v>
      </c>
      <c r="G103" s="39">
        <v>137868.99</v>
      </c>
      <c r="H103" s="39">
        <v>354</v>
      </c>
      <c r="I103" s="39">
        <v>2298284.77</v>
      </c>
      <c r="J103" s="39">
        <v>730</v>
      </c>
      <c r="K103" s="39">
        <v>12548585.640000001</v>
      </c>
      <c r="L103" s="39">
        <f t="shared" si="0"/>
        <v>1090</v>
      </c>
      <c r="M103" s="39">
        <f t="shared" si="0"/>
        <v>14984739.4</v>
      </c>
      <c r="N103" s="39">
        <v>574</v>
      </c>
      <c r="O103" s="39">
        <v>10563699.689999999</v>
      </c>
      <c r="P103" s="39">
        <v>4</v>
      </c>
      <c r="Q103" s="39">
        <v>28661.19</v>
      </c>
      <c r="R103" s="39">
        <f t="shared" ref="R103:S118" si="8">N103+P103</f>
        <v>578</v>
      </c>
      <c r="S103" s="39">
        <f t="shared" si="8"/>
        <v>10592360.879999999</v>
      </c>
      <c r="T103" s="39">
        <f t="shared" si="1"/>
        <v>1668</v>
      </c>
      <c r="U103" s="39">
        <f t="shared" si="1"/>
        <v>25577100.280000001</v>
      </c>
    </row>
    <row r="104" spans="1:21" s="9" customFormat="1" ht="12">
      <c r="A104" s="29">
        <v>97</v>
      </c>
      <c r="B104" s="50" t="s">
        <v>351</v>
      </c>
      <c r="C104" s="1" t="s">
        <v>352</v>
      </c>
      <c r="D104" s="40"/>
      <c r="E104" s="40"/>
      <c r="F104" s="40">
        <v>9</v>
      </c>
      <c r="G104" s="40">
        <v>294744.90000000002</v>
      </c>
      <c r="H104" s="40">
        <v>59</v>
      </c>
      <c r="I104" s="40">
        <v>331502.23</v>
      </c>
      <c r="J104" s="40">
        <v>276</v>
      </c>
      <c r="K104" s="40">
        <v>7224862.5300000003</v>
      </c>
      <c r="L104" s="38">
        <f t="shared" si="0"/>
        <v>344</v>
      </c>
      <c r="M104" s="38">
        <f t="shared" si="0"/>
        <v>7851109.6600000001</v>
      </c>
      <c r="N104" s="40">
        <v>318</v>
      </c>
      <c r="O104" s="40">
        <v>12271672.73</v>
      </c>
      <c r="P104" s="40">
        <v>45</v>
      </c>
      <c r="Q104" s="40">
        <v>5087522.7</v>
      </c>
      <c r="R104" s="38">
        <f t="shared" si="8"/>
        <v>363</v>
      </c>
      <c r="S104" s="38">
        <f t="shared" si="8"/>
        <v>17359195.43</v>
      </c>
      <c r="T104" s="38">
        <f t="shared" si="1"/>
        <v>707</v>
      </c>
      <c r="U104" s="38">
        <f t="shared" si="1"/>
        <v>25210305.09</v>
      </c>
    </row>
    <row r="105" spans="1:21" s="9" customFormat="1" ht="12">
      <c r="A105" s="26">
        <v>98</v>
      </c>
      <c r="B105" s="27" t="s">
        <v>123</v>
      </c>
      <c r="C105" s="28" t="s">
        <v>124</v>
      </c>
      <c r="D105" s="39">
        <v>4</v>
      </c>
      <c r="E105" s="39">
        <v>754348.85</v>
      </c>
      <c r="F105" s="39">
        <v>3</v>
      </c>
      <c r="G105" s="39">
        <v>620417.32999999996</v>
      </c>
      <c r="H105" s="39">
        <v>1</v>
      </c>
      <c r="I105" s="39">
        <v>3027950.31</v>
      </c>
      <c r="J105" s="39">
        <v>46</v>
      </c>
      <c r="K105" s="39">
        <v>6025810.7199999997</v>
      </c>
      <c r="L105" s="39">
        <f t="shared" si="0"/>
        <v>54</v>
      </c>
      <c r="M105" s="39">
        <f t="shared" si="0"/>
        <v>10428527.209999999</v>
      </c>
      <c r="N105" s="39">
        <v>1</v>
      </c>
      <c r="O105" s="39">
        <v>1192600</v>
      </c>
      <c r="P105" s="39">
        <v>2</v>
      </c>
      <c r="Q105" s="39">
        <v>11187000</v>
      </c>
      <c r="R105" s="39">
        <f t="shared" si="8"/>
        <v>3</v>
      </c>
      <c r="S105" s="39">
        <f t="shared" si="8"/>
        <v>12379600</v>
      </c>
      <c r="T105" s="39">
        <f t="shared" si="1"/>
        <v>57</v>
      </c>
      <c r="U105" s="39">
        <f t="shared" si="1"/>
        <v>22808127.210000001</v>
      </c>
    </row>
    <row r="106" spans="1:21" s="9" customFormat="1" ht="12">
      <c r="A106" s="29">
        <v>99</v>
      </c>
      <c r="B106" s="50" t="s">
        <v>209</v>
      </c>
      <c r="C106" s="1" t="s">
        <v>210</v>
      </c>
      <c r="D106" s="40">
        <v>43</v>
      </c>
      <c r="E106" s="40">
        <v>755276.91</v>
      </c>
      <c r="F106" s="40">
        <v>183</v>
      </c>
      <c r="G106" s="40">
        <v>3439122.1</v>
      </c>
      <c r="H106" s="40">
        <v>129</v>
      </c>
      <c r="I106" s="40">
        <v>877563.67</v>
      </c>
      <c r="J106" s="40">
        <v>454</v>
      </c>
      <c r="K106" s="40">
        <v>3016453.54</v>
      </c>
      <c r="L106" s="38">
        <f t="shared" si="0"/>
        <v>809</v>
      </c>
      <c r="M106" s="38">
        <f t="shared" si="0"/>
        <v>8088416.2200000007</v>
      </c>
      <c r="N106" s="40">
        <v>340</v>
      </c>
      <c r="O106" s="40">
        <v>9319542.2599999998</v>
      </c>
      <c r="P106" s="40">
        <v>64</v>
      </c>
      <c r="Q106" s="40">
        <v>4559192.1900000004</v>
      </c>
      <c r="R106" s="38">
        <f t="shared" si="8"/>
        <v>404</v>
      </c>
      <c r="S106" s="38">
        <f t="shared" si="8"/>
        <v>13878734.449999999</v>
      </c>
      <c r="T106" s="38">
        <f t="shared" si="1"/>
        <v>1213</v>
      </c>
      <c r="U106" s="38">
        <f t="shared" si="1"/>
        <v>21967150.670000002</v>
      </c>
    </row>
    <row r="107" spans="1:21" s="9" customFormat="1" ht="12">
      <c r="A107" s="26">
        <v>100</v>
      </c>
      <c r="B107" s="49" t="s">
        <v>253</v>
      </c>
      <c r="C107" s="28" t="s">
        <v>356</v>
      </c>
      <c r="D107" s="39">
        <v>8</v>
      </c>
      <c r="E107" s="39">
        <v>65212.12</v>
      </c>
      <c r="F107" s="39">
        <v>100</v>
      </c>
      <c r="G107" s="39">
        <v>2104986.25</v>
      </c>
      <c r="H107" s="39">
        <v>236</v>
      </c>
      <c r="I107" s="39">
        <v>1505453.53</v>
      </c>
      <c r="J107" s="39">
        <v>248</v>
      </c>
      <c r="K107" s="39">
        <v>4750562.63</v>
      </c>
      <c r="L107" s="39">
        <f t="shared" si="0"/>
        <v>592</v>
      </c>
      <c r="M107" s="39">
        <f t="shared" si="0"/>
        <v>8426214.5299999993</v>
      </c>
      <c r="N107" s="39">
        <v>126</v>
      </c>
      <c r="O107" s="39">
        <v>9290937.9900000002</v>
      </c>
      <c r="P107" s="39">
        <v>64</v>
      </c>
      <c r="Q107" s="39">
        <v>4006979.82</v>
      </c>
      <c r="R107" s="39">
        <f t="shared" si="8"/>
        <v>190</v>
      </c>
      <c r="S107" s="39">
        <f t="shared" si="8"/>
        <v>13297917.810000001</v>
      </c>
      <c r="T107" s="39">
        <f t="shared" si="1"/>
        <v>782</v>
      </c>
      <c r="U107" s="39">
        <f t="shared" si="1"/>
        <v>21724132.34</v>
      </c>
    </row>
    <row r="108" spans="1:21" s="9" customFormat="1" ht="12">
      <c r="A108" s="29">
        <v>101</v>
      </c>
      <c r="B108" s="50" t="s">
        <v>213</v>
      </c>
      <c r="C108" s="1" t="s">
        <v>214</v>
      </c>
      <c r="D108" s="40"/>
      <c r="E108" s="40"/>
      <c r="F108" s="40">
        <v>30</v>
      </c>
      <c r="G108" s="40">
        <v>481055.61</v>
      </c>
      <c r="H108" s="40">
        <v>1047</v>
      </c>
      <c r="I108" s="40">
        <v>1028272.91</v>
      </c>
      <c r="J108" s="40">
        <v>2432</v>
      </c>
      <c r="K108" s="40">
        <v>9631525.6099999994</v>
      </c>
      <c r="L108" s="38">
        <f t="shared" si="0"/>
        <v>3509</v>
      </c>
      <c r="M108" s="38">
        <f t="shared" si="0"/>
        <v>11140854.129999999</v>
      </c>
      <c r="N108" s="40">
        <v>833</v>
      </c>
      <c r="O108" s="40">
        <v>9730683.5600000005</v>
      </c>
      <c r="P108" s="40">
        <v>13</v>
      </c>
      <c r="Q108" s="40">
        <v>645179.61</v>
      </c>
      <c r="R108" s="38">
        <f t="shared" si="8"/>
        <v>846</v>
      </c>
      <c r="S108" s="38">
        <f t="shared" si="8"/>
        <v>10375863.17</v>
      </c>
      <c r="T108" s="38">
        <f t="shared" si="1"/>
        <v>4355</v>
      </c>
      <c r="U108" s="38">
        <f t="shared" si="1"/>
        <v>21516717.299999997</v>
      </c>
    </row>
    <row r="109" spans="1:21" s="9" customFormat="1" ht="12">
      <c r="A109" s="26">
        <v>102</v>
      </c>
      <c r="B109" s="49" t="s">
        <v>277</v>
      </c>
      <c r="C109" s="28" t="s">
        <v>278</v>
      </c>
      <c r="D109" s="39"/>
      <c r="E109" s="39"/>
      <c r="F109" s="39"/>
      <c r="G109" s="39"/>
      <c r="H109" s="39">
        <v>25</v>
      </c>
      <c r="I109" s="39">
        <v>14834.31</v>
      </c>
      <c r="J109" s="39">
        <v>110</v>
      </c>
      <c r="K109" s="39">
        <v>10662445.17</v>
      </c>
      <c r="L109" s="39">
        <f t="shared" si="0"/>
        <v>135</v>
      </c>
      <c r="M109" s="39">
        <f t="shared" si="0"/>
        <v>10677279.48</v>
      </c>
      <c r="N109" s="39">
        <v>474</v>
      </c>
      <c r="O109" s="39">
        <v>10652774.310000001</v>
      </c>
      <c r="P109" s="39">
        <v>2</v>
      </c>
      <c r="Q109" s="39">
        <v>3932.24</v>
      </c>
      <c r="R109" s="39">
        <f t="shared" si="8"/>
        <v>476</v>
      </c>
      <c r="S109" s="39">
        <f t="shared" si="8"/>
        <v>10656706.550000001</v>
      </c>
      <c r="T109" s="39">
        <f t="shared" si="1"/>
        <v>611</v>
      </c>
      <c r="U109" s="39">
        <f t="shared" si="1"/>
        <v>21333986.030000001</v>
      </c>
    </row>
    <row r="110" spans="1:21" s="9" customFormat="1" ht="12">
      <c r="A110" s="29">
        <v>103</v>
      </c>
      <c r="B110" s="50" t="s">
        <v>293</v>
      </c>
      <c r="C110" s="1" t="s">
        <v>294</v>
      </c>
      <c r="D110" s="40">
        <v>2</v>
      </c>
      <c r="E110" s="40">
        <v>1679885.45</v>
      </c>
      <c r="F110" s="40">
        <v>6</v>
      </c>
      <c r="G110" s="40">
        <v>4404196.59</v>
      </c>
      <c r="H110" s="40">
        <v>4</v>
      </c>
      <c r="I110" s="40">
        <v>45617.58</v>
      </c>
      <c r="J110" s="40">
        <v>7</v>
      </c>
      <c r="K110" s="40">
        <v>246166.8</v>
      </c>
      <c r="L110" s="38">
        <f t="shared" si="0"/>
        <v>19</v>
      </c>
      <c r="M110" s="38">
        <f t="shared" si="0"/>
        <v>6375866.4199999999</v>
      </c>
      <c r="N110" s="40">
        <v>10</v>
      </c>
      <c r="O110" s="40">
        <v>8965781.2699999996</v>
      </c>
      <c r="P110" s="40">
        <v>8</v>
      </c>
      <c r="Q110" s="40">
        <v>4154665.11</v>
      </c>
      <c r="R110" s="38">
        <f t="shared" si="8"/>
        <v>18</v>
      </c>
      <c r="S110" s="38">
        <f t="shared" si="8"/>
        <v>13120446.379999999</v>
      </c>
      <c r="T110" s="38">
        <f t="shared" si="1"/>
        <v>37</v>
      </c>
      <c r="U110" s="38">
        <f t="shared" si="1"/>
        <v>19496312.799999997</v>
      </c>
    </row>
    <row r="111" spans="1:21" s="9" customFormat="1" ht="12">
      <c r="A111" s="26">
        <v>104</v>
      </c>
      <c r="B111" s="27" t="s">
        <v>217</v>
      </c>
      <c r="C111" s="28" t="s">
        <v>218</v>
      </c>
      <c r="D111" s="39">
        <v>3</v>
      </c>
      <c r="E111" s="39">
        <v>27956</v>
      </c>
      <c r="F111" s="39">
        <v>19</v>
      </c>
      <c r="G111" s="39">
        <v>299134.69</v>
      </c>
      <c r="H111" s="39">
        <v>523</v>
      </c>
      <c r="I111" s="39">
        <v>1260487.8600000001</v>
      </c>
      <c r="J111" s="39">
        <v>1161</v>
      </c>
      <c r="K111" s="39">
        <v>4722795.7</v>
      </c>
      <c r="L111" s="39">
        <f t="shared" si="0"/>
        <v>1706</v>
      </c>
      <c r="M111" s="39">
        <f t="shared" si="0"/>
        <v>6310374.2500000009</v>
      </c>
      <c r="N111" s="39">
        <v>434</v>
      </c>
      <c r="O111" s="39">
        <v>8177397.9100000001</v>
      </c>
      <c r="P111" s="39">
        <v>90</v>
      </c>
      <c r="Q111" s="39">
        <v>4372769.32</v>
      </c>
      <c r="R111" s="39">
        <f t="shared" si="8"/>
        <v>524</v>
      </c>
      <c r="S111" s="39">
        <f t="shared" si="8"/>
        <v>12550167.23</v>
      </c>
      <c r="T111" s="39">
        <f t="shared" si="1"/>
        <v>2230</v>
      </c>
      <c r="U111" s="39">
        <f t="shared" si="1"/>
        <v>18860541.48</v>
      </c>
    </row>
    <row r="112" spans="1:21" s="9" customFormat="1" ht="12">
      <c r="A112" s="29">
        <v>105</v>
      </c>
      <c r="B112" s="50" t="s">
        <v>249</v>
      </c>
      <c r="C112" s="1" t="s">
        <v>250</v>
      </c>
      <c r="D112" s="40"/>
      <c r="E112" s="40"/>
      <c r="F112" s="40">
        <v>2</v>
      </c>
      <c r="G112" s="40">
        <v>25512.89</v>
      </c>
      <c r="H112" s="40">
        <v>5</v>
      </c>
      <c r="I112" s="40">
        <v>3637339.48</v>
      </c>
      <c r="J112" s="40">
        <v>15</v>
      </c>
      <c r="K112" s="40">
        <v>42072.4</v>
      </c>
      <c r="L112" s="38">
        <f t="shared" si="0"/>
        <v>22</v>
      </c>
      <c r="M112" s="38">
        <f t="shared" si="0"/>
        <v>3704924.77</v>
      </c>
      <c r="N112" s="40">
        <v>7</v>
      </c>
      <c r="O112" s="40">
        <v>5362839</v>
      </c>
      <c r="P112" s="40">
        <v>7</v>
      </c>
      <c r="Q112" s="40">
        <v>9056760</v>
      </c>
      <c r="R112" s="38">
        <f t="shared" si="8"/>
        <v>14</v>
      </c>
      <c r="S112" s="38">
        <f t="shared" si="8"/>
        <v>14419599</v>
      </c>
      <c r="T112" s="38">
        <f t="shared" si="1"/>
        <v>36</v>
      </c>
      <c r="U112" s="38">
        <f t="shared" si="1"/>
        <v>18124523.77</v>
      </c>
    </row>
    <row r="113" spans="1:21" s="9" customFormat="1" ht="12">
      <c r="A113" s="26">
        <v>106</v>
      </c>
      <c r="B113" s="49" t="s">
        <v>237</v>
      </c>
      <c r="C113" s="28" t="s">
        <v>238</v>
      </c>
      <c r="D113" s="39"/>
      <c r="E113" s="39"/>
      <c r="F113" s="39"/>
      <c r="G113" s="39"/>
      <c r="H113" s="39">
        <v>39</v>
      </c>
      <c r="I113" s="39">
        <v>1055102.8700000001</v>
      </c>
      <c r="J113" s="39">
        <v>423</v>
      </c>
      <c r="K113" s="39">
        <v>7740216.9199999999</v>
      </c>
      <c r="L113" s="39">
        <f t="shared" si="0"/>
        <v>462</v>
      </c>
      <c r="M113" s="39">
        <f t="shared" si="0"/>
        <v>8795319.7899999991</v>
      </c>
      <c r="N113" s="39">
        <v>418</v>
      </c>
      <c r="O113" s="39">
        <v>7749114.8200000003</v>
      </c>
      <c r="P113" s="39">
        <v>41</v>
      </c>
      <c r="Q113" s="39">
        <v>1065113.01</v>
      </c>
      <c r="R113" s="39">
        <f t="shared" si="8"/>
        <v>459</v>
      </c>
      <c r="S113" s="39">
        <f t="shared" si="8"/>
        <v>8814227.8300000001</v>
      </c>
      <c r="T113" s="39">
        <f t="shared" si="1"/>
        <v>921</v>
      </c>
      <c r="U113" s="39">
        <f t="shared" si="1"/>
        <v>17609547.619999997</v>
      </c>
    </row>
    <row r="114" spans="1:21" s="9" customFormat="1" ht="12">
      <c r="A114" s="29">
        <v>107</v>
      </c>
      <c r="B114" s="50" t="s">
        <v>223</v>
      </c>
      <c r="C114" s="1" t="s">
        <v>224</v>
      </c>
      <c r="D114" s="40">
        <v>2</v>
      </c>
      <c r="E114" s="40">
        <v>75805.440000000002</v>
      </c>
      <c r="F114" s="40">
        <v>170</v>
      </c>
      <c r="G114" s="40">
        <v>4475221.8175999997</v>
      </c>
      <c r="H114" s="40">
        <v>82</v>
      </c>
      <c r="I114" s="40">
        <v>952757.01</v>
      </c>
      <c r="J114" s="40">
        <v>379</v>
      </c>
      <c r="K114" s="40">
        <v>3246947.06</v>
      </c>
      <c r="L114" s="38">
        <f t="shared" si="0"/>
        <v>633</v>
      </c>
      <c r="M114" s="38">
        <f t="shared" si="0"/>
        <v>8750731.3276000004</v>
      </c>
      <c r="N114" s="40">
        <v>400</v>
      </c>
      <c r="O114" s="40">
        <v>7696306.0499999998</v>
      </c>
      <c r="P114" s="40">
        <v>67</v>
      </c>
      <c r="Q114" s="40">
        <v>1039294</v>
      </c>
      <c r="R114" s="38">
        <f t="shared" si="8"/>
        <v>467</v>
      </c>
      <c r="S114" s="38">
        <f t="shared" si="8"/>
        <v>8735600.0500000007</v>
      </c>
      <c r="T114" s="38">
        <f t="shared" si="1"/>
        <v>1100</v>
      </c>
      <c r="U114" s="38">
        <f t="shared" si="1"/>
        <v>17486331.377599999</v>
      </c>
    </row>
    <row r="115" spans="1:21" s="9" customFormat="1" ht="12">
      <c r="A115" s="26">
        <v>108</v>
      </c>
      <c r="B115" s="49" t="s">
        <v>254</v>
      </c>
      <c r="C115" s="28" t="s">
        <v>255</v>
      </c>
      <c r="D115" s="39"/>
      <c r="E115" s="39"/>
      <c r="F115" s="39">
        <v>1</v>
      </c>
      <c r="G115" s="39">
        <v>1740</v>
      </c>
      <c r="H115" s="39">
        <v>103</v>
      </c>
      <c r="I115" s="39">
        <v>274584.96000000002</v>
      </c>
      <c r="J115" s="39">
        <v>356</v>
      </c>
      <c r="K115" s="39">
        <v>7904914.1500000004</v>
      </c>
      <c r="L115" s="39">
        <f t="shared" si="0"/>
        <v>460</v>
      </c>
      <c r="M115" s="39">
        <f t="shared" si="0"/>
        <v>8181239.1100000003</v>
      </c>
      <c r="N115" s="39">
        <v>597</v>
      </c>
      <c r="O115" s="39">
        <v>7580791.6200000001</v>
      </c>
      <c r="P115" s="39">
        <v>7</v>
      </c>
      <c r="Q115" s="39">
        <v>33486.36</v>
      </c>
      <c r="R115" s="39">
        <f t="shared" si="8"/>
        <v>604</v>
      </c>
      <c r="S115" s="39">
        <f t="shared" si="8"/>
        <v>7614277.9800000004</v>
      </c>
      <c r="T115" s="39">
        <f t="shared" si="1"/>
        <v>1064</v>
      </c>
      <c r="U115" s="39">
        <f t="shared" si="1"/>
        <v>15795517.09</v>
      </c>
    </row>
    <row r="116" spans="1:21" s="9" customFormat="1" ht="12">
      <c r="A116" s="29">
        <v>109</v>
      </c>
      <c r="B116" s="50" t="s">
        <v>197</v>
      </c>
      <c r="C116" s="1" t="s">
        <v>198</v>
      </c>
      <c r="D116" s="40">
        <v>22</v>
      </c>
      <c r="E116" s="40">
        <v>3576668.9</v>
      </c>
      <c r="F116" s="40">
        <v>19</v>
      </c>
      <c r="G116" s="40">
        <v>418254.94</v>
      </c>
      <c r="H116" s="40">
        <v>25</v>
      </c>
      <c r="I116" s="40">
        <v>1085531.06</v>
      </c>
      <c r="J116" s="40">
        <v>67</v>
      </c>
      <c r="K116" s="40">
        <v>4138702.84</v>
      </c>
      <c r="L116" s="38">
        <f t="shared" si="0"/>
        <v>133</v>
      </c>
      <c r="M116" s="38">
        <f t="shared" si="0"/>
        <v>9219157.7400000002</v>
      </c>
      <c r="N116" s="40">
        <v>22</v>
      </c>
      <c r="O116" s="40">
        <v>3045472.26</v>
      </c>
      <c r="P116" s="40">
        <v>7</v>
      </c>
      <c r="Q116" s="40">
        <v>3063410.25</v>
      </c>
      <c r="R116" s="38">
        <f t="shared" si="8"/>
        <v>29</v>
      </c>
      <c r="S116" s="38">
        <f t="shared" si="8"/>
        <v>6108882.5099999998</v>
      </c>
      <c r="T116" s="38">
        <f t="shared" si="1"/>
        <v>162</v>
      </c>
      <c r="U116" s="38">
        <f t="shared" si="1"/>
        <v>15328040.25</v>
      </c>
    </row>
    <row r="117" spans="1:21" s="9" customFormat="1" ht="12">
      <c r="A117" s="26">
        <v>110</v>
      </c>
      <c r="B117" s="27" t="s">
        <v>221</v>
      </c>
      <c r="C117" s="28" t="s">
        <v>222</v>
      </c>
      <c r="D117" s="39">
        <v>26</v>
      </c>
      <c r="E117" s="39">
        <v>212669.83</v>
      </c>
      <c r="F117" s="39">
        <v>54</v>
      </c>
      <c r="G117" s="39">
        <v>1247630.71</v>
      </c>
      <c r="H117" s="39">
        <v>308</v>
      </c>
      <c r="I117" s="39">
        <v>1433132.8</v>
      </c>
      <c r="J117" s="39">
        <v>581</v>
      </c>
      <c r="K117" s="39">
        <v>5000267.84</v>
      </c>
      <c r="L117" s="39">
        <f t="shared" si="0"/>
        <v>969</v>
      </c>
      <c r="M117" s="39">
        <f t="shared" si="0"/>
        <v>7893701.1799999997</v>
      </c>
      <c r="N117" s="39">
        <v>445</v>
      </c>
      <c r="O117" s="39">
        <v>5291138.3099999996</v>
      </c>
      <c r="P117" s="39">
        <v>72</v>
      </c>
      <c r="Q117" s="39">
        <v>681943.12</v>
      </c>
      <c r="R117" s="39">
        <f t="shared" si="8"/>
        <v>517</v>
      </c>
      <c r="S117" s="39">
        <f t="shared" si="8"/>
        <v>5973081.4299999997</v>
      </c>
      <c r="T117" s="39">
        <f t="shared" si="1"/>
        <v>1486</v>
      </c>
      <c r="U117" s="39">
        <f t="shared" si="1"/>
        <v>13866782.609999999</v>
      </c>
    </row>
    <row r="118" spans="1:21" s="9" customFormat="1" ht="12">
      <c r="A118" s="29">
        <v>111</v>
      </c>
      <c r="B118" s="50" t="s">
        <v>309</v>
      </c>
      <c r="C118" s="1" t="s">
        <v>310</v>
      </c>
      <c r="D118" s="40">
        <v>1</v>
      </c>
      <c r="E118" s="40">
        <v>47326.5</v>
      </c>
      <c r="F118" s="40">
        <v>17</v>
      </c>
      <c r="G118" s="40">
        <v>106985.9</v>
      </c>
      <c r="H118" s="40">
        <v>50</v>
      </c>
      <c r="I118" s="40">
        <v>353827.8</v>
      </c>
      <c r="J118" s="40">
        <v>659</v>
      </c>
      <c r="K118" s="40">
        <v>5295882.38</v>
      </c>
      <c r="L118" s="38">
        <f t="shared" si="0"/>
        <v>727</v>
      </c>
      <c r="M118" s="38">
        <f t="shared" si="0"/>
        <v>5804022.5800000001</v>
      </c>
      <c r="N118" s="40">
        <v>456</v>
      </c>
      <c r="O118" s="40">
        <v>6467354.8399999999</v>
      </c>
      <c r="P118" s="40">
        <v>49</v>
      </c>
      <c r="Q118" s="40">
        <v>1469483.23</v>
      </c>
      <c r="R118" s="38">
        <f t="shared" si="8"/>
        <v>505</v>
      </c>
      <c r="S118" s="38">
        <f t="shared" si="8"/>
        <v>7936838.0700000003</v>
      </c>
      <c r="T118" s="38">
        <f t="shared" si="1"/>
        <v>1232</v>
      </c>
      <c r="U118" s="38">
        <f t="shared" si="1"/>
        <v>13740860.65</v>
      </c>
    </row>
    <row r="119" spans="1:21" s="9" customFormat="1" ht="12">
      <c r="A119" s="26">
        <v>112</v>
      </c>
      <c r="B119" s="49" t="s">
        <v>227</v>
      </c>
      <c r="C119" s="28" t="s">
        <v>228</v>
      </c>
      <c r="D119" s="39"/>
      <c r="E119" s="39"/>
      <c r="F119" s="39">
        <v>2</v>
      </c>
      <c r="G119" s="39">
        <v>8616.9500000000007</v>
      </c>
      <c r="H119" s="39">
        <v>166</v>
      </c>
      <c r="I119" s="39">
        <v>745499.87</v>
      </c>
      <c r="J119" s="39">
        <v>788</v>
      </c>
      <c r="K119" s="39">
        <v>6363446.6900000004</v>
      </c>
      <c r="L119" s="39">
        <f t="shared" si="0"/>
        <v>956</v>
      </c>
      <c r="M119" s="39">
        <f t="shared" si="0"/>
        <v>7117563.5100000007</v>
      </c>
      <c r="N119" s="39">
        <v>438</v>
      </c>
      <c r="O119" s="39">
        <v>5723430.6399999997</v>
      </c>
      <c r="P119" s="39">
        <v>5</v>
      </c>
      <c r="Q119" s="39">
        <v>9920.3799999999992</v>
      </c>
      <c r="R119" s="39">
        <f t="shared" ref="R119:S138" si="9">N119+P119</f>
        <v>443</v>
      </c>
      <c r="S119" s="39">
        <f t="shared" si="9"/>
        <v>5733351.0199999996</v>
      </c>
      <c r="T119" s="39">
        <f t="shared" si="1"/>
        <v>1399</v>
      </c>
      <c r="U119" s="39">
        <f t="shared" si="1"/>
        <v>12850914.530000001</v>
      </c>
    </row>
    <row r="120" spans="1:21" s="9" customFormat="1" ht="12">
      <c r="A120" s="29">
        <v>113</v>
      </c>
      <c r="B120" s="50" t="s">
        <v>245</v>
      </c>
      <c r="C120" s="1" t="s">
        <v>246</v>
      </c>
      <c r="D120" s="40"/>
      <c r="E120" s="40"/>
      <c r="F120" s="40">
        <v>1</v>
      </c>
      <c r="G120" s="40">
        <v>867.11</v>
      </c>
      <c r="H120" s="40">
        <v>209</v>
      </c>
      <c r="I120" s="40">
        <v>1028357.3</v>
      </c>
      <c r="J120" s="40">
        <v>539</v>
      </c>
      <c r="K120" s="40">
        <v>5725611.2300000004</v>
      </c>
      <c r="L120" s="38">
        <f t="shared" si="0"/>
        <v>749</v>
      </c>
      <c r="M120" s="38">
        <f t="shared" si="0"/>
        <v>6754835.6400000006</v>
      </c>
      <c r="N120" s="40">
        <v>185</v>
      </c>
      <c r="O120" s="40">
        <v>4832812.67</v>
      </c>
      <c r="P120" s="40">
        <v>1</v>
      </c>
      <c r="Q120" s="40">
        <v>3182.16</v>
      </c>
      <c r="R120" s="38">
        <f t="shared" si="9"/>
        <v>186</v>
      </c>
      <c r="S120" s="38">
        <f t="shared" si="9"/>
        <v>4835994.83</v>
      </c>
      <c r="T120" s="38">
        <f t="shared" si="1"/>
        <v>935</v>
      </c>
      <c r="U120" s="38">
        <f t="shared" si="1"/>
        <v>11590830.470000001</v>
      </c>
    </row>
    <row r="121" spans="1:21" s="9" customFormat="1" ht="12">
      <c r="A121" s="26">
        <v>114</v>
      </c>
      <c r="B121" s="49" t="s">
        <v>261</v>
      </c>
      <c r="C121" s="28" t="s">
        <v>262</v>
      </c>
      <c r="D121" s="39">
        <v>3</v>
      </c>
      <c r="E121" s="39">
        <v>55363.05</v>
      </c>
      <c r="F121" s="39">
        <v>7</v>
      </c>
      <c r="G121" s="39">
        <v>182943.9</v>
      </c>
      <c r="H121" s="39">
        <v>46</v>
      </c>
      <c r="I121" s="39">
        <v>967971.31</v>
      </c>
      <c r="J121" s="39">
        <v>441</v>
      </c>
      <c r="K121" s="39">
        <v>5137804.43</v>
      </c>
      <c r="L121" s="39">
        <f t="shared" si="0"/>
        <v>497</v>
      </c>
      <c r="M121" s="39">
        <f t="shared" si="0"/>
        <v>6344082.6900000004</v>
      </c>
      <c r="N121" s="39">
        <v>194</v>
      </c>
      <c r="O121" s="39">
        <v>4459573.51</v>
      </c>
      <c r="P121" s="39">
        <v>17</v>
      </c>
      <c r="Q121" s="39">
        <v>162013.47</v>
      </c>
      <c r="R121" s="39">
        <f t="shared" si="9"/>
        <v>211</v>
      </c>
      <c r="S121" s="39">
        <f t="shared" si="9"/>
        <v>4621586.9799999995</v>
      </c>
      <c r="T121" s="39">
        <f t="shared" si="1"/>
        <v>708</v>
      </c>
      <c r="U121" s="39">
        <f t="shared" si="1"/>
        <v>10965669.67</v>
      </c>
    </row>
    <row r="122" spans="1:21" s="9" customFormat="1" ht="12">
      <c r="A122" s="29">
        <v>115</v>
      </c>
      <c r="B122" s="50" t="s">
        <v>241</v>
      </c>
      <c r="C122" s="1" t="s">
        <v>242</v>
      </c>
      <c r="D122" s="40">
        <v>32</v>
      </c>
      <c r="E122" s="40">
        <v>2919886.36</v>
      </c>
      <c r="F122" s="40">
        <v>13</v>
      </c>
      <c r="G122" s="40">
        <v>654969.55000000005</v>
      </c>
      <c r="H122" s="40">
        <v>9</v>
      </c>
      <c r="I122" s="40">
        <v>123385.1</v>
      </c>
      <c r="J122" s="40">
        <v>82</v>
      </c>
      <c r="K122" s="40">
        <v>2848557.34</v>
      </c>
      <c r="L122" s="38">
        <f t="shared" si="0"/>
        <v>136</v>
      </c>
      <c r="M122" s="38">
        <f t="shared" si="0"/>
        <v>6546798.3499999996</v>
      </c>
      <c r="N122" s="40">
        <v>16</v>
      </c>
      <c r="O122" s="40">
        <v>2402000</v>
      </c>
      <c r="P122" s="40">
        <v>7</v>
      </c>
      <c r="Q122" s="40">
        <v>2003000</v>
      </c>
      <c r="R122" s="38">
        <f t="shared" si="9"/>
        <v>23</v>
      </c>
      <c r="S122" s="38">
        <f t="shared" si="9"/>
        <v>4405000</v>
      </c>
      <c r="T122" s="38">
        <f t="shared" si="1"/>
        <v>159</v>
      </c>
      <c r="U122" s="38">
        <f t="shared" si="1"/>
        <v>10951798.35</v>
      </c>
    </row>
    <row r="123" spans="1:21" s="9" customFormat="1" ht="12">
      <c r="A123" s="26">
        <v>116</v>
      </c>
      <c r="B123" s="49" t="s">
        <v>327</v>
      </c>
      <c r="C123" s="28" t="s">
        <v>328</v>
      </c>
      <c r="D123" s="39">
        <v>5</v>
      </c>
      <c r="E123" s="39">
        <v>64349.5</v>
      </c>
      <c r="F123" s="39">
        <v>54</v>
      </c>
      <c r="G123" s="39">
        <v>900495.62</v>
      </c>
      <c r="H123" s="39">
        <v>256</v>
      </c>
      <c r="I123" s="39">
        <v>456960.25</v>
      </c>
      <c r="J123" s="39">
        <v>2460</v>
      </c>
      <c r="K123" s="39">
        <v>4123298.76</v>
      </c>
      <c r="L123" s="39">
        <f t="shared" si="0"/>
        <v>2775</v>
      </c>
      <c r="M123" s="39">
        <f t="shared" si="0"/>
        <v>5545104.1299999999</v>
      </c>
      <c r="N123" s="39">
        <v>1377</v>
      </c>
      <c r="O123" s="39">
        <v>4929046.8600000003</v>
      </c>
      <c r="P123" s="39">
        <v>25</v>
      </c>
      <c r="Q123" s="39">
        <v>416872.5</v>
      </c>
      <c r="R123" s="39">
        <f t="shared" si="9"/>
        <v>1402</v>
      </c>
      <c r="S123" s="39">
        <f t="shared" si="9"/>
        <v>5345919.3600000003</v>
      </c>
      <c r="T123" s="39">
        <f t="shared" si="1"/>
        <v>4177</v>
      </c>
      <c r="U123" s="39">
        <f t="shared" si="1"/>
        <v>10891023.49</v>
      </c>
    </row>
    <row r="124" spans="1:21" s="9" customFormat="1" ht="12">
      <c r="A124" s="29">
        <v>117</v>
      </c>
      <c r="B124" s="50" t="s">
        <v>275</v>
      </c>
      <c r="C124" s="1" t="s">
        <v>276</v>
      </c>
      <c r="D124" s="40"/>
      <c r="E124" s="40"/>
      <c r="F124" s="40">
        <v>3</v>
      </c>
      <c r="G124" s="40">
        <v>53902.63</v>
      </c>
      <c r="H124" s="40">
        <v>16</v>
      </c>
      <c r="I124" s="40">
        <v>185756.56</v>
      </c>
      <c r="J124" s="40">
        <v>612</v>
      </c>
      <c r="K124" s="40">
        <v>5094733.38</v>
      </c>
      <c r="L124" s="38">
        <f t="shared" si="0"/>
        <v>631</v>
      </c>
      <c r="M124" s="38">
        <f t="shared" si="0"/>
        <v>5334392.5699999994</v>
      </c>
      <c r="N124" s="40">
        <v>530</v>
      </c>
      <c r="O124" s="40">
        <v>5081666.99</v>
      </c>
      <c r="P124" s="40">
        <v>5</v>
      </c>
      <c r="Q124" s="40">
        <v>118533.97</v>
      </c>
      <c r="R124" s="38">
        <f t="shared" si="9"/>
        <v>535</v>
      </c>
      <c r="S124" s="38">
        <f t="shared" si="9"/>
        <v>5200200.96</v>
      </c>
      <c r="T124" s="38">
        <f t="shared" si="1"/>
        <v>1166</v>
      </c>
      <c r="U124" s="38">
        <f t="shared" si="1"/>
        <v>10534593.529999999</v>
      </c>
    </row>
    <row r="125" spans="1:21" s="9" customFormat="1" ht="12">
      <c r="A125" s="26">
        <v>118</v>
      </c>
      <c r="B125" s="27" t="s">
        <v>229</v>
      </c>
      <c r="C125" s="28" t="s">
        <v>230</v>
      </c>
      <c r="D125" s="39">
        <v>47</v>
      </c>
      <c r="E125" s="39">
        <v>1626500.45</v>
      </c>
      <c r="F125" s="39">
        <v>4</v>
      </c>
      <c r="G125" s="39">
        <v>120190.48</v>
      </c>
      <c r="H125" s="39">
        <v>14</v>
      </c>
      <c r="I125" s="39">
        <v>3050746.72</v>
      </c>
      <c r="J125" s="39">
        <v>208</v>
      </c>
      <c r="K125" s="39">
        <v>503269.23</v>
      </c>
      <c r="L125" s="39">
        <f t="shared" si="0"/>
        <v>273</v>
      </c>
      <c r="M125" s="39">
        <f t="shared" si="0"/>
        <v>5300706.88</v>
      </c>
      <c r="N125" s="39">
        <v>16</v>
      </c>
      <c r="O125" s="39">
        <v>445254.01</v>
      </c>
      <c r="P125" s="39">
        <v>26</v>
      </c>
      <c r="Q125" s="39">
        <v>4518934.88</v>
      </c>
      <c r="R125" s="39">
        <f t="shared" si="9"/>
        <v>42</v>
      </c>
      <c r="S125" s="39">
        <f t="shared" si="9"/>
        <v>4964188.8899999997</v>
      </c>
      <c r="T125" s="39">
        <f t="shared" si="1"/>
        <v>315</v>
      </c>
      <c r="U125" s="39">
        <f t="shared" si="1"/>
        <v>10264895.77</v>
      </c>
    </row>
    <row r="126" spans="1:21" s="9" customFormat="1" ht="12">
      <c r="A126" s="29">
        <v>119</v>
      </c>
      <c r="B126" s="50" t="s">
        <v>259</v>
      </c>
      <c r="C126" s="1" t="s">
        <v>260</v>
      </c>
      <c r="D126" s="40"/>
      <c r="E126" s="40"/>
      <c r="F126" s="40"/>
      <c r="G126" s="40"/>
      <c r="H126" s="40">
        <v>46</v>
      </c>
      <c r="I126" s="40">
        <v>496546.56</v>
      </c>
      <c r="J126" s="40">
        <v>69</v>
      </c>
      <c r="K126" s="40">
        <v>2825087.07</v>
      </c>
      <c r="L126" s="38">
        <f t="shared" si="0"/>
        <v>115</v>
      </c>
      <c r="M126" s="38">
        <f t="shared" si="0"/>
        <v>3321633.63</v>
      </c>
      <c r="N126" s="40">
        <v>30</v>
      </c>
      <c r="O126" s="40">
        <v>4226782.1900000004</v>
      </c>
      <c r="P126" s="40">
        <v>17</v>
      </c>
      <c r="Q126" s="40">
        <v>1900406.63</v>
      </c>
      <c r="R126" s="38">
        <f t="shared" si="9"/>
        <v>47</v>
      </c>
      <c r="S126" s="38">
        <f t="shared" si="9"/>
        <v>6127188.8200000003</v>
      </c>
      <c r="T126" s="38">
        <f t="shared" si="1"/>
        <v>162</v>
      </c>
      <c r="U126" s="38">
        <f t="shared" si="1"/>
        <v>9448822.4499999993</v>
      </c>
    </row>
    <row r="127" spans="1:21" s="9" customFormat="1" ht="12">
      <c r="A127" s="26">
        <v>120</v>
      </c>
      <c r="B127" s="49" t="s">
        <v>219</v>
      </c>
      <c r="C127" s="28" t="s">
        <v>220</v>
      </c>
      <c r="D127" s="39">
        <v>2</v>
      </c>
      <c r="E127" s="39">
        <v>44853.1</v>
      </c>
      <c r="F127" s="39">
        <v>39</v>
      </c>
      <c r="G127" s="39">
        <v>790050.58</v>
      </c>
      <c r="H127" s="39">
        <v>98</v>
      </c>
      <c r="I127" s="39">
        <v>2180417.89</v>
      </c>
      <c r="J127" s="39">
        <v>343</v>
      </c>
      <c r="K127" s="39">
        <v>2765697.32</v>
      </c>
      <c r="L127" s="39">
        <f t="shared" si="0"/>
        <v>482</v>
      </c>
      <c r="M127" s="39">
        <f t="shared" si="0"/>
        <v>5781018.8899999997</v>
      </c>
      <c r="N127" s="39">
        <v>119</v>
      </c>
      <c r="O127" s="39">
        <v>2055937.02</v>
      </c>
      <c r="P127" s="39">
        <v>28</v>
      </c>
      <c r="Q127" s="39">
        <v>732225.25</v>
      </c>
      <c r="R127" s="39">
        <f t="shared" si="9"/>
        <v>147</v>
      </c>
      <c r="S127" s="39">
        <f t="shared" si="9"/>
        <v>2788162.27</v>
      </c>
      <c r="T127" s="39">
        <f t="shared" si="1"/>
        <v>629</v>
      </c>
      <c r="U127" s="39">
        <f t="shared" si="1"/>
        <v>8569181.1600000001</v>
      </c>
    </row>
    <row r="128" spans="1:21" s="9" customFormat="1" ht="12">
      <c r="A128" s="29">
        <v>121</v>
      </c>
      <c r="B128" s="50" t="s">
        <v>269</v>
      </c>
      <c r="C128" s="1" t="s">
        <v>270</v>
      </c>
      <c r="D128" s="40">
        <v>17</v>
      </c>
      <c r="E128" s="40">
        <v>53676.51</v>
      </c>
      <c r="F128" s="40">
        <v>47</v>
      </c>
      <c r="G128" s="40">
        <v>577992.81000000006</v>
      </c>
      <c r="H128" s="40">
        <v>159</v>
      </c>
      <c r="I128" s="40">
        <v>528292.78</v>
      </c>
      <c r="J128" s="40">
        <v>514</v>
      </c>
      <c r="K128" s="40">
        <v>3545506.16</v>
      </c>
      <c r="L128" s="38">
        <f t="shared" si="0"/>
        <v>737</v>
      </c>
      <c r="M128" s="38">
        <f t="shared" si="0"/>
        <v>4705468.26</v>
      </c>
      <c r="N128" s="40">
        <v>356</v>
      </c>
      <c r="O128" s="40">
        <v>3619258.91</v>
      </c>
      <c r="P128" s="40">
        <v>5</v>
      </c>
      <c r="Q128" s="40">
        <v>58165.919999999998</v>
      </c>
      <c r="R128" s="38">
        <f t="shared" si="9"/>
        <v>361</v>
      </c>
      <c r="S128" s="38">
        <f t="shared" si="9"/>
        <v>3677424.83</v>
      </c>
      <c r="T128" s="38">
        <f t="shared" si="1"/>
        <v>1098</v>
      </c>
      <c r="U128" s="38">
        <f t="shared" si="1"/>
        <v>8382893.0899999999</v>
      </c>
    </row>
    <row r="129" spans="1:21" s="9" customFormat="1" ht="12">
      <c r="A129" s="26">
        <v>122</v>
      </c>
      <c r="B129" s="49" t="s">
        <v>267</v>
      </c>
      <c r="C129" s="28" t="s">
        <v>268</v>
      </c>
      <c r="D129" s="39"/>
      <c r="E129" s="39"/>
      <c r="F129" s="39"/>
      <c r="G129" s="39"/>
      <c r="H129" s="39">
        <v>435</v>
      </c>
      <c r="I129" s="39">
        <v>358099.63</v>
      </c>
      <c r="J129" s="39">
        <v>1895</v>
      </c>
      <c r="K129" s="39">
        <v>4121374.63</v>
      </c>
      <c r="L129" s="39">
        <f t="shared" si="0"/>
        <v>2330</v>
      </c>
      <c r="M129" s="39">
        <f t="shared" si="0"/>
        <v>4479474.26</v>
      </c>
      <c r="N129" s="39">
        <v>114</v>
      </c>
      <c r="O129" s="39">
        <v>3744177.79</v>
      </c>
      <c r="P129" s="39"/>
      <c r="Q129" s="39"/>
      <c r="R129" s="39">
        <f t="shared" si="9"/>
        <v>114</v>
      </c>
      <c r="S129" s="39">
        <f t="shared" si="9"/>
        <v>3744177.79</v>
      </c>
      <c r="T129" s="39">
        <f t="shared" si="1"/>
        <v>2444</v>
      </c>
      <c r="U129" s="39">
        <f t="shared" si="1"/>
        <v>8223652.0499999998</v>
      </c>
    </row>
    <row r="130" spans="1:21" s="9" customFormat="1" ht="12">
      <c r="A130" s="29">
        <v>123</v>
      </c>
      <c r="B130" s="50" t="s">
        <v>239</v>
      </c>
      <c r="C130" s="1" t="s">
        <v>240</v>
      </c>
      <c r="D130" s="40">
        <v>1</v>
      </c>
      <c r="E130" s="40">
        <v>398579.79</v>
      </c>
      <c r="F130" s="40">
        <v>1</v>
      </c>
      <c r="G130" s="40">
        <v>42326.83</v>
      </c>
      <c r="H130" s="40">
        <v>377</v>
      </c>
      <c r="I130" s="40">
        <v>544808.54</v>
      </c>
      <c r="J130" s="40">
        <v>89</v>
      </c>
      <c r="K130" s="40">
        <v>329742.73</v>
      </c>
      <c r="L130" s="38">
        <f t="shared" si="0"/>
        <v>468</v>
      </c>
      <c r="M130" s="38">
        <f t="shared" si="0"/>
        <v>1315457.8899999999</v>
      </c>
      <c r="N130" s="40">
        <v>6</v>
      </c>
      <c r="O130" s="40">
        <v>3303986</v>
      </c>
      <c r="P130" s="40">
        <v>5</v>
      </c>
      <c r="Q130" s="40">
        <v>3420524.1</v>
      </c>
      <c r="R130" s="38">
        <f t="shared" si="9"/>
        <v>11</v>
      </c>
      <c r="S130" s="38">
        <f t="shared" si="9"/>
        <v>6724510.0999999996</v>
      </c>
      <c r="T130" s="38">
        <f t="shared" si="1"/>
        <v>479</v>
      </c>
      <c r="U130" s="38">
        <f t="shared" si="1"/>
        <v>8039967.9899999993</v>
      </c>
    </row>
    <row r="131" spans="1:21" s="9" customFormat="1" ht="12">
      <c r="A131" s="26">
        <v>124</v>
      </c>
      <c r="B131" s="49" t="s">
        <v>243</v>
      </c>
      <c r="C131" s="28" t="s">
        <v>244</v>
      </c>
      <c r="D131" s="39">
        <v>6</v>
      </c>
      <c r="E131" s="39">
        <v>206501.21</v>
      </c>
      <c r="F131" s="39">
        <v>112</v>
      </c>
      <c r="G131" s="39">
        <v>1652577.16</v>
      </c>
      <c r="H131" s="39">
        <v>39</v>
      </c>
      <c r="I131" s="39">
        <v>761970.15</v>
      </c>
      <c r="J131" s="39">
        <v>228</v>
      </c>
      <c r="K131" s="39">
        <v>1255413.73</v>
      </c>
      <c r="L131" s="39">
        <f t="shared" si="0"/>
        <v>385</v>
      </c>
      <c r="M131" s="39">
        <f t="shared" si="0"/>
        <v>3876462.25</v>
      </c>
      <c r="N131" s="39">
        <v>502</v>
      </c>
      <c r="O131" s="39">
        <v>2929059.74</v>
      </c>
      <c r="P131" s="39">
        <v>31</v>
      </c>
      <c r="Q131" s="39">
        <v>988463.66</v>
      </c>
      <c r="R131" s="39">
        <f t="shared" si="9"/>
        <v>533</v>
      </c>
      <c r="S131" s="39">
        <f t="shared" si="9"/>
        <v>3917523.4000000004</v>
      </c>
      <c r="T131" s="39">
        <f t="shared" si="1"/>
        <v>918</v>
      </c>
      <c r="U131" s="39">
        <f t="shared" si="1"/>
        <v>7793985.6500000004</v>
      </c>
    </row>
    <row r="132" spans="1:21" s="9" customFormat="1" ht="12">
      <c r="A132" s="29">
        <v>125</v>
      </c>
      <c r="B132" s="50" t="s">
        <v>301</v>
      </c>
      <c r="C132" s="1" t="s">
        <v>302</v>
      </c>
      <c r="D132" s="40">
        <v>2</v>
      </c>
      <c r="E132" s="40">
        <v>41000</v>
      </c>
      <c r="F132" s="40">
        <v>2</v>
      </c>
      <c r="G132" s="40">
        <v>19998.439999999999</v>
      </c>
      <c r="H132" s="40">
        <v>918</v>
      </c>
      <c r="I132" s="40">
        <v>699634.73</v>
      </c>
      <c r="J132" s="40">
        <v>1062</v>
      </c>
      <c r="K132" s="40">
        <v>1281806.55</v>
      </c>
      <c r="L132" s="38">
        <f t="shared" si="0"/>
        <v>1984</v>
      </c>
      <c r="M132" s="38">
        <f t="shared" si="0"/>
        <v>2042439.72</v>
      </c>
      <c r="N132" s="40">
        <v>86</v>
      </c>
      <c r="O132" s="40">
        <v>2729821.3</v>
      </c>
      <c r="P132" s="40">
        <v>53</v>
      </c>
      <c r="Q132" s="40">
        <v>2189620.2000000002</v>
      </c>
      <c r="R132" s="38">
        <f t="shared" si="9"/>
        <v>139</v>
      </c>
      <c r="S132" s="38">
        <f t="shared" si="9"/>
        <v>4919441.5</v>
      </c>
      <c r="T132" s="38">
        <f t="shared" si="1"/>
        <v>2123</v>
      </c>
      <c r="U132" s="38">
        <f t="shared" si="1"/>
        <v>6961881.2199999997</v>
      </c>
    </row>
    <row r="133" spans="1:21" s="9" customFormat="1" ht="12">
      <c r="A133" s="26">
        <v>126</v>
      </c>
      <c r="B133" s="49" t="s">
        <v>265</v>
      </c>
      <c r="C133" s="28" t="s">
        <v>266</v>
      </c>
      <c r="D133" s="39">
        <v>2</v>
      </c>
      <c r="E133" s="39">
        <v>18249.599999999999</v>
      </c>
      <c r="F133" s="39">
        <v>11</v>
      </c>
      <c r="G133" s="39">
        <v>230474.79</v>
      </c>
      <c r="H133" s="39">
        <v>84</v>
      </c>
      <c r="I133" s="39">
        <v>1148393.3799999999</v>
      </c>
      <c r="J133" s="39">
        <v>254</v>
      </c>
      <c r="K133" s="39">
        <v>2175448.7799999998</v>
      </c>
      <c r="L133" s="39">
        <f t="shared" si="0"/>
        <v>351</v>
      </c>
      <c r="M133" s="39">
        <f t="shared" si="0"/>
        <v>3572566.55</v>
      </c>
      <c r="N133" s="39">
        <v>216</v>
      </c>
      <c r="O133" s="39">
        <v>2141342.21</v>
      </c>
      <c r="P133" s="39">
        <v>30</v>
      </c>
      <c r="Q133" s="39">
        <v>888038.44</v>
      </c>
      <c r="R133" s="39">
        <f t="shared" si="9"/>
        <v>246</v>
      </c>
      <c r="S133" s="39">
        <f t="shared" si="9"/>
        <v>3029380.65</v>
      </c>
      <c r="T133" s="39">
        <f t="shared" si="1"/>
        <v>597</v>
      </c>
      <c r="U133" s="39">
        <f t="shared" si="1"/>
        <v>6601947.1999999993</v>
      </c>
    </row>
    <row r="134" spans="1:21" s="9" customFormat="1" ht="12">
      <c r="A134" s="29">
        <v>127</v>
      </c>
      <c r="B134" s="50" t="s">
        <v>211</v>
      </c>
      <c r="C134" s="1" t="s">
        <v>212</v>
      </c>
      <c r="D134" s="40">
        <v>1</v>
      </c>
      <c r="E134" s="40">
        <v>6508</v>
      </c>
      <c r="F134" s="40">
        <v>66</v>
      </c>
      <c r="G134" s="40">
        <v>1573459.78</v>
      </c>
      <c r="H134" s="40">
        <v>26</v>
      </c>
      <c r="I134" s="40">
        <v>264127.83</v>
      </c>
      <c r="J134" s="40">
        <v>579</v>
      </c>
      <c r="K134" s="40">
        <v>1363885</v>
      </c>
      <c r="L134" s="38">
        <f t="shared" si="0"/>
        <v>672</v>
      </c>
      <c r="M134" s="38">
        <f t="shared" si="0"/>
        <v>3207980.6100000003</v>
      </c>
      <c r="N134" s="40">
        <v>543</v>
      </c>
      <c r="O134" s="40">
        <v>2942358.49</v>
      </c>
      <c r="P134" s="40">
        <v>18</v>
      </c>
      <c r="Q134" s="40">
        <v>260212.49</v>
      </c>
      <c r="R134" s="38">
        <f t="shared" si="9"/>
        <v>561</v>
      </c>
      <c r="S134" s="38">
        <f t="shared" si="9"/>
        <v>3202570.9800000004</v>
      </c>
      <c r="T134" s="38">
        <f t="shared" si="1"/>
        <v>1233</v>
      </c>
      <c r="U134" s="38">
        <f t="shared" si="1"/>
        <v>6410551.5900000008</v>
      </c>
    </row>
    <row r="135" spans="1:21" s="9" customFormat="1" ht="12">
      <c r="A135" s="26">
        <v>128</v>
      </c>
      <c r="B135" s="49" t="s">
        <v>62</v>
      </c>
      <c r="C135" s="28" t="s">
        <v>63</v>
      </c>
      <c r="D135" s="39"/>
      <c r="E135" s="39"/>
      <c r="F135" s="39"/>
      <c r="G135" s="39"/>
      <c r="H135" s="39">
        <v>7</v>
      </c>
      <c r="I135" s="39">
        <v>6386212.79</v>
      </c>
      <c r="J135" s="39"/>
      <c r="K135" s="39"/>
      <c r="L135" s="39">
        <f t="shared" si="0"/>
        <v>7</v>
      </c>
      <c r="M135" s="39">
        <f t="shared" si="0"/>
        <v>6386212.79</v>
      </c>
      <c r="N135" s="39"/>
      <c r="O135" s="39"/>
      <c r="P135" s="39"/>
      <c r="Q135" s="39"/>
      <c r="R135" s="39">
        <f t="shared" si="9"/>
        <v>0</v>
      </c>
      <c r="S135" s="39">
        <f t="shared" si="9"/>
        <v>0</v>
      </c>
      <c r="T135" s="39">
        <f t="shared" si="1"/>
        <v>7</v>
      </c>
      <c r="U135" s="39">
        <f t="shared" si="1"/>
        <v>6386212.79</v>
      </c>
    </row>
    <row r="136" spans="1:21" s="9" customFormat="1" ht="12">
      <c r="A136" s="29">
        <v>129</v>
      </c>
      <c r="B136" s="50" t="s">
        <v>289</v>
      </c>
      <c r="C136" s="1" t="s">
        <v>290</v>
      </c>
      <c r="D136" s="40"/>
      <c r="E136" s="40"/>
      <c r="F136" s="40"/>
      <c r="G136" s="40"/>
      <c r="H136" s="40">
        <v>34</v>
      </c>
      <c r="I136" s="40">
        <v>196373.22</v>
      </c>
      <c r="J136" s="40">
        <v>390</v>
      </c>
      <c r="K136" s="40">
        <v>3070290.25</v>
      </c>
      <c r="L136" s="38">
        <f t="shared" si="0"/>
        <v>424</v>
      </c>
      <c r="M136" s="38">
        <f t="shared" si="0"/>
        <v>3266663.47</v>
      </c>
      <c r="N136" s="40">
        <v>569</v>
      </c>
      <c r="O136" s="40">
        <v>2906414.03</v>
      </c>
      <c r="P136" s="40">
        <v>4</v>
      </c>
      <c r="Q136" s="40">
        <v>40198.83</v>
      </c>
      <c r="R136" s="38">
        <f t="shared" si="9"/>
        <v>573</v>
      </c>
      <c r="S136" s="38">
        <f t="shared" si="9"/>
        <v>2946612.86</v>
      </c>
      <c r="T136" s="38">
        <f t="shared" si="1"/>
        <v>997</v>
      </c>
      <c r="U136" s="38">
        <f t="shared" si="1"/>
        <v>6213276.3300000001</v>
      </c>
    </row>
    <row r="137" spans="1:21" s="9" customFormat="1" ht="12">
      <c r="A137" s="26">
        <v>130</v>
      </c>
      <c r="B137" s="49" t="s">
        <v>279</v>
      </c>
      <c r="C137" s="28" t="s">
        <v>280</v>
      </c>
      <c r="D137" s="39"/>
      <c r="E137" s="39"/>
      <c r="F137" s="39"/>
      <c r="G137" s="39"/>
      <c r="H137" s="39">
        <v>120</v>
      </c>
      <c r="I137" s="39">
        <v>492680.47</v>
      </c>
      <c r="J137" s="39">
        <v>404</v>
      </c>
      <c r="K137" s="39">
        <v>2871999.31</v>
      </c>
      <c r="L137" s="39">
        <f t="shared" si="0"/>
        <v>524</v>
      </c>
      <c r="M137" s="39">
        <f t="shared" si="0"/>
        <v>3364679.7800000003</v>
      </c>
      <c r="N137" s="39">
        <v>131</v>
      </c>
      <c r="O137" s="39">
        <v>2405117.4</v>
      </c>
      <c r="P137" s="39"/>
      <c r="Q137" s="39"/>
      <c r="R137" s="39">
        <f t="shared" si="9"/>
        <v>131</v>
      </c>
      <c r="S137" s="39">
        <f t="shared" si="9"/>
        <v>2405117.4</v>
      </c>
      <c r="T137" s="39">
        <f t="shared" si="1"/>
        <v>655</v>
      </c>
      <c r="U137" s="39">
        <f t="shared" si="1"/>
        <v>5769797.1799999997</v>
      </c>
    </row>
    <row r="138" spans="1:21" s="9" customFormat="1" ht="12">
      <c r="A138" s="29">
        <v>131</v>
      </c>
      <c r="B138" s="50" t="s">
        <v>297</v>
      </c>
      <c r="C138" s="1" t="s">
        <v>298</v>
      </c>
      <c r="D138" s="40">
        <v>24</v>
      </c>
      <c r="E138" s="40">
        <v>155764.04999999999</v>
      </c>
      <c r="F138" s="40">
        <v>7</v>
      </c>
      <c r="G138" s="40">
        <v>156793.46</v>
      </c>
      <c r="H138" s="40">
        <v>133</v>
      </c>
      <c r="I138" s="40">
        <v>1032313.45</v>
      </c>
      <c r="J138" s="40">
        <v>855</v>
      </c>
      <c r="K138" s="40">
        <v>1867299.93</v>
      </c>
      <c r="L138" s="38">
        <f t="shared" si="0"/>
        <v>1019</v>
      </c>
      <c r="M138" s="38">
        <f t="shared" si="0"/>
        <v>3212170.8899999997</v>
      </c>
      <c r="N138" s="40">
        <v>145</v>
      </c>
      <c r="O138" s="40">
        <v>1472090.7</v>
      </c>
      <c r="P138" s="40">
        <v>19</v>
      </c>
      <c r="Q138" s="40">
        <v>687000</v>
      </c>
      <c r="R138" s="38">
        <f t="shared" si="9"/>
        <v>164</v>
      </c>
      <c r="S138" s="38">
        <f t="shared" si="9"/>
        <v>2159090.7000000002</v>
      </c>
      <c r="T138" s="38">
        <f t="shared" si="1"/>
        <v>1183</v>
      </c>
      <c r="U138" s="38">
        <f t="shared" si="1"/>
        <v>5371261.5899999999</v>
      </c>
    </row>
    <row r="139" spans="1:21" s="9" customFormat="1" ht="12">
      <c r="A139" s="26">
        <v>132</v>
      </c>
      <c r="B139" s="49" t="s">
        <v>273</v>
      </c>
      <c r="C139" s="28" t="s">
        <v>274</v>
      </c>
      <c r="D139" s="39"/>
      <c r="E139" s="39"/>
      <c r="F139" s="39">
        <v>1</v>
      </c>
      <c r="G139" s="39">
        <v>11233.25</v>
      </c>
      <c r="H139" s="39">
        <v>172</v>
      </c>
      <c r="I139" s="39">
        <v>1021882.95</v>
      </c>
      <c r="J139" s="39">
        <v>348</v>
      </c>
      <c r="K139" s="39">
        <v>2493311.46</v>
      </c>
      <c r="L139" s="39">
        <f t="shared" si="0"/>
        <v>521</v>
      </c>
      <c r="M139" s="39">
        <f t="shared" si="0"/>
        <v>3526427.66</v>
      </c>
      <c r="N139" s="39">
        <v>228</v>
      </c>
      <c r="O139" s="39">
        <v>1535977.05</v>
      </c>
      <c r="P139" s="39">
        <v>3</v>
      </c>
      <c r="Q139" s="39">
        <v>57177.8</v>
      </c>
      <c r="R139" s="39">
        <f t="shared" ref="R139:S176" si="10">N139+P139</f>
        <v>231</v>
      </c>
      <c r="S139" s="39">
        <f t="shared" si="10"/>
        <v>1593154.85</v>
      </c>
      <c r="T139" s="39">
        <f t="shared" si="1"/>
        <v>752</v>
      </c>
      <c r="U139" s="39">
        <f t="shared" si="1"/>
        <v>5119582.51</v>
      </c>
    </row>
    <row r="140" spans="1:21" s="9" customFormat="1" ht="12">
      <c r="A140" s="29">
        <v>133</v>
      </c>
      <c r="B140" s="50" t="s">
        <v>281</v>
      </c>
      <c r="C140" s="1" t="s">
        <v>282</v>
      </c>
      <c r="D140" s="40"/>
      <c r="E140" s="40"/>
      <c r="F140" s="40"/>
      <c r="G140" s="40"/>
      <c r="H140" s="40">
        <v>168</v>
      </c>
      <c r="I140" s="40">
        <v>386513.9</v>
      </c>
      <c r="J140" s="40">
        <v>387</v>
      </c>
      <c r="K140" s="40">
        <v>2528483.88</v>
      </c>
      <c r="L140" s="38">
        <f t="shared" si="0"/>
        <v>555</v>
      </c>
      <c r="M140" s="38">
        <f t="shared" ref="M140:M176" si="11">K140+I140+G140+E140</f>
        <v>2914997.78</v>
      </c>
      <c r="N140" s="40">
        <v>180</v>
      </c>
      <c r="O140" s="40">
        <v>2139875.7799999998</v>
      </c>
      <c r="P140" s="40"/>
      <c r="Q140" s="40"/>
      <c r="R140" s="38">
        <f t="shared" si="10"/>
        <v>180</v>
      </c>
      <c r="S140" s="38">
        <f t="shared" si="10"/>
        <v>2139875.7799999998</v>
      </c>
      <c r="T140" s="38">
        <f t="shared" si="1"/>
        <v>735</v>
      </c>
      <c r="U140" s="38">
        <f t="shared" ref="U140:U176" si="12">S140+M140</f>
        <v>5054873.5599999996</v>
      </c>
    </row>
    <row r="141" spans="1:21" s="9" customFormat="1" ht="12">
      <c r="A141" s="26">
        <v>134</v>
      </c>
      <c r="B141" s="49" t="s">
        <v>299</v>
      </c>
      <c r="C141" s="28" t="s">
        <v>300</v>
      </c>
      <c r="D141" s="39"/>
      <c r="E141" s="39"/>
      <c r="F141" s="39"/>
      <c r="G141" s="39"/>
      <c r="H141" s="39">
        <v>124</v>
      </c>
      <c r="I141" s="39">
        <v>398305.51</v>
      </c>
      <c r="J141" s="39">
        <v>283</v>
      </c>
      <c r="K141" s="39">
        <v>2412127.2799999998</v>
      </c>
      <c r="L141" s="39">
        <f t="shared" ref="L141:L176" si="13">J141+H141+F141+D141</f>
        <v>407</v>
      </c>
      <c r="M141" s="39">
        <f t="shared" si="11"/>
        <v>2810432.79</v>
      </c>
      <c r="N141" s="39">
        <v>153</v>
      </c>
      <c r="O141" s="39">
        <v>1995342.41</v>
      </c>
      <c r="P141" s="39"/>
      <c r="Q141" s="39"/>
      <c r="R141" s="39">
        <f t="shared" si="10"/>
        <v>153</v>
      </c>
      <c r="S141" s="39">
        <f t="shared" si="10"/>
        <v>1995342.41</v>
      </c>
      <c r="T141" s="39">
        <f t="shared" ref="T141:T176" si="14">R141+L141</f>
        <v>560</v>
      </c>
      <c r="U141" s="39">
        <f t="shared" si="12"/>
        <v>4805775.2</v>
      </c>
    </row>
    <row r="142" spans="1:21" s="9" customFormat="1" ht="12">
      <c r="A142" s="29">
        <v>135</v>
      </c>
      <c r="B142" s="50" t="s">
        <v>287</v>
      </c>
      <c r="C142" s="1" t="s">
        <v>288</v>
      </c>
      <c r="D142" s="40"/>
      <c r="E142" s="40"/>
      <c r="F142" s="40">
        <v>3</v>
      </c>
      <c r="G142" s="40">
        <v>32528.69</v>
      </c>
      <c r="H142" s="40">
        <v>103</v>
      </c>
      <c r="I142" s="40">
        <v>91885.79</v>
      </c>
      <c r="J142" s="40">
        <v>1310</v>
      </c>
      <c r="K142" s="40">
        <v>2381944.11</v>
      </c>
      <c r="L142" s="38">
        <f t="shared" si="13"/>
        <v>1416</v>
      </c>
      <c r="M142" s="38">
        <f t="shared" si="11"/>
        <v>2506358.59</v>
      </c>
      <c r="N142" s="40">
        <v>462</v>
      </c>
      <c r="O142" s="40">
        <v>2295753.04</v>
      </c>
      <c r="P142" s="40">
        <v>1</v>
      </c>
      <c r="Q142" s="40">
        <v>48.48</v>
      </c>
      <c r="R142" s="38">
        <f t="shared" si="10"/>
        <v>463</v>
      </c>
      <c r="S142" s="38">
        <f t="shared" si="10"/>
        <v>2295801.52</v>
      </c>
      <c r="T142" s="38">
        <f t="shared" si="14"/>
        <v>1879</v>
      </c>
      <c r="U142" s="38">
        <f t="shared" si="12"/>
        <v>4802160.1099999994</v>
      </c>
    </row>
    <row r="143" spans="1:21" s="9" customFormat="1" ht="12">
      <c r="A143" s="26">
        <v>136</v>
      </c>
      <c r="B143" s="49" t="s">
        <v>247</v>
      </c>
      <c r="C143" s="28" t="s">
        <v>248</v>
      </c>
      <c r="D143" s="39"/>
      <c r="E143" s="39"/>
      <c r="F143" s="39"/>
      <c r="G143" s="39"/>
      <c r="H143" s="39">
        <v>30</v>
      </c>
      <c r="I143" s="39">
        <v>1803982.03</v>
      </c>
      <c r="J143" s="39">
        <v>495</v>
      </c>
      <c r="K143" s="39">
        <v>2265879.2999999998</v>
      </c>
      <c r="L143" s="39">
        <f t="shared" si="13"/>
        <v>525</v>
      </c>
      <c r="M143" s="39">
        <f t="shared" si="11"/>
        <v>4069861.33</v>
      </c>
      <c r="N143" s="39">
        <v>8</v>
      </c>
      <c r="O143" s="39">
        <v>588777.69999999995</v>
      </c>
      <c r="P143" s="39"/>
      <c r="Q143" s="39"/>
      <c r="R143" s="39">
        <f t="shared" si="10"/>
        <v>8</v>
      </c>
      <c r="S143" s="39">
        <f t="shared" si="10"/>
        <v>588777.69999999995</v>
      </c>
      <c r="T143" s="39">
        <f t="shared" si="14"/>
        <v>533</v>
      </c>
      <c r="U143" s="39">
        <f t="shared" si="12"/>
        <v>4658639.03</v>
      </c>
    </row>
    <row r="144" spans="1:21" s="9" customFormat="1" ht="12">
      <c r="A144" s="29">
        <v>137</v>
      </c>
      <c r="B144" s="50" t="s">
        <v>307</v>
      </c>
      <c r="C144" s="1" t="s">
        <v>308</v>
      </c>
      <c r="D144" s="40">
        <v>3</v>
      </c>
      <c r="E144" s="40">
        <v>109859.7</v>
      </c>
      <c r="F144" s="40">
        <v>52</v>
      </c>
      <c r="G144" s="40">
        <v>1533564.66</v>
      </c>
      <c r="H144" s="40">
        <v>36</v>
      </c>
      <c r="I144" s="40">
        <v>444520.96000000002</v>
      </c>
      <c r="J144" s="40">
        <v>56</v>
      </c>
      <c r="K144" s="40">
        <v>352645.62</v>
      </c>
      <c r="L144" s="38">
        <f t="shared" si="13"/>
        <v>147</v>
      </c>
      <c r="M144" s="38">
        <f t="shared" si="11"/>
        <v>2440590.9400000004</v>
      </c>
      <c r="N144" s="40">
        <v>70</v>
      </c>
      <c r="O144" s="40">
        <v>1766652.04</v>
      </c>
      <c r="P144" s="40">
        <v>22</v>
      </c>
      <c r="Q144" s="40">
        <v>435020.38</v>
      </c>
      <c r="R144" s="38">
        <f t="shared" si="10"/>
        <v>92</v>
      </c>
      <c r="S144" s="38">
        <f t="shared" si="10"/>
        <v>2201672.42</v>
      </c>
      <c r="T144" s="38">
        <f t="shared" si="14"/>
        <v>239</v>
      </c>
      <c r="U144" s="38">
        <f t="shared" si="12"/>
        <v>4642263.3600000003</v>
      </c>
    </row>
    <row r="145" spans="1:21" s="9" customFormat="1" ht="12">
      <c r="A145" s="26">
        <v>138</v>
      </c>
      <c r="B145" s="49" t="s">
        <v>271</v>
      </c>
      <c r="C145" s="28" t="s">
        <v>272</v>
      </c>
      <c r="D145" s="39"/>
      <c r="E145" s="39"/>
      <c r="F145" s="39"/>
      <c r="G145" s="39"/>
      <c r="H145" s="39">
        <v>108</v>
      </c>
      <c r="I145" s="39">
        <v>263665.31</v>
      </c>
      <c r="J145" s="39">
        <v>309</v>
      </c>
      <c r="K145" s="39">
        <v>2257935.91</v>
      </c>
      <c r="L145" s="39">
        <f t="shared" si="13"/>
        <v>417</v>
      </c>
      <c r="M145" s="39">
        <f t="shared" si="11"/>
        <v>2521601.2200000002</v>
      </c>
      <c r="N145" s="39">
        <v>252</v>
      </c>
      <c r="O145" s="39">
        <v>2003068.48</v>
      </c>
      <c r="P145" s="39"/>
      <c r="Q145" s="39"/>
      <c r="R145" s="39">
        <f t="shared" si="10"/>
        <v>252</v>
      </c>
      <c r="S145" s="39">
        <f t="shared" si="10"/>
        <v>2003068.48</v>
      </c>
      <c r="T145" s="39">
        <f t="shared" si="14"/>
        <v>669</v>
      </c>
      <c r="U145" s="39">
        <f t="shared" si="12"/>
        <v>4524669.7</v>
      </c>
    </row>
    <row r="146" spans="1:21" s="9" customFormat="1" ht="12">
      <c r="A146" s="29">
        <v>139</v>
      </c>
      <c r="B146" s="50" t="s">
        <v>263</v>
      </c>
      <c r="C146" s="1" t="s">
        <v>264</v>
      </c>
      <c r="D146" s="40">
        <v>1</v>
      </c>
      <c r="E146" s="40">
        <v>60000</v>
      </c>
      <c r="F146" s="40">
        <v>30</v>
      </c>
      <c r="G146" s="40">
        <v>432112.45</v>
      </c>
      <c r="H146" s="40">
        <v>36</v>
      </c>
      <c r="I146" s="40">
        <v>371956.33</v>
      </c>
      <c r="J146" s="40">
        <v>226</v>
      </c>
      <c r="K146" s="40">
        <v>1625525.88</v>
      </c>
      <c r="L146" s="40">
        <f t="shared" si="13"/>
        <v>293</v>
      </c>
      <c r="M146" s="40">
        <f t="shared" si="11"/>
        <v>2489594.66</v>
      </c>
      <c r="N146" s="40">
        <v>107</v>
      </c>
      <c r="O146" s="40">
        <v>1827195.69</v>
      </c>
      <c r="P146" s="40">
        <v>5</v>
      </c>
      <c r="Q146" s="40">
        <v>173896</v>
      </c>
      <c r="R146" s="38">
        <f t="shared" si="10"/>
        <v>112</v>
      </c>
      <c r="S146" s="38">
        <f t="shared" si="10"/>
        <v>2001091.69</v>
      </c>
      <c r="T146" s="40">
        <f t="shared" si="14"/>
        <v>405</v>
      </c>
      <c r="U146" s="40">
        <f t="shared" si="12"/>
        <v>4490686.3499999996</v>
      </c>
    </row>
    <row r="147" spans="1:21" s="9" customFormat="1" ht="12">
      <c r="A147" s="26">
        <v>140</v>
      </c>
      <c r="B147" s="49" t="s">
        <v>285</v>
      </c>
      <c r="C147" s="28" t="s">
        <v>286</v>
      </c>
      <c r="D147" s="39"/>
      <c r="E147" s="39"/>
      <c r="F147" s="39">
        <v>2</v>
      </c>
      <c r="G147" s="39">
        <v>10211.77</v>
      </c>
      <c r="H147" s="39">
        <v>437</v>
      </c>
      <c r="I147" s="39">
        <v>195130.89</v>
      </c>
      <c r="J147" s="39">
        <v>2046</v>
      </c>
      <c r="K147" s="39">
        <v>2241439.2999999998</v>
      </c>
      <c r="L147" s="39">
        <f t="shared" si="13"/>
        <v>2485</v>
      </c>
      <c r="M147" s="39">
        <f t="shared" si="11"/>
        <v>2446781.96</v>
      </c>
      <c r="N147" s="39">
        <v>170</v>
      </c>
      <c r="O147" s="39">
        <v>2040874.15</v>
      </c>
      <c r="P147" s="39"/>
      <c r="Q147" s="39"/>
      <c r="R147" s="39">
        <f t="shared" si="10"/>
        <v>170</v>
      </c>
      <c r="S147" s="39">
        <f t="shared" si="10"/>
        <v>2040874.15</v>
      </c>
      <c r="T147" s="39">
        <f t="shared" si="14"/>
        <v>2655</v>
      </c>
      <c r="U147" s="39">
        <f t="shared" si="12"/>
        <v>4487656.1099999994</v>
      </c>
    </row>
    <row r="148" spans="1:21" s="9" customFormat="1" ht="12">
      <c r="A148" s="29">
        <v>141</v>
      </c>
      <c r="B148" s="50" t="s">
        <v>291</v>
      </c>
      <c r="C148" s="1" t="s">
        <v>292</v>
      </c>
      <c r="D148" s="40"/>
      <c r="E148" s="40"/>
      <c r="F148" s="40"/>
      <c r="G148" s="40"/>
      <c r="H148" s="40">
        <v>327</v>
      </c>
      <c r="I148" s="40">
        <v>1522805.65</v>
      </c>
      <c r="J148" s="40">
        <v>297</v>
      </c>
      <c r="K148" s="40">
        <v>1713798.5</v>
      </c>
      <c r="L148" s="38">
        <f t="shared" si="13"/>
        <v>624</v>
      </c>
      <c r="M148" s="38">
        <f t="shared" si="11"/>
        <v>3236604.15</v>
      </c>
      <c r="N148" s="40">
        <v>28</v>
      </c>
      <c r="O148" s="40">
        <v>93871.9</v>
      </c>
      <c r="P148" s="40"/>
      <c r="Q148" s="40"/>
      <c r="R148" s="38">
        <f t="shared" si="10"/>
        <v>28</v>
      </c>
      <c r="S148" s="38">
        <f t="shared" si="10"/>
        <v>93871.9</v>
      </c>
      <c r="T148" s="38">
        <f t="shared" si="14"/>
        <v>652</v>
      </c>
      <c r="U148" s="38">
        <f t="shared" si="12"/>
        <v>3330476.05</v>
      </c>
    </row>
    <row r="149" spans="1:21" s="9" customFormat="1" ht="12">
      <c r="A149" s="26">
        <v>142</v>
      </c>
      <c r="B149" s="27" t="s">
        <v>362</v>
      </c>
      <c r="C149" s="28" t="s">
        <v>363</v>
      </c>
      <c r="D149" s="39"/>
      <c r="E149" s="39"/>
      <c r="F149" s="39"/>
      <c r="G149" s="39"/>
      <c r="H149" s="39">
        <v>89</v>
      </c>
      <c r="I149" s="39">
        <v>481206.58</v>
      </c>
      <c r="J149" s="39">
        <v>227</v>
      </c>
      <c r="K149" s="39">
        <v>1505042.36</v>
      </c>
      <c r="L149" s="39">
        <f t="shared" si="13"/>
        <v>316</v>
      </c>
      <c r="M149" s="39">
        <f t="shared" si="11"/>
        <v>1986248.9400000002</v>
      </c>
      <c r="N149" s="39">
        <v>66</v>
      </c>
      <c r="O149" s="39">
        <v>1020108.95</v>
      </c>
      <c r="P149" s="39"/>
      <c r="Q149" s="39"/>
      <c r="R149" s="39">
        <f t="shared" si="10"/>
        <v>66</v>
      </c>
      <c r="S149" s="39">
        <f t="shared" si="10"/>
        <v>1020108.95</v>
      </c>
      <c r="T149" s="39">
        <f t="shared" si="14"/>
        <v>382</v>
      </c>
      <c r="U149" s="39">
        <f t="shared" si="12"/>
        <v>3006357.89</v>
      </c>
    </row>
    <row r="150" spans="1:21" s="9" customFormat="1" ht="12">
      <c r="A150" s="29">
        <v>143</v>
      </c>
      <c r="B150" s="50" t="s">
        <v>235</v>
      </c>
      <c r="C150" s="1" t="s">
        <v>236</v>
      </c>
      <c r="D150" s="40"/>
      <c r="E150" s="40"/>
      <c r="F150" s="40">
        <v>19</v>
      </c>
      <c r="G150" s="40">
        <v>256101.88</v>
      </c>
      <c r="H150" s="40">
        <v>8</v>
      </c>
      <c r="I150" s="40">
        <v>32945.94</v>
      </c>
      <c r="J150" s="40">
        <v>283</v>
      </c>
      <c r="K150" s="40">
        <v>1101079.05</v>
      </c>
      <c r="L150" s="38">
        <f t="shared" ref="L150:L169" si="15">J150+H150+F150+D150</f>
        <v>310</v>
      </c>
      <c r="M150" s="38">
        <f t="shared" ref="M150:M169" si="16">K150+I150+G150+E150</f>
        <v>1390126.87</v>
      </c>
      <c r="N150" s="40">
        <v>138</v>
      </c>
      <c r="O150" s="40">
        <v>1446615.52</v>
      </c>
      <c r="P150" s="40">
        <v>4</v>
      </c>
      <c r="Q150" s="40">
        <v>106518.71</v>
      </c>
      <c r="R150" s="38">
        <f t="shared" ref="R150:R169" si="17">N150+P150</f>
        <v>142</v>
      </c>
      <c r="S150" s="38">
        <f t="shared" ref="S150:S169" si="18">O150+Q150</f>
        <v>1553134.23</v>
      </c>
      <c r="T150" s="38">
        <f t="shared" ref="T150:T169" si="19">R150+L150</f>
        <v>452</v>
      </c>
      <c r="U150" s="38">
        <f t="shared" ref="U150:U169" si="20">S150+M150</f>
        <v>2943261.1</v>
      </c>
    </row>
    <row r="151" spans="1:21" s="9" customFormat="1" ht="12">
      <c r="A151" s="26">
        <v>144</v>
      </c>
      <c r="B151" s="49" t="s">
        <v>339</v>
      </c>
      <c r="C151" s="28" t="s">
        <v>340</v>
      </c>
      <c r="D151" s="39"/>
      <c r="E151" s="39"/>
      <c r="F151" s="39"/>
      <c r="G151" s="39"/>
      <c r="H151" s="39">
        <v>2</v>
      </c>
      <c r="I151" s="39">
        <v>541277.79</v>
      </c>
      <c r="J151" s="39">
        <v>3</v>
      </c>
      <c r="K151" s="39">
        <v>2311164.85</v>
      </c>
      <c r="L151" s="39">
        <f t="shared" si="15"/>
        <v>5</v>
      </c>
      <c r="M151" s="39">
        <f t="shared" si="16"/>
        <v>2852442.64</v>
      </c>
      <c r="N151" s="39"/>
      <c r="O151" s="39"/>
      <c r="P151" s="39"/>
      <c r="Q151" s="39"/>
      <c r="R151" s="39">
        <f t="shared" si="17"/>
        <v>0</v>
      </c>
      <c r="S151" s="39">
        <f t="shared" si="18"/>
        <v>0</v>
      </c>
      <c r="T151" s="39">
        <f t="shared" si="19"/>
        <v>5</v>
      </c>
      <c r="U151" s="39">
        <f t="shared" si="20"/>
        <v>2852442.64</v>
      </c>
    </row>
    <row r="152" spans="1:21" s="9" customFormat="1" ht="12">
      <c r="A152" s="29">
        <v>145</v>
      </c>
      <c r="B152" s="50" t="s">
        <v>315</v>
      </c>
      <c r="C152" s="1" t="s">
        <v>316</v>
      </c>
      <c r="D152" s="40"/>
      <c r="E152" s="40"/>
      <c r="F152" s="40">
        <v>1</v>
      </c>
      <c r="G152" s="40">
        <v>13263.15</v>
      </c>
      <c r="H152" s="40">
        <v>92</v>
      </c>
      <c r="I152" s="40">
        <v>168381.05</v>
      </c>
      <c r="J152" s="40">
        <v>290</v>
      </c>
      <c r="K152" s="40">
        <v>755265.19</v>
      </c>
      <c r="L152" s="38">
        <f t="shared" si="15"/>
        <v>383</v>
      </c>
      <c r="M152" s="38">
        <f t="shared" si="16"/>
        <v>936909.39</v>
      </c>
      <c r="N152" s="40">
        <v>197</v>
      </c>
      <c r="O152" s="40">
        <v>1140218.8400000001</v>
      </c>
      <c r="P152" s="40">
        <v>38</v>
      </c>
      <c r="Q152" s="40">
        <v>548755</v>
      </c>
      <c r="R152" s="38">
        <f t="shared" si="17"/>
        <v>235</v>
      </c>
      <c r="S152" s="38">
        <f t="shared" si="18"/>
        <v>1688973.84</v>
      </c>
      <c r="T152" s="38">
        <f t="shared" si="19"/>
        <v>618</v>
      </c>
      <c r="U152" s="38">
        <f t="shared" si="20"/>
        <v>2625883.23</v>
      </c>
    </row>
    <row r="153" spans="1:21" s="9" customFormat="1" ht="12">
      <c r="A153" s="26">
        <v>146</v>
      </c>
      <c r="B153" s="49" t="s">
        <v>303</v>
      </c>
      <c r="C153" s="28" t="s">
        <v>304</v>
      </c>
      <c r="D153" s="39"/>
      <c r="E153" s="39"/>
      <c r="F153" s="39"/>
      <c r="G153" s="39"/>
      <c r="H153" s="39">
        <v>18</v>
      </c>
      <c r="I153" s="39">
        <v>13770.98</v>
      </c>
      <c r="J153" s="39">
        <v>227</v>
      </c>
      <c r="K153" s="39">
        <v>1299415.1399999999</v>
      </c>
      <c r="L153" s="39">
        <f t="shared" si="15"/>
        <v>245</v>
      </c>
      <c r="M153" s="39">
        <f t="shared" si="16"/>
        <v>1313186.1199999999</v>
      </c>
      <c r="N153" s="39">
        <v>269</v>
      </c>
      <c r="O153" s="39">
        <v>1301768.5</v>
      </c>
      <c r="P153" s="39">
        <v>6</v>
      </c>
      <c r="Q153" s="39">
        <v>8097.95</v>
      </c>
      <c r="R153" s="39">
        <f t="shared" si="17"/>
        <v>275</v>
      </c>
      <c r="S153" s="39">
        <f t="shared" si="18"/>
        <v>1309866.45</v>
      </c>
      <c r="T153" s="39">
        <f t="shared" si="19"/>
        <v>520</v>
      </c>
      <c r="U153" s="39">
        <f t="shared" si="20"/>
        <v>2623052.5699999998</v>
      </c>
    </row>
    <row r="154" spans="1:21" s="9" customFormat="1" ht="12">
      <c r="A154" s="29">
        <v>147</v>
      </c>
      <c r="B154" s="50" t="s">
        <v>311</v>
      </c>
      <c r="C154" s="1" t="s">
        <v>312</v>
      </c>
      <c r="D154" s="40">
        <v>1</v>
      </c>
      <c r="E154" s="40">
        <v>10705</v>
      </c>
      <c r="F154" s="40">
        <v>1</v>
      </c>
      <c r="G154" s="40">
        <v>30192.13</v>
      </c>
      <c r="H154" s="40">
        <v>116</v>
      </c>
      <c r="I154" s="40">
        <v>48368.24</v>
      </c>
      <c r="J154" s="40">
        <v>803</v>
      </c>
      <c r="K154" s="40">
        <v>1168554.27</v>
      </c>
      <c r="L154" s="40">
        <f t="shared" si="15"/>
        <v>921</v>
      </c>
      <c r="M154" s="40">
        <f t="shared" si="16"/>
        <v>1257819.6399999999</v>
      </c>
      <c r="N154" s="40">
        <v>146</v>
      </c>
      <c r="O154" s="40">
        <v>1194013.98</v>
      </c>
      <c r="P154" s="40"/>
      <c r="Q154" s="40"/>
      <c r="R154" s="38">
        <f t="shared" si="17"/>
        <v>146</v>
      </c>
      <c r="S154" s="38">
        <f t="shared" si="18"/>
        <v>1194013.98</v>
      </c>
      <c r="T154" s="40">
        <f t="shared" si="19"/>
        <v>1067</v>
      </c>
      <c r="U154" s="40">
        <f t="shared" si="20"/>
        <v>2451833.62</v>
      </c>
    </row>
    <row r="155" spans="1:21" s="9" customFormat="1" ht="12">
      <c r="A155" s="26">
        <v>148</v>
      </c>
      <c r="B155" s="49" t="s">
        <v>319</v>
      </c>
      <c r="C155" s="28" t="s">
        <v>320</v>
      </c>
      <c r="D155" s="39"/>
      <c r="E155" s="39"/>
      <c r="F155" s="39"/>
      <c r="G155" s="39"/>
      <c r="H155" s="39">
        <v>61</v>
      </c>
      <c r="I155" s="39">
        <v>82049.100000000006</v>
      </c>
      <c r="J155" s="39">
        <v>511</v>
      </c>
      <c r="K155" s="39">
        <v>1166900.0900000001</v>
      </c>
      <c r="L155" s="39">
        <f t="shared" si="15"/>
        <v>572</v>
      </c>
      <c r="M155" s="39">
        <f t="shared" si="16"/>
        <v>1248949.1900000002</v>
      </c>
      <c r="N155" s="39">
        <v>116</v>
      </c>
      <c r="O155" s="39">
        <v>1110822.82</v>
      </c>
      <c r="P155" s="39">
        <v>1</v>
      </c>
      <c r="Q155" s="39">
        <v>10000</v>
      </c>
      <c r="R155" s="39">
        <f t="shared" si="17"/>
        <v>117</v>
      </c>
      <c r="S155" s="39">
        <f t="shared" si="18"/>
        <v>1120822.82</v>
      </c>
      <c r="T155" s="39">
        <f t="shared" si="19"/>
        <v>689</v>
      </c>
      <c r="U155" s="39">
        <f t="shared" si="20"/>
        <v>2369772.0100000002</v>
      </c>
    </row>
    <row r="156" spans="1:21" s="9" customFormat="1" ht="12">
      <c r="A156" s="29">
        <v>149</v>
      </c>
      <c r="B156" s="50" t="s">
        <v>127</v>
      </c>
      <c r="C156" s="1" t="s">
        <v>128</v>
      </c>
      <c r="D156" s="40"/>
      <c r="E156" s="40"/>
      <c r="F156" s="40">
        <v>3</v>
      </c>
      <c r="G156" s="40">
        <v>8830.85</v>
      </c>
      <c r="H156" s="40">
        <v>29</v>
      </c>
      <c r="I156" s="40">
        <v>78796.850000000006</v>
      </c>
      <c r="J156" s="40">
        <v>101</v>
      </c>
      <c r="K156" s="40">
        <v>1120040.3799999999</v>
      </c>
      <c r="L156" s="40">
        <f t="shared" si="15"/>
        <v>133</v>
      </c>
      <c r="M156" s="40">
        <f t="shared" si="16"/>
        <v>1207668.08</v>
      </c>
      <c r="N156" s="40">
        <v>93</v>
      </c>
      <c r="O156" s="40">
        <v>971234.69</v>
      </c>
      <c r="P156" s="40">
        <v>14</v>
      </c>
      <c r="Q156" s="40">
        <v>166966.07</v>
      </c>
      <c r="R156" s="38">
        <f t="shared" si="17"/>
        <v>107</v>
      </c>
      <c r="S156" s="38">
        <f t="shared" si="18"/>
        <v>1138200.76</v>
      </c>
      <c r="T156" s="40">
        <f t="shared" si="19"/>
        <v>240</v>
      </c>
      <c r="U156" s="40">
        <f t="shared" si="20"/>
        <v>2345868.84</v>
      </c>
    </row>
    <row r="157" spans="1:21" s="9" customFormat="1" ht="12">
      <c r="A157" s="26">
        <v>150</v>
      </c>
      <c r="B157" s="49" t="s">
        <v>295</v>
      </c>
      <c r="C157" s="28" t="s">
        <v>296</v>
      </c>
      <c r="D157" s="39">
        <v>1</v>
      </c>
      <c r="E157" s="39">
        <v>45000</v>
      </c>
      <c r="F157" s="39">
        <v>12</v>
      </c>
      <c r="G157" s="39">
        <v>423027.11</v>
      </c>
      <c r="H157" s="39">
        <v>7</v>
      </c>
      <c r="I157" s="39">
        <v>72412.88</v>
      </c>
      <c r="J157" s="39">
        <v>77</v>
      </c>
      <c r="K157" s="39">
        <v>477143.08</v>
      </c>
      <c r="L157" s="39">
        <f t="shared" si="15"/>
        <v>97</v>
      </c>
      <c r="M157" s="39">
        <f t="shared" si="16"/>
        <v>1017583.07</v>
      </c>
      <c r="N157" s="39">
        <v>61</v>
      </c>
      <c r="O157" s="39">
        <v>856477.88</v>
      </c>
      <c r="P157" s="39">
        <v>4</v>
      </c>
      <c r="Q157" s="39">
        <v>101365</v>
      </c>
      <c r="R157" s="39">
        <f t="shared" si="17"/>
        <v>65</v>
      </c>
      <c r="S157" s="39">
        <f t="shared" si="18"/>
        <v>957842.88</v>
      </c>
      <c r="T157" s="39">
        <f t="shared" si="19"/>
        <v>162</v>
      </c>
      <c r="U157" s="39">
        <f t="shared" si="20"/>
        <v>1975425.95</v>
      </c>
    </row>
    <row r="158" spans="1:21" s="9" customFormat="1" ht="12">
      <c r="A158" s="29">
        <v>151</v>
      </c>
      <c r="B158" s="50" t="s">
        <v>231</v>
      </c>
      <c r="C158" s="1" t="s">
        <v>232</v>
      </c>
      <c r="D158" s="40"/>
      <c r="E158" s="40"/>
      <c r="F158" s="40">
        <v>14</v>
      </c>
      <c r="G158" s="40">
        <v>356657.65</v>
      </c>
      <c r="H158" s="40">
        <v>7</v>
      </c>
      <c r="I158" s="40">
        <v>43326.65</v>
      </c>
      <c r="J158" s="40">
        <v>91</v>
      </c>
      <c r="K158" s="40">
        <v>552773.28</v>
      </c>
      <c r="L158" s="38">
        <f t="shared" si="15"/>
        <v>112</v>
      </c>
      <c r="M158" s="38">
        <f t="shared" si="16"/>
        <v>952757.58000000007</v>
      </c>
      <c r="N158" s="40">
        <v>210</v>
      </c>
      <c r="O158" s="40">
        <v>912845.64</v>
      </c>
      <c r="P158" s="40">
        <v>2</v>
      </c>
      <c r="Q158" s="40">
        <v>31608.65</v>
      </c>
      <c r="R158" s="38">
        <f t="shared" si="17"/>
        <v>212</v>
      </c>
      <c r="S158" s="38">
        <f t="shared" si="18"/>
        <v>944454.29</v>
      </c>
      <c r="T158" s="38">
        <f t="shared" si="19"/>
        <v>324</v>
      </c>
      <c r="U158" s="38">
        <f t="shared" si="20"/>
        <v>1897211.87</v>
      </c>
    </row>
    <row r="159" spans="1:21" s="9" customFormat="1" ht="12">
      <c r="A159" s="26">
        <v>152</v>
      </c>
      <c r="B159" s="49" t="s">
        <v>323</v>
      </c>
      <c r="C159" s="28" t="s">
        <v>324</v>
      </c>
      <c r="D159" s="39"/>
      <c r="E159" s="39"/>
      <c r="F159" s="39"/>
      <c r="G159" s="39"/>
      <c r="H159" s="39">
        <v>98</v>
      </c>
      <c r="I159" s="39">
        <v>73610.320000000007</v>
      </c>
      <c r="J159" s="39">
        <v>442</v>
      </c>
      <c r="K159" s="39">
        <v>764648.61</v>
      </c>
      <c r="L159" s="39">
        <f t="shared" si="15"/>
        <v>540</v>
      </c>
      <c r="M159" s="39">
        <f t="shared" si="16"/>
        <v>838258.92999999993</v>
      </c>
      <c r="N159" s="39">
        <v>109</v>
      </c>
      <c r="O159" s="39">
        <v>711783.71</v>
      </c>
      <c r="P159" s="39"/>
      <c r="Q159" s="39"/>
      <c r="R159" s="39">
        <f t="shared" si="17"/>
        <v>109</v>
      </c>
      <c r="S159" s="39">
        <f t="shared" si="18"/>
        <v>711783.71</v>
      </c>
      <c r="T159" s="39">
        <f t="shared" si="19"/>
        <v>649</v>
      </c>
      <c r="U159" s="39">
        <f t="shared" si="20"/>
        <v>1550042.64</v>
      </c>
    </row>
    <row r="160" spans="1:21" s="9" customFormat="1" ht="12">
      <c r="A160" s="29">
        <v>153</v>
      </c>
      <c r="B160" s="50" t="s">
        <v>360</v>
      </c>
      <c r="C160" s="1" t="s">
        <v>361</v>
      </c>
      <c r="D160" s="40">
        <v>4</v>
      </c>
      <c r="E160" s="40">
        <v>60903.4</v>
      </c>
      <c r="F160" s="40">
        <v>1</v>
      </c>
      <c r="G160" s="40">
        <v>583.58000000000004</v>
      </c>
      <c r="H160" s="40">
        <v>1</v>
      </c>
      <c r="I160" s="40">
        <v>2000</v>
      </c>
      <c r="J160" s="40">
        <v>67</v>
      </c>
      <c r="K160" s="40">
        <v>626880.11</v>
      </c>
      <c r="L160" s="38">
        <f t="shared" si="15"/>
        <v>73</v>
      </c>
      <c r="M160" s="38">
        <f t="shared" si="16"/>
        <v>690367.09</v>
      </c>
      <c r="N160" s="40">
        <v>66</v>
      </c>
      <c r="O160" s="40">
        <v>637635.72</v>
      </c>
      <c r="P160" s="40">
        <v>5</v>
      </c>
      <c r="Q160" s="40">
        <v>65532.57</v>
      </c>
      <c r="R160" s="38">
        <f t="shared" si="17"/>
        <v>71</v>
      </c>
      <c r="S160" s="38">
        <f t="shared" si="18"/>
        <v>703168.28999999992</v>
      </c>
      <c r="T160" s="38">
        <f t="shared" si="19"/>
        <v>144</v>
      </c>
      <c r="U160" s="38">
        <f t="shared" si="20"/>
        <v>1393535.38</v>
      </c>
    </row>
    <row r="161" spans="1:21" s="9" customFormat="1" ht="12">
      <c r="A161" s="26">
        <v>154</v>
      </c>
      <c r="B161" s="49" t="s">
        <v>313</v>
      </c>
      <c r="C161" s="28" t="s">
        <v>314</v>
      </c>
      <c r="D161" s="39">
        <v>11</v>
      </c>
      <c r="E161" s="39">
        <v>116506.48</v>
      </c>
      <c r="F161" s="39">
        <v>19</v>
      </c>
      <c r="G161" s="39">
        <v>284157.69</v>
      </c>
      <c r="H161" s="39">
        <v>1</v>
      </c>
      <c r="I161" s="39">
        <v>8000</v>
      </c>
      <c r="J161" s="39">
        <v>40</v>
      </c>
      <c r="K161" s="39">
        <v>247415.17</v>
      </c>
      <c r="L161" s="39">
        <f t="shared" si="15"/>
        <v>71</v>
      </c>
      <c r="M161" s="39">
        <f t="shared" si="16"/>
        <v>656079.34</v>
      </c>
      <c r="N161" s="39">
        <v>29</v>
      </c>
      <c r="O161" s="39">
        <v>525750.31999999995</v>
      </c>
      <c r="P161" s="39">
        <v>12</v>
      </c>
      <c r="Q161" s="39">
        <v>124476.48</v>
      </c>
      <c r="R161" s="39">
        <f t="shared" si="17"/>
        <v>41</v>
      </c>
      <c r="S161" s="39">
        <f t="shared" si="18"/>
        <v>650226.79999999993</v>
      </c>
      <c r="T161" s="39">
        <f t="shared" si="19"/>
        <v>112</v>
      </c>
      <c r="U161" s="39">
        <f t="shared" si="20"/>
        <v>1306306.1399999999</v>
      </c>
    </row>
    <row r="162" spans="1:21" s="9" customFormat="1" ht="12">
      <c r="A162" s="29">
        <v>155</v>
      </c>
      <c r="B162" s="50" t="s">
        <v>189</v>
      </c>
      <c r="C162" s="1" t="s">
        <v>190</v>
      </c>
      <c r="D162" s="40"/>
      <c r="E162" s="40"/>
      <c r="F162" s="40"/>
      <c r="G162" s="40"/>
      <c r="H162" s="40">
        <v>2</v>
      </c>
      <c r="I162" s="40">
        <v>1297</v>
      </c>
      <c r="J162" s="40">
        <v>122</v>
      </c>
      <c r="K162" s="40">
        <v>420926.73</v>
      </c>
      <c r="L162" s="40">
        <f t="shared" si="15"/>
        <v>124</v>
      </c>
      <c r="M162" s="40">
        <f t="shared" si="16"/>
        <v>422223.73</v>
      </c>
      <c r="N162" s="40">
        <v>114</v>
      </c>
      <c r="O162" s="40">
        <v>425755.63</v>
      </c>
      <c r="P162" s="40"/>
      <c r="Q162" s="40"/>
      <c r="R162" s="38">
        <f t="shared" si="17"/>
        <v>114</v>
      </c>
      <c r="S162" s="38">
        <f t="shared" si="18"/>
        <v>425755.63</v>
      </c>
      <c r="T162" s="40">
        <f t="shared" si="19"/>
        <v>238</v>
      </c>
      <c r="U162" s="40">
        <f t="shared" si="20"/>
        <v>847979.36</v>
      </c>
    </row>
    <row r="163" spans="1:21" s="9" customFormat="1" ht="12">
      <c r="A163" s="26">
        <v>156</v>
      </c>
      <c r="B163" s="49" t="s">
        <v>333</v>
      </c>
      <c r="C163" s="28" t="s">
        <v>334</v>
      </c>
      <c r="D163" s="39"/>
      <c r="E163" s="39"/>
      <c r="F163" s="39"/>
      <c r="G163" s="39"/>
      <c r="H163" s="39">
        <v>87</v>
      </c>
      <c r="I163" s="39">
        <v>38534.83</v>
      </c>
      <c r="J163" s="39">
        <v>289</v>
      </c>
      <c r="K163" s="39">
        <v>347307.52000000002</v>
      </c>
      <c r="L163" s="39">
        <f t="shared" si="15"/>
        <v>376</v>
      </c>
      <c r="M163" s="39">
        <f t="shared" si="16"/>
        <v>385842.35000000003</v>
      </c>
      <c r="N163" s="39">
        <v>44</v>
      </c>
      <c r="O163" s="39">
        <v>296750.40000000002</v>
      </c>
      <c r="P163" s="39"/>
      <c r="Q163" s="39"/>
      <c r="R163" s="39">
        <f t="shared" si="17"/>
        <v>44</v>
      </c>
      <c r="S163" s="39">
        <f t="shared" si="18"/>
        <v>296750.40000000002</v>
      </c>
      <c r="T163" s="39">
        <f t="shared" si="19"/>
        <v>420</v>
      </c>
      <c r="U163" s="39">
        <f t="shared" si="20"/>
        <v>682592.75</v>
      </c>
    </row>
    <row r="164" spans="1:21" s="9" customFormat="1" ht="12">
      <c r="A164" s="29">
        <v>157</v>
      </c>
      <c r="B164" s="50" t="s">
        <v>258</v>
      </c>
      <c r="C164" s="1" t="s">
        <v>357</v>
      </c>
      <c r="D164" s="40"/>
      <c r="E164" s="40"/>
      <c r="F164" s="40">
        <v>11</v>
      </c>
      <c r="G164" s="40">
        <v>194015.83</v>
      </c>
      <c r="H164" s="40">
        <v>16</v>
      </c>
      <c r="I164" s="40">
        <v>158385.16</v>
      </c>
      <c r="J164" s="40">
        <v>7</v>
      </c>
      <c r="K164" s="40">
        <v>26444.37</v>
      </c>
      <c r="L164" s="40">
        <f t="shared" si="15"/>
        <v>34</v>
      </c>
      <c r="M164" s="40">
        <f t="shared" si="16"/>
        <v>378845.36</v>
      </c>
      <c r="N164" s="40">
        <v>5</v>
      </c>
      <c r="O164" s="40">
        <v>159000</v>
      </c>
      <c r="P164" s="40">
        <v>1</v>
      </c>
      <c r="Q164" s="40">
        <v>130000</v>
      </c>
      <c r="R164" s="38">
        <f t="shared" si="17"/>
        <v>6</v>
      </c>
      <c r="S164" s="38">
        <f t="shared" si="18"/>
        <v>289000</v>
      </c>
      <c r="T164" s="40">
        <f t="shared" si="19"/>
        <v>40</v>
      </c>
      <c r="U164" s="40">
        <f t="shared" si="20"/>
        <v>667845.36</v>
      </c>
    </row>
    <row r="165" spans="1:21" s="9" customFormat="1" ht="12">
      <c r="A165" s="26">
        <v>158</v>
      </c>
      <c r="B165" s="49" t="s">
        <v>225</v>
      </c>
      <c r="C165" s="28" t="s">
        <v>226</v>
      </c>
      <c r="D165" s="39">
        <v>1</v>
      </c>
      <c r="E165" s="39">
        <v>17498.91</v>
      </c>
      <c r="F165" s="39"/>
      <c r="G165" s="39"/>
      <c r="H165" s="39">
        <v>9</v>
      </c>
      <c r="I165" s="39">
        <v>49051.9</v>
      </c>
      <c r="J165" s="39">
        <v>33</v>
      </c>
      <c r="K165" s="39">
        <v>592112.64000000001</v>
      </c>
      <c r="L165" s="39">
        <f t="shared" ref="L165:L168" si="21">J165+H165+F165+D165</f>
        <v>43</v>
      </c>
      <c r="M165" s="39">
        <f t="shared" ref="M165:M168" si="22">K165+I165+G165+E165</f>
        <v>658663.45000000007</v>
      </c>
      <c r="N165" s="39"/>
      <c r="O165" s="39"/>
      <c r="P165" s="39"/>
      <c r="Q165" s="39"/>
      <c r="R165" s="39">
        <f t="shared" ref="R165:R168" si="23">N165+P165</f>
        <v>0</v>
      </c>
      <c r="S165" s="39">
        <f t="shared" ref="S165:S168" si="24">O165+Q165</f>
        <v>0</v>
      </c>
      <c r="T165" s="39">
        <f t="shared" ref="T165:T168" si="25">R165+L165</f>
        <v>43</v>
      </c>
      <c r="U165" s="39">
        <f t="shared" ref="U165:U168" si="26">S165+M165</f>
        <v>658663.45000000007</v>
      </c>
    </row>
    <row r="166" spans="1:21" s="9" customFormat="1" ht="12">
      <c r="A166" s="29">
        <v>159</v>
      </c>
      <c r="B166" s="50" t="s">
        <v>337</v>
      </c>
      <c r="C166" s="1" t="s">
        <v>338</v>
      </c>
      <c r="D166" s="40"/>
      <c r="E166" s="40"/>
      <c r="F166" s="40"/>
      <c r="G166" s="40"/>
      <c r="H166" s="40">
        <v>3</v>
      </c>
      <c r="I166" s="40">
        <v>557.99</v>
      </c>
      <c r="J166" s="40">
        <v>129</v>
      </c>
      <c r="K166" s="40">
        <v>311049.95</v>
      </c>
      <c r="L166" s="38">
        <f t="shared" si="21"/>
        <v>132</v>
      </c>
      <c r="M166" s="38">
        <f t="shared" si="22"/>
        <v>311607.94</v>
      </c>
      <c r="N166" s="40">
        <v>163</v>
      </c>
      <c r="O166" s="40">
        <v>319538.34000000003</v>
      </c>
      <c r="P166" s="40">
        <v>1</v>
      </c>
      <c r="Q166" s="40">
        <v>279.42</v>
      </c>
      <c r="R166" s="38">
        <f t="shared" si="23"/>
        <v>164</v>
      </c>
      <c r="S166" s="38">
        <f t="shared" si="24"/>
        <v>319817.76</v>
      </c>
      <c r="T166" s="38">
        <f t="shared" si="25"/>
        <v>296</v>
      </c>
      <c r="U166" s="38">
        <f t="shared" si="26"/>
        <v>631425.69999999995</v>
      </c>
    </row>
    <row r="167" spans="1:21" s="9" customFormat="1" ht="12">
      <c r="A167" s="26">
        <v>160</v>
      </c>
      <c r="B167" s="49" t="s">
        <v>331</v>
      </c>
      <c r="C167" s="28" t="s">
        <v>332</v>
      </c>
      <c r="D167" s="39"/>
      <c r="E167" s="39"/>
      <c r="F167" s="39"/>
      <c r="G167" s="39"/>
      <c r="H167" s="39">
        <v>4</v>
      </c>
      <c r="I167" s="39">
        <v>2024.41</v>
      </c>
      <c r="J167" s="39">
        <v>92</v>
      </c>
      <c r="K167" s="39">
        <v>288898.01</v>
      </c>
      <c r="L167" s="39">
        <f t="shared" si="21"/>
        <v>96</v>
      </c>
      <c r="M167" s="39">
        <f t="shared" si="22"/>
        <v>290922.42</v>
      </c>
      <c r="N167" s="39">
        <v>32</v>
      </c>
      <c r="O167" s="39">
        <v>267493.43</v>
      </c>
      <c r="P167" s="39"/>
      <c r="Q167" s="39"/>
      <c r="R167" s="39">
        <f t="shared" si="23"/>
        <v>32</v>
      </c>
      <c r="S167" s="39">
        <f t="shared" si="24"/>
        <v>267493.43</v>
      </c>
      <c r="T167" s="39">
        <f t="shared" si="25"/>
        <v>128</v>
      </c>
      <c r="U167" s="39">
        <f t="shared" si="26"/>
        <v>558415.85</v>
      </c>
    </row>
    <row r="168" spans="1:21" s="9" customFormat="1" ht="12">
      <c r="A168" s="29">
        <v>161</v>
      </c>
      <c r="B168" s="50" t="s">
        <v>329</v>
      </c>
      <c r="C168" s="1" t="s">
        <v>330</v>
      </c>
      <c r="D168" s="40"/>
      <c r="E168" s="40"/>
      <c r="F168" s="40"/>
      <c r="G168" s="40"/>
      <c r="H168" s="40"/>
      <c r="I168" s="40"/>
      <c r="J168" s="40">
        <v>136</v>
      </c>
      <c r="K168" s="40">
        <v>237934.23</v>
      </c>
      <c r="L168" s="38">
        <f t="shared" si="21"/>
        <v>136</v>
      </c>
      <c r="M168" s="38">
        <f t="shared" si="22"/>
        <v>237934.23</v>
      </c>
      <c r="N168" s="40">
        <v>26</v>
      </c>
      <c r="O168" s="40">
        <v>235022.11</v>
      </c>
      <c r="P168" s="40"/>
      <c r="Q168" s="40"/>
      <c r="R168" s="38">
        <f t="shared" si="23"/>
        <v>26</v>
      </c>
      <c r="S168" s="38">
        <f t="shared" si="24"/>
        <v>235022.11</v>
      </c>
      <c r="T168" s="38">
        <f t="shared" si="25"/>
        <v>162</v>
      </c>
      <c r="U168" s="38">
        <f t="shared" si="26"/>
        <v>472956.33999999997</v>
      </c>
    </row>
    <row r="169" spans="1:21" s="9" customFormat="1" ht="12">
      <c r="A169" s="26">
        <v>162</v>
      </c>
      <c r="B169" s="49" t="s">
        <v>325</v>
      </c>
      <c r="C169" s="28" t="s">
        <v>326</v>
      </c>
      <c r="D169" s="39"/>
      <c r="E169" s="39"/>
      <c r="F169" s="39"/>
      <c r="G169" s="39"/>
      <c r="H169" s="39">
        <v>22</v>
      </c>
      <c r="I169" s="39">
        <v>15358.71</v>
      </c>
      <c r="J169" s="39">
        <v>134</v>
      </c>
      <c r="K169" s="39">
        <v>223396.27</v>
      </c>
      <c r="L169" s="39">
        <f t="shared" si="15"/>
        <v>156</v>
      </c>
      <c r="M169" s="39">
        <f t="shared" si="16"/>
        <v>238754.97999999998</v>
      </c>
      <c r="N169" s="39">
        <v>53</v>
      </c>
      <c r="O169" s="39">
        <v>205687.1</v>
      </c>
      <c r="P169" s="39"/>
      <c r="Q169" s="39"/>
      <c r="R169" s="39">
        <f t="shared" si="17"/>
        <v>53</v>
      </c>
      <c r="S169" s="39">
        <f t="shared" si="18"/>
        <v>205687.1</v>
      </c>
      <c r="T169" s="39">
        <f t="shared" si="19"/>
        <v>209</v>
      </c>
      <c r="U169" s="39">
        <f t="shared" si="20"/>
        <v>444442.07999999996</v>
      </c>
    </row>
    <row r="170" spans="1:21" s="9" customFormat="1" ht="12">
      <c r="A170" s="29">
        <v>163</v>
      </c>
      <c r="B170" s="50" t="s">
        <v>335</v>
      </c>
      <c r="C170" s="1" t="s">
        <v>336</v>
      </c>
      <c r="D170" s="40"/>
      <c r="E170" s="40"/>
      <c r="F170" s="40">
        <v>1</v>
      </c>
      <c r="G170" s="40">
        <v>15007.33</v>
      </c>
      <c r="H170" s="40">
        <v>1</v>
      </c>
      <c r="I170" s="40">
        <v>3579.45</v>
      </c>
      <c r="J170" s="40">
        <v>15</v>
      </c>
      <c r="K170" s="40">
        <v>110212.61</v>
      </c>
      <c r="L170" s="38">
        <f t="shared" si="13"/>
        <v>17</v>
      </c>
      <c r="M170" s="38">
        <f t="shared" si="11"/>
        <v>128799.39</v>
      </c>
      <c r="N170" s="40">
        <v>15</v>
      </c>
      <c r="O170" s="40">
        <v>125219.94</v>
      </c>
      <c r="P170" s="40">
        <v>1</v>
      </c>
      <c r="Q170" s="40">
        <v>3579.45</v>
      </c>
      <c r="R170" s="38">
        <f t="shared" si="10"/>
        <v>16</v>
      </c>
      <c r="S170" s="38">
        <f t="shared" si="10"/>
        <v>128799.39</v>
      </c>
      <c r="T170" s="38">
        <f t="shared" si="14"/>
        <v>33</v>
      </c>
      <c r="U170" s="38">
        <f t="shared" si="12"/>
        <v>257598.78</v>
      </c>
    </row>
    <row r="171" spans="1:21" s="9" customFormat="1" ht="12">
      <c r="A171" s="26">
        <v>164</v>
      </c>
      <c r="B171" s="49" t="s">
        <v>343</v>
      </c>
      <c r="C171" s="28" t="s">
        <v>344</v>
      </c>
      <c r="D171" s="39"/>
      <c r="E171" s="39"/>
      <c r="F171" s="39"/>
      <c r="G171" s="39"/>
      <c r="H171" s="39">
        <v>47</v>
      </c>
      <c r="I171" s="39">
        <v>27701.52</v>
      </c>
      <c r="J171" s="39">
        <v>85</v>
      </c>
      <c r="K171" s="39">
        <v>73480.33</v>
      </c>
      <c r="L171" s="39">
        <f t="shared" si="13"/>
        <v>132</v>
      </c>
      <c r="M171" s="39">
        <f t="shared" si="11"/>
        <v>101181.85</v>
      </c>
      <c r="N171" s="39">
        <v>6</v>
      </c>
      <c r="O171" s="39">
        <v>42238.6</v>
      </c>
      <c r="P171" s="39"/>
      <c r="Q171" s="39"/>
      <c r="R171" s="39">
        <f t="shared" si="10"/>
        <v>6</v>
      </c>
      <c r="S171" s="39">
        <f t="shared" si="10"/>
        <v>42238.6</v>
      </c>
      <c r="T171" s="39">
        <f t="shared" si="14"/>
        <v>138</v>
      </c>
      <c r="U171" s="39">
        <f t="shared" si="12"/>
        <v>143420.45000000001</v>
      </c>
    </row>
    <row r="172" spans="1:21" s="9" customFormat="1" ht="12">
      <c r="A172" s="29">
        <v>165</v>
      </c>
      <c r="B172" s="50" t="s">
        <v>347</v>
      </c>
      <c r="C172" s="1" t="s">
        <v>348</v>
      </c>
      <c r="D172" s="40"/>
      <c r="E172" s="40"/>
      <c r="F172" s="40"/>
      <c r="G172" s="40"/>
      <c r="H172" s="40">
        <v>1</v>
      </c>
      <c r="I172" s="40">
        <v>6501.4</v>
      </c>
      <c r="J172" s="40">
        <v>2</v>
      </c>
      <c r="K172" s="40">
        <v>896.7</v>
      </c>
      <c r="L172" s="38">
        <f t="shared" si="13"/>
        <v>3</v>
      </c>
      <c r="M172" s="38">
        <f t="shared" si="11"/>
        <v>7398.0999999999995</v>
      </c>
      <c r="N172" s="40"/>
      <c r="O172" s="40"/>
      <c r="P172" s="40"/>
      <c r="Q172" s="40"/>
      <c r="R172" s="38">
        <f t="shared" si="10"/>
        <v>0</v>
      </c>
      <c r="S172" s="38">
        <f t="shared" si="10"/>
        <v>0</v>
      </c>
      <c r="T172" s="38">
        <f t="shared" si="14"/>
        <v>3</v>
      </c>
      <c r="U172" s="38">
        <f t="shared" si="12"/>
        <v>7398.0999999999995</v>
      </c>
    </row>
    <row r="173" spans="1:21" s="9" customFormat="1" ht="12">
      <c r="A173" s="26">
        <v>166</v>
      </c>
      <c r="B173" s="49" t="s">
        <v>283</v>
      </c>
      <c r="C173" s="28" t="s">
        <v>284</v>
      </c>
      <c r="D173" s="39"/>
      <c r="E173" s="39"/>
      <c r="F173" s="39"/>
      <c r="G173" s="39"/>
      <c r="H173" s="39"/>
      <c r="I173" s="39"/>
      <c r="J173" s="39">
        <v>3</v>
      </c>
      <c r="K173" s="39">
        <v>2171.89</v>
      </c>
      <c r="L173" s="39">
        <f t="shared" si="13"/>
        <v>3</v>
      </c>
      <c r="M173" s="39">
        <f t="shared" si="11"/>
        <v>2171.89</v>
      </c>
      <c r="N173" s="39"/>
      <c r="O173" s="39"/>
      <c r="P173" s="39"/>
      <c r="Q173" s="39"/>
      <c r="R173" s="39">
        <f t="shared" si="10"/>
        <v>0</v>
      </c>
      <c r="S173" s="39">
        <f t="shared" si="10"/>
        <v>0</v>
      </c>
      <c r="T173" s="39">
        <f t="shared" si="14"/>
        <v>3</v>
      </c>
      <c r="U173" s="39">
        <f t="shared" si="12"/>
        <v>2171.89</v>
      </c>
    </row>
    <row r="174" spans="1:21" s="9" customFormat="1" ht="12">
      <c r="A174" s="29">
        <v>167</v>
      </c>
      <c r="B174" s="50" t="s">
        <v>345</v>
      </c>
      <c r="C174" s="1" t="s">
        <v>346</v>
      </c>
      <c r="D174" s="40"/>
      <c r="E174" s="40"/>
      <c r="F174" s="40"/>
      <c r="G174" s="40"/>
      <c r="H174" s="40"/>
      <c r="I174" s="40"/>
      <c r="J174" s="40">
        <v>1</v>
      </c>
      <c r="K174" s="40">
        <v>800</v>
      </c>
      <c r="L174" s="40">
        <f t="shared" si="13"/>
        <v>1</v>
      </c>
      <c r="M174" s="40">
        <f t="shared" si="11"/>
        <v>800</v>
      </c>
      <c r="N174" s="40"/>
      <c r="O174" s="40"/>
      <c r="P174" s="40"/>
      <c r="Q174" s="40"/>
      <c r="R174" s="38">
        <f t="shared" si="10"/>
        <v>0</v>
      </c>
      <c r="S174" s="38">
        <f t="shared" si="10"/>
        <v>0</v>
      </c>
      <c r="T174" s="40">
        <f t="shared" si="14"/>
        <v>1</v>
      </c>
      <c r="U174" s="40">
        <f t="shared" si="12"/>
        <v>800</v>
      </c>
    </row>
    <row r="175" spans="1:21" s="9" customFormat="1" ht="12">
      <c r="A175" s="26">
        <v>168</v>
      </c>
      <c r="B175" s="49" t="s">
        <v>349</v>
      </c>
      <c r="C175" s="28" t="s">
        <v>350</v>
      </c>
      <c r="D175" s="39"/>
      <c r="E175" s="39"/>
      <c r="F175" s="39"/>
      <c r="G175" s="39"/>
      <c r="H175" s="39"/>
      <c r="I175" s="39"/>
      <c r="J175" s="39">
        <v>2</v>
      </c>
      <c r="K175" s="39">
        <v>340.42</v>
      </c>
      <c r="L175" s="39">
        <f t="shared" si="13"/>
        <v>2</v>
      </c>
      <c r="M175" s="39">
        <f t="shared" si="11"/>
        <v>340.42</v>
      </c>
      <c r="N175" s="39">
        <v>2</v>
      </c>
      <c r="O175" s="39">
        <v>321.70999999999998</v>
      </c>
      <c r="P175" s="39"/>
      <c r="Q175" s="39"/>
      <c r="R175" s="39">
        <f t="shared" si="10"/>
        <v>2</v>
      </c>
      <c r="S175" s="39">
        <f t="shared" si="10"/>
        <v>321.70999999999998</v>
      </c>
      <c r="T175" s="39">
        <f t="shared" si="14"/>
        <v>4</v>
      </c>
      <c r="U175" s="39">
        <f t="shared" si="12"/>
        <v>662.13</v>
      </c>
    </row>
    <row r="176" spans="1:21" s="9" customFormat="1" thickBot="1">
      <c r="A176" s="29"/>
      <c r="B176" s="50"/>
      <c r="C176" s="1"/>
      <c r="D176" s="40"/>
      <c r="E176" s="40"/>
      <c r="F176" s="40"/>
      <c r="G176" s="40"/>
      <c r="H176" s="40"/>
      <c r="I176" s="40"/>
      <c r="J176" s="40"/>
      <c r="K176" s="40"/>
      <c r="L176" s="40">
        <f t="shared" si="13"/>
        <v>0</v>
      </c>
      <c r="M176" s="40">
        <f t="shared" si="11"/>
        <v>0</v>
      </c>
      <c r="N176" s="40"/>
      <c r="O176" s="40"/>
      <c r="P176" s="40"/>
      <c r="Q176" s="40"/>
      <c r="R176" s="38">
        <f t="shared" si="10"/>
        <v>0</v>
      </c>
      <c r="S176" s="38">
        <f t="shared" si="10"/>
        <v>0</v>
      </c>
      <c r="T176" s="40">
        <f t="shared" si="14"/>
        <v>0</v>
      </c>
      <c r="U176" s="40">
        <f t="shared" si="12"/>
        <v>0</v>
      </c>
    </row>
    <row r="177" spans="1:21" s="9" customFormat="1" ht="14.25" thickTop="1" thickBot="1">
      <c r="A177" s="52" t="s">
        <v>0</v>
      </c>
      <c r="B177" s="52"/>
      <c r="C177" s="53"/>
      <c r="D177" s="46">
        <f>SUM(D8:D176)</f>
        <v>38207</v>
      </c>
      <c r="E177" s="46">
        <f>SUM(E8:E176)</f>
        <v>20452926579.699593</v>
      </c>
      <c r="F177" s="46">
        <f>SUM(F8:F176)</f>
        <v>102789</v>
      </c>
      <c r="G177" s="46">
        <f>SUM(G8:G176)</f>
        <v>13044407566.731499</v>
      </c>
      <c r="H177" s="46">
        <f>SUM(H8:H176)</f>
        <v>236429</v>
      </c>
      <c r="I177" s="46">
        <f>SUM(I8:I176)</f>
        <v>45040932638.126129</v>
      </c>
      <c r="J177" s="46">
        <f>SUM(J8:J176)</f>
        <v>277085</v>
      </c>
      <c r="K177" s="46">
        <f>SUM(K8:K176)</f>
        <v>50669796041.714508</v>
      </c>
      <c r="L177" s="46">
        <f>SUM(L8:L176)</f>
        <v>654510</v>
      </c>
      <c r="M177" s="46">
        <f>SUM(M8:M176)</f>
        <v>129208062826.27171</v>
      </c>
      <c r="N177" s="46">
        <f>SUM(N8:N176)</f>
        <v>58752</v>
      </c>
      <c r="O177" s="46">
        <f>SUM(O8:O176)</f>
        <v>48664718910.340019</v>
      </c>
      <c r="P177" s="46">
        <f>SUM(P8:P176)</f>
        <v>58752</v>
      </c>
      <c r="Q177" s="46">
        <f>SUM(Q8:Q176)</f>
        <v>48691377455.010002</v>
      </c>
      <c r="R177" s="46">
        <f>SUM(R8:R176)</f>
        <v>117504</v>
      </c>
      <c r="S177" s="46">
        <f>SUM(S8:S176)</f>
        <v>97356096365.349915</v>
      </c>
      <c r="T177" s="46">
        <f>SUM(T8:T176)</f>
        <v>772014</v>
      </c>
      <c r="U177" s="46">
        <f>SUM(U8:U176)</f>
        <v>226564159191.62164</v>
      </c>
    </row>
    <row r="178" spans="1:21" s="9" customFormat="1" ht="13.5" thickTop="1">
      <c r="A178" s="11" t="s">
        <v>371</v>
      </c>
      <c r="B178" s="14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2"/>
    </row>
    <row r="179" spans="1:21">
      <c r="A179" s="11" t="s">
        <v>18</v>
      </c>
    </row>
    <row r="180" spans="1:21">
      <c r="A180" s="11" t="s">
        <v>19</v>
      </c>
      <c r="E180" s="12"/>
      <c r="F180" s="12"/>
      <c r="G180" s="12"/>
      <c r="H180" s="12"/>
    </row>
    <row r="181" spans="1:21">
      <c r="B181" s="10"/>
      <c r="E181" s="44"/>
      <c r="F181" s="41"/>
      <c r="G181" s="41"/>
      <c r="H181" s="41"/>
      <c r="I181" s="41"/>
      <c r="J181" s="41"/>
      <c r="K181" s="41"/>
      <c r="L181" s="41"/>
      <c r="M181" s="41"/>
      <c r="N181" s="44"/>
      <c r="O181" s="44"/>
    </row>
    <row r="182" spans="1:21" s="18" customFormat="1" ht="11.25">
      <c r="A182" s="16"/>
      <c r="B182" s="17"/>
      <c r="C182" s="18" t="s">
        <v>12</v>
      </c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</row>
    <row r="185" spans="1:21">
      <c r="C185" s="51"/>
    </row>
    <row r="186" spans="1:21">
      <c r="C186" s="5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7:C177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U193"/>
  <sheetViews>
    <sheetView zoomScaleNormal="100" workbookViewId="0">
      <pane xSplit="3" topLeftCell="D1" activePane="topRight" state="frozen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372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8" t="s">
        <v>5</v>
      </c>
      <c r="B6" s="58" t="s">
        <v>11</v>
      </c>
      <c r="C6" s="60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6" t="s">
        <v>17</v>
      </c>
      <c r="M6" s="57"/>
      <c r="N6" s="54" t="s">
        <v>8</v>
      </c>
      <c r="O6" s="55"/>
      <c r="P6" s="54" t="s">
        <v>9</v>
      </c>
      <c r="Q6" s="55"/>
      <c r="R6" s="56" t="s">
        <v>16</v>
      </c>
      <c r="S6" s="57"/>
      <c r="T6" s="54" t="s">
        <v>0</v>
      </c>
      <c r="U6" s="55"/>
    </row>
    <row r="7" spans="1:21" s="8" customFormat="1" ht="12.75" customHeight="1" thickBot="1">
      <c r="A7" s="59"/>
      <c r="B7" s="59"/>
      <c r="C7" s="61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20</v>
      </c>
      <c r="C8" s="30" t="s">
        <v>21</v>
      </c>
      <c r="D8" s="38">
        <v>27464</v>
      </c>
      <c r="E8" s="38">
        <v>10362689686.58</v>
      </c>
      <c r="F8" s="38">
        <v>105622</v>
      </c>
      <c r="G8" s="38">
        <v>11442926219.2467</v>
      </c>
      <c r="H8" s="38">
        <v>97528</v>
      </c>
      <c r="I8" s="38">
        <v>32262218664.610001</v>
      </c>
      <c r="J8" s="38">
        <v>147893</v>
      </c>
      <c r="K8" s="38">
        <v>28639776393.780201</v>
      </c>
      <c r="L8" s="38">
        <f t="shared" ref="L8:M24" si="0">J8+H8+F8+D8</f>
        <v>378507</v>
      </c>
      <c r="M8" s="38">
        <f t="shared" si="0"/>
        <v>82707610964.216904</v>
      </c>
      <c r="N8" s="38">
        <v>3181</v>
      </c>
      <c r="O8" s="38">
        <v>40324404481.849998</v>
      </c>
      <c r="P8" s="38">
        <v>2926</v>
      </c>
      <c r="Q8" s="38">
        <v>34649526738.389999</v>
      </c>
      <c r="R8" s="38">
        <f>N8+P8</f>
        <v>6107</v>
      </c>
      <c r="S8" s="38">
        <f>O8+Q8</f>
        <v>74973931220.23999</v>
      </c>
      <c r="T8" s="38">
        <f t="shared" ref="T8:U24" si="1">R8+L8</f>
        <v>384614</v>
      </c>
      <c r="U8" s="38">
        <f t="shared" si="1"/>
        <v>157681542184.45691</v>
      </c>
    </row>
    <row r="9" spans="1:21" s="9" customFormat="1" ht="12">
      <c r="A9" s="26">
        <v>2</v>
      </c>
      <c r="B9" s="49" t="s">
        <v>24</v>
      </c>
      <c r="C9" s="28" t="s">
        <v>25</v>
      </c>
      <c r="D9" s="39">
        <v>37178</v>
      </c>
      <c r="E9" s="39">
        <v>23148677093.637402</v>
      </c>
      <c r="F9" s="39">
        <v>100477</v>
      </c>
      <c r="G9" s="39">
        <v>14208216493.0424</v>
      </c>
      <c r="H9" s="39">
        <v>180370</v>
      </c>
      <c r="I9" s="39">
        <v>26198288956.294601</v>
      </c>
      <c r="J9" s="39">
        <v>138277</v>
      </c>
      <c r="K9" s="39">
        <v>30082927706.554001</v>
      </c>
      <c r="L9" s="39">
        <f t="shared" si="0"/>
        <v>456302</v>
      </c>
      <c r="M9" s="39">
        <f t="shared" si="0"/>
        <v>93638110249.528412</v>
      </c>
      <c r="N9" s="39">
        <v>3479</v>
      </c>
      <c r="O9" s="39">
        <v>14061684172.790001</v>
      </c>
      <c r="P9" s="39">
        <v>3712</v>
      </c>
      <c r="Q9" s="39">
        <v>18968145972.619999</v>
      </c>
      <c r="R9" s="39">
        <f>N9+P9</f>
        <v>7191</v>
      </c>
      <c r="S9" s="39">
        <f>O9+Q9</f>
        <v>33029830145.41</v>
      </c>
      <c r="T9" s="39">
        <f t="shared" si="1"/>
        <v>463493</v>
      </c>
      <c r="U9" s="39">
        <f t="shared" si="1"/>
        <v>126667940394.93842</v>
      </c>
    </row>
    <row r="10" spans="1:21" s="9" customFormat="1" ht="12">
      <c r="A10" s="29">
        <v>3</v>
      </c>
      <c r="B10" s="50" t="s">
        <v>22</v>
      </c>
      <c r="C10" s="1" t="s">
        <v>23</v>
      </c>
      <c r="D10" s="40">
        <v>6947</v>
      </c>
      <c r="E10" s="40">
        <v>7609071799.0537004</v>
      </c>
      <c r="F10" s="40">
        <v>33259</v>
      </c>
      <c r="G10" s="40">
        <v>8170893267.0228004</v>
      </c>
      <c r="H10" s="40">
        <v>35758</v>
      </c>
      <c r="I10" s="40">
        <v>37770494556.696999</v>
      </c>
      <c r="J10" s="40">
        <v>51906</v>
      </c>
      <c r="K10" s="40">
        <v>39163262500.482803</v>
      </c>
      <c r="L10" s="38">
        <f t="shared" si="0"/>
        <v>127870</v>
      </c>
      <c r="M10" s="38">
        <f t="shared" si="0"/>
        <v>92713722123.256302</v>
      </c>
      <c r="N10" s="40">
        <v>1560</v>
      </c>
      <c r="O10" s="40">
        <v>14480368712.77</v>
      </c>
      <c r="P10" s="40">
        <v>1613</v>
      </c>
      <c r="Q10" s="40">
        <v>12652795522.959999</v>
      </c>
      <c r="R10" s="38">
        <f t="shared" ref="R10:R97" si="2">N10+P10</f>
        <v>3173</v>
      </c>
      <c r="S10" s="38">
        <f t="shared" ref="S10:S97" si="3">O10+Q10</f>
        <v>27133164235.73</v>
      </c>
      <c r="T10" s="38">
        <f t="shared" si="1"/>
        <v>131043</v>
      </c>
      <c r="U10" s="38">
        <f t="shared" si="1"/>
        <v>119846886358.9863</v>
      </c>
    </row>
    <row r="11" spans="1:21" s="9" customFormat="1" ht="12">
      <c r="A11" s="26">
        <v>4</v>
      </c>
      <c r="B11" s="49" t="s">
        <v>28</v>
      </c>
      <c r="C11" s="28" t="s">
        <v>29</v>
      </c>
      <c r="D11" s="39">
        <v>36597</v>
      </c>
      <c r="E11" s="39">
        <v>7018126548.2886</v>
      </c>
      <c r="F11" s="39">
        <v>76918</v>
      </c>
      <c r="G11" s="39">
        <v>7010238958.3591003</v>
      </c>
      <c r="H11" s="39">
        <v>186932</v>
      </c>
      <c r="I11" s="39">
        <v>21646447016.958401</v>
      </c>
      <c r="J11" s="39">
        <v>156773</v>
      </c>
      <c r="K11" s="39">
        <v>20867112901.736301</v>
      </c>
      <c r="L11" s="39">
        <f t="shared" si="0"/>
        <v>457220</v>
      </c>
      <c r="M11" s="39">
        <f t="shared" si="0"/>
        <v>56541925425.3424</v>
      </c>
      <c r="N11" s="39">
        <v>1416</v>
      </c>
      <c r="O11" s="39">
        <v>18730866414.599998</v>
      </c>
      <c r="P11" s="39">
        <v>1334</v>
      </c>
      <c r="Q11" s="39">
        <v>15148417761.17</v>
      </c>
      <c r="R11" s="39">
        <f t="shared" si="2"/>
        <v>2750</v>
      </c>
      <c r="S11" s="39">
        <f t="shared" si="3"/>
        <v>33879284175.769997</v>
      </c>
      <c r="T11" s="39">
        <f t="shared" si="1"/>
        <v>459970</v>
      </c>
      <c r="U11" s="39">
        <f t="shared" si="1"/>
        <v>90421209601.112396</v>
      </c>
    </row>
    <row r="12" spans="1:21" s="9" customFormat="1" ht="12">
      <c r="A12" s="29">
        <v>5</v>
      </c>
      <c r="B12" s="19" t="s">
        <v>26</v>
      </c>
      <c r="C12" s="1" t="s">
        <v>27</v>
      </c>
      <c r="D12" s="40">
        <v>1433</v>
      </c>
      <c r="E12" s="40">
        <v>2652720512.9099998</v>
      </c>
      <c r="F12" s="40">
        <v>11787</v>
      </c>
      <c r="G12" s="40">
        <v>2950696872.2442999</v>
      </c>
      <c r="H12" s="40">
        <v>4747</v>
      </c>
      <c r="I12" s="40">
        <v>23738690578.5154</v>
      </c>
      <c r="J12" s="40">
        <v>9784</v>
      </c>
      <c r="K12" s="40">
        <v>21336603458.6493</v>
      </c>
      <c r="L12" s="38">
        <f t="shared" si="0"/>
        <v>27751</v>
      </c>
      <c r="M12" s="38">
        <f t="shared" si="0"/>
        <v>50678711422.319</v>
      </c>
      <c r="N12" s="40">
        <v>1299</v>
      </c>
      <c r="O12" s="40">
        <v>18071419406.939999</v>
      </c>
      <c r="P12" s="40">
        <v>1351</v>
      </c>
      <c r="Q12" s="40">
        <v>19004724851.330002</v>
      </c>
      <c r="R12" s="38">
        <f t="shared" si="2"/>
        <v>2650</v>
      </c>
      <c r="S12" s="38">
        <f t="shared" si="3"/>
        <v>37076144258.270004</v>
      </c>
      <c r="T12" s="38">
        <f t="shared" si="1"/>
        <v>30401</v>
      </c>
      <c r="U12" s="38">
        <f t="shared" si="1"/>
        <v>87754855680.589005</v>
      </c>
    </row>
    <row r="13" spans="1:21" s="9" customFormat="1" ht="12">
      <c r="A13" s="26">
        <v>6</v>
      </c>
      <c r="B13" s="27" t="s">
        <v>32</v>
      </c>
      <c r="C13" s="28" t="s">
        <v>33</v>
      </c>
      <c r="D13" s="39">
        <v>37841</v>
      </c>
      <c r="E13" s="39">
        <v>20297111931.4561</v>
      </c>
      <c r="F13" s="39">
        <v>46528</v>
      </c>
      <c r="G13" s="39">
        <v>8089324968.8403997</v>
      </c>
      <c r="H13" s="39">
        <v>91486</v>
      </c>
      <c r="I13" s="39">
        <v>8307951854.1199999</v>
      </c>
      <c r="J13" s="39">
        <v>166278</v>
      </c>
      <c r="K13" s="39">
        <v>11914087109.922701</v>
      </c>
      <c r="L13" s="39">
        <f t="shared" si="0"/>
        <v>342133</v>
      </c>
      <c r="M13" s="39">
        <f t="shared" si="0"/>
        <v>48608475864.339203</v>
      </c>
      <c r="N13" s="39">
        <v>1565</v>
      </c>
      <c r="O13" s="39">
        <v>3085250801.3800001</v>
      </c>
      <c r="P13" s="39">
        <v>1759</v>
      </c>
      <c r="Q13" s="39">
        <v>12389533436.58</v>
      </c>
      <c r="R13" s="39">
        <f t="shared" si="2"/>
        <v>3324</v>
      </c>
      <c r="S13" s="39">
        <f t="shared" si="3"/>
        <v>15474784237.959999</v>
      </c>
      <c r="T13" s="39">
        <f t="shared" si="1"/>
        <v>345457</v>
      </c>
      <c r="U13" s="39">
        <f t="shared" si="1"/>
        <v>64083260102.299202</v>
      </c>
    </row>
    <row r="14" spans="1:21" s="9" customFormat="1" ht="12">
      <c r="A14" s="29">
        <v>7</v>
      </c>
      <c r="B14" s="50" t="s">
        <v>30</v>
      </c>
      <c r="C14" s="1" t="s">
        <v>31</v>
      </c>
      <c r="D14" s="40">
        <v>347</v>
      </c>
      <c r="E14" s="40">
        <v>722078011.68169999</v>
      </c>
      <c r="F14" s="40">
        <v>1794</v>
      </c>
      <c r="G14" s="40">
        <v>347136024.38999999</v>
      </c>
      <c r="H14" s="40">
        <v>954</v>
      </c>
      <c r="I14" s="40">
        <v>6219504534</v>
      </c>
      <c r="J14" s="40">
        <v>1957</v>
      </c>
      <c r="K14" s="40">
        <v>7001718580.5900002</v>
      </c>
      <c r="L14" s="38">
        <f t="shared" si="0"/>
        <v>5052</v>
      </c>
      <c r="M14" s="38">
        <f t="shared" si="0"/>
        <v>14290437150.661699</v>
      </c>
      <c r="N14" s="40">
        <v>712</v>
      </c>
      <c r="O14" s="40">
        <v>21585415874.990002</v>
      </c>
      <c r="P14" s="40">
        <v>668</v>
      </c>
      <c r="Q14" s="40">
        <v>21310815354.209999</v>
      </c>
      <c r="R14" s="38">
        <f t="shared" si="2"/>
        <v>1380</v>
      </c>
      <c r="S14" s="38">
        <f t="shared" si="3"/>
        <v>42896231229.199997</v>
      </c>
      <c r="T14" s="38">
        <f t="shared" si="1"/>
        <v>6432</v>
      </c>
      <c r="U14" s="38">
        <f t="shared" si="1"/>
        <v>57186668379.861694</v>
      </c>
    </row>
    <row r="15" spans="1:21" s="9" customFormat="1" ht="12">
      <c r="A15" s="26">
        <v>8</v>
      </c>
      <c r="B15" s="49" t="s">
        <v>40</v>
      </c>
      <c r="C15" s="28" t="s">
        <v>41</v>
      </c>
      <c r="D15" s="39">
        <v>759</v>
      </c>
      <c r="E15" s="39">
        <v>472797730.10000002</v>
      </c>
      <c r="F15" s="39">
        <v>2352</v>
      </c>
      <c r="G15" s="39">
        <v>320268564.49000001</v>
      </c>
      <c r="H15" s="39">
        <v>2533</v>
      </c>
      <c r="I15" s="39">
        <v>1698759039.3900001</v>
      </c>
      <c r="J15" s="39">
        <v>2522</v>
      </c>
      <c r="K15" s="39">
        <v>2101299712.3438001</v>
      </c>
      <c r="L15" s="39">
        <f t="shared" si="0"/>
        <v>8166</v>
      </c>
      <c r="M15" s="39">
        <f t="shared" si="0"/>
        <v>4593125046.3238001</v>
      </c>
      <c r="N15" s="39">
        <v>2859</v>
      </c>
      <c r="O15" s="39">
        <v>18563565245.060001</v>
      </c>
      <c r="P15" s="39">
        <v>2784</v>
      </c>
      <c r="Q15" s="39">
        <v>17916328488.369999</v>
      </c>
      <c r="R15" s="39">
        <f t="shared" si="2"/>
        <v>5643</v>
      </c>
      <c r="S15" s="39">
        <f t="shared" si="3"/>
        <v>36479893733.43</v>
      </c>
      <c r="T15" s="39">
        <f t="shared" si="1"/>
        <v>13809</v>
      </c>
      <c r="U15" s="39">
        <f t="shared" si="1"/>
        <v>41073018779.753799</v>
      </c>
    </row>
    <row r="16" spans="1:21" s="9" customFormat="1" ht="12">
      <c r="A16" s="29">
        <v>9</v>
      </c>
      <c r="B16" s="50" t="s">
        <v>34</v>
      </c>
      <c r="C16" s="1" t="s">
        <v>35</v>
      </c>
      <c r="D16" s="40">
        <v>92</v>
      </c>
      <c r="E16" s="40">
        <v>979381506.48000002</v>
      </c>
      <c r="F16" s="40">
        <v>373</v>
      </c>
      <c r="G16" s="40">
        <v>219723864.06999999</v>
      </c>
      <c r="H16" s="40">
        <v>1716</v>
      </c>
      <c r="I16" s="40">
        <v>3295115112.7199998</v>
      </c>
      <c r="J16" s="40">
        <v>3239</v>
      </c>
      <c r="K16" s="40">
        <v>3102436818.0799999</v>
      </c>
      <c r="L16" s="38">
        <f t="shared" si="0"/>
        <v>5420</v>
      </c>
      <c r="M16" s="38">
        <f t="shared" si="0"/>
        <v>7596657301.3499985</v>
      </c>
      <c r="N16" s="40">
        <v>463</v>
      </c>
      <c r="O16" s="40">
        <v>14961415548.709999</v>
      </c>
      <c r="P16" s="40">
        <v>444</v>
      </c>
      <c r="Q16" s="40">
        <v>13617210533.629999</v>
      </c>
      <c r="R16" s="38">
        <f t="shared" si="2"/>
        <v>907</v>
      </c>
      <c r="S16" s="38">
        <f t="shared" si="3"/>
        <v>28578626082.339996</v>
      </c>
      <c r="T16" s="38">
        <f t="shared" si="1"/>
        <v>6327</v>
      </c>
      <c r="U16" s="38">
        <f t="shared" si="1"/>
        <v>36175283383.689995</v>
      </c>
    </row>
    <row r="17" spans="1:21" s="9" customFormat="1" ht="12">
      <c r="A17" s="26">
        <v>10</v>
      </c>
      <c r="B17" s="49" t="s">
        <v>42</v>
      </c>
      <c r="C17" s="28" t="s">
        <v>43</v>
      </c>
      <c r="D17" s="39">
        <v>1066</v>
      </c>
      <c r="E17" s="39">
        <v>1751818831.9000001</v>
      </c>
      <c r="F17" s="39">
        <v>5596</v>
      </c>
      <c r="G17" s="39">
        <v>1430434888.8641</v>
      </c>
      <c r="H17" s="39">
        <v>4140</v>
      </c>
      <c r="I17" s="39">
        <v>9183803551.7970009</v>
      </c>
      <c r="J17" s="39">
        <v>8696</v>
      </c>
      <c r="K17" s="39">
        <v>7617315637.1648998</v>
      </c>
      <c r="L17" s="39">
        <f t="shared" si="0"/>
        <v>19498</v>
      </c>
      <c r="M17" s="39">
        <f t="shared" si="0"/>
        <v>19983372909.726002</v>
      </c>
      <c r="N17" s="39">
        <v>2284</v>
      </c>
      <c r="O17" s="39">
        <v>6946613770.1999998</v>
      </c>
      <c r="P17" s="39">
        <v>2315</v>
      </c>
      <c r="Q17" s="39">
        <v>8181614642.8800001</v>
      </c>
      <c r="R17" s="39">
        <f t="shared" si="2"/>
        <v>4599</v>
      </c>
      <c r="S17" s="39">
        <f t="shared" si="3"/>
        <v>15128228413.08</v>
      </c>
      <c r="T17" s="39">
        <f t="shared" si="1"/>
        <v>24097</v>
      </c>
      <c r="U17" s="39">
        <f t="shared" si="1"/>
        <v>35111601322.806</v>
      </c>
    </row>
    <row r="18" spans="1:21" s="9" customFormat="1" ht="12">
      <c r="A18" s="29">
        <v>11</v>
      </c>
      <c r="B18" s="50" t="s">
        <v>38</v>
      </c>
      <c r="C18" s="1" t="s">
        <v>39</v>
      </c>
      <c r="D18" s="40">
        <v>651</v>
      </c>
      <c r="E18" s="40">
        <v>2346734125.46</v>
      </c>
      <c r="F18" s="40">
        <v>1760</v>
      </c>
      <c r="G18" s="40">
        <v>970482941.46720004</v>
      </c>
      <c r="H18" s="40">
        <v>1743</v>
      </c>
      <c r="I18" s="40">
        <v>8427195408.4099998</v>
      </c>
      <c r="J18" s="40">
        <v>9119</v>
      </c>
      <c r="K18" s="40">
        <v>8935227272.0499992</v>
      </c>
      <c r="L18" s="38">
        <f t="shared" si="0"/>
        <v>13273</v>
      </c>
      <c r="M18" s="38">
        <f t="shared" si="0"/>
        <v>20679639747.387199</v>
      </c>
      <c r="N18" s="40">
        <v>361</v>
      </c>
      <c r="O18" s="40">
        <v>5176283888.6099997</v>
      </c>
      <c r="P18" s="40">
        <v>402</v>
      </c>
      <c r="Q18" s="40">
        <v>5913354197.4899998</v>
      </c>
      <c r="R18" s="38">
        <f t="shared" si="2"/>
        <v>763</v>
      </c>
      <c r="S18" s="38">
        <f t="shared" si="3"/>
        <v>11089638086.099998</v>
      </c>
      <c r="T18" s="38">
        <f t="shared" si="1"/>
        <v>14036</v>
      </c>
      <c r="U18" s="38">
        <f t="shared" si="1"/>
        <v>31769277833.487198</v>
      </c>
    </row>
    <row r="19" spans="1:21" s="9" customFormat="1" ht="12">
      <c r="A19" s="26">
        <v>12</v>
      </c>
      <c r="B19" s="49" t="s">
        <v>36</v>
      </c>
      <c r="C19" s="28" t="s">
        <v>37</v>
      </c>
      <c r="D19" s="39">
        <v>10</v>
      </c>
      <c r="E19" s="39">
        <v>702718.25</v>
      </c>
      <c r="F19" s="39">
        <v>2</v>
      </c>
      <c r="G19" s="39">
        <v>732870</v>
      </c>
      <c r="H19" s="39">
        <v>1133</v>
      </c>
      <c r="I19" s="39">
        <v>4979461155.4474001</v>
      </c>
      <c r="J19" s="39">
        <v>1201</v>
      </c>
      <c r="K19" s="39">
        <v>6221572029.25</v>
      </c>
      <c r="L19" s="39">
        <f t="shared" si="0"/>
        <v>2346</v>
      </c>
      <c r="M19" s="39">
        <f t="shared" si="0"/>
        <v>11202468772.947399</v>
      </c>
      <c r="N19" s="39">
        <v>339</v>
      </c>
      <c r="O19" s="39">
        <v>9446171532.6800003</v>
      </c>
      <c r="P19" s="39">
        <v>358</v>
      </c>
      <c r="Q19" s="39">
        <v>7575596792.9799995</v>
      </c>
      <c r="R19" s="39">
        <f t="shared" si="2"/>
        <v>697</v>
      </c>
      <c r="S19" s="39">
        <f t="shared" si="3"/>
        <v>17021768325.66</v>
      </c>
      <c r="T19" s="39">
        <f t="shared" si="1"/>
        <v>3043</v>
      </c>
      <c r="U19" s="39">
        <f t="shared" si="1"/>
        <v>28224237098.607399</v>
      </c>
    </row>
    <row r="20" spans="1:21" s="9" customFormat="1" ht="12">
      <c r="A20" s="29">
        <v>13</v>
      </c>
      <c r="B20" s="50" t="s">
        <v>52</v>
      </c>
      <c r="C20" s="1" t="s">
        <v>53</v>
      </c>
      <c r="D20" s="40">
        <v>126</v>
      </c>
      <c r="E20" s="40">
        <v>684000872.14999998</v>
      </c>
      <c r="F20" s="40">
        <v>441</v>
      </c>
      <c r="G20" s="40">
        <v>426148403.00999999</v>
      </c>
      <c r="H20" s="40">
        <v>457</v>
      </c>
      <c r="I20" s="40">
        <v>2359071973.1799998</v>
      </c>
      <c r="J20" s="40">
        <v>981</v>
      </c>
      <c r="K20" s="40">
        <v>2909415223.5999999</v>
      </c>
      <c r="L20" s="38">
        <f t="shared" ref="L20:L23" si="4">J20+H20+F20+D20</f>
        <v>2005</v>
      </c>
      <c r="M20" s="38">
        <f t="shared" ref="M20:M23" si="5">K20+I20+G20+E20</f>
        <v>6378636471.9399996</v>
      </c>
      <c r="N20" s="40">
        <v>1122</v>
      </c>
      <c r="O20" s="40">
        <v>5975193626.6199999</v>
      </c>
      <c r="P20" s="40">
        <v>1585</v>
      </c>
      <c r="Q20" s="40">
        <v>5799054595.0200005</v>
      </c>
      <c r="R20" s="38">
        <f t="shared" ref="R20:R23" si="6">N20+P20</f>
        <v>2707</v>
      </c>
      <c r="S20" s="38">
        <f t="shared" ref="S20:S23" si="7">O20+Q20</f>
        <v>11774248221.639999</v>
      </c>
      <c r="T20" s="38">
        <f t="shared" ref="T20:T23" si="8">R20+L20</f>
        <v>4712</v>
      </c>
      <c r="U20" s="38">
        <f t="shared" ref="U20:U23" si="9">S20+M20</f>
        <v>18152884693.579998</v>
      </c>
    </row>
    <row r="21" spans="1:21" s="9" customFormat="1" ht="12">
      <c r="A21" s="26">
        <v>14</v>
      </c>
      <c r="B21" s="27" t="s">
        <v>44</v>
      </c>
      <c r="C21" s="28" t="s">
        <v>45</v>
      </c>
      <c r="D21" s="39"/>
      <c r="E21" s="39"/>
      <c r="F21" s="39"/>
      <c r="G21" s="39"/>
      <c r="H21" s="39">
        <v>1462</v>
      </c>
      <c r="I21" s="39">
        <v>5721871708.2799997</v>
      </c>
      <c r="J21" s="39">
        <v>1124</v>
      </c>
      <c r="K21" s="39">
        <v>5260990927.6599998</v>
      </c>
      <c r="L21" s="39">
        <f t="shared" si="4"/>
        <v>2586</v>
      </c>
      <c r="M21" s="39">
        <f t="shared" si="5"/>
        <v>10982862635.939999</v>
      </c>
      <c r="N21" s="39">
        <v>82</v>
      </c>
      <c r="O21" s="39">
        <v>2895877114.5500002</v>
      </c>
      <c r="P21" s="39">
        <v>118</v>
      </c>
      <c r="Q21" s="39">
        <v>4035422159.3099999</v>
      </c>
      <c r="R21" s="39">
        <f t="shared" si="6"/>
        <v>200</v>
      </c>
      <c r="S21" s="39">
        <f t="shared" si="7"/>
        <v>6931299273.8600006</v>
      </c>
      <c r="T21" s="39">
        <f t="shared" si="8"/>
        <v>2786</v>
      </c>
      <c r="U21" s="39">
        <f t="shared" si="9"/>
        <v>17914161909.799999</v>
      </c>
    </row>
    <row r="22" spans="1:21" s="9" customFormat="1" ht="12">
      <c r="A22" s="29">
        <v>15</v>
      </c>
      <c r="B22" s="50" t="s">
        <v>46</v>
      </c>
      <c r="C22" s="1" t="s">
        <v>47</v>
      </c>
      <c r="D22" s="40">
        <v>2</v>
      </c>
      <c r="E22" s="40">
        <v>197000000</v>
      </c>
      <c r="F22" s="40"/>
      <c r="G22" s="40"/>
      <c r="H22" s="40">
        <v>3407</v>
      </c>
      <c r="I22" s="40">
        <v>4708436602.9200001</v>
      </c>
      <c r="J22" s="40">
        <v>2730</v>
      </c>
      <c r="K22" s="40">
        <v>5963676600.5500002</v>
      </c>
      <c r="L22" s="38">
        <f t="shared" si="4"/>
        <v>6139</v>
      </c>
      <c r="M22" s="38">
        <f t="shared" si="5"/>
        <v>10869113203.470001</v>
      </c>
      <c r="N22" s="40">
        <v>179</v>
      </c>
      <c r="O22" s="40">
        <v>4268357763.2199998</v>
      </c>
      <c r="P22" s="40">
        <v>130</v>
      </c>
      <c r="Q22" s="40">
        <v>2604360621.1599998</v>
      </c>
      <c r="R22" s="38">
        <f t="shared" si="6"/>
        <v>309</v>
      </c>
      <c r="S22" s="38">
        <f t="shared" si="7"/>
        <v>6872718384.3799992</v>
      </c>
      <c r="T22" s="38">
        <f t="shared" si="8"/>
        <v>6448</v>
      </c>
      <c r="U22" s="38">
        <f t="shared" si="9"/>
        <v>17741831587.849998</v>
      </c>
    </row>
    <row r="23" spans="1:21" s="9" customFormat="1" ht="12">
      <c r="A23" s="26">
        <v>16</v>
      </c>
      <c r="B23" s="49" t="s">
        <v>54</v>
      </c>
      <c r="C23" s="28" t="s">
        <v>55</v>
      </c>
      <c r="D23" s="39">
        <v>125</v>
      </c>
      <c r="E23" s="39">
        <v>362275548.81</v>
      </c>
      <c r="F23" s="39">
        <v>64</v>
      </c>
      <c r="G23" s="39">
        <v>47559394.810000002</v>
      </c>
      <c r="H23" s="39">
        <v>152</v>
      </c>
      <c r="I23" s="39">
        <v>524539922.12</v>
      </c>
      <c r="J23" s="39">
        <v>245</v>
      </c>
      <c r="K23" s="39">
        <v>66755015.07</v>
      </c>
      <c r="L23" s="39">
        <f t="shared" si="4"/>
        <v>586</v>
      </c>
      <c r="M23" s="39">
        <f t="shared" si="5"/>
        <v>1001129880.8099999</v>
      </c>
      <c r="N23" s="39">
        <v>603</v>
      </c>
      <c r="O23" s="39">
        <v>7815845588.4799995</v>
      </c>
      <c r="P23" s="39">
        <v>663</v>
      </c>
      <c r="Q23" s="39">
        <v>8605214628.4699993</v>
      </c>
      <c r="R23" s="39">
        <f t="shared" si="6"/>
        <v>1266</v>
      </c>
      <c r="S23" s="39">
        <f t="shared" si="7"/>
        <v>16421060216.949999</v>
      </c>
      <c r="T23" s="39">
        <f t="shared" si="8"/>
        <v>1852</v>
      </c>
      <c r="U23" s="39">
        <f t="shared" si="9"/>
        <v>17422190097.759998</v>
      </c>
    </row>
    <row r="24" spans="1:21" s="9" customFormat="1" ht="12">
      <c r="A24" s="29">
        <v>17</v>
      </c>
      <c r="B24" s="50" t="s">
        <v>50</v>
      </c>
      <c r="C24" s="1" t="s">
        <v>51</v>
      </c>
      <c r="D24" s="40">
        <v>830</v>
      </c>
      <c r="E24" s="40">
        <v>1975053544.6270001</v>
      </c>
      <c r="F24" s="40">
        <v>3237</v>
      </c>
      <c r="G24" s="40">
        <v>1028454272.8378</v>
      </c>
      <c r="H24" s="40">
        <v>1696</v>
      </c>
      <c r="I24" s="40">
        <v>2673412685.8730001</v>
      </c>
      <c r="J24" s="40">
        <v>4612</v>
      </c>
      <c r="K24" s="40">
        <v>3388859134.5784001</v>
      </c>
      <c r="L24" s="38">
        <f t="shared" si="0"/>
        <v>10375</v>
      </c>
      <c r="M24" s="38">
        <f t="shared" si="0"/>
        <v>9065779637.9162006</v>
      </c>
      <c r="N24" s="40">
        <v>432</v>
      </c>
      <c r="O24" s="40">
        <v>3963956897.25</v>
      </c>
      <c r="P24" s="40">
        <v>404</v>
      </c>
      <c r="Q24" s="40">
        <v>3644969919.4499998</v>
      </c>
      <c r="R24" s="38">
        <f t="shared" si="2"/>
        <v>836</v>
      </c>
      <c r="S24" s="38">
        <f t="shared" si="3"/>
        <v>7608926816.6999998</v>
      </c>
      <c r="T24" s="38">
        <f t="shared" si="1"/>
        <v>11211</v>
      </c>
      <c r="U24" s="38">
        <f t="shared" si="1"/>
        <v>16674706454.616199</v>
      </c>
    </row>
    <row r="25" spans="1:21" s="9" customFormat="1" ht="12">
      <c r="A25" s="26">
        <v>18</v>
      </c>
      <c r="B25" s="27" t="s">
        <v>48</v>
      </c>
      <c r="C25" s="28" t="s">
        <v>49</v>
      </c>
      <c r="D25" s="39">
        <v>564</v>
      </c>
      <c r="E25" s="39">
        <v>1303341949.1900001</v>
      </c>
      <c r="F25" s="39">
        <v>2649</v>
      </c>
      <c r="G25" s="39">
        <v>549495808.30999994</v>
      </c>
      <c r="H25" s="39">
        <v>1264</v>
      </c>
      <c r="I25" s="39">
        <v>1293609116.1487</v>
      </c>
      <c r="J25" s="39">
        <v>3755</v>
      </c>
      <c r="K25" s="39">
        <v>2091318498.2818</v>
      </c>
      <c r="L25" s="39">
        <f t="shared" ref="L25:L36" si="10">J25+H25+F25+D25</f>
        <v>8232</v>
      </c>
      <c r="M25" s="39">
        <f t="shared" ref="M25:M36" si="11">K25+I25+G25+E25</f>
        <v>5237765371.9305</v>
      </c>
      <c r="N25" s="39">
        <v>1563</v>
      </c>
      <c r="O25" s="39">
        <v>3719939405.3899999</v>
      </c>
      <c r="P25" s="39">
        <v>4106</v>
      </c>
      <c r="Q25" s="39">
        <v>3683843278.1700001</v>
      </c>
      <c r="R25" s="39">
        <f t="shared" ref="R25:R36" si="12">N25+P25</f>
        <v>5669</v>
      </c>
      <c r="S25" s="39">
        <f t="shared" ref="S25:S36" si="13">O25+Q25</f>
        <v>7403782683.5599995</v>
      </c>
      <c r="T25" s="39">
        <f t="shared" ref="T25:T36" si="14">R25+L25</f>
        <v>13901</v>
      </c>
      <c r="U25" s="39">
        <f t="shared" ref="U25:U36" si="15">S25+M25</f>
        <v>12641548055.490499</v>
      </c>
    </row>
    <row r="26" spans="1:21" s="9" customFormat="1" ht="12">
      <c r="A26" s="29">
        <v>19</v>
      </c>
      <c r="B26" s="50" t="s">
        <v>56</v>
      </c>
      <c r="C26" s="1" t="s">
        <v>57</v>
      </c>
      <c r="D26" s="40">
        <v>892</v>
      </c>
      <c r="E26" s="40">
        <v>645637221.86000001</v>
      </c>
      <c r="F26" s="40">
        <v>2528</v>
      </c>
      <c r="G26" s="40">
        <v>199180734.61000001</v>
      </c>
      <c r="H26" s="40">
        <v>84101</v>
      </c>
      <c r="I26" s="40">
        <v>966482938.26999998</v>
      </c>
      <c r="J26" s="40">
        <v>8139</v>
      </c>
      <c r="K26" s="40">
        <v>987121971.77149999</v>
      </c>
      <c r="L26" s="38">
        <f t="shared" si="10"/>
        <v>95660</v>
      </c>
      <c r="M26" s="38">
        <f t="shared" si="11"/>
        <v>2798422866.5115004</v>
      </c>
      <c r="N26" s="40">
        <v>8262</v>
      </c>
      <c r="O26" s="40">
        <v>3264075373.6599998</v>
      </c>
      <c r="P26" s="40">
        <v>63227</v>
      </c>
      <c r="Q26" s="40">
        <v>3662780754.6100001</v>
      </c>
      <c r="R26" s="38">
        <f t="shared" si="12"/>
        <v>71489</v>
      </c>
      <c r="S26" s="38">
        <f t="shared" si="13"/>
        <v>6926856128.2700005</v>
      </c>
      <c r="T26" s="38">
        <f t="shared" si="14"/>
        <v>167149</v>
      </c>
      <c r="U26" s="38">
        <f t="shared" si="15"/>
        <v>9725278994.7815018</v>
      </c>
    </row>
    <row r="27" spans="1:21" s="9" customFormat="1" ht="12">
      <c r="A27" s="26">
        <v>20</v>
      </c>
      <c r="B27" s="49" t="s">
        <v>66</v>
      </c>
      <c r="C27" s="28" t="s">
        <v>67</v>
      </c>
      <c r="D27" s="39">
        <v>135</v>
      </c>
      <c r="E27" s="39">
        <v>1282211225.77</v>
      </c>
      <c r="F27" s="39">
        <v>98</v>
      </c>
      <c r="G27" s="39">
        <v>110244625.84</v>
      </c>
      <c r="H27" s="39">
        <v>111</v>
      </c>
      <c r="I27" s="39">
        <v>222677488.13999999</v>
      </c>
      <c r="J27" s="39">
        <v>270</v>
      </c>
      <c r="K27" s="39">
        <v>176222927.80000001</v>
      </c>
      <c r="L27" s="39">
        <f t="shared" si="10"/>
        <v>614</v>
      </c>
      <c r="M27" s="39">
        <f t="shared" si="11"/>
        <v>1791356267.55</v>
      </c>
      <c r="N27" s="39">
        <v>109</v>
      </c>
      <c r="O27" s="39">
        <v>2891181591.5100002</v>
      </c>
      <c r="P27" s="39">
        <v>144</v>
      </c>
      <c r="Q27" s="39">
        <v>3985341993.3800001</v>
      </c>
      <c r="R27" s="39">
        <f t="shared" si="12"/>
        <v>253</v>
      </c>
      <c r="S27" s="39">
        <f t="shared" si="13"/>
        <v>6876523584.8900003</v>
      </c>
      <c r="T27" s="39">
        <f t="shared" si="14"/>
        <v>867</v>
      </c>
      <c r="U27" s="39">
        <f t="shared" si="15"/>
        <v>8667879852.4400005</v>
      </c>
    </row>
    <row r="28" spans="1:21" s="9" customFormat="1" ht="12">
      <c r="A28" s="29">
        <v>21</v>
      </c>
      <c r="B28" s="50" t="s">
        <v>60</v>
      </c>
      <c r="C28" s="1" t="s">
        <v>61</v>
      </c>
      <c r="D28" s="40">
        <v>1028</v>
      </c>
      <c r="E28" s="40">
        <v>671978953.03999996</v>
      </c>
      <c r="F28" s="40">
        <v>4779</v>
      </c>
      <c r="G28" s="40">
        <v>590464125.80009997</v>
      </c>
      <c r="H28" s="40">
        <v>5300</v>
      </c>
      <c r="I28" s="40">
        <v>1333227116.3900001</v>
      </c>
      <c r="J28" s="40">
        <v>11494</v>
      </c>
      <c r="K28" s="40">
        <v>1765923241.1633999</v>
      </c>
      <c r="L28" s="38">
        <f t="shared" si="10"/>
        <v>22601</v>
      </c>
      <c r="M28" s="38">
        <f t="shared" si="11"/>
        <v>4361593436.3934994</v>
      </c>
      <c r="N28" s="40">
        <v>852</v>
      </c>
      <c r="O28" s="40">
        <v>1622579531.3900001</v>
      </c>
      <c r="P28" s="40">
        <v>832</v>
      </c>
      <c r="Q28" s="40">
        <v>1281210180.73</v>
      </c>
      <c r="R28" s="38">
        <f t="shared" si="12"/>
        <v>1684</v>
      </c>
      <c r="S28" s="38">
        <f t="shared" si="13"/>
        <v>2903789712.1199999</v>
      </c>
      <c r="T28" s="38">
        <f t="shared" si="14"/>
        <v>24285</v>
      </c>
      <c r="U28" s="38">
        <f t="shared" si="15"/>
        <v>7265383148.5134993</v>
      </c>
    </row>
    <row r="29" spans="1:21" s="9" customFormat="1" ht="12">
      <c r="A29" s="26">
        <v>22</v>
      </c>
      <c r="B29" s="49" t="s">
        <v>90</v>
      </c>
      <c r="C29" s="28" t="s">
        <v>91</v>
      </c>
      <c r="D29" s="39">
        <v>401</v>
      </c>
      <c r="E29" s="39">
        <v>197141868.84999999</v>
      </c>
      <c r="F29" s="39">
        <v>744</v>
      </c>
      <c r="G29" s="39">
        <v>111986638.3</v>
      </c>
      <c r="H29" s="39">
        <v>168</v>
      </c>
      <c r="I29" s="39">
        <v>900291023.32000005</v>
      </c>
      <c r="J29" s="39">
        <v>1019</v>
      </c>
      <c r="K29" s="39">
        <v>641749706.94000006</v>
      </c>
      <c r="L29" s="39">
        <f t="shared" ref="L29:L32" si="16">J29+H29+F29+D29</f>
        <v>2332</v>
      </c>
      <c r="M29" s="39">
        <f t="shared" ref="M29:M32" si="17">K29+I29+G29+E29</f>
        <v>1851169237.4100001</v>
      </c>
      <c r="N29" s="39">
        <v>624</v>
      </c>
      <c r="O29" s="39">
        <v>1748821059.22</v>
      </c>
      <c r="P29" s="39">
        <v>925</v>
      </c>
      <c r="Q29" s="39">
        <v>1892756281.6500001</v>
      </c>
      <c r="R29" s="39">
        <f t="shared" ref="R29:R32" si="18">N29+P29</f>
        <v>1549</v>
      </c>
      <c r="S29" s="39">
        <f t="shared" ref="S29:S32" si="19">O29+Q29</f>
        <v>3641577340.8699999</v>
      </c>
      <c r="T29" s="39">
        <f t="shared" ref="T29:T32" si="20">R29+L29</f>
        <v>3881</v>
      </c>
      <c r="U29" s="39">
        <f t="shared" ref="U29:U32" si="21">S29+M29</f>
        <v>5492746578.2799997</v>
      </c>
    </row>
    <row r="30" spans="1:21" s="9" customFormat="1" ht="12">
      <c r="A30" s="29">
        <v>23</v>
      </c>
      <c r="B30" s="50" t="s">
        <v>76</v>
      </c>
      <c r="C30" s="1" t="s">
        <v>77</v>
      </c>
      <c r="D30" s="40">
        <v>72</v>
      </c>
      <c r="E30" s="40">
        <v>21382731.5</v>
      </c>
      <c r="F30" s="40">
        <v>550</v>
      </c>
      <c r="G30" s="40">
        <v>86380928.099999994</v>
      </c>
      <c r="H30" s="40">
        <v>238586</v>
      </c>
      <c r="I30" s="40">
        <v>747865695.70000005</v>
      </c>
      <c r="J30" s="40">
        <v>9410</v>
      </c>
      <c r="K30" s="40">
        <v>844956983.51999998</v>
      </c>
      <c r="L30" s="38">
        <f t="shared" si="16"/>
        <v>248618</v>
      </c>
      <c r="M30" s="38">
        <f t="shared" si="17"/>
        <v>1700586338.8199999</v>
      </c>
      <c r="N30" s="40">
        <v>2768</v>
      </c>
      <c r="O30" s="40">
        <v>1828177091.76</v>
      </c>
      <c r="P30" s="40">
        <v>44557</v>
      </c>
      <c r="Q30" s="40">
        <v>1675410810.49</v>
      </c>
      <c r="R30" s="38">
        <f t="shared" si="18"/>
        <v>47325</v>
      </c>
      <c r="S30" s="38">
        <f t="shared" si="19"/>
        <v>3503587902.25</v>
      </c>
      <c r="T30" s="38">
        <f t="shared" si="20"/>
        <v>295943</v>
      </c>
      <c r="U30" s="38">
        <f t="shared" si="21"/>
        <v>5204174241.0699997</v>
      </c>
    </row>
    <row r="31" spans="1:21" s="9" customFormat="1" ht="12">
      <c r="A31" s="26">
        <v>24</v>
      </c>
      <c r="B31" s="49" t="s">
        <v>78</v>
      </c>
      <c r="C31" s="28" t="s">
        <v>79</v>
      </c>
      <c r="D31" s="39">
        <v>1177</v>
      </c>
      <c r="E31" s="39">
        <v>52439693.219999999</v>
      </c>
      <c r="F31" s="39">
        <v>7329</v>
      </c>
      <c r="G31" s="39">
        <v>322605667.69</v>
      </c>
      <c r="H31" s="39">
        <v>4720</v>
      </c>
      <c r="I31" s="39">
        <v>570684876.33000004</v>
      </c>
      <c r="J31" s="39">
        <v>15408</v>
      </c>
      <c r="K31" s="39">
        <v>661754158.5</v>
      </c>
      <c r="L31" s="39">
        <f t="shared" si="16"/>
        <v>28634</v>
      </c>
      <c r="M31" s="39">
        <f t="shared" si="17"/>
        <v>1607484395.74</v>
      </c>
      <c r="N31" s="39">
        <v>4395</v>
      </c>
      <c r="O31" s="39">
        <v>1918819769.8900001</v>
      </c>
      <c r="P31" s="39">
        <v>40543</v>
      </c>
      <c r="Q31" s="39">
        <v>1561951408.1400001</v>
      </c>
      <c r="R31" s="39">
        <f t="shared" si="18"/>
        <v>44938</v>
      </c>
      <c r="S31" s="39">
        <f t="shared" si="19"/>
        <v>3480771178.0300002</v>
      </c>
      <c r="T31" s="39">
        <f t="shared" si="20"/>
        <v>73572</v>
      </c>
      <c r="U31" s="39">
        <f t="shared" si="21"/>
        <v>5088255573.7700005</v>
      </c>
    </row>
    <row r="32" spans="1:21" s="9" customFormat="1" ht="12">
      <c r="A32" s="29">
        <v>25</v>
      </c>
      <c r="B32" s="50" t="s">
        <v>72</v>
      </c>
      <c r="C32" s="1" t="s">
        <v>73</v>
      </c>
      <c r="D32" s="40">
        <v>506</v>
      </c>
      <c r="E32" s="40">
        <v>1225528358.04</v>
      </c>
      <c r="F32" s="40">
        <v>158</v>
      </c>
      <c r="G32" s="40">
        <v>136437168.10839999</v>
      </c>
      <c r="H32" s="40">
        <v>383</v>
      </c>
      <c r="I32" s="40">
        <v>614599195.97000003</v>
      </c>
      <c r="J32" s="40">
        <v>1170</v>
      </c>
      <c r="K32" s="40">
        <v>894060996.82000005</v>
      </c>
      <c r="L32" s="38">
        <f t="shared" si="16"/>
        <v>2217</v>
      </c>
      <c r="M32" s="38">
        <f t="shared" si="17"/>
        <v>2870625718.9383998</v>
      </c>
      <c r="N32" s="40">
        <v>58</v>
      </c>
      <c r="O32" s="40">
        <v>542168125.04999995</v>
      </c>
      <c r="P32" s="40">
        <v>90</v>
      </c>
      <c r="Q32" s="40">
        <v>1617191936.25</v>
      </c>
      <c r="R32" s="38">
        <f t="shared" si="18"/>
        <v>148</v>
      </c>
      <c r="S32" s="38">
        <f t="shared" si="19"/>
        <v>2159360061.3000002</v>
      </c>
      <c r="T32" s="38">
        <f t="shared" si="20"/>
        <v>2365</v>
      </c>
      <c r="U32" s="38">
        <f t="shared" si="21"/>
        <v>5029985780.2383995</v>
      </c>
    </row>
    <row r="33" spans="1:21" s="9" customFormat="1" ht="12">
      <c r="A33" s="26">
        <v>26</v>
      </c>
      <c r="B33" s="49" t="s">
        <v>68</v>
      </c>
      <c r="C33" s="28" t="s">
        <v>69</v>
      </c>
      <c r="D33" s="39">
        <v>899</v>
      </c>
      <c r="E33" s="39">
        <v>367728026.88</v>
      </c>
      <c r="F33" s="39">
        <v>3233</v>
      </c>
      <c r="G33" s="39">
        <v>707898228.5</v>
      </c>
      <c r="H33" s="39">
        <v>1785</v>
      </c>
      <c r="I33" s="39">
        <v>705765060.58000004</v>
      </c>
      <c r="J33" s="39">
        <v>3094</v>
      </c>
      <c r="K33" s="39">
        <v>647270185.77999997</v>
      </c>
      <c r="L33" s="39">
        <f t="shared" si="10"/>
        <v>9011</v>
      </c>
      <c r="M33" s="39">
        <f t="shared" si="11"/>
        <v>2428661501.7400002</v>
      </c>
      <c r="N33" s="39">
        <v>526</v>
      </c>
      <c r="O33" s="39">
        <v>1169006808.8599999</v>
      </c>
      <c r="P33" s="39">
        <v>512</v>
      </c>
      <c r="Q33" s="39">
        <v>887780357.96000004</v>
      </c>
      <c r="R33" s="39">
        <f t="shared" si="12"/>
        <v>1038</v>
      </c>
      <c r="S33" s="39">
        <f t="shared" si="13"/>
        <v>2056787166.8199999</v>
      </c>
      <c r="T33" s="39">
        <f t="shared" si="14"/>
        <v>10049</v>
      </c>
      <c r="U33" s="39">
        <f t="shared" si="15"/>
        <v>4485448668.5600004</v>
      </c>
    </row>
    <row r="34" spans="1:21" s="9" customFormat="1" ht="12">
      <c r="A34" s="29">
        <v>27</v>
      </c>
      <c r="B34" s="19" t="s">
        <v>62</v>
      </c>
      <c r="C34" s="1" t="s">
        <v>63</v>
      </c>
      <c r="D34" s="40"/>
      <c r="E34" s="40"/>
      <c r="F34" s="40"/>
      <c r="G34" s="40"/>
      <c r="H34" s="40">
        <v>39</v>
      </c>
      <c r="I34" s="40">
        <v>74864515.319999993</v>
      </c>
      <c r="J34" s="40"/>
      <c r="K34" s="40"/>
      <c r="L34" s="38">
        <f t="shared" si="10"/>
        <v>39</v>
      </c>
      <c r="M34" s="38">
        <f t="shared" si="11"/>
        <v>74864515.319999993</v>
      </c>
      <c r="N34" s="40">
        <v>1</v>
      </c>
      <c r="O34" s="40">
        <v>2000000000</v>
      </c>
      <c r="P34" s="40">
        <v>1</v>
      </c>
      <c r="Q34" s="40">
        <v>2000000000</v>
      </c>
      <c r="R34" s="38">
        <f t="shared" si="12"/>
        <v>2</v>
      </c>
      <c r="S34" s="38">
        <f t="shared" si="13"/>
        <v>4000000000</v>
      </c>
      <c r="T34" s="38">
        <f t="shared" si="14"/>
        <v>41</v>
      </c>
      <c r="U34" s="38">
        <f t="shared" si="15"/>
        <v>4074864515.3200002</v>
      </c>
    </row>
    <row r="35" spans="1:21" s="9" customFormat="1" ht="12">
      <c r="A35" s="26">
        <v>28</v>
      </c>
      <c r="B35" s="27" t="s">
        <v>86</v>
      </c>
      <c r="C35" s="28" t="s">
        <v>87</v>
      </c>
      <c r="D35" s="39"/>
      <c r="E35" s="39"/>
      <c r="F35" s="39"/>
      <c r="G35" s="39"/>
      <c r="H35" s="39">
        <v>110</v>
      </c>
      <c r="I35" s="39">
        <v>644041733.88</v>
      </c>
      <c r="J35" s="39">
        <v>129</v>
      </c>
      <c r="K35" s="39">
        <v>1388614610.03</v>
      </c>
      <c r="L35" s="39">
        <f t="shared" si="10"/>
        <v>239</v>
      </c>
      <c r="M35" s="39">
        <f t="shared" si="11"/>
        <v>2032656343.9099998</v>
      </c>
      <c r="N35" s="39">
        <v>102</v>
      </c>
      <c r="O35" s="39">
        <v>1371318264.7</v>
      </c>
      <c r="P35" s="39">
        <v>59</v>
      </c>
      <c r="Q35" s="39">
        <v>625739890.23000002</v>
      </c>
      <c r="R35" s="39">
        <f t="shared" si="12"/>
        <v>161</v>
      </c>
      <c r="S35" s="39">
        <f t="shared" si="13"/>
        <v>1997058154.9300001</v>
      </c>
      <c r="T35" s="39">
        <f t="shared" si="14"/>
        <v>400</v>
      </c>
      <c r="U35" s="39">
        <f t="shared" si="15"/>
        <v>4029714498.8400002</v>
      </c>
    </row>
    <row r="36" spans="1:21" s="9" customFormat="1" ht="12">
      <c r="A36" s="29">
        <v>29</v>
      </c>
      <c r="B36" s="50" t="s">
        <v>70</v>
      </c>
      <c r="C36" s="1" t="s">
        <v>71</v>
      </c>
      <c r="D36" s="40">
        <v>2279</v>
      </c>
      <c r="E36" s="40">
        <v>327513058.57999998</v>
      </c>
      <c r="F36" s="40">
        <v>2865</v>
      </c>
      <c r="G36" s="40">
        <v>191777185.52000001</v>
      </c>
      <c r="H36" s="40">
        <v>3168</v>
      </c>
      <c r="I36" s="40">
        <v>86347467.409999996</v>
      </c>
      <c r="J36" s="40">
        <v>12342</v>
      </c>
      <c r="K36" s="40">
        <v>390354559.8976</v>
      </c>
      <c r="L36" s="38">
        <f t="shared" si="10"/>
        <v>20654</v>
      </c>
      <c r="M36" s="38">
        <f t="shared" si="11"/>
        <v>995992271.40759993</v>
      </c>
      <c r="N36" s="40">
        <v>2470</v>
      </c>
      <c r="O36" s="40">
        <v>1440128080.73</v>
      </c>
      <c r="P36" s="40">
        <v>10240</v>
      </c>
      <c r="Q36" s="40">
        <v>1333856493.8900001</v>
      </c>
      <c r="R36" s="38">
        <f t="shared" si="12"/>
        <v>12710</v>
      </c>
      <c r="S36" s="38">
        <f t="shared" si="13"/>
        <v>2773984574.6199999</v>
      </c>
      <c r="T36" s="38">
        <f t="shared" si="14"/>
        <v>33364</v>
      </c>
      <c r="U36" s="38">
        <f t="shared" si="15"/>
        <v>3769976846.0275998</v>
      </c>
    </row>
    <row r="37" spans="1:21" s="9" customFormat="1" ht="12">
      <c r="A37" s="26">
        <v>30</v>
      </c>
      <c r="B37" s="49" t="s">
        <v>82</v>
      </c>
      <c r="C37" s="28" t="s">
        <v>83</v>
      </c>
      <c r="D37" s="39">
        <v>572</v>
      </c>
      <c r="E37" s="39">
        <v>74371734.760000005</v>
      </c>
      <c r="F37" s="39">
        <v>3209</v>
      </c>
      <c r="G37" s="39">
        <v>196466759.47</v>
      </c>
      <c r="H37" s="39">
        <v>2236</v>
      </c>
      <c r="I37" s="39">
        <v>269594374.04000002</v>
      </c>
      <c r="J37" s="39">
        <v>6220</v>
      </c>
      <c r="K37" s="39">
        <v>510776052.94770002</v>
      </c>
      <c r="L37" s="39">
        <f t="shared" ref="L37:M44" si="22">J37+H37+F37+D37</f>
        <v>12237</v>
      </c>
      <c r="M37" s="39">
        <f t="shared" si="22"/>
        <v>1051208921.2177</v>
      </c>
      <c r="N37" s="39">
        <v>2353</v>
      </c>
      <c r="O37" s="39">
        <v>1515464489.98</v>
      </c>
      <c r="P37" s="39">
        <v>45926</v>
      </c>
      <c r="Q37" s="39">
        <v>1152322256.9000001</v>
      </c>
      <c r="R37" s="39">
        <f t="shared" si="2"/>
        <v>48279</v>
      </c>
      <c r="S37" s="39">
        <f t="shared" si="3"/>
        <v>2667786746.8800001</v>
      </c>
      <c r="T37" s="39">
        <f t="shared" ref="T37:U44" si="23">R37+L37</f>
        <v>60516</v>
      </c>
      <c r="U37" s="39">
        <f t="shared" si="23"/>
        <v>3718995668.0977001</v>
      </c>
    </row>
    <row r="38" spans="1:21" s="9" customFormat="1" ht="12">
      <c r="A38" s="29">
        <v>31</v>
      </c>
      <c r="B38" s="50" t="s">
        <v>98</v>
      </c>
      <c r="C38" s="1" t="s">
        <v>99</v>
      </c>
      <c r="D38" s="40">
        <v>168</v>
      </c>
      <c r="E38" s="40">
        <v>265730315.03</v>
      </c>
      <c r="F38" s="40">
        <v>164</v>
      </c>
      <c r="G38" s="40">
        <v>23395043.649999999</v>
      </c>
      <c r="H38" s="40">
        <v>67</v>
      </c>
      <c r="I38" s="40">
        <v>1147629172.3099999</v>
      </c>
      <c r="J38" s="40">
        <v>339</v>
      </c>
      <c r="K38" s="40">
        <v>431715117.92000002</v>
      </c>
      <c r="L38" s="38">
        <f t="shared" si="22"/>
        <v>738</v>
      </c>
      <c r="M38" s="38">
        <f t="shared" si="22"/>
        <v>1868469648.9100001</v>
      </c>
      <c r="N38" s="40">
        <v>30</v>
      </c>
      <c r="O38" s="40">
        <v>467519658.06</v>
      </c>
      <c r="P38" s="40">
        <v>69</v>
      </c>
      <c r="Q38" s="40">
        <v>1351515774.6199999</v>
      </c>
      <c r="R38" s="38">
        <f t="shared" si="2"/>
        <v>99</v>
      </c>
      <c r="S38" s="38">
        <f t="shared" si="3"/>
        <v>1819035432.6799998</v>
      </c>
      <c r="T38" s="38">
        <f t="shared" si="23"/>
        <v>837</v>
      </c>
      <c r="U38" s="38">
        <f t="shared" si="23"/>
        <v>3687505081.5900002</v>
      </c>
    </row>
    <row r="39" spans="1:21" s="9" customFormat="1" ht="12">
      <c r="A39" s="26">
        <v>32</v>
      </c>
      <c r="B39" s="49" t="s">
        <v>92</v>
      </c>
      <c r="C39" s="28" t="s">
        <v>93</v>
      </c>
      <c r="D39" s="39">
        <v>135</v>
      </c>
      <c r="E39" s="39">
        <v>731234802.88</v>
      </c>
      <c r="F39" s="39">
        <v>233</v>
      </c>
      <c r="G39" s="39">
        <v>9938603.8499999996</v>
      </c>
      <c r="H39" s="39">
        <v>717</v>
      </c>
      <c r="I39" s="39">
        <v>137971860.38999999</v>
      </c>
      <c r="J39" s="39">
        <v>1994</v>
      </c>
      <c r="K39" s="39">
        <v>586942052.50999999</v>
      </c>
      <c r="L39" s="39">
        <f t="shared" si="22"/>
        <v>3079</v>
      </c>
      <c r="M39" s="39">
        <f t="shared" si="22"/>
        <v>1466087319.6300001</v>
      </c>
      <c r="N39" s="39">
        <v>871</v>
      </c>
      <c r="O39" s="39">
        <v>599990879.88999999</v>
      </c>
      <c r="P39" s="39">
        <v>492</v>
      </c>
      <c r="Q39" s="39">
        <v>874554214.69000006</v>
      </c>
      <c r="R39" s="39">
        <f t="shared" si="2"/>
        <v>1363</v>
      </c>
      <c r="S39" s="39">
        <f t="shared" si="3"/>
        <v>1474545094.5799999</v>
      </c>
      <c r="T39" s="39">
        <f t="shared" si="23"/>
        <v>4442</v>
      </c>
      <c r="U39" s="39">
        <f t="shared" si="23"/>
        <v>2940632414.21</v>
      </c>
    </row>
    <row r="40" spans="1:21" s="9" customFormat="1" ht="12">
      <c r="A40" s="29">
        <v>33</v>
      </c>
      <c r="B40" s="50" t="s">
        <v>74</v>
      </c>
      <c r="C40" s="1" t="s">
        <v>75</v>
      </c>
      <c r="D40" s="40">
        <v>1077</v>
      </c>
      <c r="E40" s="40">
        <v>376498813.56999999</v>
      </c>
      <c r="F40" s="40">
        <v>779</v>
      </c>
      <c r="G40" s="40">
        <v>24805722.289999999</v>
      </c>
      <c r="H40" s="40">
        <v>36879</v>
      </c>
      <c r="I40" s="40">
        <v>352064042.00999999</v>
      </c>
      <c r="J40" s="40">
        <v>9203</v>
      </c>
      <c r="K40" s="40">
        <v>538943581.26999998</v>
      </c>
      <c r="L40" s="38">
        <f t="shared" si="22"/>
        <v>47938</v>
      </c>
      <c r="M40" s="38">
        <f t="shared" si="22"/>
        <v>1292312159.1399999</v>
      </c>
      <c r="N40" s="40">
        <v>532</v>
      </c>
      <c r="O40" s="40">
        <v>695686416.77999997</v>
      </c>
      <c r="P40" s="40">
        <v>569</v>
      </c>
      <c r="Q40" s="40">
        <v>821526162.77999997</v>
      </c>
      <c r="R40" s="38">
        <f t="shared" si="2"/>
        <v>1101</v>
      </c>
      <c r="S40" s="38">
        <f t="shared" si="3"/>
        <v>1517212579.5599999</v>
      </c>
      <c r="T40" s="38">
        <f t="shared" si="23"/>
        <v>49039</v>
      </c>
      <c r="U40" s="38">
        <f t="shared" si="23"/>
        <v>2809524738.6999998</v>
      </c>
    </row>
    <row r="41" spans="1:21" s="9" customFormat="1" ht="12">
      <c r="A41" s="26">
        <v>34</v>
      </c>
      <c r="B41" s="49" t="s">
        <v>58</v>
      </c>
      <c r="C41" s="28" t="s">
        <v>59</v>
      </c>
      <c r="D41" s="39">
        <v>265</v>
      </c>
      <c r="E41" s="39">
        <v>546946738.95000005</v>
      </c>
      <c r="F41" s="39"/>
      <c r="G41" s="39"/>
      <c r="H41" s="39">
        <v>437</v>
      </c>
      <c r="I41" s="39">
        <v>230222345.69999999</v>
      </c>
      <c r="J41" s="39">
        <v>188</v>
      </c>
      <c r="K41" s="39">
        <v>416789047.51999998</v>
      </c>
      <c r="L41" s="39">
        <f t="shared" si="22"/>
        <v>890</v>
      </c>
      <c r="M41" s="39">
        <f t="shared" si="22"/>
        <v>1193958132.1700001</v>
      </c>
      <c r="N41" s="39">
        <v>53</v>
      </c>
      <c r="O41" s="39">
        <v>998454380.66999996</v>
      </c>
      <c r="P41" s="39">
        <v>23</v>
      </c>
      <c r="Q41" s="39">
        <v>441939564.72000003</v>
      </c>
      <c r="R41" s="39">
        <f t="shared" si="2"/>
        <v>76</v>
      </c>
      <c r="S41" s="39">
        <f t="shared" si="3"/>
        <v>1440393945.3899999</v>
      </c>
      <c r="T41" s="39">
        <f t="shared" si="23"/>
        <v>966</v>
      </c>
      <c r="U41" s="39">
        <f t="shared" si="23"/>
        <v>2634352077.5599999</v>
      </c>
    </row>
    <row r="42" spans="1:21" s="9" customFormat="1" ht="12">
      <c r="A42" s="29">
        <v>35</v>
      </c>
      <c r="B42" s="50" t="s">
        <v>80</v>
      </c>
      <c r="C42" s="1" t="s">
        <v>81</v>
      </c>
      <c r="D42" s="40">
        <v>253</v>
      </c>
      <c r="E42" s="40">
        <v>42126242.149999999</v>
      </c>
      <c r="F42" s="40">
        <v>987</v>
      </c>
      <c r="G42" s="40">
        <v>46963771.380000003</v>
      </c>
      <c r="H42" s="40">
        <v>2206</v>
      </c>
      <c r="I42" s="40">
        <v>292039550.94999999</v>
      </c>
      <c r="J42" s="40">
        <v>4580</v>
      </c>
      <c r="K42" s="40">
        <v>486791583.31999999</v>
      </c>
      <c r="L42" s="38">
        <f t="shared" si="22"/>
        <v>8026</v>
      </c>
      <c r="M42" s="38">
        <f t="shared" si="22"/>
        <v>867921147.79999995</v>
      </c>
      <c r="N42" s="40">
        <v>3260</v>
      </c>
      <c r="O42" s="40">
        <v>927991854.79999995</v>
      </c>
      <c r="P42" s="40">
        <v>12380</v>
      </c>
      <c r="Q42" s="40">
        <v>721728969.78999996</v>
      </c>
      <c r="R42" s="38">
        <f t="shared" si="2"/>
        <v>15640</v>
      </c>
      <c r="S42" s="38">
        <f t="shared" si="3"/>
        <v>1649720824.5899999</v>
      </c>
      <c r="T42" s="38">
        <f t="shared" si="23"/>
        <v>23666</v>
      </c>
      <c r="U42" s="38">
        <f t="shared" si="23"/>
        <v>2517641972.3899999</v>
      </c>
    </row>
    <row r="43" spans="1:21" s="9" customFormat="1" ht="12">
      <c r="A43" s="26">
        <v>36</v>
      </c>
      <c r="B43" s="49" t="s">
        <v>64</v>
      </c>
      <c r="C43" s="28" t="s">
        <v>65</v>
      </c>
      <c r="D43" s="39"/>
      <c r="E43" s="39"/>
      <c r="F43" s="39"/>
      <c r="G43" s="39"/>
      <c r="H43" s="39">
        <v>855</v>
      </c>
      <c r="I43" s="39">
        <v>505381741.75</v>
      </c>
      <c r="J43" s="39">
        <v>1247</v>
      </c>
      <c r="K43" s="39">
        <v>450017356.36000001</v>
      </c>
      <c r="L43" s="39">
        <f t="shared" si="22"/>
        <v>2102</v>
      </c>
      <c r="M43" s="39">
        <f t="shared" si="22"/>
        <v>955399098.11000001</v>
      </c>
      <c r="N43" s="39">
        <v>91</v>
      </c>
      <c r="O43" s="39">
        <v>715477982.22000003</v>
      </c>
      <c r="P43" s="39">
        <v>317</v>
      </c>
      <c r="Q43" s="39">
        <v>721040000</v>
      </c>
      <c r="R43" s="39">
        <f t="shared" si="2"/>
        <v>408</v>
      </c>
      <c r="S43" s="39">
        <f t="shared" si="3"/>
        <v>1436517982.22</v>
      </c>
      <c r="T43" s="39">
        <f t="shared" si="23"/>
        <v>2510</v>
      </c>
      <c r="U43" s="39">
        <f t="shared" si="23"/>
        <v>2391917080.3299999</v>
      </c>
    </row>
    <row r="44" spans="1:21" s="9" customFormat="1" ht="12">
      <c r="A44" s="29">
        <v>37</v>
      </c>
      <c r="B44" s="19" t="s">
        <v>96</v>
      </c>
      <c r="C44" s="1" t="s">
        <v>97</v>
      </c>
      <c r="D44" s="40">
        <v>3</v>
      </c>
      <c r="E44" s="40">
        <v>1348307</v>
      </c>
      <c r="F44" s="40"/>
      <c r="G44" s="40"/>
      <c r="H44" s="40">
        <v>47</v>
      </c>
      <c r="I44" s="40">
        <v>733519097.20000005</v>
      </c>
      <c r="J44" s="40">
        <v>80</v>
      </c>
      <c r="K44" s="40">
        <v>508083091</v>
      </c>
      <c r="L44" s="38">
        <f t="shared" si="22"/>
        <v>130</v>
      </c>
      <c r="M44" s="38">
        <f t="shared" si="22"/>
        <v>1242950495.2</v>
      </c>
      <c r="N44" s="40">
        <v>26</v>
      </c>
      <c r="O44" s="40">
        <v>463680065.75999999</v>
      </c>
      <c r="P44" s="40">
        <v>27</v>
      </c>
      <c r="Q44" s="40">
        <v>650662821.49000001</v>
      </c>
      <c r="R44" s="38">
        <f t="shared" si="2"/>
        <v>53</v>
      </c>
      <c r="S44" s="38">
        <f t="shared" si="3"/>
        <v>1114342887.25</v>
      </c>
      <c r="T44" s="38">
        <f t="shared" si="23"/>
        <v>183</v>
      </c>
      <c r="U44" s="38">
        <f t="shared" si="23"/>
        <v>2357293382.4499998</v>
      </c>
    </row>
    <row r="45" spans="1:21" s="9" customFormat="1" ht="12">
      <c r="A45" s="26">
        <v>38</v>
      </c>
      <c r="B45" s="27" t="s">
        <v>113</v>
      </c>
      <c r="C45" s="28" t="s">
        <v>114</v>
      </c>
      <c r="D45" s="39">
        <v>259</v>
      </c>
      <c r="E45" s="39">
        <v>16370309.932</v>
      </c>
      <c r="F45" s="39">
        <v>2410</v>
      </c>
      <c r="G45" s="39">
        <v>95861978.650000006</v>
      </c>
      <c r="H45" s="39">
        <v>724</v>
      </c>
      <c r="I45" s="39">
        <v>121338125.0007</v>
      </c>
      <c r="J45" s="39">
        <v>173468</v>
      </c>
      <c r="K45" s="39">
        <v>475066323.00599998</v>
      </c>
      <c r="L45" s="39">
        <f t="shared" ref="L45:L52" si="24">J45+H45+F45+D45</f>
        <v>176861</v>
      </c>
      <c r="M45" s="39">
        <f t="shared" ref="M45:M52" si="25">K45+I45+G45+E45</f>
        <v>708636736.58870006</v>
      </c>
      <c r="N45" s="39">
        <v>1053</v>
      </c>
      <c r="O45" s="39">
        <v>1016822800.54</v>
      </c>
      <c r="P45" s="39">
        <v>1556</v>
      </c>
      <c r="Q45" s="39">
        <v>578651194.20000005</v>
      </c>
      <c r="R45" s="39">
        <f t="shared" si="2"/>
        <v>2609</v>
      </c>
      <c r="S45" s="39">
        <f t="shared" si="3"/>
        <v>1595473994.74</v>
      </c>
      <c r="T45" s="39">
        <f t="shared" ref="T45:T52" si="26">R45+L45</f>
        <v>179470</v>
      </c>
      <c r="U45" s="39">
        <f t="shared" ref="U45:U52" si="27">S45+M45</f>
        <v>2304110731.3287001</v>
      </c>
    </row>
    <row r="46" spans="1:21" s="9" customFormat="1" ht="12">
      <c r="A46" s="29">
        <v>39</v>
      </c>
      <c r="B46" s="50" t="s">
        <v>88</v>
      </c>
      <c r="C46" s="1" t="s">
        <v>89</v>
      </c>
      <c r="D46" s="40">
        <v>311</v>
      </c>
      <c r="E46" s="40">
        <v>290117577.5</v>
      </c>
      <c r="F46" s="40">
        <v>999</v>
      </c>
      <c r="G46" s="40">
        <v>174043009.52000001</v>
      </c>
      <c r="H46" s="40">
        <v>440</v>
      </c>
      <c r="I46" s="40">
        <v>267369502</v>
      </c>
      <c r="J46" s="40">
        <v>542</v>
      </c>
      <c r="K46" s="40">
        <v>267562435.61000001</v>
      </c>
      <c r="L46" s="38">
        <f t="shared" si="24"/>
        <v>2292</v>
      </c>
      <c r="M46" s="38">
        <f t="shared" si="25"/>
        <v>999092524.63</v>
      </c>
      <c r="N46" s="40">
        <v>433</v>
      </c>
      <c r="O46" s="40">
        <v>566367306.01999998</v>
      </c>
      <c r="P46" s="40">
        <v>442</v>
      </c>
      <c r="Q46" s="40">
        <v>686488024.44000006</v>
      </c>
      <c r="R46" s="38">
        <f t="shared" si="2"/>
        <v>875</v>
      </c>
      <c r="S46" s="38">
        <f t="shared" si="3"/>
        <v>1252855330.46</v>
      </c>
      <c r="T46" s="38">
        <f t="shared" si="26"/>
        <v>3167</v>
      </c>
      <c r="U46" s="38">
        <f t="shared" si="27"/>
        <v>2251947855.0900002</v>
      </c>
    </row>
    <row r="47" spans="1:21" s="9" customFormat="1" ht="12">
      <c r="A47" s="26">
        <v>40</v>
      </c>
      <c r="B47" s="49" t="s">
        <v>94</v>
      </c>
      <c r="C47" s="28" t="s">
        <v>95</v>
      </c>
      <c r="D47" s="39">
        <v>58</v>
      </c>
      <c r="E47" s="39">
        <v>222000995.13999999</v>
      </c>
      <c r="F47" s="39"/>
      <c r="G47" s="39"/>
      <c r="H47" s="39">
        <v>166</v>
      </c>
      <c r="I47" s="39">
        <v>832722633.99000001</v>
      </c>
      <c r="J47" s="39">
        <v>232</v>
      </c>
      <c r="K47" s="39">
        <v>835821156.05999994</v>
      </c>
      <c r="L47" s="39">
        <f t="shared" si="24"/>
        <v>456</v>
      </c>
      <c r="M47" s="39">
        <f t="shared" si="25"/>
        <v>1890544785.1900001</v>
      </c>
      <c r="N47" s="39">
        <v>14</v>
      </c>
      <c r="O47" s="39">
        <v>29737703.879999999</v>
      </c>
      <c r="P47" s="39">
        <v>64</v>
      </c>
      <c r="Q47" s="39">
        <v>253222957.71000001</v>
      </c>
      <c r="R47" s="39">
        <f t="shared" si="2"/>
        <v>78</v>
      </c>
      <c r="S47" s="39">
        <f t="shared" si="3"/>
        <v>282960661.59000003</v>
      </c>
      <c r="T47" s="39">
        <f t="shared" si="26"/>
        <v>534</v>
      </c>
      <c r="U47" s="39">
        <f t="shared" si="27"/>
        <v>2173505446.7800002</v>
      </c>
    </row>
    <row r="48" spans="1:21" s="9" customFormat="1" ht="12">
      <c r="A48" s="29">
        <v>41</v>
      </c>
      <c r="B48" s="50" t="s">
        <v>84</v>
      </c>
      <c r="C48" s="1" t="s">
        <v>85</v>
      </c>
      <c r="D48" s="40">
        <v>332</v>
      </c>
      <c r="E48" s="40">
        <v>205358384.31</v>
      </c>
      <c r="F48" s="40">
        <v>808</v>
      </c>
      <c r="G48" s="40">
        <v>84518650.680000007</v>
      </c>
      <c r="H48" s="40">
        <v>67</v>
      </c>
      <c r="I48" s="40">
        <v>240103559.47</v>
      </c>
      <c r="J48" s="40">
        <v>1149</v>
      </c>
      <c r="K48" s="40">
        <v>389507599.44999999</v>
      </c>
      <c r="L48" s="38">
        <f t="shared" si="24"/>
        <v>2356</v>
      </c>
      <c r="M48" s="38">
        <f t="shared" si="25"/>
        <v>919488193.90999985</v>
      </c>
      <c r="N48" s="40">
        <v>168</v>
      </c>
      <c r="O48" s="40">
        <v>499095139.75</v>
      </c>
      <c r="P48" s="40">
        <v>128</v>
      </c>
      <c r="Q48" s="40">
        <v>545248259.33000004</v>
      </c>
      <c r="R48" s="38">
        <f t="shared" si="2"/>
        <v>296</v>
      </c>
      <c r="S48" s="38">
        <f t="shared" si="3"/>
        <v>1044343399.08</v>
      </c>
      <c r="T48" s="38">
        <f t="shared" si="26"/>
        <v>2652</v>
      </c>
      <c r="U48" s="38">
        <f t="shared" si="27"/>
        <v>1963831592.9899998</v>
      </c>
    </row>
    <row r="49" spans="1:21" s="9" customFormat="1" ht="12">
      <c r="A49" s="26">
        <v>42</v>
      </c>
      <c r="B49" s="49" t="s">
        <v>143</v>
      </c>
      <c r="C49" s="28" t="s">
        <v>144</v>
      </c>
      <c r="D49" s="39">
        <v>96</v>
      </c>
      <c r="E49" s="39">
        <v>89499983.180000007</v>
      </c>
      <c r="F49" s="39">
        <v>81</v>
      </c>
      <c r="G49" s="39">
        <v>47021095.579999998</v>
      </c>
      <c r="H49" s="39">
        <v>86</v>
      </c>
      <c r="I49" s="39">
        <v>554216773.12</v>
      </c>
      <c r="J49" s="39">
        <v>194</v>
      </c>
      <c r="K49" s="39">
        <v>189157241.81999999</v>
      </c>
      <c r="L49" s="39">
        <f t="shared" si="24"/>
        <v>457</v>
      </c>
      <c r="M49" s="39">
        <f t="shared" si="25"/>
        <v>879895093.70000005</v>
      </c>
      <c r="N49" s="39">
        <v>112</v>
      </c>
      <c r="O49" s="39">
        <v>204930458.38999999</v>
      </c>
      <c r="P49" s="39">
        <v>150</v>
      </c>
      <c r="Q49" s="39">
        <v>612482282.88999999</v>
      </c>
      <c r="R49" s="39">
        <f t="shared" si="2"/>
        <v>262</v>
      </c>
      <c r="S49" s="39">
        <f t="shared" si="3"/>
        <v>817412741.27999997</v>
      </c>
      <c r="T49" s="39">
        <f t="shared" si="26"/>
        <v>719</v>
      </c>
      <c r="U49" s="39">
        <f t="shared" si="27"/>
        <v>1697307834.98</v>
      </c>
    </row>
    <row r="50" spans="1:21" s="9" customFormat="1" ht="12">
      <c r="A50" s="29">
        <v>43</v>
      </c>
      <c r="B50" s="50" t="s">
        <v>102</v>
      </c>
      <c r="C50" s="1" t="s">
        <v>103</v>
      </c>
      <c r="D50" s="40">
        <v>67</v>
      </c>
      <c r="E50" s="40">
        <v>151168041.50999999</v>
      </c>
      <c r="F50" s="40">
        <v>20</v>
      </c>
      <c r="G50" s="40">
        <v>19227073.16</v>
      </c>
      <c r="H50" s="40">
        <v>13</v>
      </c>
      <c r="I50" s="40">
        <v>9981945.0899999999</v>
      </c>
      <c r="J50" s="40">
        <v>131</v>
      </c>
      <c r="K50" s="40">
        <v>68159302.879999995</v>
      </c>
      <c r="L50" s="38">
        <f t="shared" si="24"/>
        <v>231</v>
      </c>
      <c r="M50" s="38">
        <f t="shared" si="25"/>
        <v>248536362.63999999</v>
      </c>
      <c r="N50" s="40">
        <v>12</v>
      </c>
      <c r="O50" s="40">
        <v>429000000</v>
      </c>
      <c r="P50" s="40">
        <v>23</v>
      </c>
      <c r="Q50" s="40">
        <v>755500000</v>
      </c>
      <c r="R50" s="38">
        <f t="shared" si="2"/>
        <v>35</v>
      </c>
      <c r="S50" s="38">
        <f t="shared" si="3"/>
        <v>1184500000</v>
      </c>
      <c r="T50" s="38">
        <f t="shared" si="26"/>
        <v>266</v>
      </c>
      <c r="U50" s="38">
        <f t="shared" si="27"/>
        <v>1433036362.6399999</v>
      </c>
    </row>
    <row r="51" spans="1:21" s="9" customFormat="1" ht="12">
      <c r="A51" s="26">
        <v>44</v>
      </c>
      <c r="B51" s="49" t="s">
        <v>145</v>
      </c>
      <c r="C51" s="28" t="s">
        <v>146</v>
      </c>
      <c r="D51" s="39">
        <v>138</v>
      </c>
      <c r="E51" s="39">
        <v>101713582.25</v>
      </c>
      <c r="F51" s="39">
        <v>35</v>
      </c>
      <c r="G51" s="39">
        <v>3390437.2</v>
      </c>
      <c r="H51" s="39">
        <v>99</v>
      </c>
      <c r="I51" s="39">
        <v>279052290.31999999</v>
      </c>
      <c r="J51" s="39">
        <v>456</v>
      </c>
      <c r="K51" s="39">
        <v>255991657</v>
      </c>
      <c r="L51" s="39">
        <f t="shared" si="24"/>
        <v>728</v>
      </c>
      <c r="M51" s="39">
        <f t="shared" si="25"/>
        <v>640147966.76999998</v>
      </c>
      <c r="N51" s="39">
        <v>52</v>
      </c>
      <c r="O51" s="39">
        <v>337268633.98000002</v>
      </c>
      <c r="P51" s="39">
        <v>54</v>
      </c>
      <c r="Q51" s="39">
        <v>366585459.44</v>
      </c>
      <c r="R51" s="39">
        <f t="shared" si="2"/>
        <v>106</v>
      </c>
      <c r="S51" s="39">
        <f t="shared" si="3"/>
        <v>703854093.42000008</v>
      </c>
      <c r="T51" s="39">
        <f t="shared" si="26"/>
        <v>834</v>
      </c>
      <c r="U51" s="39">
        <f t="shared" si="27"/>
        <v>1344002060.1900001</v>
      </c>
    </row>
    <row r="52" spans="1:21" s="9" customFormat="1" ht="12">
      <c r="A52" s="29">
        <v>45</v>
      </c>
      <c r="B52" s="50" t="s">
        <v>111</v>
      </c>
      <c r="C52" s="1" t="s">
        <v>112</v>
      </c>
      <c r="D52" s="40">
        <v>335</v>
      </c>
      <c r="E52" s="40">
        <v>194138264.47999999</v>
      </c>
      <c r="F52" s="40">
        <v>2286</v>
      </c>
      <c r="G52" s="40">
        <v>296566135.62260002</v>
      </c>
      <c r="H52" s="40">
        <v>310</v>
      </c>
      <c r="I52" s="40">
        <v>121051871.51000001</v>
      </c>
      <c r="J52" s="40">
        <v>1453</v>
      </c>
      <c r="K52" s="40">
        <v>90573405.367300004</v>
      </c>
      <c r="L52" s="38">
        <f t="shared" si="24"/>
        <v>4384</v>
      </c>
      <c r="M52" s="38">
        <f t="shared" si="25"/>
        <v>702329676.9799</v>
      </c>
      <c r="N52" s="40">
        <v>143</v>
      </c>
      <c r="O52" s="40">
        <v>288491570.79000002</v>
      </c>
      <c r="P52" s="40">
        <v>76</v>
      </c>
      <c r="Q52" s="40">
        <v>209958820.19</v>
      </c>
      <c r="R52" s="38">
        <f t="shared" si="2"/>
        <v>219</v>
      </c>
      <c r="S52" s="38">
        <f t="shared" si="3"/>
        <v>498450390.98000002</v>
      </c>
      <c r="T52" s="38">
        <f t="shared" si="26"/>
        <v>4603</v>
      </c>
      <c r="U52" s="38">
        <f t="shared" si="27"/>
        <v>1200780067.9598999</v>
      </c>
    </row>
    <row r="53" spans="1:21" s="9" customFormat="1" ht="12">
      <c r="A53" s="26">
        <v>46</v>
      </c>
      <c r="B53" s="49" t="s">
        <v>109</v>
      </c>
      <c r="C53" s="28" t="s">
        <v>110</v>
      </c>
      <c r="D53" s="39">
        <v>3999</v>
      </c>
      <c r="E53" s="39">
        <v>329919843.43000001</v>
      </c>
      <c r="F53" s="39">
        <v>5510</v>
      </c>
      <c r="G53" s="39">
        <v>257778128.29370001</v>
      </c>
      <c r="H53" s="39">
        <v>1950</v>
      </c>
      <c r="I53" s="39">
        <v>73476418</v>
      </c>
      <c r="J53" s="39">
        <v>6391</v>
      </c>
      <c r="K53" s="39">
        <v>140901243.55790001</v>
      </c>
      <c r="L53" s="39">
        <f t="shared" ref="L53:M60" si="28">J53+H53+F53+D53</f>
        <v>17850</v>
      </c>
      <c r="M53" s="39">
        <f t="shared" si="28"/>
        <v>802075633.2816</v>
      </c>
      <c r="N53" s="39">
        <v>194</v>
      </c>
      <c r="O53" s="39">
        <v>197737156.97999999</v>
      </c>
      <c r="P53" s="39">
        <v>190</v>
      </c>
      <c r="Q53" s="39">
        <v>197350571.21000001</v>
      </c>
      <c r="R53" s="39">
        <f t="shared" si="2"/>
        <v>384</v>
      </c>
      <c r="S53" s="39">
        <f t="shared" si="3"/>
        <v>395087728.19</v>
      </c>
      <c r="T53" s="39">
        <f t="shared" ref="T53:U60" si="29">R53+L53</f>
        <v>18234</v>
      </c>
      <c r="U53" s="39">
        <f t="shared" si="29"/>
        <v>1197163361.4716001</v>
      </c>
    </row>
    <row r="54" spans="1:21" s="9" customFormat="1" ht="12">
      <c r="A54" s="29">
        <v>47</v>
      </c>
      <c r="B54" s="19" t="s">
        <v>108</v>
      </c>
      <c r="C54" s="1" t="s">
        <v>355</v>
      </c>
      <c r="D54" s="40">
        <v>716</v>
      </c>
      <c r="E54" s="40">
        <v>15601312.380000001</v>
      </c>
      <c r="F54" s="40">
        <v>3330</v>
      </c>
      <c r="G54" s="40">
        <v>82390198.219999999</v>
      </c>
      <c r="H54" s="40">
        <v>7176</v>
      </c>
      <c r="I54" s="40">
        <v>81809538.060000002</v>
      </c>
      <c r="J54" s="40">
        <v>13632</v>
      </c>
      <c r="K54" s="40">
        <v>266591999.77649999</v>
      </c>
      <c r="L54" s="38">
        <f t="shared" si="28"/>
        <v>24854</v>
      </c>
      <c r="M54" s="38">
        <f t="shared" si="28"/>
        <v>446393048.43649995</v>
      </c>
      <c r="N54" s="40">
        <v>13603</v>
      </c>
      <c r="O54" s="40">
        <v>494999636.57999998</v>
      </c>
      <c r="P54" s="40">
        <v>928</v>
      </c>
      <c r="Q54" s="40">
        <v>243258646.52000001</v>
      </c>
      <c r="R54" s="38">
        <f t="shared" si="2"/>
        <v>14531</v>
      </c>
      <c r="S54" s="38">
        <f t="shared" si="3"/>
        <v>738258283.10000002</v>
      </c>
      <c r="T54" s="38">
        <f t="shared" si="29"/>
        <v>39385</v>
      </c>
      <c r="U54" s="38">
        <f t="shared" si="29"/>
        <v>1184651331.5365</v>
      </c>
    </row>
    <row r="55" spans="1:21" s="9" customFormat="1" ht="12">
      <c r="A55" s="26">
        <v>48</v>
      </c>
      <c r="B55" s="27" t="s">
        <v>104</v>
      </c>
      <c r="C55" s="28" t="s">
        <v>105</v>
      </c>
      <c r="D55" s="39">
        <v>32</v>
      </c>
      <c r="E55" s="39">
        <v>50128002.219999999</v>
      </c>
      <c r="F55" s="39">
        <v>319</v>
      </c>
      <c r="G55" s="39">
        <v>31105399.030000001</v>
      </c>
      <c r="H55" s="39">
        <v>408</v>
      </c>
      <c r="I55" s="39">
        <v>413427451.06</v>
      </c>
      <c r="J55" s="39">
        <v>499</v>
      </c>
      <c r="K55" s="39">
        <v>124901918.59</v>
      </c>
      <c r="L55" s="39">
        <f t="shared" si="28"/>
        <v>1258</v>
      </c>
      <c r="M55" s="39">
        <f t="shared" si="28"/>
        <v>619562770.89999998</v>
      </c>
      <c r="N55" s="39">
        <v>41</v>
      </c>
      <c r="O55" s="39">
        <v>96285905.590000004</v>
      </c>
      <c r="P55" s="39">
        <v>56</v>
      </c>
      <c r="Q55" s="39">
        <v>405319773.74000001</v>
      </c>
      <c r="R55" s="39">
        <f t="shared" si="2"/>
        <v>97</v>
      </c>
      <c r="S55" s="39">
        <f t="shared" si="3"/>
        <v>501605679.33000004</v>
      </c>
      <c r="T55" s="39">
        <f t="shared" si="29"/>
        <v>1355</v>
      </c>
      <c r="U55" s="39">
        <f t="shared" si="29"/>
        <v>1121168450.23</v>
      </c>
    </row>
    <row r="56" spans="1:21" s="9" customFormat="1" ht="12">
      <c r="A56" s="29">
        <v>49</v>
      </c>
      <c r="B56" s="50" t="s">
        <v>157</v>
      </c>
      <c r="C56" s="1" t="s">
        <v>158</v>
      </c>
      <c r="D56" s="40"/>
      <c r="E56" s="40"/>
      <c r="F56" s="40"/>
      <c r="G56" s="40"/>
      <c r="H56" s="40">
        <v>21</v>
      </c>
      <c r="I56" s="40">
        <v>5413713.1600000001</v>
      </c>
      <c r="J56" s="40">
        <v>78</v>
      </c>
      <c r="K56" s="40">
        <v>6019055.4900000002</v>
      </c>
      <c r="L56" s="38">
        <f t="shared" si="28"/>
        <v>99</v>
      </c>
      <c r="M56" s="38">
        <f t="shared" si="28"/>
        <v>11432768.65</v>
      </c>
      <c r="N56" s="40">
        <v>25</v>
      </c>
      <c r="O56" s="40">
        <v>502815143</v>
      </c>
      <c r="P56" s="40">
        <v>25</v>
      </c>
      <c r="Q56" s="40">
        <v>502818090</v>
      </c>
      <c r="R56" s="38">
        <f t="shared" si="2"/>
        <v>50</v>
      </c>
      <c r="S56" s="38">
        <f t="shared" si="3"/>
        <v>1005633233</v>
      </c>
      <c r="T56" s="38">
        <f t="shared" si="29"/>
        <v>149</v>
      </c>
      <c r="U56" s="38">
        <f t="shared" si="29"/>
        <v>1017066001.65</v>
      </c>
    </row>
    <row r="57" spans="1:21" s="9" customFormat="1" ht="12">
      <c r="A57" s="26">
        <v>50</v>
      </c>
      <c r="B57" s="49" t="s">
        <v>115</v>
      </c>
      <c r="C57" s="28" t="s">
        <v>116</v>
      </c>
      <c r="D57" s="39">
        <v>52</v>
      </c>
      <c r="E57" s="39">
        <v>594973.52</v>
      </c>
      <c r="F57" s="39">
        <v>259</v>
      </c>
      <c r="G57" s="39">
        <v>5559531.1900000004</v>
      </c>
      <c r="H57" s="39">
        <v>3470</v>
      </c>
      <c r="I57" s="39">
        <v>178630011.86000001</v>
      </c>
      <c r="J57" s="39">
        <v>14876</v>
      </c>
      <c r="K57" s="39">
        <v>417779819.06</v>
      </c>
      <c r="L57" s="39">
        <f t="shared" si="28"/>
        <v>18657</v>
      </c>
      <c r="M57" s="39">
        <f t="shared" si="28"/>
        <v>602564335.63000011</v>
      </c>
      <c r="N57" s="39">
        <v>4525</v>
      </c>
      <c r="O57" s="39">
        <v>277201731.12</v>
      </c>
      <c r="P57" s="39">
        <v>1656</v>
      </c>
      <c r="Q57" s="39">
        <v>24092520.309999999</v>
      </c>
      <c r="R57" s="39">
        <f t="shared" si="2"/>
        <v>6181</v>
      </c>
      <c r="S57" s="39">
        <f t="shared" si="3"/>
        <v>301294251.43000001</v>
      </c>
      <c r="T57" s="39">
        <f t="shared" si="29"/>
        <v>24838</v>
      </c>
      <c r="U57" s="39">
        <f t="shared" si="29"/>
        <v>903858587.06000018</v>
      </c>
    </row>
    <row r="58" spans="1:21" s="9" customFormat="1" ht="12">
      <c r="A58" s="29">
        <v>51</v>
      </c>
      <c r="B58" s="50" t="s">
        <v>106</v>
      </c>
      <c r="C58" s="1" t="s">
        <v>107</v>
      </c>
      <c r="D58" s="40">
        <v>12</v>
      </c>
      <c r="E58" s="40">
        <v>857127</v>
      </c>
      <c r="F58" s="40">
        <v>256</v>
      </c>
      <c r="G58" s="40">
        <v>73656560.489999995</v>
      </c>
      <c r="H58" s="40">
        <v>372</v>
      </c>
      <c r="I58" s="40">
        <v>358442210.33999997</v>
      </c>
      <c r="J58" s="40">
        <v>670</v>
      </c>
      <c r="K58" s="40">
        <v>331898233.73000002</v>
      </c>
      <c r="L58" s="38">
        <f t="shared" si="28"/>
        <v>1310</v>
      </c>
      <c r="M58" s="38">
        <f t="shared" si="28"/>
        <v>764854131.55999994</v>
      </c>
      <c r="N58" s="40">
        <v>157</v>
      </c>
      <c r="O58" s="40">
        <v>90099559.170000002</v>
      </c>
      <c r="P58" s="40">
        <v>35</v>
      </c>
      <c r="Q58" s="40">
        <v>43756000</v>
      </c>
      <c r="R58" s="38">
        <f t="shared" si="2"/>
        <v>192</v>
      </c>
      <c r="S58" s="38">
        <f t="shared" si="3"/>
        <v>133855559.17</v>
      </c>
      <c r="T58" s="38">
        <f t="shared" si="29"/>
        <v>1502</v>
      </c>
      <c r="U58" s="38">
        <f t="shared" si="29"/>
        <v>898709690.7299999</v>
      </c>
    </row>
    <row r="59" spans="1:21" s="9" customFormat="1" ht="12">
      <c r="A59" s="26">
        <v>52</v>
      </c>
      <c r="B59" s="49" t="s">
        <v>119</v>
      </c>
      <c r="C59" s="28" t="s">
        <v>120</v>
      </c>
      <c r="D59" s="39">
        <v>1063</v>
      </c>
      <c r="E59" s="39">
        <v>24437676.890000001</v>
      </c>
      <c r="F59" s="39">
        <v>8233</v>
      </c>
      <c r="G59" s="39">
        <v>158309510.91999999</v>
      </c>
      <c r="H59" s="39">
        <v>7903</v>
      </c>
      <c r="I59" s="39">
        <v>69799679.530000001</v>
      </c>
      <c r="J59" s="39">
        <v>20778</v>
      </c>
      <c r="K59" s="39">
        <v>186362440.19999999</v>
      </c>
      <c r="L59" s="39">
        <f t="shared" si="28"/>
        <v>37977</v>
      </c>
      <c r="M59" s="39">
        <f t="shared" si="28"/>
        <v>438909307.53999996</v>
      </c>
      <c r="N59" s="39">
        <v>3667</v>
      </c>
      <c r="O59" s="39">
        <v>304342647.38999999</v>
      </c>
      <c r="P59" s="39">
        <v>634</v>
      </c>
      <c r="Q59" s="39">
        <v>54415719.740000002</v>
      </c>
      <c r="R59" s="39">
        <f t="shared" si="2"/>
        <v>4301</v>
      </c>
      <c r="S59" s="39">
        <f t="shared" si="3"/>
        <v>358758367.13</v>
      </c>
      <c r="T59" s="39">
        <f t="shared" si="29"/>
        <v>42278</v>
      </c>
      <c r="U59" s="39">
        <f t="shared" si="29"/>
        <v>797667674.66999996</v>
      </c>
    </row>
    <row r="60" spans="1:21" s="9" customFormat="1" ht="12">
      <c r="A60" s="29">
        <v>53</v>
      </c>
      <c r="B60" s="50" t="s">
        <v>139</v>
      </c>
      <c r="C60" s="1" t="s">
        <v>140</v>
      </c>
      <c r="D60" s="40">
        <v>36</v>
      </c>
      <c r="E60" s="40">
        <v>15725768.16</v>
      </c>
      <c r="F60" s="40">
        <v>491</v>
      </c>
      <c r="G60" s="40">
        <v>20214808.949999999</v>
      </c>
      <c r="H60" s="40">
        <v>513</v>
      </c>
      <c r="I60" s="40">
        <v>194462575.11000001</v>
      </c>
      <c r="J60" s="40">
        <v>746</v>
      </c>
      <c r="K60" s="40">
        <v>148115962.2845</v>
      </c>
      <c r="L60" s="38">
        <f t="shared" si="28"/>
        <v>1786</v>
      </c>
      <c r="M60" s="38">
        <f t="shared" si="28"/>
        <v>378519114.50450003</v>
      </c>
      <c r="N60" s="40">
        <v>580</v>
      </c>
      <c r="O60" s="40">
        <v>153040244.13999999</v>
      </c>
      <c r="P60" s="40">
        <v>280</v>
      </c>
      <c r="Q60" s="40">
        <v>194881693.59999999</v>
      </c>
      <c r="R60" s="38">
        <f t="shared" si="2"/>
        <v>860</v>
      </c>
      <c r="S60" s="38">
        <f t="shared" si="3"/>
        <v>347921937.74000001</v>
      </c>
      <c r="T60" s="38">
        <f t="shared" si="29"/>
        <v>2646</v>
      </c>
      <c r="U60" s="38">
        <f t="shared" si="29"/>
        <v>726441052.24450004</v>
      </c>
    </row>
    <row r="61" spans="1:21" s="9" customFormat="1" ht="12">
      <c r="A61" s="26">
        <v>54</v>
      </c>
      <c r="B61" s="49" t="s">
        <v>125</v>
      </c>
      <c r="C61" s="28" t="s">
        <v>126</v>
      </c>
      <c r="D61" s="39"/>
      <c r="E61" s="39"/>
      <c r="F61" s="39"/>
      <c r="G61" s="39"/>
      <c r="H61" s="39">
        <v>411</v>
      </c>
      <c r="I61" s="39">
        <v>638642.66</v>
      </c>
      <c r="J61" s="39">
        <v>1048</v>
      </c>
      <c r="K61" s="39">
        <v>6564694.54</v>
      </c>
      <c r="L61" s="39">
        <f t="shared" ref="L61:L76" si="30">J61+H61+F61+D61</f>
        <v>1459</v>
      </c>
      <c r="M61" s="39">
        <f t="shared" ref="M61:M76" si="31">K61+I61+G61+E61</f>
        <v>7203337.2000000002</v>
      </c>
      <c r="N61" s="39">
        <v>3035</v>
      </c>
      <c r="O61" s="39">
        <v>340172858.48000002</v>
      </c>
      <c r="P61" s="39">
        <v>1695</v>
      </c>
      <c r="Q61" s="39">
        <v>334245294.37</v>
      </c>
      <c r="R61" s="39">
        <f t="shared" si="2"/>
        <v>4730</v>
      </c>
      <c r="S61" s="39">
        <f t="shared" si="3"/>
        <v>674418152.85000002</v>
      </c>
      <c r="T61" s="39">
        <f t="shared" ref="T61:T76" si="32">R61+L61</f>
        <v>6189</v>
      </c>
      <c r="U61" s="39">
        <f t="shared" ref="U61:U76" si="33">S61+M61</f>
        <v>681621490.05000007</v>
      </c>
    </row>
    <row r="62" spans="1:21" s="9" customFormat="1" ht="12">
      <c r="A62" s="29">
        <v>55</v>
      </c>
      <c r="B62" s="50" t="s">
        <v>135</v>
      </c>
      <c r="C62" s="1" t="s">
        <v>136</v>
      </c>
      <c r="D62" s="40">
        <v>186</v>
      </c>
      <c r="E62" s="40">
        <v>4444392.5999999996</v>
      </c>
      <c r="F62" s="40">
        <v>1087</v>
      </c>
      <c r="G62" s="40">
        <v>13976868.18</v>
      </c>
      <c r="H62" s="40">
        <v>6856</v>
      </c>
      <c r="I62" s="40">
        <v>43981335.969999999</v>
      </c>
      <c r="J62" s="40">
        <v>28296</v>
      </c>
      <c r="K62" s="40">
        <v>319436059.44</v>
      </c>
      <c r="L62" s="38">
        <f t="shared" si="30"/>
        <v>36425</v>
      </c>
      <c r="M62" s="38">
        <f t="shared" si="31"/>
        <v>381838656.19</v>
      </c>
      <c r="N62" s="40">
        <v>6404</v>
      </c>
      <c r="O62" s="40">
        <v>285078794.27999997</v>
      </c>
      <c r="P62" s="40">
        <v>22</v>
      </c>
      <c r="Q62" s="40">
        <v>407477.73</v>
      </c>
      <c r="R62" s="38">
        <f t="shared" si="2"/>
        <v>6426</v>
      </c>
      <c r="S62" s="38">
        <f t="shared" si="3"/>
        <v>285486272.00999999</v>
      </c>
      <c r="T62" s="38">
        <f t="shared" si="32"/>
        <v>42851</v>
      </c>
      <c r="U62" s="38">
        <f t="shared" si="33"/>
        <v>667324928.20000005</v>
      </c>
    </row>
    <row r="63" spans="1:21" s="9" customFormat="1" ht="12">
      <c r="A63" s="26">
        <v>56</v>
      </c>
      <c r="B63" s="49" t="s">
        <v>121</v>
      </c>
      <c r="C63" s="28" t="s">
        <v>122</v>
      </c>
      <c r="D63" s="39"/>
      <c r="E63" s="39"/>
      <c r="F63" s="39"/>
      <c r="G63" s="39"/>
      <c r="H63" s="39">
        <v>433</v>
      </c>
      <c r="I63" s="39">
        <v>176418570.5</v>
      </c>
      <c r="J63" s="39">
        <v>483</v>
      </c>
      <c r="K63" s="39">
        <v>259973030.47999999</v>
      </c>
      <c r="L63" s="39">
        <f t="shared" si="30"/>
        <v>916</v>
      </c>
      <c r="M63" s="39">
        <f t="shared" si="31"/>
        <v>436391600.98000002</v>
      </c>
      <c r="N63" s="39">
        <v>158</v>
      </c>
      <c r="O63" s="39">
        <v>149584000</v>
      </c>
      <c r="P63" s="39">
        <v>90</v>
      </c>
      <c r="Q63" s="39">
        <v>66010500</v>
      </c>
      <c r="R63" s="39">
        <f t="shared" si="2"/>
        <v>248</v>
      </c>
      <c r="S63" s="39">
        <f t="shared" si="3"/>
        <v>215594500</v>
      </c>
      <c r="T63" s="39">
        <f t="shared" si="32"/>
        <v>1164</v>
      </c>
      <c r="U63" s="39">
        <f t="shared" si="33"/>
        <v>651986100.98000002</v>
      </c>
    </row>
    <row r="64" spans="1:21" s="9" customFormat="1" ht="12">
      <c r="A64" s="29">
        <v>57</v>
      </c>
      <c r="B64" s="19" t="s">
        <v>131</v>
      </c>
      <c r="C64" s="1" t="s">
        <v>132</v>
      </c>
      <c r="D64" s="40">
        <v>401</v>
      </c>
      <c r="E64" s="40">
        <v>77449987.299999997</v>
      </c>
      <c r="F64" s="40">
        <v>1631</v>
      </c>
      <c r="G64" s="40">
        <v>157366549.3994</v>
      </c>
      <c r="H64" s="40">
        <v>266</v>
      </c>
      <c r="I64" s="40">
        <v>41472815.399999999</v>
      </c>
      <c r="J64" s="40">
        <v>799</v>
      </c>
      <c r="K64" s="40">
        <v>25549489.66</v>
      </c>
      <c r="L64" s="38">
        <f t="shared" si="30"/>
        <v>3097</v>
      </c>
      <c r="M64" s="38">
        <f t="shared" si="31"/>
        <v>301838841.75940001</v>
      </c>
      <c r="N64" s="40">
        <v>1403</v>
      </c>
      <c r="O64" s="40">
        <v>190593891.58000001</v>
      </c>
      <c r="P64" s="40">
        <v>556</v>
      </c>
      <c r="Q64" s="40">
        <v>126100851.67</v>
      </c>
      <c r="R64" s="38">
        <f t="shared" si="2"/>
        <v>1959</v>
      </c>
      <c r="S64" s="38">
        <f t="shared" si="3"/>
        <v>316694743.25</v>
      </c>
      <c r="T64" s="38">
        <f t="shared" si="32"/>
        <v>5056</v>
      </c>
      <c r="U64" s="38">
        <f t="shared" si="33"/>
        <v>618533585.00940001</v>
      </c>
    </row>
    <row r="65" spans="1:21" s="9" customFormat="1" ht="12">
      <c r="A65" s="26">
        <v>58</v>
      </c>
      <c r="B65" s="27" t="s">
        <v>129</v>
      </c>
      <c r="C65" s="28" t="s">
        <v>130</v>
      </c>
      <c r="D65" s="39"/>
      <c r="E65" s="39"/>
      <c r="F65" s="39"/>
      <c r="G65" s="39"/>
      <c r="H65" s="39">
        <v>4752</v>
      </c>
      <c r="I65" s="39">
        <v>45644887.960000001</v>
      </c>
      <c r="J65" s="39">
        <v>20269</v>
      </c>
      <c r="K65" s="39">
        <v>302364908.32999998</v>
      </c>
      <c r="L65" s="39">
        <f t="shared" si="30"/>
        <v>25021</v>
      </c>
      <c r="M65" s="39">
        <f t="shared" si="31"/>
        <v>348009796.28999996</v>
      </c>
      <c r="N65" s="39">
        <v>12751</v>
      </c>
      <c r="O65" s="39">
        <v>259881679.44999999</v>
      </c>
      <c r="P65" s="39">
        <v>285</v>
      </c>
      <c r="Q65" s="39">
        <v>5154067.32</v>
      </c>
      <c r="R65" s="39">
        <f t="shared" si="2"/>
        <v>13036</v>
      </c>
      <c r="S65" s="39">
        <f t="shared" si="3"/>
        <v>265035746.76999998</v>
      </c>
      <c r="T65" s="39">
        <f t="shared" si="32"/>
        <v>38057</v>
      </c>
      <c r="U65" s="39">
        <f t="shared" si="33"/>
        <v>613045543.05999994</v>
      </c>
    </row>
    <row r="66" spans="1:21" s="9" customFormat="1" ht="12">
      <c r="A66" s="29">
        <v>59</v>
      </c>
      <c r="B66" s="50" t="s">
        <v>147</v>
      </c>
      <c r="C66" s="1" t="s">
        <v>148</v>
      </c>
      <c r="D66" s="40">
        <v>2781</v>
      </c>
      <c r="E66" s="40">
        <v>148676154.13999999</v>
      </c>
      <c r="F66" s="40">
        <v>1982</v>
      </c>
      <c r="G66" s="40">
        <v>55171216.109999999</v>
      </c>
      <c r="H66" s="40">
        <v>1293</v>
      </c>
      <c r="I66" s="40">
        <v>44559243.759999998</v>
      </c>
      <c r="J66" s="40">
        <v>1168</v>
      </c>
      <c r="K66" s="40">
        <v>125006849.29350001</v>
      </c>
      <c r="L66" s="38">
        <f t="shared" si="30"/>
        <v>7224</v>
      </c>
      <c r="M66" s="38">
        <f t="shared" si="31"/>
        <v>373413463.3035</v>
      </c>
      <c r="N66" s="40">
        <v>90</v>
      </c>
      <c r="O66" s="40">
        <v>98049959.510000005</v>
      </c>
      <c r="P66" s="40">
        <v>81</v>
      </c>
      <c r="Q66" s="40">
        <v>122308447.48</v>
      </c>
      <c r="R66" s="38">
        <f t="shared" si="2"/>
        <v>171</v>
      </c>
      <c r="S66" s="38">
        <f t="shared" si="3"/>
        <v>220358406.99000001</v>
      </c>
      <c r="T66" s="38">
        <f t="shared" si="32"/>
        <v>7395</v>
      </c>
      <c r="U66" s="38">
        <f t="shared" si="33"/>
        <v>593771870.29349995</v>
      </c>
    </row>
    <row r="67" spans="1:21" s="9" customFormat="1" ht="12">
      <c r="A67" s="26">
        <v>60</v>
      </c>
      <c r="B67" s="49" t="s">
        <v>137</v>
      </c>
      <c r="C67" s="28" t="s">
        <v>138</v>
      </c>
      <c r="D67" s="39">
        <v>522</v>
      </c>
      <c r="E67" s="39">
        <v>9451747.5800000001</v>
      </c>
      <c r="F67" s="39">
        <v>6179</v>
      </c>
      <c r="G67" s="39">
        <v>133452910.56999999</v>
      </c>
      <c r="H67" s="39">
        <v>3363</v>
      </c>
      <c r="I67" s="39">
        <v>47569401.240000002</v>
      </c>
      <c r="J67" s="39">
        <v>11681</v>
      </c>
      <c r="K67" s="39">
        <v>142371646.25</v>
      </c>
      <c r="L67" s="39">
        <f t="shared" si="30"/>
        <v>21745</v>
      </c>
      <c r="M67" s="39">
        <f t="shared" si="31"/>
        <v>332845705.63999999</v>
      </c>
      <c r="N67" s="39">
        <v>6503</v>
      </c>
      <c r="O67" s="39">
        <v>236247225.38</v>
      </c>
      <c r="P67" s="39">
        <v>93</v>
      </c>
      <c r="Q67" s="39">
        <v>17464038.780000001</v>
      </c>
      <c r="R67" s="39">
        <f t="shared" si="2"/>
        <v>6596</v>
      </c>
      <c r="S67" s="39">
        <f t="shared" si="3"/>
        <v>253711264.16</v>
      </c>
      <c r="T67" s="39">
        <f t="shared" si="32"/>
        <v>28341</v>
      </c>
      <c r="U67" s="39">
        <f t="shared" si="33"/>
        <v>586556969.79999995</v>
      </c>
    </row>
    <row r="68" spans="1:21" s="9" customFormat="1" ht="12">
      <c r="A68" s="29">
        <v>61</v>
      </c>
      <c r="B68" s="50" t="s">
        <v>163</v>
      </c>
      <c r="C68" s="1" t="s">
        <v>164</v>
      </c>
      <c r="D68" s="40">
        <v>244</v>
      </c>
      <c r="E68" s="40">
        <v>134220244.47999999</v>
      </c>
      <c r="F68" s="40">
        <v>360</v>
      </c>
      <c r="G68" s="40">
        <v>21100784.300000001</v>
      </c>
      <c r="H68" s="40">
        <v>290</v>
      </c>
      <c r="I68" s="40">
        <v>15990417.550000001</v>
      </c>
      <c r="J68" s="40">
        <v>349</v>
      </c>
      <c r="K68" s="40">
        <v>14021707.15</v>
      </c>
      <c r="L68" s="38">
        <f t="shared" ref="L68:L75" si="34">J68+H68+F68+D68</f>
        <v>1243</v>
      </c>
      <c r="M68" s="38">
        <f t="shared" ref="M68:M75" si="35">K68+I68+G68+E68</f>
        <v>185333153.47999999</v>
      </c>
      <c r="N68" s="40">
        <v>223</v>
      </c>
      <c r="O68" s="40">
        <v>136465477.78</v>
      </c>
      <c r="P68" s="40">
        <v>197</v>
      </c>
      <c r="Q68" s="40">
        <v>251333988.40000001</v>
      </c>
      <c r="R68" s="38">
        <f t="shared" si="2"/>
        <v>420</v>
      </c>
      <c r="S68" s="38">
        <f t="shared" si="3"/>
        <v>387799466.18000001</v>
      </c>
      <c r="T68" s="38">
        <f t="shared" ref="T68:T75" si="36">R68+L68</f>
        <v>1663</v>
      </c>
      <c r="U68" s="38">
        <f t="shared" ref="U68:U75" si="37">S68+M68</f>
        <v>573132619.65999997</v>
      </c>
    </row>
    <row r="69" spans="1:21" s="9" customFormat="1" ht="12">
      <c r="A69" s="26">
        <v>62</v>
      </c>
      <c r="B69" s="49" t="s">
        <v>153</v>
      </c>
      <c r="C69" s="28" t="s">
        <v>154</v>
      </c>
      <c r="D69" s="39">
        <v>103</v>
      </c>
      <c r="E69" s="39">
        <v>246932259.83000001</v>
      </c>
      <c r="F69" s="39">
        <v>182</v>
      </c>
      <c r="G69" s="39">
        <v>34561895.600000001</v>
      </c>
      <c r="H69" s="39">
        <v>256</v>
      </c>
      <c r="I69" s="39">
        <v>11110230.1</v>
      </c>
      <c r="J69" s="39">
        <v>1000</v>
      </c>
      <c r="K69" s="39">
        <v>16180503.93</v>
      </c>
      <c r="L69" s="39">
        <f t="shared" si="34"/>
        <v>1541</v>
      </c>
      <c r="M69" s="39">
        <f t="shared" si="35"/>
        <v>308784889.46000004</v>
      </c>
      <c r="N69" s="39">
        <v>41</v>
      </c>
      <c r="O69" s="39">
        <v>26943279</v>
      </c>
      <c r="P69" s="39">
        <v>32</v>
      </c>
      <c r="Q69" s="39">
        <v>197183164.31999999</v>
      </c>
      <c r="R69" s="39">
        <f t="shared" si="2"/>
        <v>73</v>
      </c>
      <c r="S69" s="39">
        <f t="shared" si="3"/>
        <v>224126443.31999999</v>
      </c>
      <c r="T69" s="39">
        <f t="shared" si="36"/>
        <v>1614</v>
      </c>
      <c r="U69" s="39">
        <f t="shared" si="37"/>
        <v>532911332.78000003</v>
      </c>
    </row>
    <row r="70" spans="1:21" s="9" customFormat="1" ht="12">
      <c r="A70" s="29">
        <v>63</v>
      </c>
      <c r="B70" s="50" t="s">
        <v>151</v>
      </c>
      <c r="C70" s="1" t="s">
        <v>152</v>
      </c>
      <c r="D70" s="40">
        <v>98</v>
      </c>
      <c r="E70" s="40">
        <v>1362252.21</v>
      </c>
      <c r="F70" s="40">
        <v>1262</v>
      </c>
      <c r="G70" s="40">
        <v>23774167.27</v>
      </c>
      <c r="H70" s="40">
        <v>2673</v>
      </c>
      <c r="I70" s="40">
        <v>31449459.920000002</v>
      </c>
      <c r="J70" s="40">
        <v>9653</v>
      </c>
      <c r="K70" s="40">
        <v>115351337.45999999</v>
      </c>
      <c r="L70" s="38">
        <f t="shared" si="34"/>
        <v>13686</v>
      </c>
      <c r="M70" s="38">
        <f t="shared" si="35"/>
        <v>171937216.86000001</v>
      </c>
      <c r="N70" s="40">
        <v>10779</v>
      </c>
      <c r="O70" s="40">
        <v>222397167.44999999</v>
      </c>
      <c r="P70" s="40">
        <v>1803</v>
      </c>
      <c r="Q70" s="40">
        <v>116147967.53</v>
      </c>
      <c r="R70" s="38">
        <f t="shared" si="2"/>
        <v>12582</v>
      </c>
      <c r="S70" s="38">
        <f t="shared" si="3"/>
        <v>338545134.98000002</v>
      </c>
      <c r="T70" s="38">
        <f t="shared" si="36"/>
        <v>26268</v>
      </c>
      <c r="U70" s="38">
        <f t="shared" si="37"/>
        <v>510482351.84000003</v>
      </c>
    </row>
    <row r="71" spans="1:21" s="9" customFormat="1" ht="12">
      <c r="A71" s="26">
        <v>64</v>
      </c>
      <c r="B71" s="49" t="s">
        <v>149</v>
      </c>
      <c r="C71" s="28" t="s">
        <v>150</v>
      </c>
      <c r="D71" s="39">
        <v>271</v>
      </c>
      <c r="E71" s="39">
        <v>4737089.0599999996</v>
      </c>
      <c r="F71" s="39">
        <v>2378</v>
      </c>
      <c r="G71" s="39">
        <v>49979042.213799998</v>
      </c>
      <c r="H71" s="39">
        <v>10016</v>
      </c>
      <c r="I71" s="39">
        <v>24367234.280000001</v>
      </c>
      <c r="J71" s="39">
        <v>9443</v>
      </c>
      <c r="K71" s="39">
        <v>105158312.66</v>
      </c>
      <c r="L71" s="39">
        <f t="shared" si="34"/>
        <v>22108</v>
      </c>
      <c r="M71" s="39">
        <f t="shared" si="35"/>
        <v>184241678.21380001</v>
      </c>
      <c r="N71" s="39">
        <v>10281</v>
      </c>
      <c r="O71" s="39">
        <v>223715381.88</v>
      </c>
      <c r="P71" s="39">
        <v>3326</v>
      </c>
      <c r="Q71" s="39">
        <v>97687541.200000003</v>
      </c>
      <c r="R71" s="39">
        <f t="shared" si="2"/>
        <v>13607</v>
      </c>
      <c r="S71" s="39">
        <f t="shared" si="3"/>
        <v>321402923.07999998</v>
      </c>
      <c r="T71" s="39">
        <f t="shared" si="36"/>
        <v>35715</v>
      </c>
      <c r="U71" s="39">
        <f t="shared" si="37"/>
        <v>505644601.2938</v>
      </c>
    </row>
    <row r="72" spans="1:21" s="9" customFormat="1" ht="12">
      <c r="A72" s="29">
        <v>65</v>
      </c>
      <c r="B72" s="50" t="s">
        <v>161</v>
      </c>
      <c r="C72" s="1" t="s">
        <v>162</v>
      </c>
      <c r="D72" s="40">
        <v>26</v>
      </c>
      <c r="E72" s="40">
        <v>67641423.890000001</v>
      </c>
      <c r="F72" s="40">
        <v>140</v>
      </c>
      <c r="G72" s="40">
        <v>21569678.030000001</v>
      </c>
      <c r="H72" s="40">
        <v>108</v>
      </c>
      <c r="I72" s="40">
        <v>35406869.770000003</v>
      </c>
      <c r="J72" s="40">
        <v>162</v>
      </c>
      <c r="K72" s="40">
        <v>135715032.47</v>
      </c>
      <c r="L72" s="38">
        <f t="shared" si="34"/>
        <v>436</v>
      </c>
      <c r="M72" s="38">
        <f t="shared" si="35"/>
        <v>260333004.16000003</v>
      </c>
      <c r="N72" s="40">
        <v>94</v>
      </c>
      <c r="O72" s="40">
        <v>151106990.05000001</v>
      </c>
      <c r="P72" s="40">
        <v>53</v>
      </c>
      <c r="Q72" s="40">
        <v>86306025.730000004</v>
      </c>
      <c r="R72" s="38">
        <f t="shared" si="2"/>
        <v>147</v>
      </c>
      <c r="S72" s="38">
        <f t="shared" si="3"/>
        <v>237413015.78000003</v>
      </c>
      <c r="T72" s="38">
        <f t="shared" si="36"/>
        <v>583</v>
      </c>
      <c r="U72" s="38">
        <f t="shared" si="37"/>
        <v>497746019.94000006</v>
      </c>
    </row>
    <row r="73" spans="1:21" s="9" customFormat="1" ht="12">
      <c r="A73" s="26">
        <v>66</v>
      </c>
      <c r="B73" s="49" t="s">
        <v>100</v>
      </c>
      <c r="C73" s="28" t="s">
        <v>101</v>
      </c>
      <c r="D73" s="39">
        <v>25</v>
      </c>
      <c r="E73" s="39">
        <v>110112058</v>
      </c>
      <c r="F73" s="39">
        <v>13</v>
      </c>
      <c r="G73" s="39">
        <v>4456461.57</v>
      </c>
      <c r="H73" s="39">
        <v>52</v>
      </c>
      <c r="I73" s="39">
        <v>103169942.97</v>
      </c>
      <c r="J73" s="39">
        <v>86</v>
      </c>
      <c r="K73" s="39">
        <v>17240003.710000001</v>
      </c>
      <c r="L73" s="39">
        <f t="shared" si="34"/>
        <v>176</v>
      </c>
      <c r="M73" s="39">
        <f t="shared" si="35"/>
        <v>234978466.25</v>
      </c>
      <c r="N73" s="39">
        <v>18</v>
      </c>
      <c r="O73" s="39">
        <v>20123699.57</v>
      </c>
      <c r="P73" s="39">
        <v>98</v>
      </c>
      <c r="Q73" s="39">
        <v>223626983.88</v>
      </c>
      <c r="R73" s="39">
        <f t="shared" si="2"/>
        <v>116</v>
      </c>
      <c r="S73" s="39">
        <f t="shared" si="3"/>
        <v>243750683.44999999</v>
      </c>
      <c r="T73" s="39">
        <f t="shared" si="36"/>
        <v>292</v>
      </c>
      <c r="U73" s="39">
        <f t="shared" si="37"/>
        <v>478729149.69999999</v>
      </c>
    </row>
    <row r="74" spans="1:21" s="9" customFormat="1" ht="12">
      <c r="A74" s="29">
        <v>67</v>
      </c>
      <c r="B74" s="19" t="s">
        <v>193</v>
      </c>
      <c r="C74" s="1" t="s">
        <v>194</v>
      </c>
      <c r="D74" s="40">
        <v>125</v>
      </c>
      <c r="E74" s="40">
        <v>22553140.129999999</v>
      </c>
      <c r="F74" s="40">
        <v>106</v>
      </c>
      <c r="G74" s="40">
        <v>1991562.52</v>
      </c>
      <c r="H74" s="40">
        <v>37</v>
      </c>
      <c r="I74" s="40">
        <v>4625797.04</v>
      </c>
      <c r="J74" s="40">
        <v>201</v>
      </c>
      <c r="K74" s="40">
        <v>160499763.56</v>
      </c>
      <c r="L74" s="38">
        <f t="shared" si="34"/>
        <v>469</v>
      </c>
      <c r="M74" s="38">
        <f t="shared" si="35"/>
        <v>189670263.25</v>
      </c>
      <c r="N74" s="40">
        <v>33</v>
      </c>
      <c r="O74" s="40">
        <v>178895394</v>
      </c>
      <c r="P74" s="40">
        <v>19</v>
      </c>
      <c r="Q74" s="40">
        <v>54095394</v>
      </c>
      <c r="R74" s="38">
        <f t="shared" si="2"/>
        <v>52</v>
      </c>
      <c r="S74" s="38">
        <f t="shared" si="3"/>
        <v>232990788</v>
      </c>
      <c r="T74" s="38">
        <f t="shared" si="36"/>
        <v>521</v>
      </c>
      <c r="U74" s="38">
        <f t="shared" si="37"/>
        <v>422661051.25</v>
      </c>
    </row>
    <row r="75" spans="1:21" s="9" customFormat="1" ht="12">
      <c r="A75" s="26">
        <v>68</v>
      </c>
      <c r="B75" s="27" t="s">
        <v>141</v>
      </c>
      <c r="C75" s="28" t="s">
        <v>142</v>
      </c>
      <c r="D75" s="39">
        <v>811</v>
      </c>
      <c r="E75" s="39">
        <v>17800301.359999999</v>
      </c>
      <c r="F75" s="39">
        <v>4902</v>
      </c>
      <c r="G75" s="39">
        <v>139242291.77200001</v>
      </c>
      <c r="H75" s="39">
        <v>1994</v>
      </c>
      <c r="I75" s="39">
        <v>24941715.059999999</v>
      </c>
      <c r="J75" s="39">
        <v>4365</v>
      </c>
      <c r="K75" s="39">
        <v>59437328.000799999</v>
      </c>
      <c r="L75" s="39">
        <f t="shared" si="34"/>
        <v>12072</v>
      </c>
      <c r="M75" s="39">
        <f t="shared" si="35"/>
        <v>241421636.19280005</v>
      </c>
      <c r="N75" s="39">
        <v>2396</v>
      </c>
      <c r="O75" s="39">
        <v>166057673.66</v>
      </c>
      <c r="P75" s="39">
        <v>105</v>
      </c>
      <c r="Q75" s="39">
        <v>9849259.9800000004</v>
      </c>
      <c r="R75" s="39">
        <f t="shared" si="2"/>
        <v>2501</v>
      </c>
      <c r="S75" s="39">
        <f t="shared" si="3"/>
        <v>175906933.63999999</v>
      </c>
      <c r="T75" s="39">
        <f t="shared" si="36"/>
        <v>14573</v>
      </c>
      <c r="U75" s="39">
        <f t="shared" si="37"/>
        <v>417328569.83280003</v>
      </c>
    </row>
    <row r="76" spans="1:21" s="9" customFormat="1" ht="12">
      <c r="A76" s="29">
        <v>69</v>
      </c>
      <c r="B76" s="50" t="s">
        <v>117</v>
      </c>
      <c r="C76" s="1" t="s">
        <v>118</v>
      </c>
      <c r="D76" s="40">
        <v>10</v>
      </c>
      <c r="E76" s="40">
        <v>15656675.75</v>
      </c>
      <c r="F76" s="40">
        <v>16</v>
      </c>
      <c r="G76" s="40">
        <v>10431785.050000001</v>
      </c>
      <c r="H76" s="40">
        <v>6</v>
      </c>
      <c r="I76" s="40">
        <v>3877474.94</v>
      </c>
      <c r="J76" s="40">
        <v>81</v>
      </c>
      <c r="K76" s="40">
        <v>114759564.38</v>
      </c>
      <c r="L76" s="38">
        <f t="shared" si="30"/>
        <v>113</v>
      </c>
      <c r="M76" s="38">
        <f t="shared" si="31"/>
        <v>144725500.12</v>
      </c>
      <c r="N76" s="40">
        <v>15</v>
      </c>
      <c r="O76" s="40">
        <v>163497010</v>
      </c>
      <c r="P76" s="40">
        <v>7</v>
      </c>
      <c r="Q76" s="40">
        <v>47500000</v>
      </c>
      <c r="R76" s="38">
        <f t="shared" si="2"/>
        <v>22</v>
      </c>
      <c r="S76" s="38">
        <f t="shared" si="3"/>
        <v>210997010</v>
      </c>
      <c r="T76" s="38">
        <f t="shared" si="32"/>
        <v>135</v>
      </c>
      <c r="U76" s="38">
        <f t="shared" si="33"/>
        <v>355722510.12</v>
      </c>
    </row>
    <row r="77" spans="1:21" s="9" customFormat="1" ht="12">
      <c r="A77" s="26">
        <v>70</v>
      </c>
      <c r="B77" s="49" t="s">
        <v>251</v>
      </c>
      <c r="C77" s="28" t="s">
        <v>252</v>
      </c>
      <c r="D77" s="39">
        <v>2</v>
      </c>
      <c r="E77" s="39">
        <v>41002.76</v>
      </c>
      <c r="F77" s="39">
        <v>8</v>
      </c>
      <c r="G77" s="39">
        <v>113715.68</v>
      </c>
      <c r="H77" s="39">
        <v>222</v>
      </c>
      <c r="I77" s="39">
        <v>13552339.33</v>
      </c>
      <c r="J77" s="39">
        <v>540</v>
      </c>
      <c r="K77" s="39">
        <v>165390275.83000001</v>
      </c>
      <c r="L77" s="39">
        <f t="shared" ref="L77:M83" si="38">J77+H77+F77+D77</f>
        <v>772</v>
      </c>
      <c r="M77" s="39">
        <f t="shared" si="38"/>
        <v>179097333.60000002</v>
      </c>
      <c r="N77" s="39">
        <v>182</v>
      </c>
      <c r="O77" s="39">
        <v>158974862.06999999</v>
      </c>
      <c r="P77" s="39">
        <v>47</v>
      </c>
      <c r="Q77" s="39">
        <v>7057692.2999999998</v>
      </c>
      <c r="R77" s="39">
        <f t="shared" si="2"/>
        <v>229</v>
      </c>
      <c r="S77" s="39">
        <f t="shared" si="3"/>
        <v>166032554.37</v>
      </c>
      <c r="T77" s="39">
        <f t="shared" ref="T77:U83" si="39">R77+L77</f>
        <v>1001</v>
      </c>
      <c r="U77" s="39">
        <f t="shared" si="39"/>
        <v>345129887.97000003</v>
      </c>
    </row>
    <row r="78" spans="1:21" s="9" customFormat="1" ht="12">
      <c r="A78" s="29">
        <v>71</v>
      </c>
      <c r="B78" s="50" t="s">
        <v>201</v>
      </c>
      <c r="C78" s="1" t="s">
        <v>202</v>
      </c>
      <c r="D78" s="40">
        <v>71</v>
      </c>
      <c r="E78" s="40">
        <v>89628831.299999997</v>
      </c>
      <c r="F78" s="40">
        <v>43</v>
      </c>
      <c r="G78" s="40">
        <v>22598962.890000001</v>
      </c>
      <c r="H78" s="40">
        <v>9</v>
      </c>
      <c r="I78" s="40">
        <v>16407212.6</v>
      </c>
      <c r="J78" s="40">
        <v>343</v>
      </c>
      <c r="K78" s="40">
        <v>64058055.280000001</v>
      </c>
      <c r="L78" s="38">
        <f t="shared" si="38"/>
        <v>466</v>
      </c>
      <c r="M78" s="38">
        <f t="shared" si="38"/>
        <v>192693062.06999999</v>
      </c>
      <c r="N78" s="40">
        <v>32</v>
      </c>
      <c r="O78" s="40">
        <v>60115003.600000001</v>
      </c>
      <c r="P78" s="40">
        <v>19</v>
      </c>
      <c r="Q78" s="40">
        <v>83675155</v>
      </c>
      <c r="R78" s="38">
        <f t="shared" si="2"/>
        <v>51</v>
      </c>
      <c r="S78" s="38">
        <f t="shared" si="3"/>
        <v>143790158.59999999</v>
      </c>
      <c r="T78" s="38">
        <f t="shared" si="39"/>
        <v>517</v>
      </c>
      <c r="U78" s="38">
        <f t="shared" si="39"/>
        <v>336483220.66999996</v>
      </c>
    </row>
    <row r="79" spans="1:21" s="9" customFormat="1" ht="12">
      <c r="A79" s="26">
        <v>72</v>
      </c>
      <c r="B79" s="49" t="s">
        <v>159</v>
      </c>
      <c r="C79" s="28" t="s">
        <v>160</v>
      </c>
      <c r="D79" s="39">
        <v>197</v>
      </c>
      <c r="E79" s="39">
        <v>4496566.54</v>
      </c>
      <c r="F79" s="39">
        <v>4659</v>
      </c>
      <c r="G79" s="39">
        <v>109798875.81</v>
      </c>
      <c r="H79" s="39">
        <v>1975</v>
      </c>
      <c r="I79" s="39">
        <v>15305499.09</v>
      </c>
      <c r="J79" s="39">
        <v>4652</v>
      </c>
      <c r="K79" s="39">
        <v>41427789.601499997</v>
      </c>
      <c r="L79" s="39">
        <f t="shared" si="38"/>
        <v>11483</v>
      </c>
      <c r="M79" s="39">
        <f t="shared" si="38"/>
        <v>171028731.0415</v>
      </c>
      <c r="N79" s="39">
        <v>6470</v>
      </c>
      <c r="O79" s="39">
        <v>147485897.80000001</v>
      </c>
      <c r="P79" s="39">
        <v>855</v>
      </c>
      <c r="Q79" s="39">
        <v>16139823.630000001</v>
      </c>
      <c r="R79" s="39">
        <f t="shared" si="2"/>
        <v>7325</v>
      </c>
      <c r="S79" s="39">
        <f t="shared" si="3"/>
        <v>163625721.43000001</v>
      </c>
      <c r="T79" s="39">
        <f t="shared" si="39"/>
        <v>18808</v>
      </c>
      <c r="U79" s="39">
        <f t="shared" si="39"/>
        <v>334654452.47150004</v>
      </c>
    </row>
    <row r="80" spans="1:21" s="9" customFormat="1" ht="12">
      <c r="A80" s="29">
        <v>73</v>
      </c>
      <c r="B80" s="50" t="s">
        <v>173</v>
      </c>
      <c r="C80" s="1" t="s">
        <v>174</v>
      </c>
      <c r="D80" s="40">
        <v>359</v>
      </c>
      <c r="E80" s="40">
        <v>7242009.9500000002</v>
      </c>
      <c r="F80" s="40">
        <v>5319</v>
      </c>
      <c r="G80" s="40">
        <v>120478379.64</v>
      </c>
      <c r="H80" s="40">
        <v>1335</v>
      </c>
      <c r="I80" s="40">
        <v>29794357.879999999</v>
      </c>
      <c r="J80" s="40">
        <v>4696</v>
      </c>
      <c r="K80" s="40">
        <v>43868321.207699999</v>
      </c>
      <c r="L80" s="38">
        <f t="shared" si="38"/>
        <v>11709</v>
      </c>
      <c r="M80" s="38">
        <f t="shared" si="38"/>
        <v>201383068.67769998</v>
      </c>
      <c r="N80" s="40">
        <v>1842</v>
      </c>
      <c r="O80" s="40">
        <v>128722946.17</v>
      </c>
      <c r="P80" s="40">
        <v>16</v>
      </c>
      <c r="Q80" s="40">
        <v>1437727.5</v>
      </c>
      <c r="R80" s="38">
        <f t="shared" si="2"/>
        <v>1858</v>
      </c>
      <c r="S80" s="38">
        <f t="shared" si="3"/>
        <v>130160673.67</v>
      </c>
      <c r="T80" s="38">
        <f t="shared" si="39"/>
        <v>13567</v>
      </c>
      <c r="U80" s="38">
        <f t="shared" si="39"/>
        <v>331543742.3477</v>
      </c>
    </row>
    <row r="81" spans="1:21" s="9" customFormat="1" ht="12">
      <c r="A81" s="26">
        <v>74</v>
      </c>
      <c r="B81" s="49" t="s">
        <v>167</v>
      </c>
      <c r="C81" s="28" t="s">
        <v>168</v>
      </c>
      <c r="D81" s="39">
        <v>11</v>
      </c>
      <c r="E81" s="39">
        <v>15550839.15</v>
      </c>
      <c r="F81" s="39">
        <v>44</v>
      </c>
      <c r="G81" s="39">
        <v>14295503.029999999</v>
      </c>
      <c r="H81" s="39">
        <v>45</v>
      </c>
      <c r="I81" s="39">
        <v>4314923.67</v>
      </c>
      <c r="J81" s="39">
        <v>384</v>
      </c>
      <c r="K81" s="39">
        <v>43813795.740000002</v>
      </c>
      <c r="L81" s="39">
        <f t="shared" si="38"/>
        <v>484</v>
      </c>
      <c r="M81" s="39">
        <f t="shared" si="38"/>
        <v>77975061.590000004</v>
      </c>
      <c r="N81" s="39">
        <v>59</v>
      </c>
      <c r="O81" s="39">
        <v>105248281</v>
      </c>
      <c r="P81" s="39">
        <v>60</v>
      </c>
      <c r="Q81" s="39">
        <v>117230794</v>
      </c>
      <c r="R81" s="39">
        <f t="shared" si="2"/>
        <v>119</v>
      </c>
      <c r="S81" s="39">
        <f t="shared" si="3"/>
        <v>222479075</v>
      </c>
      <c r="T81" s="39">
        <f t="shared" si="39"/>
        <v>603</v>
      </c>
      <c r="U81" s="39">
        <f t="shared" si="39"/>
        <v>300454136.59000003</v>
      </c>
    </row>
    <row r="82" spans="1:21" s="9" customFormat="1" ht="12">
      <c r="A82" s="29">
        <v>75</v>
      </c>
      <c r="B82" s="50" t="s">
        <v>133</v>
      </c>
      <c r="C82" s="1" t="s">
        <v>134</v>
      </c>
      <c r="D82" s="40">
        <v>549</v>
      </c>
      <c r="E82" s="40">
        <v>98926813.299999997</v>
      </c>
      <c r="F82" s="40">
        <v>529</v>
      </c>
      <c r="G82" s="40">
        <v>33012896.190000001</v>
      </c>
      <c r="H82" s="40">
        <v>70</v>
      </c>
      <c r="I82" s="40">
        <v>4201081.3</v>
      </c>
      <c r="J82" s="40">
        <v>494</v>
      </c>
      <c r="K82" s="40">
        <v>31739634.309999999</v>
      </c>
      <c r="L82" s="38">
        <f t="shared" si="38"/>
        <v>1642</v>
      </c>
      <c r="M82" s="38">
        <f t="shared" si="38"/>
        <v>167880425.09999999</v>
      </c>
      <c r="N82" s="40">
        <v>61</v>
      </c>
      <c r="O82" s="40">
        <v>37793016.840000004</v>
      </c>
      <c r="P82" s="40">
        <v>52</v>
      </c>
      <c r="Q82" s="40">
        <v>80634152.980000004</v>
      </c>
      <c r="R82" s="38">
        <f t="shared" si="2"/>
        <v>113</v>
      </c>
      <c r="S82" s="38">
        <f t="shared" si="3"/>
        <v>118427169.82000001</v>
      </c>
      <c r="T82" s="38">
        <f t="shared" si="39"/>
        <v>1755</v>
      </c>
      <c r="U82" s="38">
        <f t="shared" si="39"/>
        <v>286307594.92000002</v>
      </c>
    </row>
    <row r="83" spans="1:21" s="9" customFormat="1" ht="12">
      <c r="A83" s="26">
        <v>76</v>
      </c>
      <c r="B83" s="49" t="s">
        <v>187</v>
      </c>
      <c r="C83" s="28" t="s">
        <v>188</v>
      </c>
      <c r="D83" s="39">
        <v>100</v>
      </c>
      <c r="E83" s="39">
        <v>1522216.99</v>
      </c>
      <c r="F83" s="39">
        <v>1657</v>
      </c>
      <c r="G83" s="39">
        <v>33660133.920000002</v>
      </c>
      <c r="H83" s="39">
        <v>1812</v>
      </c>
      <c r="I83" s="39">
        <v>17956305.100000001</v>
      </c>
      <c r="J83" s="39">
        <v>19670</v>
      </c>
      <c r="K83" s="39">
        <v>106405667.98999999</v>
      </c>
      <c r="L83" s="39">
        <f t="shared" si="38"/>
        <v>23239</v>
      </c>
      <c r="M83" s="39">
        <f t="shared" si="38"/>
        <v>159544324</v>
      </c>
      <c r="N83" s="39">
        <v>9398</v>
      </c>
      <c r="O83" s="39">
        <v>122050320.45</v>
      </c>
      <c r="P83" s="39">
        <v>55</v>
      </c>
      <c r="Q83" s="39">
        <v>1672701.32</v>
      </c>
      <c r="R83" s="39">
        <f t="shared" si="2"/>
        <v>9453</v>
      </c>
      <c r="S83" s="39">
        <f t="shared" si="3"/>
        <v>123723021.77</v>
      </c>
      <c r="T83" s="39">
        <f t="shared" si="39"/>
        <v>32692</v>
      </c>
      <c r="U83" s="39">
        <f t="shared" si="39"/>
        <v>283267345.76999998</v>
      </c>
    </row>
    <row r="84" spans="1:21" s="9" customFormat="1" ht="12">
      <c r="A84" s="29">
        <v>77</v>
      </c>
      <c r="B84" s="19" t="s">
        <v>169</v>
      </c>
      <c r="C84" s="1" t="s">
        <v>170</v>
      </c>
      <c r="D84" s="40">
        <v>59</v>
      </c>
      <c r="E84" s="40">
        <v>56620278.560000002</v>
      </c>
      <c r="F84" s="40">
        <v>79</v>
      </c>
      <c r="G84" s="40">
        <v>19089059.489999998</v>
      </c>
      <c r="H84" s="40">
        <v>96</v>
      </c>
      <c r="I84" s="40">
        <v>65354894.359999999</v>
      </c>
      <c r="J84" s="40">
        <v>217</v>
      </c>
      <c r="K84" s="40">
        <v>33934701.259999998</v>
      </c>
      <c r="L84" s="38">
        <f t="shared" ref="L84:L91" si="40">J84+H84+F84+D84</f>
        <v>451</v>
      </c>
      <c r="M84" s="38">
        <f t="shared" ref="M84:M91" si="41">K84+I84+G84+E84</f>
        <v>174998933.67000002</v>
      </c>
      <c r="N84" s="40">
        <v>22</v>
      </c>
      <c r="O84" s="40">
        <v>14641027.630000001</v>
      </c>
      <c r="P84" s="40">
        <v>36</v>
      </c>
      <c r="Q84" s="40">
        <v>92890101.030000001</v>
      </c>
      <c r="R84" s="38">
        <f t="shared" si="2"/>
        <v>58</v>
      </c>
      <c r="S84" s="38">
        <f t="shared" si="3"/>
        <v>107531128.66</v>
      </c>
      <c r="T84" s="38">
        <f t="shared" ref="T84:T91" si="42">R84+L84</f>
        <v>509</v>
      </c>
      <c r="U84" s="38">
        <f t="shared" ref="U84:U91" si="43">S84+M84</f>
        <v>282530062.33000004</v>
      </c>
    </row>
    <row r="85" spans="1:21" s="9" customFormat="1" ht="12">
      <c r="A85" s="26">
        <v>78</v>
      </c>
      <c r="B85" s="27" t="s">
        <v>155</v>
      </c>
      <c r="C85" s="28" t="s">
        <v>156</v>
      </c>
      <c r="D85" s="39">
        <v>6</v>
      </c>
      <c r="E85" s="39">
        <v>6022760.3399999999</v>
      </c>
      <c r="F85" s="39">
        <v>74</v>
      </c>
      <c r="G85" s="39">
        <v>14775535.1</v>
      </c>
      <c r="H85" s="39">
        <v>192</v>
      </c>
      <c r="I85" s="39">
        <v>64729095.219999999</v>
      </c>
      <c r="J85" s="39">
        <v>231</v>
      </c>
      <c r="K85" s="39">
        <v>70604437.920000002</v>
      </c>
      <c r="L85" s="39">
        <f t="shared" si="40"/>
        <v>503</v>
      </c>
      <c r="M85" s="39">
        <f t="shared" si="41"/>
        <v>156131828.57999998</v>
      </c>
      <c r="N85" s="39">
        <v>63</v>
      </c>
      <c r="O85" s="39">
        <v>63116568.539999999</v>
      </c>
      <c r="P85" s="39">
        <v>53</v>
      </c>
      <c r="Q85" s="39">
        <v>48510759.600000001</v>
      </c>
      <c r="R85" s="39">
        <f t="shared" si="2"/>
        <v>116</v>
      </c>
      <c r="S85" s="39">
        <f t="shared" si="3"/>
        <v>111627328.14</v>
      </c>
      <c r="T85" s="39">
        <f t="shared" si="42"/>
        <v>619</v>
      </c>
      <c r="U85" s="39">
        <f t="shared" si="43"/>
        <v>267759156.71999997</v>
      </c>
    </row>
    <row r="86" spans="1:21" s="9" customFormat="1" ht="12">
      <c r="A86" s="29">
        <v>79</v>
      </c>
      <c r="B86" s="50" t="s">
        <v>181</v>
      </c>
      <c r="C86" s="1" t="s">
        <v>182</v>
      </c>
      <c r="D86" s="40">
        <v>2233</v>
      </c>
      <c r="E86" s="40">
        <v>75955631.340000004</v>
      </c>
      <c r="F86" s="40">
        <v>1232</v>
      </c>
      <c r="G86" s="40">
        <v>46061502.979999997</v>
      </c>
      <c r="H86" s="40">
        <v>397</v>
      </c>
      <c r="I86" s="40">
        <v>5124066.25</v>
      </c>
      <c r="J86" s="40">
        <v>2135</v>
      </c>
      <c r="K86" s="40">
        <v>16294070.48</v>
      </c>
      <c r="L86" s="38">
        <f t="shared" si="40"/>
        <v>5997</v>
      </c>
      <c r="M86" s="38">
        <f t="shared" si="41"/>
        <v>143435271.05000001</v>
      </c>
      <c r="N86" s="40">
        <v>161</v>
      </c>
      <c r="O86" s="40">
        <v>44114015.479999997</v>
      </c>
      <c r="P86" s="40">
        <v>198</v>
      </c>
      <c r="Q86" s="40">
        <v>61453026.609999999</v>
      </c>
      <c r="R86" s="38">
        <f t="shared" si="2"/>
        <v>359</v>
      </c>
      <c r="S86" s="38">
        <f t="shared" si="3"/>
        <v>105567042.09</v>
      </c>
      <c r="T86" s="38">
        <f t="shared" si="42"/>
        <v>6356</v>
      </c>
      <c r="U86" s="38">
        <f t="shared" si="43"/>
        <v>249002313.14000002</v>
      </c>
    </row>
    <row r="87" spans="1:21" s="9" customFormat="1" ht="12">
      <c r="A87" s="26">
        <v>80</v>
      </c>
      <c r="B87" s="49" t="s">
        <v>165</v>
      </c>
      <c r="C87" s="28" t="s">
        <v>166</v>
      </c>
      <c r="D87" s="39">
        <v>215</v>
      </c>
      <c r="E87" s="39">
        <v>58114128.409999996</v>
      </c>
      <c r="F87" s="39">
        <v>191</v>
      </c>
      <c r="G87" s="39">
        <v>23502415.59</v>
      </c>
      <c r="H87" s="39">
        <v>105</v>
      </c>
      <c r="I87" s="39">
        <v>18620838.510000002</v>
      </c>
      <c r="J87" s="39">
        <v>203</v>
      </c>
      <c r="K87" s="39">
        <v>29530286.800000001</v>
      </c>
      <c r="L87" s="39">
        <f t="shared" si="40"/>
        <v>714</v>
      </c>
      <c r="M87" s="39">
        <f t="shared" si="41"/>
        <v>129767669.31</v>
      </c>
      <c r="N87" s="39">
        <v>97</v>
      </c>
      <c r="O87" s="39">
        <v>46125843.649999999</v>
      </c>
      <c r="P87" s="39">
        <v>122</v>
      </c>
      <c r="Q87" s="39">
        <v>69852364.650000006</v>
      </c>
      <c r="R87" s="39">
        <f t="shared" si="2"/>
        <v>219</v>
      </c>
      <c r="S87" s="39">
        <f t="shared" si="3"/>
        <v>115978208.30000001</v>
      </c>
      <c r="T87" s="39">
        <f t="shared" si="42"/>
        <v>933</v>
      </c>
      <c r="U87" s="39">
        <f t="shared" si="43"/>
        <v>245745877.61000001</v>
      </c>
    </row>
    <row r="88" spans="1:21" s="9" customFormat="1" ht="12">
      <c r="A88" s="29">
        <v>81</v>
      </c>
      <c r="B88" s="50" t="s">
        <v>256</v>
      </c>
      <c r="C88" s="1" t="s">
        <v>257</v>
      </c>
      <c r="D88" s="40"/>
      <c r="E88" s="40"/>
      <c r="F88" s="40"/>
      <c r="G88" s="40"/>
      <c r="H88" s="40">
        <v>1950</v>
      </c>
      <c r="I88" s="40">
        <v>22813225.149999999</v>
      </c>
      <c r="J88" s="40">
        <v>2337</v>
      </c>
      <c r="K88" s="40">
        <v>50006347.380000003</v>
      </c>
      <c r="L88" s="38">
        <f t="shared" si="40"/>
        <v>4287</v>
      </c>
      <c r="M88" s="38">
        <f t="shared" si="41"/>
        <v>72819572.530000001</v>
      </c>
      <c r="N88" s="40">
        <v>3062</v>
      </c>
      <c r="O88" s="40">
        <v>97964418.329999998</v>
      </c>
      <c r="P88" s="40">
        <v>310</v>
      </c>
      <c r="Q88" s="40">
        <v>70764401.5</v>
      </c>
      <c r="R88" s="38">
        <f t="shared" si="2"/>
        <v>3372</v>
      </c>
      <c r="S88" s="38">
        <f t="shared" si="3"/>
        <v>168728819.82999998</v>
      </c>
      <c r="T88" s="38">
        <f t="shared" si="42"/>
        <v>7659</v>
      </c>
      <c r="U88" s="38">
        <f t="shared" si="43"/>
        <v>241548392.35999998</v>
      </c>
    </row>
    <row r="89" spans="1:21" s="9" customFormat="1" ht="12">
      <c r="A89" s="26">
        <v>82</v>
      </c>
      <c r="B89" s="49" t="s">
        <v>368</v>
      </c>
      <c r="C89" s="28" t="s">
        <v>369</v>
      </c>
      <c r="D89" s="39">
        <v>13</v>
      </c>
      <c r="E89" s="39">
        <v>3779189.99</v>
      </c>
      <c r="F89" s="39">
        <v>6</v>
      </c>
      <c r="G89" s="39">
        <v>209185.36</v>
      </c>
      <c r="H89" s="39">
        <v>4880</v>
      </c>
      <c r="I89" s="39">
        <v>115956665.98999999</v>
      </c>
      <c r="J89" s="39">
        <v>509</v>
      </c>
      <c r="K89" s="39">
        <v>1931944.62</v>
      </c>
      <c r="L89" s="39">
        <f t="shared" si="40"/>
        <v>5408</v>
      </c>
      <c r="M89" s="39">
        <f t="shared" si="41"/>
        <v>121876985.95999999</v>
      </c>
      <c r="N89" s="39">
        <v>20</v>
      </c>
      <c r="O89" s="39">
        <v>978857.24</v>
      </c>
      <c r="P89" s="39">
        <v>166</v>
      </c>
      <c r="Q89" s="39">
        <v>118571335.45</v>
      </c>
      <c r="R89" s="39">
        <f t="shared" si="2"/>
        <v>186</v>
      </c>
      <c r="S89" s="39">
        <f t="shared" si="3"/>
        <v>119550192.69</v>
      </c>
      <c r="T89" s="39">
        <f t="shared" si="42"/>
        <v>5594</v>
      </c>
      <c r="U89" s="39">
        <f t="shared" si="43"/>
        <v>241427178.64999998</v>
      </c>
    </row>
    <row r="90" spans="1:21" s="9" customFormat="1" ht="12">
      <c r="A90" s="29">
        <v>83</v>
      </c>
      <c r="B90" s="50" t="s">
        <v>177</v>
      </c>
      <c r="C90" s="1" t="s">
        <v>178</v>
      </c>
      <c r="D90" s="40">
        <v>98</v>
      </c>
      <c r="E90" s="40">
        <v>1599958.56</v>
      </c>
      <c r="F90" s="40">
        <v>3469</v>
      </c>
      <c r="G90" s="40">
        <v>77589158.040000007</v>
      </c>
      <c r="H90" s="40">
        <v>909</v>
      </c>
      <c r="I90" s="40">
        <v>7172149.6399999997</v>
      </c>
      <c r="J90" s="40">
        <v>4341</v>
      </c>
      <c r="K90" s="40">
        <v>35044756.840000004</v>
      </c>
      <c r="L90" s="38">
        <f t="shared" si="40"/>
        <v>8817</v>
      </c>
      <c r="M90" s="38">
        <f t="shared" si="41"/>
        <v>121406023.08000001</v>
      </c>
      <c r="N90" s="40">
        <v>2428</v>
      </c>
      <c r="O90" s="40">
        <v>104909953.31</v>
      </c>
      <c r="P90" s="40">
        <v>31</v>
      </c>
      <c r="Q90" s="40">
        <v>1047147.94</v>
      </c>
      <c r="R90" s="38">
        <f t="shared" si="2"/>
        <v>2459</v>
      </c>
      <c r="S90" s="38">
        <f t="shared" si="3"/>
        <v>105957101.25</v>
      </c>
      <c r="T90" s="38">
        <f t="shared" si="42"/>
        <v>11276</v>
      </c>
      <c r="U90" s="38">
        <f t="shared" si="43"/>
        <v>227363124.33000001</v>
      </c>
    </row>
    <row r="91" spans="1:21" s="9" customFormat="1" ht="12">
      <c r="A91" s="26">
        <v>84</v>
      </c>
      <c r="B91" s="49" t="s">
        <v>293</v>
      </c>
      <c r="C91" s="28" t="s">
        <v>294</v>
      </c>
      <c r="D91" s="39">
        <v>34</v>
      </c>
      <c r="E91" s="39">
        <v>23816487.859999999</v>
      </c>
      <c r="F91" s="39">
        <v>57</v>
      </c>
      <c r="G91" s="39">
        <v>9749410.9199999999</v>
      </c>
      <c r="H91" s="39">
        <v>25</v>
      </c>
      <c r="I91" s="39">
        <v>12429046.27</v>
      </c>
      <c r="J91" s="39">
        <v>45</v>
      </c>
      <c r="K91" s="39">
        <v>17158465.210000001</v>
      </c>
      <c r="L91" s="39">
        <f t="shared" si="40"/>
        <v>161</v>
      </c>
      <c r="M91" s="39">
        <f t="shared" si="41"/>
        <v>63153410.259999998</v>
      </c>
      <c r="N91" s="39">
        <v>56</v>
      </c>
      <c r="O91" s="39">
        <v>67581409.980000004</v>
      </c>
      <c r="P91" s="39">
        <v>58</v>
      </c>
      <c r="Q91" s="39">
        <v>86392523.969999999</v>
      </c>
      <c r="R91" s="39">
        <f t="shared" si="2"/>
        <v>114</v>
      </c>
      <c r="S91" s="39">
        <f t="shared" si="3"/>
        <v>153973933.94999999</v>
      </c>
      <c r="T91" s="39">
        <f t="shared" si="42"/>
        <v>275</v>
      </c>
      <c r="U91" s="39">
        <f t="shared" si="43"/>
        <v>217127344.20999998</v>
      </c>
    </row>
    <row r="92" spans="1:21" s="9" customFormat="1" ht="12">
      <c r="A92" s="29">
        <v>85</v>
      </c>
      <c r="B92" s="50" t="s">
        <v>207</v>
      </c>
      <c r="C92" s="1" t="s">
        <v>208</v>
      </c>
      <c r="D92" s="40">
        <v>817</v>
      </c>
      <c r="E92" s="40">
        <v>51051227.390000001</v>
      </c>
      <c r="F92" s="40">
        <v>1064</v>
      </c>
      <c r="G92" s="40">
        <v>24195961.699999999</v>
      </c>
      <c r="H92" s="40">
        <v>1908</v>
      </c>
      <c r="I92" s="40">
        <v>8807851.3000000007</v>
      </c>
      <c r="J92" s="40">
        <v>5338</v>
      </c>
      <c r="K92" s="40">
        <v>35392344.060000002</v>
      </c>
      <c r="L92" s="38">
        <f>J92+H92+F92+D92</f>
        <v>9127</v>
      </c>
      <c r="M92" s="38">
        <f>K92+I92+G92+E92</f>
        <v>119447384.45</v>
      </c>
      <c r="N92" s="40">
        <v>2491</v>
      </c>
      <c r="O92" s="40">
        <v>47643877.990000002</v>
      </c>
      <c r="P92" s="40">
        <v>417</v>
      </c>
      <c r="Q92" s="40">
        <v>47880248.799999997</v>
      </c>
      <c r="R92" s="38">
        <f t="shared" si="2"/>
        <v>2908</v>
      </c>
      <c r="S92" s="38">
        <f t="shared" si="3"/>
        <v>95524126.789999992</v>
      </c>
      <c r="T92" s="38">
        <f>R92+L92</f>
        <v>12035</v>
      </c>
      <c r="U92" s="38">
        <f>S92+M92</f>
        <v>214971511.24000001</v>
      </c>
    </row>
    <row r="93" spans="1:21" s="9" customFormat="1" ht="12">
      <c r="A93" s="26">
        <v>86</v>
      </c>
      <c r="B93" s="49" t="s">
        <v>191</v>
      </c>
      <c r="C93" s="28" t="s">
        <v>192</v>
      </c>
      <c r="D93" s="39">
        <v>91</v>
      </c>
      <c r="E93" s="39">
        <v>2287654.08</v>
      </c>
      <c r="F93" s="39">
        <v>318</v>
      </c>
      <c r="G93" s="39">
        <v>5046601.55</v>
      </c>
      <c r="H93" s="39">
        <v>1609</v>
      </c>
      <c r="I93" s="39">
        <v>4342260.47</v>
      </c>
      <c r="J93" s="39">
        <v>6990</v>
      </c>
      <c r="K93" s="39">
        <v>90480153.75</v>
      </c>
      <c r="L93" s="39">
        <f t="shared" ref="L93:L100" si="44">J93+H93+F93+D93</f>
        <v>9008</v>
      </c>
      <c r="M93" s="39">
        <f t="shared" ref="M93:M100" si="45">K93+I93+G93+E93</f>
        <v>102156669.84999999</v>
      </c>
      <c r="N93" s="39">
        <v>5089</v>
      </c>
      <c r="O93" s="39">
        <v>91833081.700000003</v>
      </c>
      <c r="P93" s="39">
        <v>94</v>
      </c>
      <c r="Q93" s="39">
        <v>3230133.36</v>
      </c>
      <c r="R93" s="39">
        <f t="shared" si="2"/>
        <v>5183</v>
      </c>
      <c r="S93" s="39">
        <f t="shared" si="3"/>
        <v>95063215.060000002</v>
      </c>
      <c r="T93" s="39">
        <f t="shared" ref="T93:T100" si="46">R93+L93</f>
        <v>14191</v>
      </c>
      <c r="U93" s="39">
        <f t="shared" ref="U93:U100" si="47">S93+M93</f>
        <v>197219884.91</v>
      </c>
    </row>
    <row r="94" spans="1:21" s="9" customFormat="1" ht="12">
      <c r="A94" s="29">
        <v>87</v>
      </c>
      <c r="B94" s="19" t="s">
        <v>123</v>
      </c>
      <c r="C94" s="1" t="s">
        <v>124</v>
      </c>
      <c r="D94" s="40">
        <v>47</v>
      </c>
      <c r="E94" s="40">
        <v>31784845.329999998</v>
      </c>
      <c r="F94" s="40">
        <v>18</v>
      </c>
      <c r="G94" s="40">
        <v>13166033.380000001</v>
      </c>
      <c r="H94" s="40">
        <v>6</v>
      </c>
      <c r="I94" s="40">
        <v>29295058.23</v>
      </c>
      <c r="J94" s="40">
        <v>145</v>
      </c>
      <c r="K94" s="40">
        <v>34788865.340000004</v>
      </c>
      <c r="L94" s="38">
        <f t="shared" si="44"/>
        <v>216</v>
      </c>
      <c r="M94" s="38">
        <f t="shared" si="45"/>
        <v>109034802.28</v>
      </c>
      <c r="N94" s="40">
        <v>12</v>
      </c>
      <c r="O94" s="40">
        <v>29494530.390000001</v>
      </c>
      <c r="P94" s="40">
        <v>12</v>
      </c>
      <c r="Q94" s="40">
        <v>47873809.149999999</v>
      </c>
      <c r="R94" s="38">
        <f t="shared" si="2"/>
        <v>24</v>
      </c>
      <c r="S94" s="38">
        <f t="shared" si="3"/>
        <v>77368339.539999992</v>
      </c>
      <c r="T94" s="38">
        <f t="shared" si="46"/>
        <v>240</v>
      </c>
      <c r="U94" s="38">
        <f t="shared" si="47"/>
        <v>186403141.81999999</v>
      </c>
    </row>
    <row r="95" spans="1:21" s="9" customFormat="1" ht="12">
      <c r="A95" s="26">
        <v>88</v>
      </c>
      <c r="B95" s="27" t="s">
        <v>175</v>
      </c>
      <c r="C95" s="28" t="s">
        <v>176</v>
      </c>
      <c r="D95" s="39"/>
      <c r="E95" s="39"/>
      <c r="F95" s="39">
        <v>84</v>
      </c>
      <c r="G95" s="39">
        <v>1061088.42</v>
      </c>
      <c r="H95" s="39">
        <v>3420</v>
      </c>
      <c r="I95" s="39">
        <v>13751116.390000001</v>
      </c>
      <c r="J95" s="39">
        <v>8382</v>
      </c>
      <c r="K95" s="39">
        <v>78554401.980000004</v>
      </c>
      <c r="L95" s="39">
        <f t="shared" si="44"/>
        <v>11886</v>
      </c>
      <c r="M95" s="39">
        <f t="shared" si="45"/>
        <v>93366606.790000007</v>
      </c>
      <c r="N95" s="39">
        <v>7553</v>
      </c>
      <c r="O95" s="39">
        <v>75809292.620000005</v>
      </c>
      <c r="P95" s="39">
        <v>131</v>
      </c>
      <c r="Q95" s="39">
        <v>10061083.220000001</v>
      </c>
      <c r="R95" s="39">
        <f t="shared" si="2"/>
        <v>7684</v>
      </c>
      <c r="S95" s="39">
        <f t="shared" si="3"/>
        <v>85870375.840000004</v>
      </c>
      <c r="T95" s="39">
        <f t="shared" si="46"/>
        <v>19570</v>
      </c>
      <c r="U95" s="39">
        <f t="shared" si="47"/>
        <v>179236982.63</v>
      </c>
    </row>
    <row r="96" spans="1:21" s="9" customFormat="1" ht="12">
      <c r="A96" s="29">
        <v>89</v>
      </c>
      <c r="B96" s="50" t="s">
        <v>171</v>
      </c>
      <c r="C96" s="1" t="s">
        <v>172</v>
      </c>
      <c r="D96" s="40">
        <v>28</v>
      </c>
      <c r="E96" s="40">
        <v>650477.80000000005</v>
      </c>
      <c r="F96" s="40">
        <v>353</v>
      </c>
      <c r="G96" s="40">
        <v>8422471.3000000007</v>
      </c>
      <c r="H96" s="40">
        <v>759</v>
      </c>
      <c r="I96" s="40">
        <v>4902135.9400000004</v>
      </c>
      <c r="J96" s="40">
        <v>2823</v>
      </c>
      <c r="K96" s="40">
        <v>65944272.5</v>
      </c>
      <c r="L96" s="38">
        <f t="shared" si="44"/>
        <v>3963</v>
      </c>
      <c r="M96" s="38">
        <f t="shared" si="45"/>
        <v>79919357.539999992</v>
      </c>
      <c r="N96" s="40">
        <v>10296</v>
      </c>
      <c r="O96" s="40">
        <v>83238899.799999997</v>
      </c>
      <c r="P96" s="40">
        <v>195</v>
      </c>
      <c r="Q96" s="40">
        <v>14302622.369999999</v>
      </c>
      <c r="R96" s="38">
        <f t="shared" si="2"/>
        <v>10491</v>
      </c>
      <c r="S96" s="38">
        <f t="shared" si="3"/>
        <v>97541522.170000002</v>
      </c>
      <c r="T96" s="38">
        <f t="shared" si="46"/>
        <v>14454</v>
      </c>
      <c r="U96" s="38">
        <f t="shared" si="47"/>
        <v>177460879.70999998</v>
      </c>
    </row>
    <row r="97" spans="1:21" s="9" customFormat="1" ht="12">
      <c r="A97" s="26">
        <v>90</v>
      </c>
      <c r="B97" s="49" t="s">
        <v>195</v>
      </c>
      <c r="C97" s="28" t="s">
        <v>196</v>
      </c>
      <c r="D97" s="39">
        <v>132</v>
      </c>
      <c r="E97" s="39">
        <v>1396462.2</v>
      </c>
      <c r="F97" s="39">
        <v>1807</v>
      </c>
      <c r="G97" s="39">
        <v>37186272.707800001</v>
      </c>
      <c r="H97" s="39">
        <v>695</v>
      </c>
      <c r="I97" s="39">
        <v>9174062.0099999998</v>
      </c>
      <c r="J97" s="39">
        <v>4566</v>
      </c>
      <c r="K97" s="39">
        <v>48077481.267099999</v>
      </c>
      <c r="L97" s="39">
        <f t="shared" si="44"/>
        <v>7200</v>
      </c>
      <c r="M97" s="39">
        <f t="shared" si="45"/>
        <v>95834278.184900001</v>
      </c>
      <c r="N97" s="39">
        <v>5954</v>
      </c>
      <c r="O97" s="39">
        <v>77301075.230000004</v>
      </c>
      <c r="P97" s="39">
        <v>105</v>
      </c>
      <c r="Q97" s="39">
        <v>2605510.21</v>
      </c>
      <c r="R97" s="39">
        <f t="shared" si="2"/>
        <v>6059</v>
      </c>
      <c r="S97" s="39">
        <f t="shared" si="3"/>
        <v>79906585.439999998</v>
      </c>
      <c r="T97" s="39">
        <f t="shared" si="46"/>
        <v>13259</v>
      </c>
      <c r="U97" s="39">
        <f t="shared" si="47"/>
        <v>175740863.62489998</v>
      </c>
    </row>
    <row r="98" spans="1:21" s="9" customFormat="1" ht="12">
      <c r="A98" s="29">
        <v>91</v>
      </c>
      <c r="B98" s="50" t="s">
        <v>185</v>
      </c>
      <c r="C98" s="1" t="s">
        <v>186</v>
      </c>
      <c r="D98" s="40">
        <v>7</v>
      </c>
      <c r="E98" s="40">
        <v>342357.61</v>
      </c>
      <c r="F98" s="40">
        <v>115</v>
      </c>
      <c r="G98" s="40">
        <v>1640395.46</v>
      </c>
      <c r="H98" s="40">
        <v>1692</v>
      </c>
      <c r="I98" s="40">
        <v>8684247.6300000008</v>
      </c>
      <c r="J98" s="40">
        <v>7981</v>
      </c>
      <c r="K98" s="40">
        <v>70953514.450000003</v>
      </c>
      <c r="L98" s="38">
        <f t="shared" si="44"/>
        <v>9795</v>
      </c>
      <c r="M98" s="38">
        <f t="shared" si="45"/>
        <v>81620515.149999991</v>
      </c>
      <c r="N98" s="40">
        <v>3930</v>
      </c>
      <c r="O98" s="40">
        <v>74696330</v>
      </c>
      <c r="P98" s="40">
        <v>216</v>
      </c>
      <c r="Q98" s="40">
        <v>10805087.98</v>
      </c>
      <c r="R98" s="38">
        <f t="shared" ref="R98:R114" si="48">N98+P98</f>
        <v>4146</v>
      </c>
      <c r="S98" s="38">
        <f t="shared" ref="S98:S114" si="49">O98+Q98</f>
        <v>85501417.980000004</v>
      </c>
      <c r="T98" s="38">
        <f t="shared" si="46"/>
        <v>13941</v>
      </c>
      <c r="U98" s="38">
        <f t="shared" si="47"/>
        <v>167121933.13</v>
      </c>
    </row>
    <row r="99" spans="1:21" s="9" customFormat="1" ht="12">
      <c r="A99" s="26">
        <v>92</v>
      </c>
      <c r="B99" s="49" t="s">
        <v>358</v>
      </c>
      <c r="C99" s="28" t="s">
        <v>359</v>
      </c>
      <c r="D99" s="39"/>
      <c r="E99" s="39"/>
      <c r="F99" s="39"/>
      <c r="G99" s="39"/>
      <c r="H99" s="39">
        <v>1459</v>
      </c>
      <c r="I99" s="39">
        <v>7028973.2699999996</v>
      </c>
      <c r="J99" s="39">
        <v>3436</v>
      </c>
      <c r="K99" s="39">
        <v>80686576</v>
      </c>
      <c r="L99" s="39">
        <f t="shared" si="44"/>
        <v>4895</v>
      </c>
      <c r="M99" s="39">
        <f t="shared" si="45"/>
        <v>87715549.269999996</v>
      </c>
      <c r="N99" s="39">
        <v>4833</v>
      </c>
      <c r="O99" s="39">
        <v>74897502</v>
      </c>
      <c r="P99" s="39">
        <v>51</v>
      </c>
      <c r="Q99" s="39">
        <v>465791.45</v>
      </c>
      <c r="R99" s="39">
        <f t="shared" si="48"/>
        <v>4884</v>
      </c>
      <c r="S99" s="39">
        <f t="shared" si="49"/>
        <v>75363293.450000003</v>
      </c>
      <c r="T99" s="39">
        <f t="shared" si="46"/>
        <v>9779</v>
      </c>
      <c r="U99" s="39">
        <f t="shared" si="47"/>
        <v>163078842.72</v>
      </c>
    </row>
    <row r="100" spans="1:21" s="9" customFormat="1" ht="12">
      <c r="A100" s="29">
        <v>93</v>
      </c>
      <c r="B100" s="50" t="s">
        <v>179</v>
      </c>
      <c r="C100" s="1" t="s">
        <v>180</v>
      </c>
      <c r="D100" s="40">
        <v>2</v>
      </c>
      <c r="E100" s="40">
        <v>64610.5</v>
      </c>
      <c r="F100" s="40">
        <v>760</v>
      </c>
      <c r="G100" s="40">
        <v>14773961.07</v>
      </c>
      <c r="H100" s="40">
        <v>41</v>
      </c>
      <c r="I100" s="40">
        <v>133553.95000000001</v>
      </c>
      <c r="J100" s="40">
        <v>3389</v>
      </c>
      <c r="K100" s="40">
        <v>62956698.549999997</v>
      </c>
      <c r="L100" s="38">
        <f t="shared" si="44"/>
        <v>4192</v>
      </c>
      <c r="M100" s="38">
        <f t="shared" si="45"/>
        <v>77928824.069999993</v>
      </c>
      <c r="N100" s="40">
        <v>3360</v>
      </c>
      <c r="O100" s="40">
        <v>77879692.150000006</v>
      </c>
      <c r="P100" s="40">
        <v>22</v>
      </c>
      <c r="Q100" s="40">
        <v>362842.13</v>
      </c>
      <c r="R100" s="38">
        <f t="shared" si="48"/>
        <v>3382</v>
      </c>
      <c r="S100" s="38">
        <f t="shared" si="49"/>
        <v>78242534.280000001</v>
      </c>
      <c r="T100" s="38">
        <f t="shared" si="46"/>
        <v>7574</v>
      </c>
      <c r="U100" s="38">
        <f t="shared" si="47"/>
        <v>156171358.34999999</v>
      </c>
    </row>
    <row r="101" spans="1:21" s="9" customFormat="1" ht="12">
      <c r="A101" s="26">
        <v>94</v>
      </c>
      <c r="B101" s="49" t="s">
        <v>215</v>
      </c>
      <c r="C101" s="28" t="s">
        <v>216</v>
      </c>
      <c r="D101" s="39">
        <v>73</v>
      </c>
      <c r="E101" s="39">
        <v>1829771.91</v>
      </c>
      <c r="F101" s="39">
        <v>131</v>
      </c>
      <c r="G101" s="39">
        <v>4305726.96</v>
      </c>
      <c r="H101" s="39">
        <v>714</v>
      </c>
      <c r="I101" s="39">
        <v>5672042.0800000001</v>
      </c>
      <c r="J101" s="39">
        <v>2077</v>
      </c>
      <c r="K101" s="39">
        <v>28097702.359999999</v>
      </c>
      <c r="L101" s="39">
        <f t="shared" ref="L101:M108" si="50">J101+H101+F101+D101</f>
        <v>2995</v>
      </c>
      <c r="M101" s="39">
        <f t="shared" si="50"/>
        <v>39905243.309999995</v>
      </c>
      <c r="N101" s="39">
        <v>1705</v>
      </c>
      <c r="O101" s="39">
        <v>69603094.189999998</v>
      </c>
      <c r="P101" s="39">
        <v>329</v>
      </c>
      <c r="Q101" s="39">
        <v>44692098.420000002</v>
      </c>
      <c r="R101" s="39">
        <f t="shared" si="48"/>
        <v>2034</v>
      </c>
      <c r="S101" s="39">
        <f t="shared" si="49"/>
        <v>114295192.61</v>
      </c>
      <c r="T101" s="39">
        <f t="shared" ref="T101:U108" si="51">R101+L101</f>
        <v>5029</v>
      </c>
      <c r="U101" s="39">
        <f t="shared" si="51"/>
        <v>154200435.91999999</v>
      </c>
    </row>
    <row r="102" spans="1:21" s="9" customFormat="1" ht="12">
      <c r="A102" s="29">
        <v>95</v>
      </c>
      <c r="B102" s="50" t="s">
        <v>203</v>
      </c>
      <c r="C102" s="1" t="s">
        <v>204</v>
      </c>
      <c r="D102" s="40"/>
      <c r="E102" s="40"/>
      <c r="F102" s="40">
        <v>28</v>
      </c>
      <c r="G102" s="40">
        <v>285581.28000000003</v>
      </c>
      <c r="H102" s="40">
        <v>997</v>
      </c>
      <c r="I102" s="40">
        <v>7590356.6500000004</v>
      </c>
      <c r="J102" s="40">
        <v>2758</v>
      </c>
      <c r="K102" s="40">
        <v>42468192.850000001</v>
      </c>
      <c r="L102" s="38">
        <f t="shared" si="50"/>
        <v>3783</v>
      </c>
      <c r="M102" s="38">
        <f t="shared" si="50"/>
        <v>50344130.780000001</v>
      </c>
      <c r="N102" s="40">
        <v>4256</v>
      </c>
      <c r="O102" s="40">
        <v>67943364.430000007</v>
      </c>
      <c r="P102" s="40">
        <v>339</v>
      </c>
      <c r="Q102" s="40">
        <v>32779327.489999998</v>
      </c>
      <c r="R102" s="38">
        <f t="shared" si="48"/>
        <v>4595</v>
      </c>
      <c r="S102" s="38">
        <f t="shared" si="49"/>
        <v>100722691.92</v>
      </c>
      <c r="T102" s="38">
        <f t="shared" si="51"/>
        <v>8378</v>
      </c>
      <c r="U102" s="38">
        <f t="shared" si="51"/>
        <v>151066822.69999999</v>
      </c>
    </row>
    <row r="103" spans="1:21" s="9" customFormat="1" ht="12">
      <c r="A103" s="26">
        <v>96</v>
      </c>
      <c r="B103" s="49" t="s">
        <v>209</v>
      </c>
      <c r="C103" s="28" t="s">
        <v>210</v>
      </c>
      <c r="D103" s="39">
        <v>182</v>
      </c>
      <c r="E103" s="39">
        <v>3687615.42</v>
      </c>
      <c r="F103" s="39">
        <v>960</v>
      </c>
      <c r="G103" s="39">
        <v>18062562.059999999</v>
      </c>
      <c r="H103" s="39">
        <v>705</v>
      </c>
      <c r="I103" s="39">
        <v>5876402.5499999998</v>
      </c>
      <c r="J103" s="39">
        <v>2880</v>
      </c>
      <c r="K103" s="39">
        <v>24985644.02</v>
      </c>
      <c r="L103" s="39">
        <f t="shared" si="50"/>
        <v>4727</v>
      </c>
      <c r="M103" s="39">
        <f t="shared" si="50"/>
        <v>52612224.049999997</v>
      </c>
      <c r="N103" s="39">
        <v>2068</v>
      </c>
      <c r="O103" s="39">
        <v>65172496.310000002</v>
      </c>
      <c r="P103" s="39">
        <v>296</v>
      </c>
      <c r="Q103" s="39">
        <v>31750316.559999999</v>
      </c>
      <c r="R103" s="39">
        <f t="shared" si="48"/>
        <v>2364</v>
      </c>
      <c r="S103" s="39">
        <f t="shared" si="49"/>
        <v>96922812.870000005</v>
      </c>
      <c r="T103" s="39">
        <f t="shared" si="51"/>
        <v>7091</v>
      </c>
      <c r="U103" s="39">
        <f t="shared" si="51"/>
        <v>149535036.92000002</v>
      </c>
    </row>
    <row r="104" spans="1:21" s="9" customFormat="1" ht="12">
      <c r="A104" s="29">
        <v>97</v>
      </c>
      <c r="B104" s="19" t="s">
        <v>183</v>
      </c>
      <c r="C104" s="1" t="s">
        <v>184</v>
      </c>
      <c r="D104" s="40">
        <v>25</v>
      </c>
      <c r="E104" s="40">
        <v>3415547.13</v>
      </c>
      <c r="F104" s="40">
        <v>25</v>
      </c>
      <c r="G104" s="40">
        <v>4779075.5</v>
      </c>
      <c r="H104" s="40">
        <v>30</v>
      </c>
      <c r="I104" s="40">
        <v>1424939.15</v>
      </c>
      <c r="J104" s="40">
        <v>48</v>
      </c>
      <c r="K104" s="40">
        <v>1240408.71</v>
      </c>
      <c r="L104" s="38">
        <f t="shared" si="50"/>
        <v>128</v>
      </c>
      <c r="M104" s="38">
        <f t="shared" si="50"/>
        <v>10859970.489999998</v>
      </c>
      <c r="N104" s="40">
        <v>72</v>
      </c>
      <c r="O104" s="40">
        <v>64300000</v>
      </c>
      <c r="P104" s="40">
        <v>78</v>
      </c>
      <c r="Q104" s="40">
        <v>63050000</v>
      </c>
      <c r="R104" s="38">
        <f t="shared" si="48"/>
        <v>150</v>
      </c>
      <c r="S104" s="38">
        <f t="shared" si="49"/>
        <v>127350000</v>
      </c>
      <c r="T104" s="38">
        <f t="shared" si="51"/>
        <v>278</v>
      </c>
      <c r="U104" s="38">
        <f t="shared" si="51"/>
        <v>138209970.49000001</v>
      </c>
    </row>
    <row r="105" spans="1:21" s="9" customFormat="1" ht="12">
      <c r="A105" s="26">
        <v>98</v>
      </c>
      <c r="B105" s="27" t="s">
        <v>353</v>
      </c>
      <c r="C105" s="28" t="s">
        <v>354</v>
      </c>
      <c r="D105" s="39"/>
      <c r="E105" s="39"/>
      <c r="F105" s="39"/>
      <c r="G105" s="39"/>
      <c r="H105" s="39"/>
      <c r="I105" s="39"/>
      <c r="J105" s="39">
        <v>5</v>
      </c>
      <c r="K105" s="39">
        <v>5011.12</v>
      </c>
      <c r="L105" s="39">
        <f t="shared" si="50"/>
        <v>5</v>
      </c>
      <c r="M105" s="39">
        <f t="shared" si="50"/>
        <v>5011.12</v>
      </c>
      <c r="N105" s="39">
        <v>74</v>
      </c>
      <c r="O105" s="39">
        <v>68690119.280000001</v>
      </c>
      <c r="P105" s="39">
        <v>153</v>
      </c>
      <c r="Q105" s="39">
        <v>68653769.25</v>
      </c>
      <c r="R105" s="39">
        <f t="shared" si="48"/>
        <v>227</v>
      </c>
      <c r="S105" s="39">
        <f t="shared" si="49"/>
        <v>137343888.53</v>
      </c>
      <c r="T105" s="39">
        <f t="shared" si="51"/>
        <v>232</v>
      </c>
      <c r="U105" s="39">
        <f t="shared" si="51"/>
        <v>137348899.65000001</v>
      </c>
    </row>
    <row r="106" spans="1:21" s="9" customFormat="1" ht="12">
      <c r="A106" s="29">
        <v>99</v>
      </c>
      <c r="B106" s="50" t="s">
        <v>233</v>
      </c>
      <c r="C106" s="1" t="s">
        <v>234</v>
      </c>
      <c r="D106" s="40">
        <v>3</v>
      </c>
      <c r="E106" s="40">
        <v>55560</v>
      </c>
      <c r="F106" s="40">
        <v>260</v>
      </c>
      <c r="G106" s="40">
        <v>3854542.31</v>
      </c>
      <c r="H106" s="40">
        <v>869</v>
      </c>
      <c r="I106" s="40">
        <v>2096359.61</v>
      </c>
      <c r="J106" s="40">
        <v>3047</v>
      </c>
      <c r="K106" s="40">
        <v>17337150.539999999</v>
      </c>
      <c r="L106" s="38">
        <f t="shared" si="50"/>
        <v>4179</v>
      </c>
      <c r="M106" s="38">
        <f t="shared" si="50"/>
        <v>23343612.459999997</v>
      </c>
      <c r="N106" s="40">
        <v>1345</v>
      </c>
      <c r="O106" s="40">
        <v>64389675.520000003</v>
      </c>
      <c r="P106" s="40">
        <v>233</v>
      </c>
      <c r="Q106" s="40">
        <v>45332483.200000003</v>
      </c>
      <c r="R106" s="38">
        <f t="shared" si="48"/>
        <v>1578</v>
      </c>
      <c r="S106" s="38">
        <f t="shared" si="49"/>
        <v>109722158.72</v>
      </c>
      <c r="T106" s="38">
        <f t="shared" si="51"/>
        <v>5757</v>
      </c>
      <c r="U106" s="38">
        <f t="shared" si="51"/>
        <v>133065771.17999999</v>
      </c>
    </row>
    <row r="107" spans="1:21" s="9" customFormat="1" ht="12">
      <c r="A107" s="26">
        <v>100</v>
      </c>
      <c r="B107" s="49" t="s">
        <v>127</v>
      </c>
      <c r="C107" s="28" t="s">
        <v>128</v>
      </c>
      <c r="D107" s="39"/>
      <c r="E107" s="39"/>
      <c r="F107" s="39">
        <v>54</v>
      </c>
      <c r="G107" s="39">
        <v>909157.79</v>
      </c>
      <c r="H107" s="39">
        <v>312</v>
      </c>
      <c r="I107" s="39">
        <v>2375238.3598000002</v>
      </c>
      <c r="J107" s="39">
        <v>1603</v>
      </c>
      <c r="K107" s="39">
        <v>63274293.25</v>
      </c>
      <c r="L107" s="39">
        <f t="shared" si="50"/>
        <v>1969</v>
      </c>
      <c r="M107" s="39">
        <f t="shared" si="50"/>
        <v>66558689.399800003</v>
      </c>
      <c r="N107" s="39">
        <v>3865</v>
      </c>
      <c r="O107" s="39">
        <v>63866960.310000002</v>
      </c>
      <c r="P107" s="39">
        <v>80</v>
      </c>
      <c r="Q107" s="39">
        <v>2345117.58</v>
      </c>
      <c r="R107" s="39">
        <f t="shared" si="48"/>
        <v>3945</v>
      </c>
      <c r="S107" s="39">
        <f t="shared" si="49"/>
        <v>66212077.890000001</v>
      </c>
      <c r="T107" s="39">
        <f t="shared" si="51"/>
        <v>5914</v>
      </c>
      <c r="U107" s="39">
        <f t="shared" si="51"/>
        <v>132770767.2898</v>
      </c>
    </row>
    <row r="108" spans="1:21" s="9" customFormat="1" ht="12">
      <c r="A108" s="29">
        <v>101</v>
      </c>
      <c r="B108" s="50" t="s">
        <v>237</v>
      </c>
      <c r="C108" s="1" t="s">
        <v>238</v>
      </c>
      <c r="D108" s="40"/>
      <c r="E108" s="40"/>
      <c r="F108" s="40"/>
      <c r="G108" s="40"/>
      <c r="H108" s="40">
        <v>165</v>
      </c>
      <c r="I108" s="40">
        <v>5365178.3600000003</v>
      </c>
      <c r="J108" s="40">
        <v>2234</v>
      </c>
      <c r="K108" s="40">
        <v>55721572.130000003</v>
      </c>
      <c r="L108" s="38">
        <f t="shared" si="50"/>
        <v>2399</v>
      </c>
      <c r="M108" s="38">
        <f t="shared" si="50"/>
        <v>61086750.490000002</v>
      </c>
      <c r="N108" s="40">
        <v>2225</v>
      </c>
      <c r="O108" s="40">
        <v>55829890.509999998</v>
      </c>
      <c r="P108" s="40">
        <v>168</v>
      </c>
      <c r="Q108" s="40">
        <v>5474493.5999999996</v>
      </c>
      <c r="R108" s="38">
        <f t="shared" si="48"/>
        <v>2393</v>
      </c>
      <c r="S108" s="38">
        <f t="shared" si="49"/>
        <v>61304384.109999999</v>
      </c>
      <c r="T108" s="38">
        <f t="shared" si="51"/>
        <v>4792</v>
      </c>
      <c r="U108" s="38">
        <f t="shared" si="51"/>
        <v>122391134.59999999</v>
      </c>
    </row>
    <row r="109" spans="1:21" s="9" customFormat="1" ht="12">
      <c r="A109" s="26">
        <v>102</v>
      </c>
      <c r="B109" s="49" t="s">
        <v>199</v>
      </c>
      <c r="C109" s="28" t="s">
        <v>200</v>
      </c>
      <c r="D109" s="39"/>
      <c r="E109" s="39"/>
      <c r="F109" s="39">
        <v>39</v>
      </c>
      <c r="G109" s="39">
        <v>1306189.0900000001</v>
      </c>
      <c r="H109" s="39">
        <v>1869</v>
      </c>
      <c r="I109" s="39">
        <v>10977659.890000001</v>
      </c>
      <c r="J109" s="39">
        <v>3477</v>
      </c>
      <c r="K109" s="39">
        <v>59412506.609999999</v>
      </c>
      <c r="L109" s="39">
        <f t="shared" ref="L109:L128" si="52">J109+H109+F109+D109</f>
        <v>5385</v>
      </c>
      <c r="M109" s="39">
        <f t="shared" ref="M109:M128" si="53">K109+I109+G109+E109</f>
        <v>71696355.590000004</v>
      </c>
      <c r="N109" s="39">
        <v>2736</v>
      </c>
      <c r="O109" s="39">
        <v>50146982.850000001</v>
      </c>
      <c r="P109" s="39">
        <v>10</v>
      </c>
      <c r="Q109" s="39">
        <v>185512.82</v>
      </c>
      <c r="R109" s="39">
        <f t="shared" si="48"/>
        <v>2746</v>
      </c>
      <c r="S109" s="39">
        <f t="shared" si="49"/>
        <v>50332495.670000002</v>
      </c>
      <c r="T109" s="39">
        <f t="shared" ref="T109:T128" si="54">R109+L109</f>
        <v>8131</v>
      </c>
      <c r="U109" s="39">
        <f t="shared" ref="U109:U128" si="55">S109+M109</f>
        <v>122028851.26000001</v>
      </c>
    </row>
    <row r="110" spans="1:21" s="9" customFormat="1" ht="12">
      <c r="A110" s="29">
        <v>103</v>
      </c>
      <c r="B110" s="50" t="s">
        <v>197</v>
      </c>
      <c r="C110" s="1" t="s">
        <v>198</v>
      </c>
      <c r="D110" s="40">
        <v>115</v>
      </c>
      <c r="E110" s="40">
        <v>21711367.609999999</v>
      </c>
      <c r="F110" s="40">
        <v>130</v>
      </c>
      <c r="G110" s="40">
        <v>4314901.79</v>
      </c>
      <c r="H110" s="40">
        <v>114</v>
      </c>
      <c r="I110" s="40">
        <v>21782178.379999999</v>
      </c>
      <c r="J110" s="40">
        <v>324</v>
      </c>
      <c r="K110" s="40">
        <v>16570768.890000001</v>
      </c>
      <c r="L110" s="38">
        <f t="shared" si="52"/>
        <v>683</v>
      </c>
      <c r="M110" s="38">
        <f t="shared" si="53"/>
        <v>64379216.669999994</v>
      </c>
      <c r="N110" s="40">
        <v>99</v>
      </c>
      <c r="O110" s="40">
        <v>14054193.57</v>
      </c>
      <c r="P110" s="40">
        <v>58</v>
      </c>
      <c r="Q110" s="40">
        <v>33444174.73</v>
      </c>
      <c r="R110" s="38">
        <f t="shared" si="48"/>
        <v>157</v>
      </c>
      <c r="S110" s="38">
        <f t="shared" si="49"/>
        <v>47498368.299999997</v>
      </c>
      <c r="T110" s="38">
        <f t="shared" si="54"/>
        <v>840</v>
      </c>
      <c r="U110" s="38">
        <f t="shared" si="55"/>
        <v>111877584.97</v>
      </c>
    </row>
    <row r="111" spans="1:21" s="9" customFormat="1" ht="12">
      <c r="A111" s="26">
        <v>104</v>
      </c>
      <c r="B111" s="49" t="s">
        <v>213</v>
      </c>
      <c r="C111" s="28" t="s">
        <v>214</v>
      </c>
      <c r="D111" s="39">
        <v>5</v>
      </c>
      <c r="E111" s="39">
        <v>49060.97</v>
      </c>
      <c r="F111" s="39">
        <v>121</v>
      </c>
      <c r="G111" s="39">
        <v>3079447.84</v>
      </c>
      <c r="H111" s="39">
        <v>5566</v>
      </c>
      <c r="I111" s="39">
        <v>8198756.7699999996</v>
      </c>
      <c r="J111" s="39">
        <v>10418</v>
      </c>
      <c r="K111" s="39">
        <v>48964886.869999997</v>
      </c>
      <c r="L111" s="39">
        <f t="shared" si="52"/>
        <v>16110</v>
      </c>
      <c r="M111" s="39">
        <f t="shared" si="53"/>
        <v>60292152.450000003</v>
      </c>
      <c r="N111" s="39">
        <v>3216</v>
      </c>
      <c r="O111" s="39">
        <v>47675399.869999997</v>
      </c>
      <c r="P111" s="39">
        <v>64</v>
      </c>
      <c r="Q111" s="39">
        <v>3866064.42</v>
      </c>
      <c r="R111" s="39">
        <f t="shared" si="48"/>
        <v>3280</v>
      </c>
      <c r="S111" s="39">
        <f t="shared" si="49"/>
        <v>51541464.289999999</v>
      </c>
      <c r="T111" s="39">
        <f t="shared" si="54"/>
        <v>19390</v>
      </c>
      <c r="U111" s="39">
        <f t="shared" si="55"/>
        <v>111833616.74000001</v>
      </c>
    </row>
    <row r="112" spans="1:21" s="9" customFormat="1" ht="12">
      <c r="A112" s="29">
        <v>105</v>
      </c>
      <c r="B112" s="50" t="s">
        <v>217</v>
      </c>
      <c r="C112" s="1" t="s">
        <v>218</v>
      </c>
      <c r="D112" s="40">
        <v>25</v>
      </c>
      <c r="E112" s="40">
        <v>437413.24</v>
      </c>
      <c r="F112" s="40">
        <v>145</v>
      </c>
      <c r="G112" s="40">
        <v>3132767.05</v>
      </c>
      <c r="H112" s="40">
        <v>2346</v>
      </c>
      <c r="I112" s="40">
        <v>6679934.79</v>
      </c>
      <c r="J112" s="40">
        <v>5459</v>
      </c>
      <c r="K112" s="40">
        <v>23598975.420000002</v>
      </c>
      <c r="L112" s="38">
        <f t="shared" si="52"/>
        <v>7975</v>
      </c>
      <c r="M112" s="38">
        <f t="shared" si="53"/>
        <v>33849090.5</v>
      </c>
      <c r="N112" s="40">
        <v>2050</v>
      </c>
      <c r="O112" s="40">
        <v>48078632.950000003</v>
      </c>
      <c r="P112" s="40">
        <v>463</v>
      </c>
      <c r="Q112" s="40">
        <v>28386368.48</v>
      </c>
      <c r="R112" s="38">
        <f t="shared" si="48"/>
        <v>2513</v>
      </c>
      <c r="S112" s="38">
        <f t="shared" si="49"/>
        <v>76465001.430000007</v>
      </c>
      <c r="T112" s="38">
        <f t="shared" si="54"/>
        <v>10488</v>
      </c>
      <c r="U112" s="38">
        <f t="shared" si="55"/>
        <v>110314091.93000001</v>
      </c>
    </row>
    <row r="113" spans="1:21" s="9" customFormat="1" ht="12">
      <c r="A113" s="26">
        <v>106</v>
      </c>
      <c r="B113" s="49" t="s">
        <v>277</v>
      </c>
      <c r="C113" s="28" t="s">
        <v>278</v>
      </c>
      <c r="D113" s="39"/>
      <c r="E113" s="39"/>
      <c r="F113" s="39"/>
      <c r="G113" s="39"/>
      <c r="H113" s="39">
        <v>131</v>
      </c>
      <c r="I113" s="39">
        <v>114708.35</v>
      </c>
      <c r="J113" s="39">
        <v>388</v>
      </c>
      <c r="K113" s="39">
        <v>47752166.490000002</v>
      </c>
      <c r="L113" s="39">
        <f t="shared" si="52"/>
        <v>519</v>
      </c>
      <c r="M113" s="39">
        <f t="shared" si="53"/>
        <v>47866874.840000004</v>
      </c>
      <c r="N113" s="39">
        <v>2059</v>
      </c>
      <c r="O113" s="39">
        <v>47642261.049999997</v>
      </c>
      <c r="P113" s="39">
        <v>2</v>
      </c>
      <c r="Q113" s="39">
        <v>3932.24</v>
      </c>
      <c r="R113" s="39">
        <f t="shared" si="48"/>
        <v>2061</v>
      </c>
      <c r="S113" s="39">
        <f t="shared" si="49"/>
        <v>47646193.289999999</v>
      </c>
      <c r="T113" s="39">
        <f t="shared" si="54"/>
        <v>2580</v>
      </c>
      <c r="U113" s="39">
        <f t="shared" si="55"/>
        <v>95513068.129999995</v>
      </c>
    </row>
    <row r="114" spans="1:21" s="9" customFormat="1" ht="12">
      <c r="A114" s="29">
        <v>107</v>
      </c>
      <c r="B114" s="19" t="s">
        <v>223</v>
      </c>
      <c r="C114" s="1" t="s">
        <v>224</v>
      </c>
      <c r="D114" s="40">
        <v>8</v>
      </c>
      <c r="E114" s="40">
        <v>113491.12</v>
      </c>
      <c r="F114" s="40">
        <v>848</v>
      </c>
      <c r="G114" s="40">
        <v>23150273.577599999</v>
      </c>
      <c r="H114" s="40">
        <v>453</v>
      </c>
      <c r="I114" s="40">
        <v>5810273.4699999997</v>
      </c>
      <c r="J114" s="40">
        <v>1817</v>
      </c>
      <c r="K114" s="40">
        <v>14167971.77</v>
      </c>
      <c r="L114" s="38">
        <f t="shared" si="52"/>
        <v>3126</v>
      </c>
      <c r="M114" s="38">
        <f t="shared" si="53"/>
        <v>43242009.937599994</v>
      </c>
      <c r="N114" s="40">
        <v>1885</v>
      </c>
      <c r="O114" s="40">
        <v>37328761.359999999</v>
      </c>
      <c r="P114" s="40">
        <v>324</v>
      </c>
      <c r="Q114" s="40">
        <v>5941396.2599999998</v>
      </c>
      <c r="R114" s="38">
        <f t="shared" si="48"/>
        <v>2209</v>
      </c>
      <c r="S114" s="38">
        <f t="shared" si="49"/>
        <v>43270157.619999997</v>
      </c>
      <c r="T114" s="38">
        <f t="shared" si="54"/>
        <v>5335</v>
      </c>
      <c r="U114" s="38">
        <f t="shared" si="55"/>
        <v>86512167.557599992</v>
      </c>
    </row>
    <row r="115" spans="1:21" s="9" customFormat="1" ht="12">
      <c r="A115" s="26">
        <v>108</v>
      </c>
      <c r="B115" s="27" t="s">
        <v>205</v>
      </c>
      <c r="C115" s="28" t="s">
        <v>206</v>
      </c>
      <c r="D115" s="39">
        <v>36</v>
      </c>
      <c r="E115" s="39">
        <v>2252597.94</v>
      </c>
      <c r="F115" s="39">
        <v>8</v>
      </c>
      <c r="G115" s="39">
        <v>162825.64000000001</v>
      </c>
      <c r="H115" s="39">
        <v>3779</v>
      </c>
      <c r="I115" s="39">
        <v>40539290.93</v>
      </c>
      <c r="J115" s="39">
        <v>88</v>
      </c>
      <c r="K115" s="39">
        <v>1255290.05</v>
      </c>
      <c r="L115" s="39">
        <f t="shared" si="52"/>
        <v>3911</v>
      </c>
      <c r="M115" s="39">
        <f t="shared" si="53"/>
        <v>44210004.559999995</v>
      </c>
      <c r="N115" s="39">
        <v>11</v>
      </c>
      <c r="O115" s="39">
        <v>404455.6</v>
      </c>
      <c r="P115" s="39">
        <v>189</v>
      </c>
      <c r="Q115" s="39">
        <v>41778411.82</v>
      </c>
      <c r="R115" s="39">
        <f t="shared" ref="R115:R124" si="56">N115+P115</f>
        <v>200</v>
      </c>
      <c r="S115" s="39">
        <f t="shared" ref="S115:S124" si="57">O115+Q115</f>
        <v>42182867.420000002</v>
      </c>
      <c r="T115" s="39">
        <f t="shared" si="54"/>
        <v>4111</v>
      </c>
      <c r="U115" s="39">
        <f t="shared" si="55"/>
        <v>86392871.979999989</v>
      </c>
    </row>
    <row r="116" spans="1:21" s="9" customFormat="1" ht="12">
      <c r="A116" s="29">
        <v>109</v>
      </c>
      <c r="B116" s="50" t="s">
        <v>253</v>
      </c>
      <c r="C116" s="1" t="s">
        <v>356</v>
      </c>
      <c r="D116" s="40">
        <v>22</v>
      </c>
      <c r="E116" s="40">
        <v>255066.74</v>
      </c>
      <c r="F116" s="40">
        <v>374</v>
      </c>
      <c r="G116" s="40">
        <v>10424029.41</v>
      </c>
      <c r="H116" s="40">
        <v>906</v>
      </c>
      <c r="I116" s="40">
        <v>6941006.9100000001</v>
      </c>
      <c r="J116" s="40">
        <v>1048</v>
      </c>
      <c r="K116" s="40">
        <v>22905915.219999999</v>
      </c>
      <c r="L116" s="38">
        <f t="shared" si="52"/>
        <v>2350</v>
      </c>
      <c r="M116" s="38">
        <f t="shared" si="53"/>
        <v>40526018.280000001</v>
      </c>
      <c r="N116" s="40">
        <v>496</v>
      </c>
      <c r="O116" s="40">
        <v>33551725.399999999</v>
      </c>
      <c r="P116" s="40">
        <v>228</v>
      </c>
      <c r="Q116" s="40">
        <v>8133781.1100000003</v>
      </c>
      <c r="R116" s="38">
        <f t="shared" si="56"/>
        <v>724</v>
      </c>
      <c r="S116" s="38">
        <f t="shared" si="57"/>
        <v>41685506.509999998</v>
      </c>
      <c r="T116" s="38">
        <f t="shared" si="54"/>
        <v>3074</v>
      </c>
      <c r="U116" s="38">
        <f t="shared" si="55"/>
        <v>82211524.789999992</v>
      </c>
    </row>
    <row r="117" spans="1:21" s="9" customFormat="1" ht="12">
      <c r="A117" s="26">
        <v>110</v>
      </c>
      <c r="B117" s="49" t="s">
        <v>254</v>
      </c>
      <c r="C117" s="28" t="s">
        <v>255</v>
      </c>
      <c r="D117" s="39"/>
      <c r="E117" s="39"/>
      <c r="F117" s="39">
        <v>5</v>
      </c>
      <c r="G117" s="39">
        <v>28569.15</v>
      </c>
      <c r="H117" s="39">
        <v>582</v>
      </c>
      <c r="I117" s="39">
        <v>1590098.92</v>
      </c>
      <c r="J117" s="39">
        <v>1795</v>
      </c>
      <c r="K117" s="39">
        <v>40396194.43</v>
      </c>
      <c r="L117" s="39">
        <f t="shared" si="52"/>
        <v>2382</v>
      </c>
      <c r="M117" s="39">
        <f t="shared" si="53"/>
        <v>42014862.5</v>
      </c>
      <c r="N117" s="39">
        <v>2747</v>
      </c>
      <c r="O117" s="39">
        <v>39020351.289999999</v>
      </c>
      <c r="P117" s="39">
        <v>54</v>
      </c>
      <c r="Q117" s="39">
        <v>196739.74</v>
      </c>
      <c r="R117" s="39">
        <f t="shared" si="56"/>
        <v>2801</v>
      </c>
      <c r="S117" s="39">
        <f t="shared" si="57"/>
        <v>39217091.030000001</v>
      </c>
      <c r="T117" s="39">
        <f t="shared" si="54"/>
        <v>5183</v>
      </c>
      <c r="U117" s="39">
        <f t="shared" si="55"/>
        <v>81231953.530000001</v>
      </c>
    </row>
    <row r="118" spans="1:21" s="9" customFormat="1" ht="12">
      <c r="A118" s="29">
        <v>111</v>
      </c>
      <c r="B118" s="50" t="s">
        <v>221</v>
      </c>
      <c r="C118" s="1" t="s">
        <v>222</v>
      </c>
      <c r="D118" s="40">
        <v>100</v>
      </c>
      <c r="E118" s="40">
        <v>1267571.96</v>
      </c>
      <c r="F118" s="40">
        <v>396</v>
      </c>
      <c r="G118" s="40">
        <v>11864993.92</v>
      </c>
      <c r="H118" s="40">
        <v>1418</v>
      </c>
      <c r="I118" s="40">
        <v>7844851.9299999997</v>
      </c>
      <c r="J118" s="40">
        <v>2787</v>
      </c>
      <c r="K118" s="40">
        <v>24673020.5</v>
      </c>
      <c r="L118" s="38">
        <f t="shared" si="52"/>
        <v>4701</v>
      </c>
      <c r="M118" s="38">
        <f t="shared" si="53"/>
        <v>45650438.310000002</v>
      </c>
      <c r="N118" s="40">
        <v>2306</v>
      </c>
      <c r="O118" s="40">
        <v>31337204.620000001</v>
      </c>
      <c r="P118" s="40">
        <v>290</v>
      </c>
      <c r="Q118" s="40">
        <v>3901923.41</v>
      </c>
      <c r="R118" s="38">
        <f t="shared" si="56"/>
        <v>2596</v>
      </c>
      <c r="S118" s="38">
        <f t="shared" si="57"/>
        <v>35239128.030000001</v>
      </c>
      <c r="T118" s="38">
        <f t="shared" si="54"/>
        <v>7297</v>
      </c>
      <c r="U118" s="38">
        <f t="shared" si="55"/>
        <v>80889566.340000004</v>
      </c>
    </row>
    <row r="119" spans="1:21" s="9" customFormat="1" ht="12">
      <c r="A119" s="26">
        <v>112</v>
      </c>
      <c r="B119" s="49" t="s">
        <v>351</v>
      </c>
      <c r="C119" s="28" t="s">
        <v>352</v>
      </c>
      <c r="D119" s="39"/>
      <c r="E119" s="39"/>
      <c r="F119" s="39">
        <v>9</v>
      </c>
      <c r="G119" s="39">
        <v>294744.90000000002</v>
      </c>
      <c r="H119" s="39">
        <v>262</v>
      </c>
      <c r="I119" s="39">
        <v>1034054.09</v>
      </c>
      <c r="J119" s="39">
        <v>938</v>
      </c>
      <c r="K119" s="39">
        <v>21325609.190000001</v>
      </c>
      <c r="L119" s="39">
        <f t="shared" si="52"/>
        <v>1209</v>
      </c>
      <c r="M119" s="39">
        <f t="shared" si="53"/>
        <v>22654408.18</v>
      </c>
      <c r="N119" s="39">
        <v>1203</v>
      </c>
      <c r="O119" s="39">
        <v>39009715.450000003</v>
      </c>
      <c r="P119" s="39">
        <v>192</v>
      </c>
      <c r="Q119" s="39">
        <v>18420437.059999999</v>
      </c>
      <c r="R119" s="39">
        <f t="shared" si="56"/>
        <v>1395</v>
      </c>
      <c r="S119" s="39">
        <f t="shared" si="57"/>
        <v>57430152.510000005</v>
      </c>
      <c r="T119" s="39">
        <f t="shared" si="54"/>
        <v>2604</v>
      </c>
      <c r="U119" s="39">
        <f t="shared" si="55"/>
        <v>80084560.689999998</v>
      </c>
    </row>
    <row r="120" spans="1:21" s="9" customFormat="1" ht="12">
      <c r="A120" s="29">
        <v>113</v>
      </c>
      <c r="B120" s="50" t="s">
        <v>227</v>
      </c>
      <c r="C120" s="1" t="s">
        <v>228</v>
      </c>
      <c r="D120" s="40"/>
      <c r="E120" s="40"/>
      <c r="F120" s="40">
        <v>27</v>
      </c>
      <c r="G120" s="40">
        <v>96127.11</v>
      </c>
      <c r="H120" s="40">
        <v>1002</v>
      </c>
      <c r="I120" s="40">
        <v>3585101.93</v>
      </c>
      <c r="J120" s="40">
        <v>3910</v>
      </c>
      <c r="K120" s="40">
        <v>33897299.119999997</v>
      </c>
      <c r="L120" s="38">
        <f t="shared" si="52"/>
        <v>4939</v>
      </c>
      <c r="M120" s="38">
        <f t="shared" si="53"/>
        <v>37578528.159999996</v>
      </c>
      <c r="N120" s="40">
        <v>2035</v>
      </c>
      <c r="O120" s="40">
        <v>30614850.379999999</v>
      </c>
      <c r="P120" s="40">
        <v>33</v>
      </c>
      <c r="Q120" s="40">
        <v>733793.75</v>
      </c>
      <c r="R120" s="38">
        <f t="shared" si="56"/>
        <v>2068</v>
      </c>
      <c r="S120" s="38">
        <f t="shared" si="57"/>
        <v>31348644.129999999</v>
      </c>
      <c r="T120" s="38">
        <f t="shared" si="54"/>
        <v>7007</v>
      </c>
      <c r="U120" s="38">
        <f t="shared" si="55"/>
        <v>68927172.289999992</v>
      </c>
    </row>
    <row r="121" spans="1:21" s="9" customFormat="1" ht="12">
      <c r="A121" s="26">
        <v>114</v>
      </c>
      <c r="B121" s="49" t="s">
        <v>259</v>
      </c>
      <c r="C121" s="28" t="s">
        <v>260</v>
      </c>
      <c r="D121" s="39">
        <v>1</v>
      </c>
      <c r="E121" s="39">
        <v>924.29</v>
      </c>
      <c r="F121" s="39">
        <v>1</v>
      </c>
      <c r="G121" s="39">
        <v>34792.800000000003</v>
      </c>
      <c r="H121" s="39">
        <v>213</v>
      </c>
      <c r="I121" s="39">
        <v>19116972.059999999</v>
      </c>
      <c r="J121" s="39">
        <v>289</v>
      </c>
      <c r="K121" s="39">
        <v>11936631.49</v>
      </c>
      <c r="L121" s="39">
        <f t="shared" si="52"/>
        <v>504</v>
      </c>
      <c r="M121" s="39">
        <f t="shared" si="53"/>
        <v>31089320.639999997</v>
      </c>
      <c r="N121" s="39">
        <v>74</v>
      </c>
      <c r="O121" s="39">
        <v>13686607.789999999</v>
      </c>
      <c r="P121" s="39">
        <v>37</v>
      </c>
      <c r="Q121" s="39">
        <v>21053641.079999998</v>
      </c>
      <c r="R121" s="39">
        <f t="shared" si="56"/>
        <v>111</v>
      </c>
      <c r="S121" s="39">
        <f t="shared" si="57"/>
        <v>34740248.869999997</v>
      </c>
      <c r="T121" s="39">
        <f t="shared" si="54"/>
        <v>615</v>
      </c>
      <c r="U121" s="39">
        <f t="shared" si="55"/>
        <v>65829569.50999999</v>
      </c>
    </row>
    <row r="122" spans="1:21" s="9" customFormat="1" ht="12">
      <c r="A122" s="29">
        <v>115</v>
      </c>
      <c r="B122" s="50" t="s">
        <v>327</v>
      </c>
      <c r="C122" s="1" t="s">
        <v>328</v>
      </c>
      <c r="D122" s="40">
        <v>14</v>
      </c>
      <c r="E122" s="40">
        <v>423195.8</v>
      </c>
      <c r="F122" s="40">
        <v>315</v>
      </c>
      <c r="G122" s="40">
        <v>7998119.2300000004</v>
      </c>
      <c r="H122" s="40">
        <v>704</v>
      </c>
      <c r="I122" s="40">
        <v>1390342.79</v>
      </c>
      <c r="J122" s="40">
        <v>9200</v>
      </c>
      <c r="K122" s="40">
        <v>22118228.379999999</v>
      </c>
      <c r="L122" s="38">
        <f t="shared" ref="L122:L127" si="58">J122+H122+F122+D122</f>
        <v>10233</v>
      </c>
      <c r="M122" s="38">
        <f t="shared" ref="M122:M127" si="59">K122+I122+G122+E122</f>
        <v>31929886.199999999</v>
      </c>
      <c r="N122" s="40">
        <v>5162</v>
      </c>
      <c r="O122" s="40">
        <v>30039204.859999999</v>
      </c>
      <c r="P122" s="40">
        <v>72</v>
      </c>
      <c r="Q122" s="40">
        <v>1883700.72</v>
      </c>
      <c r="R122" s="38">
        <f t="shared" si="56"/>
        <v>5234</v>
      </c>
      <c r="S122" s="38">
        <f t="shared" si="57"/>
        <v>31922905.579999998</v>
      </c>
      <c r="T122" s="38">
        <f t="shared" ref="T122:T127" si="60">R122+L122</f>
        <v>15467</v>
      </c>
      <c r="U122" s="38">
        <f t="shared" ref="U122:U127" si="61">S122+M122</f>
        <v>63852791.780000001</v>
      </c>
    </row>
    <row r="123" spans="1:21" s="9" customFormat="1" ht="12">
      <c r="A123" s="26">
        <v>116</v>
      </c>
      <c r="B123" s="49" t="s">
        <v>267</v>
      </c>
      <c r="C123" s="28" t="s">
        <v>268</v>
      </c>
      <c r="D123" s="39"/>
      <c r="E123" s="39"/>
      <c r="F123" s="39"/>
      <c r="G123" s="39"/>
      <c r="H123" s="39">
        <v>1869</v>
      </c>
      <c r="I123" s="39">
        <v>1723186.73</v>
      </c>
      <c r="J123" s="39">
        <v>11891</v>
      </c>
      <c r="K123" s="39">
        <v>29708351.550000001</v>
      </c>
      <c r="L123" s="39">
        <f t="shared" si="58"/>
        <v>13760</v>
      </c>
      <c r="M123" s="39">
        <f t="shared" si="59"/>
        <v>31431538.280000001</v>
      </c>
      <c r="N123" s="39">
        <v>572</v>
      </c>
      <c r="O123" s="39">
        <v>28088573.170000002</v>
      </c>
      <c r="P123" s="39"/>
      <c r="Q123" s="39"/>
      <c r="R123" s="39">
        <f t="shared" si="56"/>
        <v>572</v>
      </c>
      <c r="S123" s="39">
        <f t="shared" si="57"/>
        <v>28088573.170000002</v>
      </c>
      <c r="T123" s="39">
        <f t="shared" si="60"/>
        <v>14332</v>
      </c>
      <c r="U123" s="39">
        <f t="shared" si="61"/>
        <v>59520111.450000003</v>
      </c>
    </row>
    <row r="124" spans="1:21" s="9" customFormat="1" ht="12">
      <c r="A124" s="29">
        <v>117</v>
      </c>
      <c r="B124" s="19" t="s">
        <v>261</v>
      </c>
      <c r="C124" s="1" t="s">
        <v>262</v>
      </c>
      <c r="D124" s="40">
        <v>32</v>
      </c>
      <c r="E124" s="40">
        <v>685874.99</v>
      </c>
      <c r="F124" s="40">
        <v>66</v>
      </c>
      <c r="G124" s="40">
        <v>867778.61</v>
      </c>
      <c r="H124" s="40">
        <v>229</v>
      </c>
      <c r="I124" s="40">
        <v>5829619.8200000003</v>
      </c>
      <c r="J124" s="40">
        <v>1716</v>
      </c>
      <c r="K124" s="40">
        <v>22526762.469999999</v>
      </c>
      <c r="L124" s="38">
        <f t="shared" si="58"/>
        <v>2043</v>
      </c>
      <c r="M124" s="38">
        <f t="shared" si="59"/>
        <v>29910035.889999997</v>
      </c>
      <c r="N124" s="40">
        <v>661</v>
      </c>
      <c r="O124" s="40">
        <v>19610708.190000001</v>
      </c>
      <c r="P124" s="40">
        <v>97</v>
      </c>
      <c r="Q124" s="40">
        <v>2738877.26</v>
      </c>
      <c r="R124" s="38">
        <f t="shared" si="56"/>
        <v>758</v>
      </c>
      <c r="S124" s="38">
        <f t="shared" si="57"/>
        <v>22349585.450000003</v>
      </c>
      <c r="T124" s="38">
        <f t="shared" si="60"/>
        <v>2801</v>
      </c>
      <c r="U124" s="38">
        <f t="shared" si="61"/>
        <v>52259621.340000004</v>
      </c>
    </row>
    <row r="125" spans="1:21" s="9" customFormat="1" ht="12">
      <c r="A125" s="26">
        <v>118</v>
      </c>
      <c r="B125" s="27" t="s">
        <v>309</v>
      </c>
      <c r="C125" s="28" t="s">
        <v>310</v>
      </c>
      <c r="D125" s="39">
        <v>3</v>
      </c>
      <c r="E125" s="39">
        <v>146060.6</v>
      </c>
      <c r="F125" s="39">
        <v>69</v>
      </c>
      <c r="G125" s="39">
        <v>849509.34</v>
      </c>
      <c r="H125" s="39">
        <v>185</v>
      </c>
      <c r="I125" s="39">
        <v>1053484.43</v>
      </c>
      <c r="J125" s="39">
        <v>2772</v>
      </c>
      <c r="K125" s="39">
        <v>22324874.98</v>
      </c>
      <c r="L125" s="39">
        <f t="shared" si="58"/>
        <v>3029</v>
      </c>
      <c r="M125" s="39">
        <f t="shared" si="59"/>
        <v>24373929.350000001</v>
      </c>
      <c r="N125" s="39">
        <v>1696</v>
      </c>
      <c r="O125" s="39">
        <v>24793583.52</v>
      </c>
      <c r="P125" s="39">
        <v>110</v>
      </c>
      <c r="Q125" s="39">
        <v>2840737.6</v>
      </c>
      <c r="R125" s="39">
        <f t="shared" ref="R125:R144" si="62">N125+P125</f>
        <v>1806</v>
      </c>
      <c r="S125" s="39">
        <f t="shared" ref="S125:S144" si="63">O125+Q125</f>
        <v>27634321.120000001</v>
      </c>
      <c r="T125" s="39">
        <f t="shared" si="60"/>
        <v>4835</v>
      </c>
      <c r="U125" s="39">
        <f t="shared" si="61"/>
        <v>52008250.469999999</v>
      </c>
    </row>
    <row r="126" spans="1:21" s="9" customFormat="1" ht="12">
      <c r="A126" s="29">
        <v>119</v>
      </c>
      <c r="B126" s="50" t="s">
        <v>245</v>
      </c>
      <c r="C126" s="1" t="s">
        <v>246</v>
      </c>
      <c r="D126" s="40"/>
      <c r="E126" s="40"/>
      <c r="F126" s="40">
        <v>1</v>
      </c>
      <c r="G126" s="40">
        <v>867.11</v>
      </c>
      <c r="H126" s="40">
        <v>1265</v>
      </c>
      <c r="I126" s="40">
        <v>5837318.8700000001</v>
      </c>
      <c r="J126" s="40">
        <v>2754</v>
      </c>
      <c r="K126" s="40">
        <v>25833101.059999999</v>
      </c>
      <c r="L126" s="38">
        <f t="shared" si="58"/>
        <v>4020</v>
      </c>
      <c r="M126" s="38">
        <f t="shared" si="59"/>
        <v>31671287.039999999</v>
      </c>
      <c r="N126" s="40">
        <v>708</v>
      </c>
      <c r="O126" s="40">
        <v>20311996.559999999</v>
      </c>
      <c r="P126" s="40">
        <v>3</v>
      </c>
      <c r="Q126" s="40">
        <v>11323.97</v>
      </c>
      <c r="R126" s="38">
        <f t="shared" si="62"/>
        <v>711</v>
      </c>
      <c r="S126" s="38">
        <f t="shared" si="63"/>
        <v>20323320.529999997</v>
      </c>
      <c r="T126" s="38">
        <f t="shared" si="60"/>
        <v>4731</v>
      </c>
      <c r="U126" s="38">
        <f t="shared" si="61"/>
        <v>51994607.569999993</v>
      </c>
    </row>
    <row r="127" spans="1:21" s="9" customFormat="1" ht="12">
      <c r="A127" s="26">
        <v>120</v>
      </c>
      <c r="B127" s="49" t="s">
        <v>225</v>
      </c>
      <c r="C127" s="28" t="s">
        <v>226</v>
      </c>
      <c r="D127" s="39">
        <v>28</v>
      </c>
      <c r="E127" s="39">
        <v>3100855.51</v>
      </c>
      <c r="F127" s="39"/>
      <c r="G127" s="39"/>
      <c r="H127" s="39">
        <v>43</v>
      </c>
      <c r="I127" s="39">
        <v>265928.21000000002</v>
      </c>
      <c r="J127" s="39">
        <v>146</v>
      </c>
      <c r="K127" s="39">
        <v>21943340.52</v>
      </c>
      <c r="L127" s="39">
        <f t="shared" si="58"/>
        <v>217</v>
      </c>
      <c r="M127" s="39">
        <f t="shared" si="59"/>
        <v>25310124.240000002</v>
      </c>
      <c r="N127" s="39">
        <v>3</v>
      </c>
      <c r="O127" s="39">
        <v>19713660</v>
      </c>
      <c r="P127" s="39">
        <v>3</v>
      </c>
      <c r="Q127" s="39">
        <v>4000000</v>
      </c>
      <c r="R127" s="39">
        <f t="shared" si="62"/>
        <v>6</v>
      </c>
      <c r="S127" s="39">
        <f t="shared" si="63"/>
        <v>23713660</v>
      </c>
      <c r="T127" s="39">
        <f t="shared" si="60"/>
        <v>223</v>
      </c>
      <c r="U127" s="39">
        <f t="shared" si="61"/>
        <v>49023784.240000002</v>
      </c>
    </row>
    <row r="128" spans="1:21" s="9" customFormat="1" ht="12">
      <c r="A128" s="29">
        <v>121</v>
      </c>
      <c r="B128" s="50" t="s">
        <v>275</v>
      </c>
      <c r="C128" s="1" t="s">
        <v>276</v>
      </c>
      <c r="D128" s="40">
        <v>1</v>
      </c>
      <c r="E128" s="40">
        <v>4723</v>
      </c>
      <c r="F128" s="40">
        <v>35</v>
      </c>
      <c r="G128" s="40">
        <v>628140.43999999994</v>
      </c>
      <c r="H128" s="40">
        <v>88</v>
      </c>
      <c r="I128" s="40">
        <v>1255165.8600000001</v>
      </c>
      <c r="J128" s="40">
        <v>2987</v>
      </c>
      <c r="K128" s="40">
        <v>22523978.050000001</v>
      </c>
      <c r="L128" s="38">
        <f t="shared" si="52"/>
        <v>3111</v>
      </c>
      <c r="M128" s="38">
        <f t="shared" si="53"/>
        <v>24412007.350000001</v>
      </c>
      <c r="N128" s="40">
        <v>2604</v>
      </c>
      <c r="O128" s="40">
        <v>22352864.960000001</v>
      </c>
      <c r="P128" s="40">
        <v>16</v>
      </c>
      <c r="Q128" s="40">
        <v>464984.65</v>
      </c>
      <c r="R128" s="38">
        <f t="shared" si="62"/>
        <v>2620</v>
      </c>
      <c r="S128" s="38">
        <f t="shared" si="63"/>
        <v>22817849.609999999</v>
      </c>
      <c r="T128" s="38">
        <f t="shared" si="54"/>
        <v>5731</v>
      </c>
      <c r="U128" s="38">
        <f t="shared" si="55"/>
        <v>47229856.960000001</v>
      </c>
    </row>
    <row r="129" spans="1:21" s="9" customFormat="1" ht="12">
      <c r="A129" s="26">
        <v>122</v>
      </c>
      <c r="B129" s="49" t="s">
        <v>211</v>
      </c>
      <c r="C129" s="28" t="s">
        <v>212</v>
      </c>
      <c r="D129" s="39">
        <v>3</v>
      </c>
      <c r="E129" s="39">
        <v>11016.25</v>
      </c>
      <c r="F129" s="39">
        <v>370</v>
      </c>
      <c r="G129" s="39">
        <v>8640514.4499999993</v>
      </c>
      <c r="H129" s="39">
        <v>158</v>
      </c>
      <c r="I129" s="39">
        <v>2104680.92</v>
      </c>
      <c r="J129" s="39">
        <v>3287</v>
      </c>
      <c r="K129" s="39">
        <v>12207637.24</v>
      </c>
      <c r="L129" s="39">
        <f t="shared" ref="L129:M136" si="64">J129+H129+F129+D129</f>
        <v>3818</v>
      </c>
      <c r="M129" s="39">
        <f t="shared" si="64"/>
        <v>22963848.859999999</v>
      </c>
      <c r="N129" s="39">
        <v>2607</v>
      </c>
      <c r="O129" s="39">
        <v>20804092.09</v>
      </c>
      <c r="P129" s="39">
        <v>97</v>
      </c>
      <c r="Q129" s="39">
        <v>2055409.78</v>
      </c>
      <c r="R129" s="39">
        <f t="shared" si="62"/>
        <v>2704</v>
      </c>
      <c r="S129" s="39">
        <f t="shared" si="63"/>
        <v>22859501.870000001</v>
      </c>
      <c r="T129" s="39">
        <f t="shared" ref="T129:U136" si="65">R129+L129</f>
        <v>6522</v>
      </c>
      <c r="U129" s="39">
        <f t="shared" si="65"/>
        <v>45823350.730000004</v>
      </c>
    </row>
    <row r="130" spans="1:21" s="9" customFormat="1" ht="12">
      <c r="A130" s="29">
        <v>123</v>
      </c>
      <c r="B130" s="50" t="s">
        <v>247</v>
      </c>
      <c r="C130" s="1" t="s">
        <v>248</v>
      </c>
      <c r="D130" s="40"/>
      <c r="E130" s="40"/>
      <c r="F130" s="40">
        <v>13</v>
      </c>
      <c r="G130" s="40">
        <v>138730.01999999999</v>
      </c>
      <c r="H130" s="40">
        <v>215</v>
      </c>
      <c r="I130" s="40">
        <v>9116200.0500000007</v>
      </c>
      <c r="J130" s="40">
        <v>2038</v>
      </c>
      <c r="K130" s="40">
        <v>21658924.57</v>
      </c>
      <c r="L130" s="38">
        <f t="shared" si="64"/>
        <v>2266</v>
      </c>
      <c r="M130" s="38">
        <f t="shared" si="64"/>
        <v>30913854.640000001</v>
      </c>
      <c r="N130" s="40">
        <v>45</v>
      </c>
      <c r="O130" s="40">
        <v>14788928.17</v>
      </c>
      <c r="P130" s="40">
        <v>8</v>
      </c>
      <c r="Q130" s="40">
        <v>20147.78</v>
      </c>
      <c r="R130" s="38">
        <f t="shared" si="62"/>
        <v>53</v>
      </c>
      <c r="S130" s="38">
        <f t="shared" si="63"/>
        <v>14809075.949999999</v>
      </c>
      <c r="T130" s="38">
        <f t="shared" si="65"/>
        <v>2319</v>
      </c>
      <c r="U130" s="38">
        <f t="shared" si="65"/>
        <v>45722930.590000004</v>
      </c>
    </row>
    <row r="131" spans="1:21" s="9" customFormat="1" ht="12">
      <c r="A131" s="26">
        <v>124</v>
      </c>
      <c r="B131" s="49" t="s">
        <v>239</v>
      </c>
      <c r="C131" s="28" t="s">
        <v>240</v>
      </c>
      <c r="D131" s="39">
        <v>16</v>
      </c>
      <c r="E131" s="39">
        <v>7357098.6699999999</v>
      </c>
      <c r="F131" s="39">
        <v>13</v>
      </c>
      <c r="G131" s="39">
        <v>3714558.42</v>
      </c>
      <c r="H131" s="39">
        <v>1822</v>
      </c>
      <c r="I131" s="39">
        <v>2117715.64</v>
      </c>
      <c r="J131" s="39">
        <v>363</v>
      </c>
      <c r="K131" s="39">
        <v>969326.78</v>
      </c>
      <c r="L131" s="39">
        <f t="shared" si="64"/>
        <v>2214</v>
      </c>
      <c r="M131" s="39">
        <f t="shared" si="64"/>
        <v>14158699.51</v>
      </c>
      <c r="N131" s="39">
        <v>16</v>
      </c>
      <c r="O131" s="39">
        <v>11271093.960000001</v>
      </c>
      <c r="P131" s="39">
        <v>32</v>
      </c>
      <c r="Q131" s="39">
        <v>15862407.119999999</v>
      </c>
      <c r="R131" s="39">
        <f t="shared" si="62"/>
        <v>48</v>
      </c>
      <c r="S131" s="39">
        <f t="shared" si="63"/>
        <v>27133501.079999998</v>
      </c>
      <c r="T131" s="39">
        <f t="shared" si="65"/>
        <v>2262</v>
      </c>
      <c r="U131" s="39">
        <f t="shared" si="65"/>
        <v>41292200.589999996</v>
      </c>
    </row>
    <row r="132" spans="1:21" s="9" customFormat="1" ht="12">
      <c r="A132" s="29">
        <v>125</v>
      </c>
      <c r="B132" s="50" t="s">
        <v>243</v>
      </c>
      <c r="C132" s="1" t="s">
        <v>244</v>
      </c>
      <c r="D132" s="40">
        <v>27</v>
      </c>
      <c r="E132" s="40">
        <v>870275.05</v>
      </c>
      <c r="F132" s="40">
        <v>553</v>
      </c>
      <c r="G132" s="40">
        <v>9894322.8900000006</v>
      </c>
      <c r="H132" s="40">
        <v>207</v>
      </c>
      <c r="I132" s="40">
        <v>3559680.65</v>
      </c>
      <c r="J132" s="40">
        <v>1040</v>
      </c>
      <c r="K132" s="40">
        <v>5627687.1200000001</v>
      </c>
      <c r="L132" s="38">
        <f t="shared" si="64"/>
        <v>1827</v>
      </c>
      <c r="M132" s="38">
        <f t="shared" si="64"/>
        <v>19951965.710000001</v>
      </c>
      <c r="N132" s="40">
        <v>1984</v>
      </c>
      <c r="O132" s="40">
        <v>15543786.4</v>
      </c>
      <c r="P132" s="40">
        <v>150</v>
      </c>
      <c r="Q132" s="40">
        <v>4450649.97</v>
      </c>
      <c r="R132" s="38">
        <f t="shared" si="62"/>
        <v>2134</v>
      </c>
      <c r="S132" s="38">
        <f t="shared" si="63"/>
        <v>19994436.370000001</v>
      </c>
      <c r="T132" s="38">
        <f t="shared" si="65"/>
        <v>3961</v>
      </c>
      <c r="U132" s="38">
        <f t="shared" si="65"/>
        <v>39946402.079999998</v>
      </c>
    </row>
    <row r="133" spans="1:21" s="9" customFormat="1" ht="12">
      <c r="A133" s="26">
        <v>126</v>
      </c>
      <c r="B133" s="49" t="s">
        <v>301</v>
      </c>
      <c r="C133" s="28" t="s">
        <v>302</v>
      </c>
      <c r="D133" s="39">
        <v>6</v>
      </c>
      <c r="E133" s="39">
        <v>158036.88</v>
      </c>
      <c r="F133" s="39">
        <v>3</v>
      </c>
      <c r="G133" s="39">
        <v>43688.44</v>
      </c>
      <c r="H133" s="39">
        <v>4512</v>
      </c>
      <c r="I133" s="39">
        <v>3396645.61</v>
      </c>
      <c r="J133" s="39">
        <v>5267</v>
      </c>
      <c r="K133" s="39">
        <v>6998092.0800000001</v>
      </c>
      <c r="L133" s="39">
        <f t="shared" si="64"/>
        <v>9788</v>
      </c>
      <c r="M133" s="39">
        <f t="shared" si="64"/>
        <v>10596463.01</v>
      </c>
      <c r="N133" s="39">
        <v>435</v>
      </c>
      <c r="O133" s="39">
        <v>16338458.92</v>
      </c>
      <c r="P133" s="39">
        <v>266</v>
      </c>
      <c r="Q133" s="39">
        <v>12894855.029999999</v>
      </c>
      <c r="R133" s="39">
        <f t="shared" si="62"/>
        <v>701</v>
      </c>
      <c r="S133" s="39">
        <f t="shared" si="63"/>
        <v>29233313.949999999</v>
      </c>
      <c r="T133" s="39">
        <f t="shared" si="65"/>
        <v>10489</v>
      </c>
      <c r="U133" s="39">
        <f t="shared" si="65"/>
        <v>39829776.960000001</v>
      </c>
    </row>
    <row r="134" spans="1:21" s="9" customFormat="1" ht="12">
      <c r="A134" s="29">
        <v>127</v>
      </c>
      <c r="B134" s="19" t="s">
        <v>241</v>
      </c>
      <c r="C134" s="1" t="s">
        <v>242</v>
      </c>
      <c r="D134" s="40">
        <v>150</v>
      </c>
      <c r="E134" s="40">
        <v>10999010.93</v>
      </c>
      <c r="F134" s="40">
        <v>101</v>
      </c>
      <c r="G134" s="40">
        <v>4294004.3499999996</v>
      </c>
      <c r="H134" s="40">
        <v>55</v>
      </c>
      <c r="I134" s="40">
        <v>616271.62</v>
      </c>
      <c r="J134" s="40">
        <v>286</v>
      </c>
      <c r="K134" s="40">
        <v>5676920.2400000002</v>
      </c>
      <c r="L134" s="38">
        <f t="shared" si="64"/>
        <v>592</v>
      </c>
      <c r="M134" s="38">
        <f t="shared" si="64"/>
        <v>21586207.140000001</v>
      </c>
      <c r="N134" s="40">
        <v>50</v>
      </c>
      <c r="O134" s="40">
        <v>8322587.6900000004</v>
      </c>
      <c r="P134" s="40">
        <v>46</v>
      </c>
      <c r="Q134" s="40">
        <v>8714094.0199999996</v>
      </c>
      <c r="R134" s="38">
        <f t="shared" si="62"/>
        <v>96</v>
      </c>
      <c r="S134" s="38">
        <f t="shared" si="63"/>
        <v>17036681.710000001</v>
      </c>
      <c r="T134" s="38">
        <f t="shared" si="65"/>
        <v>688</v>
      </c>
      <c r="U134" s="38">
        <f t="shared" si="65"/>
        <v>38622888.850000001</v>
      </c>
    </row>
    <row r="135" spans="1:21" s="9" customFormat="1" ht="12">
      <c r="A135" s="26">
        <v>128</v>
      </c>
      <c r="B135" s="27" t="s">
        <v>219</v>
      </c>
      <c r="C135" s="28" t="s">
        <v>220</v>
      </c>
      <c r="D135" s="39">
        <v>13</v>
      </c>
      <c r="E135" s="39">
        <v>362465.83</v>
      </c>
      <c r="F135" s="39">
        <v>136</v>
      </c>
      <c r="G135" s="39">
        <v>2436876.1800000002</v>
      </c>
      <c r="H135" s="39">
        <v>442</v>
      </c>
      <c r="I135" s="39">
        <v>8769543.9800000004</v>
      </c>
      <c r="J135" s="39">
        <v>1480</v>
      </c>
      <c r="K135" s="39">
        <v>10294434.17</v>
      </c>
      <c r="L135" s="39">
        <f t="shared" si="64"/>
        <v>2071</v>
      </c>
      <c r="M135" s="39">
        <f t="shared" si="64"/>
        <v>21863320.159999996</v>
      </c>
      <c r="N135" s="39">
        <v>509</v>
      </c>
      <c r="O135" s="39">
        <v>10020478.449999999</v>
      </c>
      <c r="P135" s="39">
        <v>107</v>
      </c>
      <c r="Q135" s="39">
        <v>6446053.7800000003</v>
      </c>
      <c r="R135" s="39">
        <f t="shared" si="62"/>
        <v>616</v>
      </c>
      <c r="S135" s="39">
        <f t="shared" si="63"/>
        <v>16466532.23</v>
      </c>
      <c r="T135" s="39">
        <f t="shared" si="65"/>
        <v>2687</v>
      </c>
      <c r="U135" s="39">
        <f t="shared" si="65"/>
        <v>38329852.390000001</v>
      </c>
    </row>
    <row r="136" spans="1:21" s="9" customFormat="1" ht="12">
      <c r="A136" s="29">
        <v>129</v>
      </c>
      <c r="B136" s="50" t="s">
        <v>269</v>
      </c>
      <c r="C136" s="1" t="s">
        <v>270</v>
      </c>
      <c r="D136" s="40">
        <v>50</v>
      </c>
      <c r="E136" s="40">
        <v>123094.35</v>
      </c>
      <c r="F136" s="40">
        <v>179</v>
      </c>
      <c r="G136" s="40">
        <v>2290851.7200000002</v>
      </c>
      <c r="H136" s="40">
        <v>801</v>
      </c>
      <c r="I136" s="40">
        <v>2237829.31</v>
      </c>
      <c r="J136" s="40">
        <v>2408</v>
      </c>
      <c r="K136" s="40">
        <v>16223469.42</v>
      </c>
      <c r="L136" s="38">
        <f t="shared" si="64"/>
        <v>3438</v>
      </c>
      <c r="M136" s="38">
        <f t="shared" si="64"/>
        <v>20875244.800000001</v>
      </c>
      <c r="N136" s="40">
        <v>1340</v>
      </c>
      <c r="O136" s="40">
        <v>16251252.970000001</v>
      </c>
      <c r="P136" s="40">
        <v>11</v>
      </c>
      <c r="Q136" s="40">
        <v>115577.79</v>
      </c>
      <c r="R136" s="38">
        <f t="shared" si="62"/>
        <v>1351</v>
      </c>
      <c r="S136" s="38">
        <f t="shared" si="63"/>
        <v>16366830.76</v>
      </c>
      <c r="T136" s="38">
        <f t="shared" si="65"/>
        <v>4789</v>
      </c>
      <c r="U136" s="38">
        <f t="shared" si="65"/>
        <v>37242075.560000002</v>
      </c>
    </row>
    <row r="137" spans="1:21" s="9" customFormat="1" ht="12">
      <c r="A137" s="26">
        <v>130</v>
      </c>
      <c r="B137" s="49" t="s">
        <v>229</v>
      </c>
      <c r="C137" s="28" t="s">
        <v>230</v>
      </c>
      <c r="D137" s="39">
        <v>294</v>
      </c>
      <c r="E137" s="39">
        <v>11333026.9</v>
      </c>
      <c r="F137" s="39">
        <v>17</v>
      </c>
      <c r="G137" s="39">
        <v>434599.52</v>
      </c>
      <c r="H137" s="39">
        <v>124</v>
      </c>
      <c r="I137" s="39">
        <v>3927625.13</v>
      </c>
      <c r="J137" s="39">
        <v>916</v>
      </c>
      <c r="K137" s="39">
        <v>2712925.49</v>
      </c>
      <c r="L137" s="39">
        <f t="shared" ref="L137:L144" si="66">J137+H137+F137+D137</f>
        <v>1351</v>
      </c>
      <c r="M137" s="39">
        <f t="shared" ref="M137:M144" si="67">K137+I137+G137+E137</f>
        <v>18408177.039999999</v>
      </c>
      <c r="N137" s="39">
        <v>94</v>
      </c>
      <c r="O137" s="39">
        <v>2639266.0299999998</v>
      </c>
      <c r="P137" s="39">
        <v>202</v>
      </c>
      <c r="Q137" s="39">
        <v>14658376.140000001</v>
      </c>
      <c r="R137" s="39">
        <f t="shared" si="62"/>
        <v>296</v>
      </c>
      <c r="S137" s="39">
        <f t="shared" si="63"/>
        <v>17297642.170000002</v>
      </c>
      <c r="T137" s="39">
        <f t="shared" ref="T137:T144" si="68">R137+L137</f>
        <v>1647</v>
      </c>
      <c r="U137" s="39">
        <f t="shared" ref="U137:U144" si="69">S137+M137</f>
        <v>35705819.210000001</v>
      </c>
    </row>
    <row r="138" spans="1:21" s="9" customFormat="1" ht="12">
      <c r="A138" s="29">
        <v>131</v>
      </c>
      <c r="B138" s="50" t="s">
        <v>265</v>
      </c>
      <c r="C138" s="1" t="s">
        <v>266</v>
      </c>
      <c r="D138" s="40">
        <v>15</v>
      </c>
      <c r="E138" s="40">
        <v>58369.38</v>
      </c>
      <c r="F138" s="40">
        <v>66</v>
      </c>
      <c r="G138" s="40">
        <v>1119367.3500000001</v>
      </c>
      <c r="H138" s="40">
        <v>305</v>
      </c>
      <c r="I138" s="40">
        <v>7083379.04</v>
      </c>
      <c r="J138" s="40">
        <v>734</v>
      </c>
      <c r="K138" s="40">
        <v>8012332</v>
      </c>
      <c r="L138" s="38">
        <f t="shared" si="66"/>
        <v>1120</v>
      </c>
      <c r="M138" s="38">
        <f t="shared" si="67"/>
        <v>16273447.77</v>
      </c>
      <c r="N138" s="40">
        <v>627</v>
      </c>
      <c r="O138" s="40">
        <v>8149659.7599999998</v>
      </c>
      <c r="P138" s="40">
        <v>168</v>
      </c>
      <c r="Q138" s="40">
        <v>6068394.2400000002</v>
      </c>
      <c r="R138" s="38">
        <f t="shared" si="62"/>
        <v>795</v>
      </c>
      <c r="S138" s="38">
        <f t="shared" si="63"/>
        <v>14218054</v>
      </c>
      <c r="T138" s="38">
        <f t="shared" si="68"/>
        <v>1915</v>
      </c>
      <c r="U138" s="38">
        <f t="shared" si="69"/>
        <v>30491501.77</v>
      </c>
    </row>
    <row r="139" spans="1:21" s="9" customFormat="1" ht="12">
      <c r="A139" s="26">
        <v>132</v>
      </c>
      <c r="B139" s="49" t="s">
        <v>273</v>
      </c>
      <c r="C139" s="28" t="s">
        <v>274</v>
      </c>
      <c r="D139" s="39"/>
      <c r="E139" s="39"/>
      <c r="F139" s="39">
        <v>3</v>
      </c>
      <c r="G139" s="39">
        <v>14662.13</v>
      </c>
      <c r="H139" s="39">
        <v>971</v>
      </c>
      <c r="I139" s="39">
        <v>7877804.0499999998</v>
      </c>
      <c r="J139" s="39">
        <v>1813</v>
      </c>
      <c r="K139" s="39">
        <v>14847227.140000001</v>
      </c>
      <c r="L139" s="39">
        <f t="shared" si="66"/>
        <v>2787</v>
      </c>
      <c r="M139" s="39">
        <f t="shared" si="67"/>
        <v>22739693.32</v>
      </c>
      <c r="N139" s="39">
        <v>945</v>
      </c>
      <c r="O139" s="39">
        <v>7116799.04</v>
      </c>
      <c r="P139" s="39">
        <v>30</v>
      </c>
      <c r="Q139" s="39">
        <v>250430.24</v>
      </c>
      <c r="R139" s="39">
        <f t="shared" si="62"/>
        <v>975</v>
      </c>
      <c r="S139" s="39">
        <f t="shared" si="63"/>
        <v>7367229.2800000003</v>
      </c>
      <c r="T139" s="39">
        <f t="shared" si="68"/>
        <v>3762</v>
      </c>
      <c r="U139" s="39">
        <f t="shared" si="69"/>
        <v>30106922.600000001</v>
      </c>
    </row>
    <row r="140" spans="1:21" s="9" customFormat="1" ht="12">
      <c r="A140" s="29">
        <v>133</v>
      </c>
      <c r="B140" s="50" t="s">
        <v>279</v>
      </c>
      <c r="C140" s="1" t="s">
        <v>280</v>
      </c>
      <c r="D140" s="40"/>
      <c r="E140" s="40"/>
      <c r="F140" s="40"/>
      <c r="G140" s="40"/>
      <c r="H140" s="40">
        <v>574</v>
      </c>
      <c r="I140" s="40">
        <v>2166889.4500000002</v>
      </c>
      <c r="J140" s="40">
        <v>2035</v>
      </c>
      <c r="K140" s="40">
        <v>14969397.220000001</v>
      </c>
      <c r="L140" s="38">
        <f t="shared" si="66"/>
        <v>2609</v>
      </c>
      <c r="M140" s="38">
        <f t="shared" si="67"/>
        <v>17136286.670000002</v>
      </c>
      <c r="N140" s="40">
        <v>624</v>
      </c>
      <c r="O140" s="40">
        <v>12873934.210000001</v>
      </c>
      <c r="P140" s="40"/>
      <c r="Q140" s="40"/>
      <c r="R140" s="38">
        <f t="shared" si="62"/>
        <v>624</v>
      </c>
      <c r="S140" s="38">
        <f t="shared" si="63"/>
        <v>12873934.210000001</v>
      </c>
      <c r="T140" s="38">
        <f t="shared" si="68"/>
        <v>3233</v>
      </c>
      <c r="U140" s="38">
        <f t="shared" si="69"/>
        <v>30010220.880000003</v>
      </c>
    </row>
    <row r="141" spans="1:21" s="9" customFormat="1" ht="12">
      <c r="A141" s="26">
        <v>134</v>
      </c>
      <c r="B141" s="49" t="s">
        <v>289</v>
      </c>
      <c r="C141" s="28" t="s">
        <v>290</v>
      </c>
      <c r="D141" s="39"/>
      <c r="E141" s="39"/>
      <c r="F141" s="39"/>
      <c r="G141" s="39"/>
      <c r="H141" s="39">
        <v>177</v>
      </c>
      <c r="I141" s="39">
        <v>720825</v>
      </c>
      <c r="J141" s="39">
        <v>1843</v>
      </c>
      <c r="K141" s="39">
        <v>13768975.460000001</v>
      </c>
      <c r="L141" s="39">
        <f t="shared" si="66"/>
        <v>2020</v>
      </c>
      <c r="M141" s="39">
        <f t="shared" si="67"/>
        <v>14489800.460000001</v>
      </c>
      <c r="N141" s="39">
        <v>2271</v>
      </c>
      <c r="O141" s="39">
        <v>13306233.66</v>
      </c>
      <c r="P141" s="39">
        <v>30</v>
      </c>
      <c r="Q141" s="39">
        <v>281693.73</v>
      </c>
      <c r="R141" s="39">
        <f t="shared" si="62"/>
        <v>2301</v>
      </c>
      <c r="S141" s="39">
        <f t="shared" si="63"/>
        <v>13587927.390000001</v>
      </c>
      <c r="T141" s="39">
        <f t="shared" si="68"/>
        <v>4321</v>
      </c>
      <c r="U141" s="39">
        <f t="shared" si="69"/>
        <v>28077727.850000001</v>
      </c>
    </row>
    <row r="142" spans="1:21" s="9" customFormat="1" ht="12">
      <c r="A142" s="29">
        <v>135</v>
      </c>
      <c r="B142" s="50" t="s">
        <v>281</v>
      </c>
      <c r="C142" s="1" t="s">
        <v>282</v>
      </c>
      <c r="D142" s="40"/>
      <c r="E142" s="40"/>
      <c r="F142" s="40"/>
      <c r="G142" s="40"/>
      <c r="H142" s="40">
        <v>822</v>
      </c>
      <c r="I142" s="40">
        <v>2652147.04</v>
      </c>
      <c r="J142" s="40">
        <v>2023</v>
      </c>
      <c r="K142" s="40">
        <v>13684873.279999999</v>
      </c>
      <c r="L142" s="38">
        <f t="shared" si="66"/>
        <v>2845</v>
      </c>
      <c r="M142" s="38">
        <f t="shared" si="67"/>
        <v>16337020.32</v>
      </c>
      <c r="N142" s="40">
        <v>1002</v>
      </c>
      <c r="O142" s="40">
        <v>11047201.289999999</v>
      </c>
      <c r="P142" s="40">
        <v>1</v>
      </c>
      <c r="Q142" s="40">
        <v>15000</v>
      </c>
      <c r="R142" s="38">
        <f t="shared" si="62"/>
        <v>1003</v>
      </c>
      <c r="S142" s="38">
        <f t="shared" si="63"/>
        <v>11062201.289999999</v>
      </c>
      <c r="T142" s="38">
        <f t="shared" si="68"/>
        <v>3848</v>
      </c>
      <c r="U142" s="38">
        <f t="shared" si="69"/>
        <v>27399221.609999999</v>
      </c>
    </row>
    <row r="143" spans="1:21" s="9" customFormat="1" ht="12">
      <c r="A143" s="26">
        <v>136</v>
      </c>
      <c r="B143" s="49" t="s">
        <v>235</v>
      </c>
      <c r="C143" s="28" t="s">
        <v>236</v>
      </c>
      <c r="D143" s="39"/>
      <c r="E143" s="39"/>
      <c r="F143" s="39">
        <v>114</v>
      </c>
      <c r="G143" s="39">
        <v>3534199.88</v>
      </c>
      <c r="H143" s="39">
        <v>40</v>
      </c>
      <c r="I143" s="39">
        <v>142622.15</v>
      </c>
      <c r="J143" s="39">
        <v>1322</v>
      </c>
      <c r="K143" s="39">
        <v>9407721.4499999993</v>
      </c>
      <c r="L143" s="39">
        <f t="shared" si="66"/>
        <v>1476</v>
      </c>
      <c r="M143" s="39">
        <f t="shared" si="67"/>
        <v>13084543.48</v>
      </c>
      <c r="N143" s="39">
        <v>679</v>
      </c>
      <c r="O143" s="39">
        <v>12924293.289999999</v>
      </c>
      <c r="P143" s="39">
        <v>6</v>
      </c>
      <c r="Q143" s="39">
        <v>123570.54</v>
      </c>
      <c r="R143" s="39">
        <f t="shared" si="62"/>
        <v>685</v>
      </c>
      <c r="S143" s="39">
        <f t="shared" si="63"/>
        <v>13047863.829999998</v>
      </c>
      <c r="T143" s="39">
        <f t="shared" si="68"/>
        <v>2161</v>
      </c>
      <c r="U143" s="39">
        <f t="shared" si="69"/>
        <v>26132407.309999999</v>
      </c>
    </row>
    <row r="144" spans="1:21" s="9" customFormat="1" ht="12">
      <c r="A144" s="29">
        <v>137</v>
      </c>
      <c r="B144" s="19" t="s">
        <v>249</v>
      </c>
      <c r="C144" s="1" t="s">
        <v>250</v>
      </c>
      <c r="D144" s="40"/>
      <c r="E144" s="40"/>
      <c r="F144" s="40">
        <v>12</v>
      </c>
      <c r="G144" s="40">
        <v>170031.59</v>
      </c>
      <c r="H144" s="40">
        <v>26</v>
      </c>
      <c r="I144" s="40">
        <v>5243218.0599999996</v>
      </c>
      <c r="J144" s="40">
        <v>72</v>
      </c>
      <c r="K144" s="40">
        <v>2397257.29</v>
      </c>
      <c r="L144" s="38">
        <f t="shared" si="66"/>
        <v>110</v>
      </c>
      <c r="M144" s="38">
        <f t="shared" si="67"/>
        <v>7810506.9399999995</v>
      </c>
      <c r="N144" s="40">
        <v>10</v>
      </c>
      <c r="O144" s="40">
        <v>7363839</v>
      </c>
      <c r="P144" s="40">
        <v>8</v>
      </c>
      <c r="Q144" s="40">
        <v>9057760</v>
      </c>
      <c r="R144" s="38">
        <f t="shared" si="62"/>
        <v>18</v>
      </c>
      <c r="S144" s="38">
        <f t="shared" si="63"/>
        <v>16421599</v>
      </c>
      <c r="T144" s="38">
        <f t="shared" si="68"/>
        <v>128</v>
      </c>
      <c r="U144" s="38">
        <f t="shared" si="69"/>
        <v>24232105.939999998</v>
      </c>
    </row>
    <row r="145" spans="1:21" s="9" customFormat="1" ht="12">
      <c r="A145" s="26">
        <v>138</v>
      </c>
      <c r="B145" s="27" t="s">
        <v>263</v>
      </c>
      <c r="C145" s="28" t="s">
        <v>264</v>
      </c>
      <c r="D145" s="39">
        <v>7</v>
      </c>
      <c r="E145" s="39">
        <v>146370.1</v>
      </c>
      <c r="F145" s="39">
        <v>139</v>
      </c>
      <c r="G145" s="39">
        <v>1988002.8</v>
      </c>
      <c r="H145" s="39">
        <v>149</v>
      </c>
      <c r="I145" s="39">
        <v>2544468.7999999998</v>
      </c>
      <c r="J145" s="39">
        <v>1068</v>
      </c>
      <c r="K145" s="39">
        <v>8641771.6099999994</v>
      </c>
      <c r="L145" s="39">
        <f t="shared" ref="L145:M151" si="70">J145+H145+F145+D145</f>
        <v>1363</v>
      </c>
      <c r="M145" s="39">
        <f t="shared" si="70"/>
        <v>13320613.310000001</v>
      </c>
      <c r="N145" s="39">
        <v>545</v>
      </c>
      <c r="O145" s="39">
        <v>9378782.7899999991</v>
      </c>
      <c r="P145" s="39">
        <v>22</v>
      </c>
      <c r="Q145" s="39">
        <v>1395716.6</v>
      </c>
      <c r="R145" s="39">
        <f t="shared" ref="R145:R183" si="71">N145+P145</f>
        <v>567</v>
      </c>
      <c r="S145" s="39">
        <f t="shared" ref="S145:S183" si="72">O145+Q145</f>
        <v>10774499.389999999</v>
      </c>
      <c r="T145" s="39">
        <f t="shared" ref="T145:U151" si="73">R145+L145</f>
        <v>1930</v>
      </c>
      <c r="U145" s="39">
        <f t="shared" si="73"/>
        <v>24095112.699999999</v>
      </c>
    </row>
    <row r="146" spans="1:21" s="9" customFormat="1" ht="12">
      <c r="A146" s="29">
        <v>139</v>
      </c>
      <c r="B146" s="50" t="s">
        <v>297</v>
      </c>
      <c r="C146" s="1" t="s">
        <v>298</v>
      </c>
      <c r="D146" s="40">
        <v>95</v>
      </c>
      <c r="E146" s="40">
        <v>1019760.42</v>
      </c>
      <c r="F146" s="40">
        <v>62</v>
      </c>
      <c r="G146" s="40">
        <v>889957.06</v>
      </c>
      <c r="H146" s="40">
        <v>554</v>
      </c>
      <c r="I146" s="40">
        <v>4914268.24</v>
      </c>
      <c r="J146" s="40">
        <v>3260</v>
      </c>
      <c r="K146" s="40">
        <v>8375333.6600000001</v>
      </c>
      <c r="L146" s="38">
        <f t="shared" si="70"/>
        <v>3971</v>
      </c>
      <c r="M146" s="38">
        <f t="shared" si="70"/>
        <v>15199319.380000001</v>
      </c>
      <c r="N146" s="40">
        <v>551</v>
      </c>
      <c r="O146" s="40">
        <v>5871966.8399999999</v>
      </c>
      <c r="P146" s="40">
        <v>60</v>
      </c>
      <c r="Q146" s="40">
        <v>2539683.14</v>
      </c>
      <c r="R146" s="38">
        <f t="shared" si="71"/>
        <v>611</v>
      </c>
      <c r="S146" s="38">
        <f t="shared" si="72"/>
        <v>8411649.9800000004</v>
      </c>
      <c r="T146" s="38">
        <f t="shared" si="73"/>
        <v>4582</v>
      </c>
      <c r="U146" s="38">
        <f t="shared" si="73"/>
        <v>23610969.359999999</v>
      </c>
    </row>
    <row r="147" spans="1:21" s="9" customFormat="1" ht="12">
      <c r="A147" s="26">
        <v>140</v>
      </c>
      <c r="B147" s="49" t="s">
        <v>271</v>
      </c>
      <c r="C147" s="28" t="s">
        <v>272</v>
      </c>
      <c r="D147" s="39"/>
      <c r="E147" s="39"/>
      <c r="F147" s="39"/>
      <c r="G147" s="39"/>
      <c r="H147" s="39">
        <v>563</v>
      </c>
      <c r="I147" s="39">
        <v>2399301.7599999998</v>
      </c>
      <c r="J147" s="39">
        <v>1470</v>
      </c>
      <c r="K147" s="39">
        <v>11486368.720000001</v>
      </c>
      <c r="L147" s="39">
        <f t="shared" si="70"/>
        <v>2033</v>
      </c>
      <c r="M147" s="39">
        <f t="shared" si="70"/>
        <v>13885670.48</v>
      </c>
      <c r="N147" s="39">
        <v>1172</v>
      </c>
      <c r="O147" s="39">
        <v>9096883.8200000003</v>
      </c>
      <c r="P147" s="39">
        <v>4</v>
      </c>
      <c r="Q147" s="39">
        <v>30778.36</v>
      </c>
      <c r="R147" s="39">
        <f t="shared" si="71"/>
        <v>1176</v>
      </c>
      <c r="S147" s="39">
        <f t="shared" si="72"/>
        <v>9127662.1799999997</v>
      </c>
      <c r="T147" s="39">
        <f t="shared" si="73"/>
        <v>3209</v>
      </c>
      <c r="U147" s="39">
        <f t="shared" si="73"/>
        <v>23013332.66</v>
      </c>
    </row>
    <row r="148" spans="1:21" s="9" customFormat="1" ht="12">
      <c r="A148" s="29">
        <v>141</v>
      </c>
      <c r="B148" s="50" t="s">
        <v>299</v>
      </c>
      <c r="C148" s="1" t="s">
        <v>300</v>
      </c>
      <c r="D148" s="40"/>
      <c r="E148" s="40"/>
      <c r="F148" s="40"/>
      <c r="G148" s="40"/>
      <c r="H148" s="40">
        <v>617</v>
      </c>
      <c r="I148" s="40">
        <v>2876483.88</v>
      </c>
      <c r="J148" s="40">
        <v>1364</v>
      </c>
      <c r="K148" s="40">
        <v>10330857.560000001</v>
      </c>
      <c r="L148" s="38">
        <f t="shared" si="70"/>
        <v>1981</v>
      </c>
      <c r="M148" s="38">
        <f t="shared" si="70"/>
        <v>13207341.440000001</v>
      </c>
      <c r="N148" s="40">
        <v>624</v>
      </c>
      <c r="O148" s="40">
        <v>7454567.4299999997</v>
      </c>
      <c r="P148" s="40">
        <v>1</v>
      </c>
      <c r="Q148" s="40">
        <v>30000</v>
      </c>
      <c r="R148" s="38">
        <f t="shared" si="71"/>
        <v>625</v>
      </c>
      <c r="S148" s="38">
        <f t="shared" si="72"/>
        <v>7484567.4299999997</v>
      </c>
      <c r="T148" s="38">
        <f t="shared" si="73"/>
        <v>2606</v>
      </c>
      <c r="U148" s="38">
        <f t="shared" si="73"/>
        <v>20691908.870000001</v>
      </c>
    </row>
    <row r="149" spans="1:21" s="9" customFormat="1" ht="12">
      <c r="A149" s="26">
        <v>142</v>
      </c>
      <c r="B149" s="49" t="s">
        <v>287</v>
      </c>
      <c r="C149" s="28" t="s">
        <v>288</v>
      </c>
      <c r="D149" s="39"/>
      <c r="E149" s="39"/>
      <c r="F149" s="39">
        <v>17</v>
      </c>
      <c r="G149" s="39">
        <v>132080.78</v>
      </c>
      <c r="H149" s="39">
        <v>412</v>
      </c>
      <c r="I149" s="39">
        <v>813100.49</v>
      </c>
      <c r="J149" s="39">
        <v>5137</v>
      </c>
      <c r="K149" s="39">
        <v>10159708.050000001</v>
      </c>
      <c r="L149" s="39">
        <f t="shared" si="70"/>
        <v>5566</v>
      </c>
      <c r="M149" s="39">
        <f t="shared" si="70"/>
        <v>11104889.32</v>
      </c>
      <c r="N149" s="39">
        <v>1863</v>
      </c>
      <c r="O149" s="39">
        <v>9440303.9800000004</v>
      </c>
      <c r="P149" s="39">
        <v>2</v>
      </c>
      <c r="Q149" s="39">
        <v>6054.98</v>
      </c>
      <c r="R149" s="39">
        <f t="shared" si="71"/>
        <v>1865</v>
      </c>
      <c r="S149" s="39">
        <f t="shared" si="72"/>
        <v>9446358.9600000009</v>
      </c>
      <c r="T149" s="39">
        <f t="shared" si="73"/>
        <v>7431</v>
      </c>
      <c r="U149" s="39">
        <f t="shared" si="73"/>
        <v>20551248.280000001</v>
      </c>
    </row>
    <row r="150" spans="1:21" s="9" customFormat="1" ht="12">
      <c r="A150" s="29">
        <v>143</v>
      </c>
      <c r="B150" s="50" t="s">
        <v>307</v>
      </c>
      <c r="C150" s="1" t="s">
        <v>308</v>
      </c>
      <c r="D150" s="40">
        <v>17</v>
      </c>
      <c r="E150" s="40">
        <v>559754.75</v>
      </c>
      <c r="F150" s="40">
        <v>202</v>
      </c>
      <c r="G150" s="40">
        <v>4856692.49</v>
      </c>
      <c r="H150" s="40">
        <v>183</v>
      </c>
      <c r="I150" s="40">
        <v>3046851.18</v>
      </c>
      <c r="J150" s="40">
        <v>344</v>
      </c>
      <c r="K150" s="40">
        <v>2449040.42</v>
      </c>
      <c r="L150" s="38">
        <f t="shared" si="70"/>
        <v>746</v>
      </c>
      <c r="M150" s="38">
        <f t="shared" si="70"/>
        <v>10912338.84</v>
      </c>
      <c r="N150" s="40">
        <v>318</v>
      </c>
      <c r="O150" s="40">
        <v>6466554.1799999997</v>
      </c>
      <c r="P150" s="40">
        <v>104</v>
      </c>
      <c r="Q150" s="40">
        <v>2771445.39</v>
      </c>
      <c r="R150" s="38">
        <f t="shared" si="71"/>
        <v>422</v>
      </c>
      <c r="S150" s="38">
        <f t="shared" si="72"/>
        <v>9237999.5700000003</v>
      </c>
      <c r="T150" s="38">
        <f t="shared" si="73"/>
        <v>1168</v>
      </c>
      <c r="U150" s="38">
        <f t="shared" si="73"/>
        <v>20150338.41</v>
      </c>
    </row>
    <row r="151" spans="1:21" s="9" customFormat="1" ht="12">
      <c r="A151" s="26">
        <v>144</v>
      </c>
      <c r="B151" s="49" t="s">
        <v>291</v>
      </c>
      <c r="C151" s="28" t="s">
        <v>292</v>
      </c>
      <c r="D151" s="39"/>
      <c r="E151" s="39"/>
      <c r="F151" s="39"/>
      <c r="G151" s="39"/>
      <c r="H151" s="39">
        <v>1539</v>
      </c>
      <c r="I151" s="39">
        <v>9423032.9800000004</v>
      </c>
      <c r="J151" s="39">
        <v>1449</v>
      </c>
      <c r="K151" s="39">
        <v>9063083.9700000007</v>
      </c>
      <c r="L151" s="39">
        <f t="shared" si="70"/>
        <v>2988</v>
      </c>
      <c r="M151" s="39">
        <f t="shared" si="70"/>
        <v>18486116.950000003</v>
      </c>
      <c r="N151" s="39">
        <v>71</v>
      </c>
      <c r="O151" s="39">
        <v>275301.40000000002</v>
      </c>
      <c r="P151" s="39">
        <v>13</v>
      </c>
      <c r="Q151" s="39">
        <v>910397</v>
      </c>
      <c r="R151" s="39">
        <f t="shared" si="71"/>
        <v>84</v>
      </c>
      <c r="S151" s="39">
        <f t="shared" si="72"/>
        <v>1185698.3999999999</v>
      </c>
      <c r="T151" s="39">
        <f t="shared" si="73"/>
        <v>3072</v>
      </c>
      <c r="U151" s="39">
        <f t="shared" si="73"/>
        <v>19671815.350000001</v>
      </c>
    </row>
    <row r="152" spans="1:21" s="9" customFormat="1" ht="12">
      <c r="A152" s="29">
        <v>145</v>
      </c>
      <c r="B152" s="50" t="s">
        <v>285</v>
      </c>
      <c r="C152" s="1" t="s">
        <v>286</v>
      </c>
      <c r="D152" s="40"/>
      <c r="E152" s="40"/>
      <c r="F152" s="40">
        <v>6</v>
      </c>
      <c r="G152" s="40">
        <v>70184.2</v>
      </c>
      <c r="H152" s="40">
        <v>2208</v>
      </c>
      <c r="I152" s="40">
        <v>1064932.27</v>
      </c>
      <c r="J152" s="40">
        <v>9084</v>
      </c>
      <c r="K152" s="40">
        <v>9569853.5600000005</v>
      </c>
      <c r="L152" s="38">
        <f t="shared" ref="L152:L159" si="74">J152+H152+F152+D152</f>
        <v>11298</v>
      </c>
      <c r="M152" s="38">
        <f t="shared" ref="M152:M159" si="75">K152+I152+G152+E152</f>
        <v>10704970.029999999</v>
      </c>
      <c r="N152" s="40">
        <v>738</v>
      </c>
      <c r="O152" s="40">
        <v>8613449.9000000004</v>
      </c>
      <c r="P152" s="40">
        <v>10</v>
      </c>
      <c r="Q152" s="40">
        <v>209976</v>
      </c>
      <c r="R152" s="38">
        <f t="shared" si="71"/>
        <v>748</v>
      </c>
      <c r="S152" s="38">
        <f t="shared" si="72"/>
        <v>8823425.9000000004</v>
      </c>
      <c r="T152" s="38">
        <f t="shared" ref="T152:T159" si="76">R152+L152</f>
        <v>12046</v>
      </c>
      <c r="U152" s="38">
        <f t="shared" ref="U152:U159" si="77">S152+M152</f>
        <v>19528395.93</v>
      </c>
    </row>
    <row r="153" spans="1:21" s="9" customFormat="1" ht="12">
      <c r="A153" s="26">
        <v>146</v>
      </c>
      <c r="B153" s="49" t="s">
        <v>231</v>
      </c>
      <c r="C153" s="28" t="s">
        <v>232</v>
      </c>
      <c r="D153" s="39">
        <v>1</v>
      </c>
      <c r="E153" s="39">
        <v>3195</v>
      </c>
      <c r="F153" s="39">
        <v>82</v>
      </c>
      <c r="G153" s="39">
        <v>1896567.55</v>
      </c>
      <c r="H153" s="39">
        <v>45</v>
      </c>
      <c r="I153" s="39">
        <v>764012.04</v>
      </c>
      <c r="J153" s="39">
        <v>352</v>
      </c>
      <c r="K153" s="39">
        <v>3477546.98</v>
      </c>
      <c r="L153" s="39">
        <f t="shared" si="74"/>
        <v>480</v>
      </c>
      <c r="M153" s="39">
        <f t="shared" si="75"/>
        <v>6141321.5699999994</v>
      </c>
      <c r="N153" s="39">
        <v>675</v>
      </c>
      <c r="O153" s="39">
        <v>5333935.8600000003</v>
      </c>
      <c r="P153" s="39">
        <v>30</v>
      </c>
      <c r="Q153" s="39">
        <v>720378.16</v>
      </c>
      <c r="R153" s="39">
        <f t="shared" si="71"/>
        <v>705</v>
      </c>
      <c r="S153" s="39">
        <f t="shared" si="72"/>
        <v>6054314.0200000005</v>
      </c>
      <c r="T153" s="39">
        <f t="shared" si="76"/>
        <v>1185</v>
      </c>
      <c r="U153" s="39">
        <f t="shared" si="77"/>
        <v>12195635.59</v>
      </c>
    </row>
    <row r="154" spans="1:21" s="9" customFormat="1" ht="12">
      <c r="A154" s="29">
        <v>147</v>
      </c>
      <c r="B154" s="19" t="s">
        <v>258</v>
      </c>
      <c r="C154" s="1" t="s">
        <v>357</v>
      </c>
      <c r="D154" s="40"/>
      <c r="E154" s="40"/>
      <c r="F154" s="40">
        <v>83</v>
      </c>
      <c r="G154" s="40">
        <v>3265521.51</v>
      </c>
      <c r="H154" s="40">
        <v>86</v>
      </c>
      <c r="I154" s="40">
        <v>1923528.85</v>
      </c>
      <c r="J154" s="40">
        <v>42</v>
      </c>
      <c r="K154" s="40">
        <v>1225910.31</v>
      </c>
      <c r="L154" s="38">
        <f t="shared" si="74"/>
        <v>211</v>
      </c>
      <c r="M154" s="38">
        <f t="shared" si="75"/>
        <v>6414960.6699999999</v>
      </c>
      <c r="N154" s="40">
        <v>21</v>
      </c>
      <c r="O154" s="40">
        <v>3958835</v>
      </c>
      <c r="P154" s="40">
        <v>9</v>
      </c>
      <c r="Q154" s="40">
        <v>1475000</v>
      </c>
      <c r="R154" s="38">
        <f t="shared" si="71"/>
        <v>30</v>
      </c>
      <c r="S154" s="38">
        <f t="shared" si="72"/>
        <v>5433835</v>
      </c>
      <c r="T154" s="38">
        <f t="shared" si="76"/>
        <v>241</v>
      </c>
      <c r="U154" s="38">
        <f t="shared" si="77"/>
        <v>11848795.67</v>
      </c>
    </row>
    <row r="155" spans="1:21" s="9" customFormat="1" ht="12">
      <c r="A155" s="26">
        <v>148</v>
      </c>
      <c r="B155" s="27" t="s">
        <v>303</v>
      </c>
      <c r="C155" s="28" t="s">
        <v>304</v>
      </c>
      <c r="D155" s="39"/>
      <c r="E155" s="39"/>
      <c r="F155" s="39"/>
      <c r="G155" s="39"/>
      <c r="H155" s="39">
        <v>138</v>
      </c>
      <c r="I155" s="39">
        <v>125266.7</v>
      </c>
      <c r="J155" s="39">
        <v>1080</v>
      </c>
      <c r="K155" s="39">
        <v>5868161.5899999999</v>
      </c>
      <c r="L155" s="39">
        <f t="shared" si="74"/>
        <v>1218</v>
      </c>
      <c r="M155" s="39">
        <f t="shared" si="75"/>
        <v>5993428.29</v>
      </c>
      <c r="N155" s="39">
        <v>1091</v>
      </c>
      <c r="O155" s="39">
        <v>5762416</v>
      </c>
      <c r="P155" s="39">
        <v>25</v>
      </c>
      <c r="Q155" s="39">
        <v>40001.46</v>
      </c>
      <c r="R155" s="39">
        <f t="shared" si="71"/>
        <v>1116</v>
      </c>
      <c r="S155" s="39">
        <f t="shared" si="72"/>
        <v>5802417.46</v>
      </c>
      <c r="T155" s="39">
        <f t="shared" si="76"/>
        <v>2334</v>
      </c>
      <c r="U155" s="39">
        <f t="shared" si="77"/>
        <v>11795845.75</v>
      </c>
    </row>
    <row r="156" spans="1:21" s="9" customFormat="1" ht="12">
      <c r="A156" s="29">
        <v>149</v>
      </c>
      <c r="B156" s="50" t="s">
        <v>315</v>
      </c>
      <c r="C156" s="1" t="s">
        <v>316</v>
      </c>
      <c r="D156" s="40"/>
      <c r="E156" s="40"/>
      <c r="F156" s="40">
        <v>1</v>
      </c>
      <c r="G156" s="40">
        <v>13263.15</v>
      </c>
      <c r="H156" s="40">
        <v>512</v>
      </c>
      <c r="I156" s="40">
        <v>1061234.07</v>
      </c>
      <c r="J156" s="40">
        <v>1230</v>
      </c>
      <c r="K156" s="40">
        <v>3908702.89</v>
      </c>
      <c r="L156" s="38">
        <f t="shared" si="74"/>
        <v>1743</v>
      </c>
      <c r="M156" s="38">
        <f t="shared" si="75"/>
        <v>4983200.1100000003</v>
      </c>
      <c r="N156" s="40">
        <v>741</v>
      </c>
      <c r="O156" s="40">
        <v>4778484.82</v>
      </c>
      <c r="P156" s="40">
        <v>154</v>
      </c>
      <c r="Q156" s="40">
        <v>1932336.55</v>
      </c>
      <c r="R156" s="38">
        <f t="shared" si="71"/>
        <v>895</v>
      </c>
      <c r="S156" s="38">
        <f t="shared" si="72"/>
        <v>6710821.3700000001</v>
      </c>
      <c r="T156" s="38">
        <f t="shared" si="76"/>
        <v>2638</v>
      </c>
      <c r="U156" s="38">
        <f t="shared" si="77"/>
        <v>11694021.48</v>
      </c>
    </row>
    <row r="157" spans="1:21" s="9" customFormat="1" ht="12">
      <c r="A157" s="26">
        <v>150</v>
      </c>
      <c r="B157" s="49" t="s">
        <v>362</v>
      </c>
      <c r="C157" s="28" t="s">
        <v>363</v>
      </c>
      <c r="D157" s="39"/>
      <c r="E157" s="39"/>
      <c r="F157" s="39"/>
      <c r="G157" s="39"/>
      <c r="H157" s="39">
        <v>362</v>
      </c>
      <c r="I157" s="39">
        <v>1881527.96</v>
      </c>
      <c r="J157" s="39">
        <v>796</v>
      </c>
      <c r="K157" s="39">
        <v>5704752.2999999998</v>
      </c>
      <c r="L157" s="39">
        <f t="shared" si="74"/>
        <v>1158</v>
      </c>
      <c r="M157" s="39">
        <f t="shared" si="75"/>
        <v>7586280.2599999998</v>
      </c>
      <c r="N157" s="39">
        <v>221</v>
      </c>
      <c r="O157" s="39">
        <v>3862360.83</v>
      </c>
      <c r="P157" s="39"/>
      <c r="Q157" s="39"/>
      <c r="R157" s="39">
        <f t="shared" si="71"/>
        <v>221</v>
      </c>
      <c r="S157" s="39">
        <f t="shared" si="72"/>
        <v>3862360.83</v>
      </c>
      <c r="T157" s="39">
        <f t="shared" si="76"/>
        <v>1379</v>
      </c>
      <c r="U157" s="39">
        <f t="shared" si="77"/>
        <v>11448641.09</v>
      </c>
    </row>
    <row r="158" spans="1:21" s="9" customFormat="1" ht="12">
      <c r="A158" s="29">
        <v>151</v>
      </c>
      <c r="B158" s="50" t="s">
        <v>295</v>
      </c>
      <c r="C158" s="1" t="s">
        <v>296</v>
      </c>
      <c r="D158" s="40">
        <v>1</v>
      </c>
      <c r="E158" s="40">
        <v>45000</v>
      </c>
      <c r="F158" s="40">
        <v>94</v>
      </c>
      <c r="G158" s="40">
        <v>2997835.29</v>
      </c>
      <c r="H158" s="40">
        <v>43</v>
      </c>
      <c r="I158" s="40">
        <v>363136.05</v>
      </c>
      <c r="J158" s="40">
        <v>370</v>
      </c>
      <c r="K158" s="40">
        <v>2601846.66</v>
      </c>
      <c r="L158" s="40">
        <f t="shared" si="74"/>
        <v>508</v>
      </c>
      <c r="M158" s="40">
        <f t="shared" si="75"/>
        <v>6007818</v>
      </c>
      <c r="N158" s="40">
        <v>330</v>
      </c>
      <c r="O158" s="40">
        <v>5075439.3099999996</v>
      </c>
      <c r="P158" s="40">
        <v>22</v>
      </c>
      <c r="Q158" s="40">
        <v>293796.07</v>
      </c>
      <c r="R158" s="38">
        <f t="shared" si="71"/>
        <v>352</v>
      </c>
      <c r="S158" s="38">
        <f t="shared" si="72"/>
        <v>5369235.3799999999</v>
      </c>
      <c r="T158" s="40">
        <f t="shared" si="76"/>
        <v>860</v>
      </c>
      <c r="U158" s="40">
        <f t="shared" si="77"/>
        <v>11377053.379999999</v>
      </c>
    </row>
    <row r="159" spans="1:21" s="9" customFormat="1" ht="12">
      <c r="A159" s="26">
        <v>152</v>
      </c>
      <c r="B159" s="49" t="s">
        <v>311</v>
      </c>
      <c r="C159" s="28" t="s">
        <v>312</v>
      </c>
      <c r="D159" s="39">
        <v>2</v>
      </c>
      <c r="E159" s="39">
        <v>21410</v>
      </c>
      <c r="F159" s="39">
        <v>5</v>
      </c>
      <c r="G159" s="39">
        <v>55963.38</v>
      </c>
      <c r="H159" s="39">
        <v>277</v>
      </c>
      <c r="I159" s="39">
        <v>148092.47</v>
      </c>
      <c r="J159" s="39">
        <v>3470</v>
      </c>
      <c r="K159" s="39">
        <v>5209931.8499999996</v>
      </c>
      <c r="L159" s="39">
        <f t="shared" si="74"/>
        <v>3754</v>
      </c>
      <c r="M159" s="39">
        <f t="shared" si="75"/>
        <v>5435397.6999999993</v>
      </c>
      <c r="N159" s="39">
        <v>568</v>
      </c>
      <c r="O159" s="39">
        <v>5103757.53</v>
      </c>
      <c r="P159" s="39">
        <v>8</v>
      </c>
      <c r="Q159" s="39">
        <v>17862.490000000002</v>
      </c>
      <c r="R159" s="39">
        <f t="shared" si="71"/>
        <v>576</v>
      </c>
      <c r="S159" s="39">
        <f t="shared" si="72"/>
        <v>5121620.0200000005</v>
      </c>
      <c r="T159" s="39">
        <f t="shared" si="76"/>
        <v>4330</v>
      </c>
      <c r="U159" s="39">
        <f t="shared" si="77"/>
        <v>10557017.719999999</v>
      </c>
    </row>
    <row r="160" spans="1:21" s="9" customFormat="1" ht="12">
      <c r="A160" s="29">
        <v>153</v>
      </c>
      <c r="B160" s="50" t="s">
        <v>319</v>
      </c>
      <c r="C160" s="1" t="s">
        <v>320</v>
      </c>
      <c r="D160" s="40"/>
      <c r="E160" s="40"/>
      <c r="F160" s="40"/>
      <c r="G160" s="40"/>
      <c r="H160" s="40">
        <v>273</v>
      </c>
      <c r="I160" s="40">
        <v>248532.08</v>
      </c>
      <c r="J160" s="40">
        <v>2215</v>
      </c>
      <c r="K160" s="40">
        <v>4410009.1100000003</v>
      </c>
      <c r="L160" s="38">
        <f t="shared" ref="L160:M164" si="78">J160+H160+F160+D160</f>
        <v>2488</v>
      </c>
      <c r="M160" s="38">
        <f t="shared" si="78"/>
        <v>4658541.1900000004</v>
      </c>
      <c r="N160" s="40">
        <v>453</v>
      </c>
      <c r="O160" s="40">
        <v>4192237.58</v>
      </c>
      <c r="P160" s="40">
        <v>1</v>
      </c>
      <c r="Q160" s="40">
        <v>10000</v>
      </c>
      <c r="R160" s="38">
        <f t="shared" si="71"/>
        <v>454</v>
      </c>
      <c r="S160" s="38">
        <f t="shared" si="72"/>
        <v>4202237.58</v>
      </c>
      <c r="T160" s="38">
        <f t="shared" ref="T160:U164" si="79">R160+L160</f>
        <v>2942</v>
      </c>
      <c r="U160" s="38">
        <f t="shared" si="79"/>
        <v>8860778.7699999996</v>
      </c>
    </row>
    <row r="161" spans="1:21" s="9" customFormat="1" ht="12">
      <c r="A161" s="26">
        <v>154</v>
      </c>
      <c r="B161" s="49" t="s">
        <v>321</v>
      </c>
      <c r="C161" s="28" t="s">
        <v>322</v>
      </c>
      <c r="D161" s="39"/>
      <c r="E161" s="39"/>
      <c r="F161" s="39"/>
      <c r="G161" s="39"/>
      <c r="H161" s="39">
        <v>1</v>
      </c>
      <c r="I161" s="39">
        <v>1200</v>
      </c>
      <c r="J161" s="39">
        <v>3</v>
      </c>
      <c r="K161" s="39">
        <v>3123469.43</v>
      </c>
      <c r="L161" s="39">
        <f t="shared" si="78"/>
        <v>4</v>
      </c>
      <c r="M161" s="39">
        <f t="shared" si="78"/>
        <v>3124669.43</v>
      </c>
      <c r="N161" s="39">
        <v>1</v>
      </c>
      <c r="O161" s="39">
        <v>2930000</v>
      </c>
      <c r="P161" s="39">
        <v>1</v>
      </c>
      <c r="Q161" s="39">
        <v>561430.43999999994</v>
      </c>
      <c r="R161" s="39">
        <f t="shared" si="71"/>
        <v>2</v>
      </c>
      <c r="S161" s="39">
        <f t="shared" si="72"/>
        <v>3491430.44</v>
      </c>
      <c r="T161" s="39">
        <f t="shared" si="79"/>
        <v>6</v>
      </c>
      <c r="U161" s="39">
        <f t="shared" si="79"/>
        <v>6616099.8700000001</v>
      </c>
    </row>
    <row r="162" spans="1:21" s="9" customFormat="1" ht="12">
      <c r="A162" s="29">
        <v>155</v>
      </c>
      <c r="B162" s="50" t="s">
        <v>189</v>
      </c>
      <c r="C162" s="1" t="s">
        <v>190</v>
      </c>
      <c r="D162" s="40"/>
      <c r="E162" s="40"/>
      <c r="F162" s="40">
        <v>1</v>
      </c>
      <c r="G162" s="40">
        <v>2605</v>
      </c>
      <c r="H162" s="40">
        <v>34</v>
      </c>
      <c r="I162" s="40">
        <v>26996.09</v>
      </c>
      <c r="J162" s="40">
        <v>604</v>
      </c>
      <c r="K162" s="40">
        <v>3252417.35</v>
      </c>
      <c r="L162" s="38">
        <f t="shared" si="78"/>
        <v>639</v>
      </c>
      <c r="M162" s="38">
        <f t="shared" si="78"/>
        <v>3282018.44</v>
      </c>
      <c r="N162" s="40">
        <v>532</v>
      </c>
      <c r="O162" s="40">
        <v>3271881.23</v>
      </c>
      <c r="P162" s="40">
        <v>3</v>
      </c>
      <c r="Q162" s="40">
        <v>15805.78</v>
      </c>
      <c r="R162" s="38">
        <f t="shared" si="71"/>
        <v>535</v>
      </c>
      <c r="S162" s="38">
        <f t="shared" si="72"/>
        <v>3287687.01</v>
      </c>
      <c r="T162" s="38">
        <f t="shared" si="79"/>
        <v>1174</v>
      </c>
      <c r="U162" s="38">
        <f t="shared" si="79"/>
        <v>6569705.4499999993</v>
      </c>
    </row>
    <row r="163" spans="1:21" s="9" customFormat="1" ht="12">
      <c r="A163" s="26">
        <v>156</v>
      </c>
      <c r="B163" s="49" t="s">
        <v>323</v>
      </c>
      <c r="C163" s="28" t="s">
        <v>324</v>
      </c>
      <c r="D163" s="39"/>
      <c r="E163" s="39"/>
      <c r="F163" s="39"/>
      <c r="G163" s="39"/>
      <c r="H163" s="39">
        <v>435</v>
      </c>
      <c r="I163" s="39">
        <v>314299.40999999997</v>
      </c>
      <c r="J163" s="39">
        <v>1694</v>
      </c>
      <c r="K163" s="39">
        <v>3065354.25</v>
      </c>
      <c r="L163" s="39">
        <f t="shared" si="78"/>
        <v>2129</v>
      </c>
      <c r="M163" s="39">
        <f t="shared" si="78"/>
        <v>3379653.66</v>
      </c>
      <c r="N163" s="39">
        <v>395</v>
      </c>
      <c r="O163" s="39">
        <v>2760358.46</v>
      </c>
      <c r="P163" s="39"/>
      <c r="Q163" s="39"/>
      <c r="R163" s="39">
        <f t="shared" si="71"/>
        <v>395</v>
      </c>
      <c r="S163" s="39">
        <f t="shared" si="72"/>
        <v>2760358.46</v>
      </c>
      <c r="T163" s="39">
        <f t="shared" si="79"/>
        <v>2524</v>
      </c>
      <c r="U163" s="39">
        <f t="shared" si="79"/>
        <v>6140012.1200000001</v>
      </c>
    </row>
    <row r="164" spans="1:21" s="9" customFormat="1" ht="12">
      <c r="A164" s="29">
        <v>157</v>
      </c>
      <c r="B164" s="19" t="s">
        <v>339</v>
      </c>
      <c r="C164" s="1" t="s">
        <v>340</v>
      </c>
      <c r="D164" s="40"/>
      <c r="E164" s="40"/>
      <c r="F164" s="40"/>
      <c r="G164" s="40"/>
      <c r="H164" s="40">
        <v>10</v>
      </c>
      <c r="I164" s="40">
        <v>3060495.68</v>
      </c>
      <c r="J164" s="40">
        <v>9</v>
      </c>
      <c r="K164" s="40">
        <v>2333282.63</v>
      </c>
      <c r="L164" s="38">
        <f t="shared" si="78"/>
        <v>19</v>
      </c>
      <c r="M164" s="38">
        <f t="shared" si="78"/>
        <v>5393778.3100000005</v>
      </c>
      <c r="N164" s="40"/>
      <c r="O164" s="40"/>
      <c r="P164" s="40"/>
      <c r="Q164" s="40"/>
      <c r="R164" s="38">
        <f t="shared" si="71"/>
        <v>0</v>
      </c>
      <c r="S164" s="38">
        <f t="shared" si="72"/>
        <v>0</v>
      </c>
      <c r="T164" s="38">
        <f t="shared" si="79"/>
        <v>19</v>
      </c>
      <c r="U164" s="38">
        <f t="shared" si="79"/>
        <v>5393778.3100000005</v>
      </c>
    </row>
    <row r="165" spans="1:21" s="9" customFormat="1" ht="12">
      <c r="A165" s="26">
        <v>158</v>
      </c>
      <c r="B165" s="27" t="s">
        <v>313</v>
      </c>
      <c r="C165" s="28" t="s">
        <v>314</v>
      </c>
      <c r="D165" s="39">
        <v>31</v>
      </c>
      <c r="E165" s="39">
        <v>404160.92</v>
      </c>
      <c r="F165" s="39">
        <v>77</v>
      </c>
      <c r="G165" s="39">
        <v>879069.25</v>
      </c>
      <c r="H165" s="39">
        <v>11</v>
      </c>
      <c r="I165" s="39">
        <v>107282.5</v>
      </c>
      <c r="J165" s="39">
        <v>188</v>
      </c>
      <c r="K165" s="39">
        <v>920454.58</v>
      </c>
      <c r="L165" s="39">
        <f t="shared" ref="L165:L176" si="80">J165+H165+F165+D165</f>
        <v>307</v>
      </c>
      <c r="M165" s="39">
        <f t="shared" ref="M165:M176" si="81">K165+I165+G165+E165</f>
        <v>2310967.25</v>
      </c>
      <c r="N165" s="39">
        <v>121</v>
      </c>
      <c r="O165" s="39">
        <v>1871591.95</v>
      </c>
      <c r="P165" s="39">
        <v>41</v>
      </c>
      <c r="Q165" s="39">
        <v>519276.16</v>
      </c>
      <c r="R165" s="39">
        <f t="shared" si="71"/>
        <v>162</v>
      </c>
      <c r="S165" s="39">
        <f t="shared" si="72"/>
        <v>2390868.11</v>
      </c>
      <c r="T165" s="39">
        <f t="shared" ref="T165:T176" si="82">R165+L165</f>
        <v>469</v>
      </c>
      <c r="U165" s="39">
        <f t="shared" ref="U165:U176" si="83">S165+M165</f>
        <v>4701835.3599999994</v>
      </c>
    </row>
    <row r="166" spans="1:21" s="9" customFormat="1" ht="12">
      <c r="A166" s="29">
        <v>159</v>
      </c>
      <c r="B166" s="50" t="s">
        <v>325</v>
      </c>
      <c r="C166" s="1" t="s">
        <v>326</v>
      </c>
      <c r="D166" s="40"/>
      <c r="E166" s="40"/>
      <c r="F166" s="40"/>
      <c r="G166" s="40"/>
      <c r="H166" s="40">
        <v>142</v>
      </c>
      <c r="I166" s="40">
        <v>153258.32999999999</v>
      </c>
      <c r="J166" s="40">
        <v>771</v>
      </c>
      <c r="K166" s="40">
        <v>1912407.14</v>
      </c>
      <c r="L166" s="40">
        <f t="shared" ref="L166:L169" si="84">J166+H166+F166+D166</f>
        <v>913</v>
      </c>
      <c r="M166" s="40">
        <f t="shared" ref="M166:M169" si="85">K166+I166+G166+E166</f>
        <v>2065665.47</v>
      </c>
      <c r="N166" s="40">
        <v>314</v>
      </c>
      <c r="O166" s="40">
        <v>1810797.19</v>
      </c>
      <c r="P166" s="40">
        <v>3</v>
      </c>
      <c r="Q166" s="40">
        <v>55997.2</v>
      </c>
      <c r="R166" s="38">
        <f t="shared" ref="R166:R169" si="86">N166+P166</f>
        <v>317</v>
      </c>
      <c r="S166" s="38">
        <f t="shared" ref="S166:S169" si="87">O166+Q166</f>
        <v>1866794.39</v>
      </c>
      <c r="T166" s="40">
        <f t="shared" ref="T166:T169" si="88">R166+L166</f>
        <v>1230</v>
      </c>
      <c r="U166" s="40">
        <f t="shared" ref="U166:U169" si="89">S166+M166</f>
        <v>3932459.86</v>
      </c>
    </row>
    <row r="167" spans="1:21" s="9" customFormat="1" ht="12">
      <c r="A167" s="26">
        <v>160</v>
      </c>
      <c r="B167" s="49" t="s">
        <v>333</v>
      </c>
      <c r="C167" s="28" t="s">
        <v>334</v>
      </c>
      <c r="D167" s="39"/>
      <c r="E167" s="39"/>
      <c r="F167" s="39">
        <v>1</v>
      </c>
      <c r="G167" s="39">
        <v>3360</v>
      </c>
      <c r="H167" s="39">
        <v>406</v>
      </c>
      <c r="I167" s="39">
        <v>216025.99</v>
      </c>
      <c r="J167" s="39">
        <v>1480</v>
      </c>
      <c r="K167" s="39">
        <v>1972769.83</v>
      </c>
      <c r="L167" s="39">
        <f t="shared" si="84"/>
        <v>1887</v>
      </c>
      <c r="M167" s="39">
        <f t="shared" si="85"/>
        <v>2192155.8200000003</v>
      </c>
      <c r="N167" s="39">
        <v>202</v>
      </c>
      <c r="O167" s="39">
        <v>1736655.66</v>
      </c>
      <c r="P167" s="39">
        <v>2</v>
      </c>
      <c r="Q167" s="39">
        <v>2829.38</v>
      </c>
      <c r="R167" s="39">
        <f t="shared" si="86"/>
        <v>204</v>
      </c>
      <c r="S167" s="39">
        <f t="shared" si="87"/>
        <v>1739485.0399999998</v>
      </c>
      <c r="T167" s="39">
        <f t="shared" si="88"/>
        <v>2091</v>
      </c>
      <c r="U167" s="39">
        <f t="shared" si="89"/>
        <v>3931640.8600000003</v>
      </c>
    </row>
    <row r="168" spans="1:21" s="9" customFormat="1" ht="12">
      <c r="A168" s="29">
        <v>161</v>
      </c>
      <c r="B168" s="50" t="s">
        <v>337</v>
      </c>
      <c r="C168" s="1" t="s">
        <v>338</v>
      </c>
      <c r="D168" s="40"/>
      <c r="E168" s="40"/>
      <c r="F168" s="40">
        <v>2</v>
      </c>
      <c r="G168" s="40">
        <v>14643.31</v>
      </c>
      <c r="H168" s="40">
        <v>16</v>
      </c>
      <c r="I168" s="40">
        <v>15009.13</v>
      </c>
      <c r="J168" s="40">
        <v>581</v>
      </c>
      <c r="K168" s="40">
        <v>1819265.77</v>
      </c>
      <c r="L168" s="40">
        <f t="shared" si="84"/>
        <v>599</v>
      </c>
      <c r="M168" s="40">
        <f t="shared" si="85"/>
        <v>1848918.21</v>
      </c>
      <c r="N168" s="40">
        <v>726</v>
      </c>
      <c r="O168" s="40">
        <v>1852908.78</v>
      </c>
      <c r="P168" s="40">
        <v>1</v>
      </c>
      <c r="Q168" s="40">
        <v>279.42</v>
      </c>
      <c r="R168" s="38">
        <f t="shared" si="86"/>
        <v>727</v>
      </c>
      <c r="S168" s="38">
        <f t="shared" si="87"/>
        <v>1853188.2</v>
      </c>
      <c r="T168" s="40">
        <f t="shared" si="88"/>
        <v>1326</v>
      </c>
      <c r="U168" s="40">
        <f t="shared" si="89"/>
        <v>3702106.41</v>
      </c>
    </row>
    <row r="169" spans="1:21" s="9" customFormat="1" ht="12">
      <c r="A169" s="26">
        <v>162</v>
      </c>
      <c r="B169" s="49" t="s">
        <v>360</v>
      </c>
      <c r="C169" s="28" t="s">
        <v>361</v>
      </c>
      <c r="D169" s="39">
        <v>9</v>
      </c>
      <c r="E169" s="39">
        <v>170516.31</v>
      </c>
      <c r="F169" s="39">
        <v>3</v>
      </c>
      <c r="G169" s="39">
        <v>62785.81</v>
      </c>
      <c r="H169" s="39">
        <v>1</v>
      </c>
      <c r="I169" s="39">
        <v>2000</v>
      </c>
      <c r="J169" s="39">
        <v>147</v>
      </c>
      <c r="K169" s="39">
        <v>1392019.32</v>
      </c>
      <c r="L169" s="39">
        <f t="shared" si="84"/>
        <v>160</v>
      </c>
      <c r="M169" s="39">
        <f t="shared" si="85"/>
        <v>1627321.4400000002</v>
      </c>
      <c r="N169" s="39">
        <v>141</v>
      </c>
      <c r="O169" s="39">
        <v>1465577.47</v>
      </c>
      <c r="P169" s="39">
        <v>9</v>
      </c>
      <c r="Q169" s="39">
        <v>175110.8</v>
      </c>
      <c r="R169" s="39">
        <f t="shared" si="86"/>
        <v>150</v>
      </c>
      <c r="S169" s="39">
        <f t="shared" si="87"/>
        <v>1640688.27</v>
      </c>
      <c r="T169" s="39">
        <f t="shared" si="88"/>
        <v>310</v>
      </c>
      <c r="U169" s="39">
        <f t="shared" si="89"/>
        <v>3268009.71</v>
      </c>
    </row>
    <row r="170" spans="1:21" s="9" customFormat="1" ht="12">
      <c r="A170" s="29">
        <v>163</v>
      </c>
      <c r="B170" s="50" t="s">
        <v>331</v>
      </c>
      <c r="C170" s="1" t="s">
        <v>332</v>
      </c>
      <c r="D170" s="40"/>
      <c r="E170" s="40"/>
      <c r="F170" s="40"/>
      <c r="G170" s="40"/>
      <c r="H170" s="40">
        <v>52</v>
      </c>
      <c r="I170" s="40">
        <v>31067.02</v>
      </c>
      <c r="J170" s="40">
        <v>429</v>
      </c>
      <c r="K170" s="40">
        <v>1237392.1000000001</v>
      </c>
      <c r="L170" s="40">
        <f t="shared" si="80"/>
        <v>481</v>
      </c>
      <c r="M170" s="40">
        <f t="shared" si="81"/>
        <v>1268459.1200000001</v>
      </c>
      <c r="N170" s="40">
        <v>147</v>
      </c>
      <c r="O170" s="40">
        <v>1543876.3</v>
      </c>
      <c r="P170" s="40">
        <v>9</v>
      </c>
      <c r="Q170" s="40">
        <v>370269.75</v>
      </c>
      <c r="R170" s="38">
        <f t="shared" si="71"/>
        <v>156</v>
      </c>
      <c r="S170" s="38">
        <f t="shared" si="72"/>
        <v>1914146.05</v>
      </c>
      <c r="T170" s="40">
        <f t="shared" si="82"/>
        <v>637</v>
      </c>
      <c r="U170" s="40">
        <f t="shared" si="83"/>
        <v>3182605.17</v>
      </c>
    </row>
    <row r="171" spans="1:21" s="9" customFormat="1" ht="12">
      <c r="A171" s="26">
        <v>164</v>
      </c>
      <c r="B171" s="49" t="s">
        <v>335</v>
      </c>
      <c r="C171" s="28" t="s">
        <v>336</v>
      </c>
      <c r="D171" s="39"/>
      <c r="E171" s="39"/>
      <c r="F171" s="39">
        <v>6</v>
      </c>
      <c r="G171" s="39">
        <v>126917.75</v>
      </c>
      <c r="H171" s="39">
        <v>4</v>
      </c>
      <c r="I171" s="39">
        <v>61102.45</v>
      </c>
      <c r="J171" s="39">
        <v>72</v>
      </c>
      <c r="K171" s="39">
        <v>957466.53</v>
      </c>
      <c r="L171" s="39">
        <f t="shared" si="80"/>
        <v>82</v>
      </c>
      <c r="M171" s="39">
        <f t="shared" si="81"/>
        <v>1145486.73</v>
      </c>
      <c r="N171" s="39">
        <v>73</v>
      </c>
      <c r="O171" s="39">
        <v>1084384.28</v>
      </c>
      <c r="P171" s="39">
        <v>4</v>
      </c>
      <c r="Q171" s="39">
        <v>61102.45</v>
      </c>
      <c r="R171" s="39">
        <f t="shared" si="71"/>
        <v>77</v>
      </c>
      <c r="S171" s="39">
        <f t="shared" si="72"/>
        <v>1145486.73</v>
      </c>
      <c r="T171" s="39">
        <f t="shared" si="82"/>
        <v>159</v>
      </c>
      <c r="U171" s="39">
        <f t="shared" si="83"/>
        <v>2290973.46</v>
      </c>
    </row>
    <row r="172" spans="1:21" s="9" customFormat="1" ht="12">
      <c r="A172" s="29">
        <v>165</v>
      </c>
      <c r="B172" s="50" t="s">
        <v>329</v>
      </c>
      <c r="C172" s="1" t="s">
        <v>330</v>
      </c>
      <c r="D172" s="40"/>
      <c r="E172" s="40"/>
      <c r="F172" s="40"/>
      <c r="G172" s="40"/>
      <c r="H172" s="40">
        <v>25</v>
      </c>
      <c r="I172" s="40">
        <v>9389.36</v>
      </c>
      <c r="J172" s="40">
        <v>656</v>
      </c>
      <c r="K172" s="40">
        <v>1049878.83</v>
      </c>
      <c r="L172" s="40">
        <f t="shared" si="80"/>
        <v>681</v>
      </c>
      <c r="M172" s="40">
        <f t="shared" si="81"/>
        <v>1059268.1900000002</v>
      </c>
      <c r="N172" s="40">
        <v>111</v>
      </c>
      <c r="O172" s="40">
        <v>1030854.95</v>
      </c>
      <c r="P172" s="40"/>
      <c r="Q172" s="40"/>
      <c r="R172" s="38">
        <f t="shared" si="71"/>
        <v>111</v>
      </c>
      <c r="S172" s="38">
        <f t="shared" si="72"/>
        <v>1030854.95</v>
      </c>
      <c r="T172" s="40">
        <f t="shared" si="82"/>
        <v>792</v>
      </c>
      <c r="U172" s="40">
        <f t="shared" si="83"/>
        <v>2090123.1400000001</v>
      </c>
    </row>
    <row r="173" spans="1:21" s="9" customFormat="1" ht="12">
      <c r="A173" s="26">
        <v>166</v>
      </c>
      <c r="B173" s="49" t="s">
        <v>343</v>
      </c>
      <c r="C173" s="28" t="s">
        <v>344</v>
      </c>
      <c r="D173" s="39"/>
      <c r="E173" s="39"/>
      <c r="F173" s="39"/>
      <c r="G173" s="39"/>
      <c r="H173" s="39">
        <v>287</v>
      </c>
      <c r="I173" s="39">
        <v>217434.65</v>
      </c>
      <c r="J173" s="39">
        <v>398</v>
      </c>
      <c r="K173" s="39">
        <v>469730.31</v>
      </c>
      <c r="L173" s="39">
        <f t="shared" si="80"/>
        <v>685</v>
      </c>
      <c r="M173" s="39">
        <f t="shared" si="81"/>
        <v>687164.96</v>
      </c>
      <c r="N173" s="39">
        <v>21</v>
      </c>
      <c r="O173" s="39">
        <v>253704.6</v>
      </c>
      <c r="P173" s="39"/>
      <c r="Q173" s="39"/>
      <c r="R173" s="39">
        <f t="shared" si="71"/>
        <v>21</v>
      </c>
      <c r="S173" s="39">
        <f t="shared" si="72"/>
        <v>253704.6</v>
      </c>
      <c r="T173" s="39">
        <f t="shared" si="82"/>
        <v>706</v>
      </c>
      <c r="U173" s="39">
        <f t="shared" si="83"/>
        <v>940869.55999999994</v>
      </c>
    </row>
    <row r="174" spans="1:21" s="9" customFormat="1" ht="12">
      <c r="A174" s="29">
        <v>167</v>
      </c>
      <c r="B174" s="50" t="s">
        <v>317</v>
      </c>
      <c r="C174" s="1" t="s">
        <v>318</v>
      </c>
      <c r="D174" s="40"/>
      <c r="E174" s="40"/>
      <c r="F174" s="40"/>
      <c r="G174" s="40"/>
      <c r="H174" s="40"/>
      <c r="I174" s="40"/>
      <c r="J174" s="40">
        <v>10</v>
      </c>
      <c r="K174" s="40">
        <v>22107.85</v>
      </c>
      <c r="L174" s="40">
        <f t="shared" si="80"/>
        <v>10</v>
      </c>
      <c r="M174" s="40">
        <f t="shared" si="81"/>
        <v>22107.85</v>
      </c>
      <c r="N174" s="40">
        <v>6</v>
      </c>
      <c r="O174" s="40">
        <v>21706.5</v>
      </c>
      <c r="P174" s="40">
        <v>6</v>
      </c>
      <c r="Q174" s="40">
        <v>21951.75</v>
      </c>
      <c r="R174" s="38">
        <f t="shared" si="71"/>
        <v>12</v>
      </c>
      <c r="S174" s="38">
        <f t="shared" si="72"/>
        <v>43658.25</v>
      </c>
      <c r="T174" s="40">
        <f t="shared" si="82"/>
        <v>22</v>
      </c>
      <c r="U174" s="40">
        <f t="shared" si="83"/>
        <v>65766.100000000006</v>
      </c>
    </row>
    <row r="175" spans="1:21" s="9" customFormat="1" ht="12">
      <c r="A175" s="26">
        <v>168</v>
      </c>
      <c r="B175" s="49" t="s">
        <v>345</v>
      </c>
      <c r="C175" s="28" t="s">
        <v>346</v>
      </c>
      <c r="D175" s="39"/>
      <c r="E175" s="39"/>
      <c r="F175" s="39"/>
      <c r="G175" s="39"/>
      <c r="H175" s="39">
        <v>2</v>
      </c>
      <c r="I175" s="39">
        <v>2000</v>
      </c>
      <c r="J175" s="39">
        <v>18</v>
      </c>
      <c r="K175" s="39">
        <v>33841.839999999997</v>
      </c>
      <c r="L175" s="39">
        <f t="shared" si="80"/>
        <v>20</v>
      </c>
      <c r="M175" s="39">
        <f t="shared" si="81"/>
        <v>35841.839999999997</v>
      </c>
      <c r="N175" s="39">
        <v>3</v>
      </c>
      <c r="O175" s="39">
        <v>28583.4</v>
      </c>
      <c r="P175" s="39"/>
      <c r="Q175" s="39"/>
      <c r="R175" s="39">
        <f t="shared" si="71"/>
        <v>3</v>
      </c>
      <c r="S175" s="39">
        <f t="shared" si="72"/>
        <v>28583.4</v>
      </c>
      <c r="T175" s="39">
        <f t="shared" si="82"/>
        <v>23</v>
      </c>
      <c r="U175" s="39">
        <f t="shared" si="83"/>
        <v>64425.24</v>
      </c>
    </row>
    <row r="176" spans="1:21" s="9" customFormat="1" ht="12">
      <c r="A176" s="29">
        <v>169</v>
      </c>
      <c r="B176" s="50" t="s">
        <v>347</v>
      </c>
      <c r="C176" s="1" t="s">
        <v>348</v>
      </c>
      <c r="D176" s="40"/>
      <c r="E176" s="40"/>
      <c r="F176" s="40"/>
      <c r="G176" s="40"/>
      <c r="H176" s="40">
        <v>6</v>
      </c>
      <c r="I176" s="40">
        <v>28345.599999999999</v>
      </c>
      <c r="J176" s="40">
        <v>10</v>
      </c>
      <c r="K176" s="40">
        <v>4341.76</v>
      </c>
      <c r="L176" s="40">
        <f t="shared" si="80"/>
        <v>16</v>
      </c>
      <c r="M176" s="40">
        <f t="shared" si="81"/>
        <v>32687.360000000001</v>
      </c>
      <c r="N176" s="40"/>
      <c r="O176" s="40"/>
      <c r="P176" s="40"/>
      <c r="Q176" s="40"/>
      <c r="R176" s="38">
        <f t="shared" si="71"/>
        <v>0</v>
      </c>
      <c r="S176" s="38">
        <f t="shared" si="72"/>
        <v>0</v>
      </c>
      <c r="T176" s="40">
        <f t="shared" si="82"/>
        <v>16</v>
      </c>
      <c r="U176" s="40">
        <f t="shared" si="83"/>
        <v>32687.360000000001</v>
      </c>
    </row>
    <row r="177" spans="1:21" s="9" customFormat="1" ht="12">
      <c r="A177" s="26">
        <v>170</v>
      </c>
      <c r="B177" s="49" t="s">
        <v>283</v>
      </c>
      <c r="C177" s="28" t="s">
        <v>284</v>
      </c>
      <c r="D177" s="39"/>
      <c r="E177" s="39"/>
      <c r="F177" s="39"/>
      <c r="G177" s="39"/>
      <c r="H177" s="39"/>
      <c r="I177" s="39"/>
      <c r="J177" s="39">
        <v>19</v>
      </c>
      <c r="K177" s="39">
        <v>18064.46</v>
      </c>
      <c r="L177" s="39">
        <f t="shared" ref="L177:M183" si="90">J177+H177+F177+D177</f>
        <v>19</v>
      </c>
      <c r="M177" s="39">
        <f t="shared" si="90"/>
        <v>18064.46</v>
      </c>
      <c r="N177" s="39"/>
      <c r="O177" s="39"/>
      <c r="P177" s="39"/>
      <c r="Q177" s="39"/>
      <c r="R177" s="39">
        <f t="shared" si="71"/>
        <v>0</v>
      </c>
      <c r="S177" s="39">
        <f t="shared" si="72"/>
        <v>0</v>
      </c>
      <c r="T177" s="39">
        <f t="shared" ref="T177:U183" si="91">R177+L177</f>
        <v>19</v>
      </c>
      <c r="U177" s="39">
        <f t="shared" si="91"/>
        <v>18064.46</v>
      </c>
    </row>
    <row r="178" spans="1:21" s="9" customFormat="1" ht="12">
      <c r="A178" s="29">
        <v>171</v>
      </c>
      <c r="B178" s="19" t="s">
        <v>341</v>
      </c>
      <c r="C178" s="1" t="s">
        <v>342</v>
      </c>
      <c r="D178" s="40"/>
      <c r="E178" s="40"/>
      <c r="F178" s="40"/>
      <c r="G178" s="40"/>
      <c r="H178" s="40">
        <v>1</v>
      </c>
      <c r="I178" s="40">
        <v>2009.57</v>
      </c>
      <c r="J178" s="40">
        <v>6</v>
      </c>
      <c r="K178" s="40">
        <v>4460.1400000000003</v>
      </c>
      <c r="L178" s="40">
        <f t="shared" ref="L178:L181" si="92">J178+H178+F178+D178</f>
        <v>7</v>
      </c>
      <c r="M178" s="40">
        <f t="shared" ref="M178:M181" si="93">K178+I178+G178+E178</f>
        <v>6469.71</v>
      </c>
      <c r="N178" s="40"/>
      <c r="O178" s="40"/>
      <c r="P178" s="40"/>
      <c r="Q178" s="40"/>
      <c r="R178" s="38">
        <f t="shared" ref="R178:R181" si="94">N178+P178</f>
        <v>0</v>
      </c>
      <c r="S178" s="38">
        <f t="shared" ref="S178:S181" si="95">O178+Q178</f>
        <v>0</v>
      </c>
      <c r="T178" s="40">
        <f t="shared" ref="T178:T181" si="96">R178+L178</f>
        <v>7</v>
      </c>
      <c r="U178" s="40">
        <f t="shared" ref="U178:U181" si="97">S178+M178</f>
        <v>6469.71</v>
      </c>
    </row>
    <row r="179" spans="1:21" s="9" customFormat="1" ht="12">
      <c r="A179" s="26">
        <v>172</v>
      </c>
      <c r="B179" s="27" t="s">
        <v>349</v>
      </c>
      <c r="C179" s="28" t="s">
        <v>350</v>
      </c>
      <c r="D179" s="39"/>
      <c r="E179" s="39"/>
      <c r="F179" s="39"/>
      <c r="G179" s="39"/>
      <c r="H179" s="39"/>
      <c r="I179" s="39"/>
      <c r="J179" s="39">
        <v>6</v>
      </c>
      <c r="K179" s="39">
        <v>1774.16</v>
      </c>
      <c r="L179" s="39">
        <f t="shared" si="92"/>
        <v>6</v>
      </c>
      <c r="M179" s="39">
        <f t="shared" si="93"/>
        <v>1774.16</v>
      </c>
      <c r="N179" s="39">
        <v>10</v>
      </c>
      <c r="O179" s="39">
        <v>1714.32</v>
      </c>
      <c r="P179" s="39"/>
      <c r="Q179" s="39"/>
      <c r="R179" s="39">
        <f t="shared" si="94"/>
        <v>10</v>
      </c>
      <c r="S179" s="39">
        <f t="shared" si="95"/>
        <v>1714.32</v>
      </c>
      <c r="T179" s="39">
        <f t="shared" si="96"/>
        <v>16</v>
      </c>
      <c r="U179" s="39">
        <f t="shared" si="97"/>
        <v>3488.48</v>
      </c>
    </row>
    <row r="180" spans="1:21" s="9" customFormat="1" ht="12">
      <c r="A180" s="29">
        <v>173</v>
      </c>
      <c r="B180" s="50" t="s">
        <v>305</v>
      </c>
      <c r="C180" s="1" t="s">
        <v>306</v>
      </c>
      <c r="D180" s="40"/>
      <c r="E180" s="40"/>
      <c r="F180" s="40"/>
      <c r="G180" s="40"/>
      <c r="H180" s="40"/>
      <c r="I180" s="40"/>
      <c r="J180" s="40">
        <v>1</v>
      </c>
      <c r="K180" s="40">
        <v>1500</v>
      </c>
      <c r="L180" s="40">
        <f t="shared" si="92"/>
        <v>1</v>
      </c>
      <c r="M180" s="40">
        <f t="shared" si="93"/>
        <v>1500</v>
      </c>
      <c r="N180" s="40"/>
      <c r="O180" s="40"/>
      <c r="P180" s="40">
        <v>1</v>
      </c>
      <c r="Q180" s="40">
        <v>1362.73</v>
      </c>
      <c r="R180" s="38">
        <f t="shared" si="94"/>
        <v>1</v>
      </c>
      <c r="S180" s="38">
        <f t="shared" si="95"/>
        <v>1362.73</v>
      </c>
      <c r="T180" s="40">
        <f t="shared" si="96"/>
        <v>2</v>
      </c>
      <c r="U180" s="40">
        <f t="shared" si="97"/>
        <v>2862.73</v>
      </c>
    </row>
    <row r="181" spans="1:21" s="9" customFormat="1" ht="12">
      <c r="A181" s="26">
        <v>174</v>
      </c>
      <c r="B181" s="49" t="s">
        <v>364</v>
      </c>
      <c r="C181" s="28" t="s">
        <v>365</v>
      </c>
      <c r="D181" s="39"/>
      <c r="E181" s="39"/>
      <c r="F181" s="39"/>
      <c r="G181" s="39"/>
      <c r="H181" s="39"/>
      <c r="I181" s="39"/>
      <c r="J181" s="39"/>
      <c r="K181" s="39"/>
      <c r="L181" s="39">
        <f t="shared" si="92"/>
        <v>0</v>
      </c>
      <c r="M181" s="39">
        <f t="shared" si="93"/>
        <v>0</v>
      </c>
      <c r="N181" s="39">
        <v>1</v>
      </c>
      <c r="O181" s="39">
        <v>1000</v>
      </c>
      <c r="P181" s="39">
        <v>1</v>
      </c>
      <c r="Q181" s="39">
        <v>1000</v>
      </c>
      <c r="R181" s="39">
        <f t="shared" si="94"/>
        <v>2</v>
      </c>
      <c r="S181" s="39">
        <f t="shared" si="95"/>
        <v>2000</v>
      </c>
      <c r="T181" s="39">
        <f t="shared" si="96"/>
        <v>2</v>
      </c>
      <c r="U181" s="39">
        <f t="shared" si="97"/>
        <v>2000</v>
      </c>
    </row>
    <row r="182" spans="1:21" s="9" customFormat="1" ht="12">
      <c r="A182" s="29">
        <v>175</v>
      </c>
      <c r="B182" s="19" t="s">
        <v>366</v>
      </c>
      <c r="C182" s="1" t="s">
        <v>367</v>
      </c>
      <c r="D182" s="40"/>
      <c r="E182" s="40"/>
      <c r="F182" s="40"/>
      <c r="G182" s="40"/>
      <c r="H182" s="40"/>
      <c r="I182" s="40"/>
      <c r="J182" s="40">
        <v>2</v>
      </c>
      <c r="K182" s="40">
        <v>520</v>
      </c>
      <c r="L182" s="40">
        <f t="shared" si="90"/>
        <v>2</v>
      </c>
      <c r="M182" s="40">
        <f t="shared" si="90"/>
        <v>520</v>
      </c>
      <c r="N182" s="40">
        <v>1</v>
      </c>
      <c r="O182" s="40">
        <v>550</v>
      </c>
      <c r="P182" s="40"/>
      <c r="Q182" s="40"/>
      <c r="R182" s="38">
        <f t="shared" si="71"/>
        <v>1</v>
      </c>
      <c r="S182" s="38">
        <f t="shared" si="72"/>
        <v>550</v>
      </c>
      <c r="T182" s="40">
        <f t="shared" si="91"/>
        <v>3</v>
      </c>
      <c r="U182" s="40">
        <f t="shared" si="91"/>
        <v>1070</v>
      </c>
    </row>
    <row r="183" spans="1:21" s="9" customFormat="1" thickBot="1">
      <c r="A183" s="26"/>
      <c r="B183" s="49"/>
      <c r="C183" s="28"/>
      <c r="D183" s="39"/>
      <c r="E183" s="39"/>
      <c r="F183" s="39"/>
      <c r="G183" s="39"/>
      <c r="H183" s="39"/>
      <c r="I183" s="39"/>
      <c r="J183" s="39"/>
      <c r="K183" s="39"/>
      <c r="L183" s="39">
        <f t="shared" si="90"/>
        <v>0</v>
      </c>
      <c r="M183" s="39">
        <f t="shared" si="90"/>
        <v>0</v>
      </c>
      <c r="N183" s="39"/>
      <c r="O183" s="39"/>
      <c r="P183" s="39"/>
      <c r="Q183" s="39"/>
      <c r="R183" s="39">
        <f t="shared" si="71"/>
        <v>0</v>
      </c>
      <c r="S183" s="39">
        <f t="shared" si="72"/>
        <v>0</v>
      </c>
      <c r="T183" s="39">
        <f t="shared" si="91"/>
        <v>0</v>
      </c>
      <c r="U183" s="39">
        <f t="shared" si="91"/>
        <v>0</v>
      </c>
    </row>
    <row r="184" spans="1:21" s="9" customFormat="1" ht="14.25" thickTop="1" thickBot="1">
      <c r="A184" s="52" t="s">
        <v>0</v>
      </c>
      <c r="B184" s="52"/>
      <c r="C184" s="53"/>
      <c r="D184" s="46">
        <f t="shared" ref="D184:U184" si="98">SUM(D8:D183)</f>
        <v>181484</v>
      </c>
      <c r="E184" s="46">
        <f t="shared" si="98"/>
        <v>91886043680.816528</v>
      </c>
      <c r="F184" s="46">
        <f t="shared" si="98"/>
        <v>494084</v>
      </c>
      <c r="G184" s="46">
        <f t="shared" si="98"/>
        <v>62772836843.610153</v>
      </c>
      <c r="H184" s="46">
        <f t="shared" si="98"/>
        <v>1128989</v>
      </c>
      <c r="I184" s="46">
        <f t="shared" si="98"/>
        <v>216782064244.62198</v>
      </c>
      <c r="J184" s="46">
        <f t="shared" si="98"/>
        <v>1351262</v>
      </c>
      <c r="K184" s="46">
        <f t="shared" si="98"/>
        <v>227478024075.48703</v>
      </c>
      <c r="L184" s="46">
        <f t="shared" si="98"/>
        <v>3155819</v>
      </c>
      <c r="M184" s="46">
        <f t="shared" si="98"/>
        <v>598918968844.5354</v>
      </c>
      <c r="N184" s="46">
        <f t="shared" si="98"/>
        <v>271314</v>
      </c>
      <c r="O184" s="46">
        <f t="shared" si="98"/>
        <v>251845185155.66028</v>
      </c>
      <c r="P184" s="46">
        <f t="shared" si="98"/>
        <v>271314</v>
      </c>
      <c r="Q184" s="46">
        <f t="shared" si="98"/>
        <v>251951854887.81018</v>
      </c>
      <c r="R184" s="46">
        <f t="shared" si="98"/>
        <v>542628</v>
      </c>
      <c r="S184" s="46">
        <f t="shared" si="98"/>
        <v>503797040043.47028</v>
      </c>
      <c r="T184" s="46">
        <f t="shared" si="98"/>
        <v>3698447</v>
      </c>
      <c r="U184" s="46">
        <f t="shared" si="98"/>
        <v>1102716008888.0061</v>
      </c>
    </row>
    <row r="185" spans="1:21" s="9" customFormat="1" ht="13.5" thickTop="1">
      <c r="A185" s="11" t="s">
        <v>371</v>
      </c>
      <c r="B185" s="14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2"/>
    </row>
    <row r="186" spans="1:21">
      <c r="A186" s="11" t="s">
        <v>18</v>
      </c>
      <c r="U186" s="43" t="s">
        <v>12</v>
      </c>
    </row>
    <row r="187" spans="1:21">
      <c r="A187" s="11" t="s">
        <v>19</v>
      </c>
      <c r="E187" s="12"/>
      <c r="F187" s="12"/>
      <c r="G187" s="12"/>
      <c r="H187" s="12"/>
      <c r="U187" s="43" t="s">
        <v>12</v>
      </c>
    </row>
    <row r="188" spans="1:21">
      <c r="B188" s="10"/>
      <c r="E188" s="44"/>
      <c r="F188" s="41"/>
      <c r="G188" s="41"/>
      <c r="H188" s="41"/>
      <c r="I188" s="41"/>
      <c r="J188" s="41"/>
      <c r="K188" s="41"/>
      <c r="L188" s="41"/>
      <c r="M188" s="41"/>
      <c r="N188" s="44"/>
      <c r="O188" s="44"/>
    </row>
    <row r="189" spans="1:21" s="18" customFormat="1" ht="11.25">
      <c r="A189" s="16"/>
      <c r="B189" s="17"/>
      <c r="C189" s="18" t="s">
        <v>12</v>
      </c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</row>
    <row r="192" spans="1:21">
      <c r="C192" s="51"/>
    </row>
    <row r="193" spans="3:3">
      <c r="C193" s="51"/>
    </row>
  </sheetData>
  <mergeCells count="13">
    <mergeCell ref="A184:C184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Mai 2018</vt:lpstr>
      <vt:lpstr>Jan-Mai 2018</vt:lpstr>
      <vt:lpstr>'Jan-Mai 2018'!Area_de_impressao</vt:lpstr>
      <vt:lpstr>Cab_Val</vt:lpstr>
      <vt:lpstr>'Jan-Mai 2018'!Titulos_de_impressao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2018-06-11T12:32:51Z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