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74\desig\CORAC\Rankings\INTERNET\IFs\2018-06\"/>
    </mc:Choice>
  </mc:AlternateContent>
  <bookViews>
    <workbookView xWindow="21630" yWindow="195" windowWidth="21660" windowHeight="9870"/>
  </bookViews>
  <sheets>
    <sheet name="Jun 2018" sheetId="8" r:id="rId1"/>
    <sheet name="Jan-Jun 2018" sheetId="7" r:id="rId2"/>
  </sheets>
  <definedNames>
    <definedName name="_xlnm.Print_Area" localSheetId="1">'Jan-Jun 2018'!$A$1:$U$185</definedName>
    <definedName name="Cab_Perc">#REF!</definedName>
    <definedName name="Cab_Val">'Jan-Jun 2018'!$A$7</definedName>
    <definedName name="_xlnm.Print_Titles" localSheetId="1">'Jan-Jun 2018'!$A:$C,'Jan-Jun 2018'!$1:$7</definedName>
    <definedName name="Tot_Perc">#REF!</definedName>
    <definedName name="Tot_Val">'Jan-Jun 2018'!$A$184</definedName>
  </definedNames>
  <calcPr calcId="152511"/>
</workbook>
</file>

<file path=xl/calcChain.xml><?xml version="1.0" encoding="utf-8"?>
<calcChain xmlns="http://schemas.openxmlformats.org/spreadsheetml/2006/main">
  <c r="S20" i="7" l="1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S20" i="8"/>
  <c r="R20" i="8"/>
  <c r="M20" i="8"/>
  <c r="L20" i="8"/>
  <c r="S19" i="8"/>
  <c r="R19" i="8"/>
  <c r="M19" i="8"/>
  <c r="L19" i="8"/>
  <c r="T19" i="8" s="1"/>
  <c r="S18" i="8"/>
  <c r="R18" i="8"/>
  <c r="M18" i="8"/>
  <c r="L18" i="8"/>
  <c r="S17" i="8"/>
  <c r="R17" i="8"/>
  <c r="M17" i="8"/>
  <c r="L17" i="8"/>
  <c r="T17" i="8" s="1"/>
  <c r="S16" i="8"/>
  <c r="R16" i="8"/>
  <c r="M16" i="8"/>
  <c r="L16" i="8"/>
  <c r="S15" i="8"/>
  <c r="R15" i="8"/>
  <c r="M15" i="8"/>
  <c r="L15" i="8"/>
  <c r="T15" i="8" s="1"/>
  <c r="S14" i="8"/>
  <c r="R14" i="8"/>
  <c r="M14" i="8"/>
  <c r="L14" i="8"/>
  <c r="S13" i="8"/>
  <c r="R13" i="8"/>
  <c r="M13" i="8"/>
  <c r="L13" i="8"/>
  <c r="T13" i="8" s="1"/>
  <c r="T14" i="7" l="1"/>
  <c r="T16" i="7"/>
  <c r="T18" i="7"/>
  <c r="T20" i="7"/>
  <c r="U14" i="7"/>
  <c r="U16" i="7"/>
  <c r="U18" i="7"/>
  <c r="U20" i="7"/>
  <c r="T13" i="7"/>
  <c r="T15" i="7"/>
  <c r="T17" i="7"/>
  <c r="T19" i="7"/>
  <c r="U13" i="7"/>
  <c r="U15" i="7"/>
  <c r="U17" i="7"/>
  <c r="U19" i="7"/>
  <c r="U14" i="8"/>
  <c r="U16" i="8"/>
  <c r="U18" i="8"/>
  <c r="U20" i="8"/>
  <c r="T14" i="8"/>
  <c r="T16" i="8"/>
  <c r="T18" i="8"/>
  <c r="T20" i="8"/>
  <c r="U13" i="8"/>
  <c r="U15" i="8"/>
  <c r="U17" i="8"/>
  <c r="U19" i="8"/>
  <c r="S177" i="7"/>
  <c r="R177" i="7"/>
  <c r="M177" i="7"/>
  <c r="L177" i="7"/>
  <c r="S176" i="7"/>
  <c r="R176" i="7"/>
  <c r="M176" i="7"/>
  <c r="L176" i="7"/>
  <c r="S175" i="7"/>
  <c r="R175" i="7"/>
  <c r="M175" i="7"/>
  <c r="L175" i="7"/>
  <c r="S174" i="7"/>
  <c r="R174" i="7"/>
  <c r="M174" i="7"/>
  <c r="L174" i="7"/>
  <c r="S173" i="8"/>
  <c r="R173" i="8"/>
  <c r="M173" i="8"/>
  <c r="L173" i="8"/>
  <c r="T173" i="8" l="1"/>
  <c r="T174" i="7"/>
  <c r="T176" i="7"/>
  <c r="T175" i="7"/>
  <c r="T177" i="7"/>
  <c r="U175" i="7"/>
  <c r="U177" i="7"/>
  <c r="U176" i="7"/>
  <c r="U174" i="7"/>
  <c r="U173" i="8"/>
  <c r="S31" i="7"/>
  <c r="R31" i="7"/>
  <c r="M31" i="7"/>
  <c r="L31" i="7"/>
  <c r="S30" i="7"/>
  <c r="R30" i="7"/>
  <c r="M30" i="7"/>
  <c r="L30" i="7"/>
  <c r="S29" i="7"/>
  <c r="R29" i="7"/>
  <c r="M29" i="7"/>
  <c r="L29" i="7"/>
  <c r="S28" i="7"/>
  <c r="R28" i="7"/>
  <c r="M28" i="7"/>
  <c r="L28" i="7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T166" i="8" l="1"/>
  <c r="T168" i="8"/>
  <c r="T170" i="8"/>
  <c r="T172" i="8"/>
  <c r="U166" i="8"/>
  <c r="U168" i="8"/>
  <c r="U170" i="8"/>
  <c r="U172" i="8"/>
  <c r="T29" i="7"/>
  <c r="T31" i="7"/>
  <c r="U29" i="7"/>
  <c r="U31" i="7"/>
  <c r="T28" i="7"/>
  <c r="T30" i="7"/>
  <c r="U28" i="7"/>
  <c r="U30" i="7"/>
  <c r="T167" i="8"/>
  <c r="T169" i="8"/>
  <c r="T171" i="8"/>
  <c r="U167" i="8"/>
  <c r="U169" i="8"/>
  <c r="U171" i="8"/>
  <c r="S165" i="8" l="1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32" i="7"/>
  <c r="R32" i="7"/>
  <c r="M32" i="7"/>
  <c r="L32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158" i="8" l="1"/>
  <c r="T160" i="8"/>
  <c r="T162" i="8"/>
  <c r="T164" i="8"/>
  <c r="T21" i="7"/>
  <c r="T23" i="7"/>
  <c r="T25" i="7"/>
  <c r="T27" i="7"/>
  <c r="U21" i="7"/>
  <c r="U32" i="7"/>
  <c r="U23" i="7"/>
  <c r="U25" i="7"/>
  <c r="U27" i="7"/>
  <c r="T26" i="7"/>
  <c r="T22" i="7"/>
  <c r="T24" i="7"/>
  <c r="U22" i="7"/>
  <c r="U24" i="7"/>
  <c r="U26" i="7"/>
  <c r="T32" i="7"/>
  <c r="U159" i="8"/>
  <c r="U161" i="8"/>
  <c r="U163" i="8"/>
  <c r="U165" i="8"/>
  <c r="T159" i="8"/>
  <c r="T163" i="8"/>
  <c r="T165" i="8"/>
  <c r="T161" i="8"/>
  <c r="U158" i="8"/>
  <c r="U160" i="8"/>
  <c r="U162" i="8"/>
  <c r="U164" i="8"/>
  <c r="S40" i="7" l="1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T24" i="8" l="1"/>
  <c r="T26" i="8"/>
  <c r="U37" i="7"/>
  <c r="U39" i="7"/>
  <c r="U24" i="8"/>
  <c r="U26" i="8"/>
  <c r="T37" i="7"/>
  <c r="T39" i="7"/>
  <c r="T38" i="7"/>
  <c r="T40" i="7"/>
  <c r="U38" i="7"/>
  <c r="U40" i="7"/>
  <c r="T25" i="8"/>
  <c r="T27" i="8"/>
  <c r="U25" i="8"/>
  <c r="U27" i="8"/>
  <c r="Q175" i="8" l="1"/>
  <c r="P175" i="8"/>
  <c r="O175" i="8"/>
  <c r="N175" i="8"/>
  <c r="K175" i="8"/>
  <c r="J175" i="8"/>
  <c r="I175" i="8"/>
  <c r="H175" i="8"/>
  <c r="G175" i="8"/>
  <c r="F175" i="8"/>
  <c r="E175" i="8"/>
  <c r="D175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3" i="8"/>
  <c r="R23" i="8"/>
  <c r="M23" i="8"/>
  <c r="L23" i="8"/>
  <c r="S22" i="8"/>
  <c r="R22" i="8"/>
  <c r="M22" i="8"/>
  <c r="L22" i="8"/>
  <c r="S21" i="8"/>
  <c r="R21" i="8"/>
  <c r="M21" i="8"/>
  <c r="L21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21" i="8"/>
  <c r="T28" i="8"/>
  <c r="T30" i="8"/>
  <c r="T31" i="8"/>
  <c r="T33" i="8"/>
  <c r="T36" i="8"/>
  <c r="T38" i="8"/>
  <c r="T39" i="8"/>
  <c r="T41" i="8"/>
  <c r="T44" i="8"/>
  <c r="T46" i="8"/>
  <c r="T47" i="8"/>
  <c r="T49" i="8"/>
  <c r="T52" i="8"/>
  <c r="T54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5" i="8"/>
  <c r="T147" i="8"/>
  <c r="T149" i="8"/>
  <c r="T151" i="8"/>
  <c r="T153" i="8"/>
  <c r="T155" i="8"/>
  <c r="T143" i="8"/>
  <c r="U155" i="8"/>
  <c r="U156" i="8"/>
  <c r="U157" i="8"/>
  <c r="U11" i="8"/>
  <c r="U29" i="8"/>
  <c r="U35" i="8"/>
  <c r="U39" i="8"/>
  <c r="U45" i="8"/>
  <c r="U51" i="8"/>
  <c r="U57" i="8"/>
  <c r="U61" i="8"/>
  <c r="U67" i="8"/>
  <c r="U69" i="8"/>
  <c r="U75" i="8"/>
  <c r="U81" i="8"/>
  <c r="U89" i="8"/>
  <c r="U95" i="8"/>
  <c r="U101" i="8"/>
  <c r="U103" i="8"/>
  <c r="U107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147" i="8"/>
  <c r="U149" i="8"/>
  <c r="U151" i="8"/>
  <c r="U153" i="8"/>
  <c r="T157" i="8"/>
  <c r="U9" i="8"/>
  <c r="U21" i="8"/>
  <c r="U23" i="8"/>
  <c r="U31" i="8"/>
  <c r="U33" i="8"/>
  <c r="U37" i="8"/>
  <c r="U41" i="8"/>
  <c r="U43" i="8"/>
  <c r="U47" i="8"/>
  <c r="U49" i="8"/>
  <c r="U53" i="8"/>
  <c r="U55" i="8"/>
  <c r="U59" i="8"/>
  <c r="U63" i="8"/>
  <c r="U65" i="8"/>
  <c r="U71" i="8"/>
  <c r="U73" i="8"/>
  <c r="U77" i="8"/>
  <c r="U79" i="8"/>
  <c r="U83" i="8"/>
  <c r="U85" i="8"/>
  <c r="U87" i="8"/>
  <c r="U91" i="8"/>
  <c r="U93" i="8"/>
  <c r="U97" i="8"/>
  <c r="U99" i="8"/>
  <c r="U105" i="8"/>
  <c r="U109" i="8"/>
  <c r="R175" i="8"/>
  <c r="T10" i="8"/>
  <c r="T12" i="8"/>
  <c r="T22" i="8"/>
  <c r="T23" i="8"/>
  <c r="T29" i="8"/>
  <c r="T32" i="8"/>
  <c r="T34" i="8"/>
  <c r="T35" i="8"/>
  <c r="T37" i="8"/>
  <c r="T40" i="8"/>
  <c r="T42" i="8"/>
  <c r="T43" i="8"/>
  <c r="T45" i="8"/>
  <c r="T48" i="8"/>
  <c r="T50" i="8"/>
  <c r="T51" i="8"/>
  <c r="T53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U10" i="8"/>
  <c r="U12" i="8"/>
  <c r="U22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T156" i="8"/>
  <c r="T8" i="8"/>
  <c r="S175" i="8"/>
  <c r="L175" i="8"/>
  <c r="M175" i="8"/>
  <c r="U8" i="8"/>
  <c r="S44" i="7"/>
  <c r="R44" i="7"/>
  <c r="M44" i="7"/>
  <c r="L44" i="7"/>
  <c r="S43" i="7"/>
  <c r="R43" i="7"/>
  <c r="M43" i="7"/>
  <c r="L43" i="7"/>
  <c r="S42" i="7"/>
  <c r="R42" i="7"/>
  <c r="M42" i="7"/>
  <c r="L42" i="7"/>
  <c r="S41" i="7"/>
  <c r="R41" i="7"/>
  <c r="M41" i="7"/>
  <c r="L41" i="7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T34" i="7" l="1"/>
  <c r="T36" i="7"/>
  <c r="T42" i="7"/>
  <c r="T44" i="7"/>
  <c r="U175" i="8"/>
  <c r="T175" i="8"/>
  <c r="U34" i="7"/>
  <c r="U36" i="7"/>
  <c r="U42" i="7"/>
  <c r="U44" i="7"/>
  <c r="U33" i="7"/>
  <c r="U35" i="7"/>
  <c r="U41" i="7"/>
  <c r="U43" i="7"/>
  <c r="T33" i="7"/>
  <c r="T35" i="7"/>
  <c r="T41" i="7"/>
  <c r="T43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8" i="7"/>
  <c r="S178" i="7"/>
  <c r="R179" i="7"/>
  <c r="S179" i="7"/>
  <c r="R180" i="7"/>
  <c r="S180" i="7"/>
  <c r="R181" i="7"/>
  <c r="S181" i="7"/>
  <c r="R182" i="7"/>
  <c r="S182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0" i="7"/>
  <c r="S10" i="7"/>
  <c r="R11" i="7"/>
  <c r="S11" i="7"/>
  <c r="R12" i="7"/>
  <c r="S12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S9" i="7"/>
  <c r="R9" i="7"/>
  <c r="S8" i="7"/>
  <c r="R8" i="7"/>
  <c r="M52" i="7" l="1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T47" i="7" l="1"/>
  <c r="T49" i="7"/>
  <c r="T51" i="7"/>
  <c r="T45" i="7"/>
  <c r="U46" i="7"/>
  <c r="U48" i="7"/>
  <c r="U50" i="7"/>
  <c r="T46" i="7"/>
  <c r="T48" i="7"/>
  <c r="T50" i="7"/>
  <c r="T52" i="7"/>
  <c r="U45" i="7"/>
  <c r="U47" i="7"/>
  <c r="U49" i="7"/>
  <c r="U51" i="7"/>
  <c r="U52" i="7"/>
  <c r="M60" i="7" l="1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T58" i="7" l="1"/>
  <c r="T54" i="7"/>
  <c r="T56" i="7"/>
  <c r="T59" i="7"/>
  <c r="T60" i="7"/>
  <c r="T53" i="7"/>
  <c r="T55" i="7"/>
  <c r="T57" i="7"/>
  <c r="U54" i="7"/>
  <c r="U56" i="7"/>
  <c r="U58" i="7"/>
  <c r="U60" i="7"/>
  <c r="U53" i="7"/>
  <c r="U55" i="7"/>
  <c r="U57" i="7"/>
  <c r="U59" i="7"/>
  <c r="M68" i="7" l="1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T62" i="7" l="1"/>
  <c r="T64" i="7"/>
  <c r="T66" i="7"/>
  <c r="U62" i="7"/>
  <c r="T61" i="7"/>
  <c r="T63" i="7"/>
  <c r="T65" i="7"/>
  <c r="T67" i="7"/>
  <c r="T68" i="7"/>
  <c r="U61" i="7"/>
  <c r="U63" i="7"/>
  <c r="U64" i="7"/>
  <c r="U65" i="7"/>
  <c r="U66" i="7"/>
  <c r="U67" i="7"/>
  <c r="U68" i="7"/>
  <c r="M83" i="7" l="1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T76" i="7" l="1"/>
  <c r="T78" i="7"/>
  <c r="T80" i="7"/>
  <c r="U76" i="7"/>
  <c r="U80" i="7"/>
  <c r="U82" i="7"/>
  <c r="U78" i="7"/>
  <c r="U81" i="7"/>
  <c r="T82" i="7"/>
  <c r="U77" i="7"/>
  <c r="U79" i="7"/>
  <c r="U83" i="7"/>
  <c r="T77" i="7"/>
  <c r="T79" i="7"/>
  <c r="T81" i="7"/>
  <c r="T83" i="7"/>
  <c r="M84" i="7"/>
  <c r="L84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U69" i="7" l="1"/>
  <c r="U71" i="7"/>
  <c r="U73" i="7"/>
  <c r="U75" i="7"/>
  <c r="T70" i="7"/>
  <c r="T72" i="7"/>
  <c r="T74" i="7"/>
  <c r="T84" i="7"/>
  <c r="U70" i="7"/>
  <c r="U74" i="7"/>
  <c r="U84" i="7"/>
  <c r="T69" i="7"/>
  <c r="T71" i="7"/>
  <c r="T73" i="7"/>
  <c r="T75" i="7"/>
  <c r="U72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100" i="7"/>
  <c r="L100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36" i="7"/>
  <c r="L136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0" i="7"/>
  <c r="M11" i="7"/>
  <c r="M12" i="7"/>
  <c r="M153" i="7"/>
  <c r="M154" i="7"/>
  <c r="M155" i="7"/>
  <c r="M156" i="7"/>
  <c r="M157" i="7"/>
  <c r="M158" i="7"/>
  <c r="M159" i="7"/>
  <c r="M168" i="7"/>
  <c r="M169" i="7"/>
  <c r="M170" i="7"/>
  <c r="M171" i="7"/>
  <c r="M172" i="7"/>
  <c r="L10" i="7"/>
  <c r="L11" i="7"/>
  <c r="L12" i="7"/>
  <c r="L153" i="7"/>
  <c r="L154" i="7"/>
  <c r="L155" i="7"/>
  <c r="L156" i="7"/>
  <c r="L157" i="7"/>
  <c r="L158" i="7"/>
  <c r="L159" i="7"/>
  <c r="L168" i="7"/>
  <c r="L169" i="7"/>
  <c r="L170" i="7"/>
  <c r="L171" i="7"/>
  <c r="L172" i="7"/>
  <c r="M182" i="7"/>
  <c r="L182" i="7"/>
  <c r="M181" i="7"/>
  <c r="L181" i="7"/>
  <c r="M180" i="7"/>
  <c r="L180" i="7"/>
  <c r="M179" i="7"/>
  <c r="L179" i="7"/>
  <c r="M178" i="7"/>
  <c r="L178" i="7"/>
  <c r="M173" i="7"/>
  <c r="L173" i="7"/>
  <c r="L8" i="7"/>
  <c r="L9" i="7"/>
  <c r="M9" i="7"/>
  <c r="E184" i="7"/>
  <c r="F184" i="7"/>
  <c r="G184" i="7"/>
  <c r="H184" i="7"/>
  <c r="I184" i="7"/>
  <c r="J184" i="7"/>
  <c r="K184" i="7"/>
  <c r="N184" i="7"/>
  <c r="O184" i="7"/>
  <c r="P184" i="7"/>
  <c r="Q184" i="7"/>
  <c r="D184" i="7"/>
  <c r="M8" i="7"/>
  <c r="M184" i="7" l="1"/>
  <c r="T182" i="7"/>
  <c r="T131" i="7"/>
  <c r="U94" i="7"/>
  <c r="U155" i="7"/>
  <c r="T111" i="7"/>
  <c r="T8" i="7"/>
  <c r="T169" i="7"/>
  <c r="U172" i="7"/>
  <c r="U12" i="7"/>
  <c r="T109" i="7"/>
  <c r="T110" i="7"/>
  <c r="T112" i="7"/>
  <c r="T113" i="7"/>
  <c r="T114" i="7"/>
  <c r="T115" i="7"/>
  <c r="T116" i="7"/>
  <c r="T101" i="7"/>
  <c r="T102" i="7"/>
  <c r="T103" i="7"/>
  <c r="T104" i="7"/>
  <c r="T105" i="7"/>
  <c r="T106" i="7"/>
  <c r="T107" i="7"/>
  <c r="T108" i="7"/>
  <c r="T85" i="7"/>
  <c r="T86" i="7"/>
  <c r="T87" i="7"/>
  <c r="T88" i="7"/>
  <c r="T89" i="7"/>
  <c r="T90" i="7"/>
  <c r="T91" i="7"/>
  <c r="T100" i="7"/>
  <c r="U92" i="7"/>
  <c r="U93" i="7"/>
  <c r="U95" i="7"/>
  <c r="U96" i="7"/>
  <c r="U97" i="7"/>
  <c r="U98" i="7"/>
  <c r="U99" i="7"/>
  <c r="U130" i="7"/>
  <c r="U131" i="7"/>
  <c r="U132" i="7"/>
  <c r="U133" i="7"/>
  <c r="U134" i="7"/>
  <c r="U135" i="7"/>
  <c r="U124" i="7"/>
  <c r="U126" i="7"/>
  <c r="U127" i="7"/>
  <c r="U128" i="7"/>
  <c r="U129" i="7"/>
  <c r="T160" i="7"/>
  <c r="T163" i="7"/>
  <c r="T146" i="7"/>
  <c r="T151" i="7"/>
  <c r="T144" i="7"/>
  <c r="T136" i="7"/>
  <c r="T173" i="7"/>
  <c r="T178" i="7"/>
  <c r="T180" i="7"/>
  <c r="T181" i="7"/>
  <c r="T172" i="7"/>
  <c r="T168" i="7"/>
  <c r="T156" i="7"/>
  <c r="T12" i="7"/>
  <c r="U171" i="7"/>
  <c r="U159" i="7"/>
  <c r="U11" i="7"/>
  <c r="T161" i="7"/>
  <c r="T162" i="7"/>
  <c r="T164" i="7"/>
  <c r="T165" i="7"/>
  <c r="T166" i="7"/>
  <c r="T167" i="7"/>
  <c r="T145" i="7"/>
  <c r="T147" i="7"/>
  <c r="T148" i="7"/>
  <c r="T149" i="7"/>
  <c r="T150" i="7"/>
  <c r="T152" i="7"/>
  <c r="T137" i="7"/>
  <c r="T138" i="7"/>
  <c r="T139" i="7"/>
  <c r="T140" i="7"/>
  <c r="T141" i="7"/>
  <c r="T143" i="7"/>
  <c r="T117" i="7"/>
  <c r="T118" i="7"/>
  <c r="T119" i="7"/>
  <c r="T120" i="7"/>
  <c r="T121" i="7"/>
  <c r="T122" i="7"/>
  <c r="T123" i="7"/>
  <c r="T170" i="7"/>
  <c r="T158" i="7"/>
  <c r="T154" i="7"/>
  <c r="U169" i="7"/>
  <c r="U153" i="7"/>
  <c r="U109" i="7"/>
  <c r="U113" i="7"/>
  <c r="U102" i="7"/>
  <c r="U107" i="7"/>
  <c r="U87" i="7"/>
  <c r="U100" i="7"/>
  <c r="T98" i="7"/>
  <c r="T130" i="7"/>
  <c r="T132" i="7"/>
  <c r="T133" i="7"/>
  <c r="T134" i="7"/>
  <c r="T135" i="7"/>
  <c r="T124" i="7"/>
  <c r="T125" i="7"/>
  <c r="T126" i="7"/>
  <c r="T127" i="7"/>
  <c r="U9" i="7"/>
  <c r="T9" i="7"/>
  <c r="U110" i="7"/>
  <c r="U111" i="7"/>
  <c r="U112" i="7"/>
  <c r="U114" i="7"/>
  <c r="U115" i="7"/>
  <c r="U116" i="7"/>
  <c r="T92" i="7"/>
  <c r="T93" i="7"/>
  <c r="T94" i="7"/>
  <c r="T95" i="7"/>
  <c r="T96" i="7"/>
  <c r="T97" i="7"/>
  <c r="T99" i="7"/>
  <c r="T171" i="7"/>
  <c r="U170" i="7"/>
  <c r="U158" i="7"/>
  <c r="U154" i="7"/>
  <c r="U10" i="7"/>
  <c r="T157" i="7"/>
  <c r="T153" i="7"/>
  <c r="U168" i="7"/>
  <c r="U156" i="7"/>
  <c r="U160" i="7"/>
  <c r="U161" i="7"/>
  <c r="U162" i="7"/>
  <c r="U163" i="7"/>
  <c r="U164" i="7"/>
  <c r="U165" i="7"/>
  <c r="U166" i="7"/>
  <c r="U167" i="7"/>
  <c r="U145" i="7"/>
  <c r="U146" i="7"/>
  <c r="U147" i="7"/>
  <c r="U148" i="7"/>
  <c r="U149" i="7"/>
  <c r="U150" i="7"/>
  <c r="U151" i="7"/>
  <c r="U152" i="7"/>
  <c r="U137" i="7"/>
  <c r="U138" i="7"/>
  <c r="U139" i="7"/>
  <c r="U140" i="7"/>
  <c r="U141" i="7"/>
  <c r="U142" i="7"/>
  <c r="U143" i="7"/>
  <c r="U144" i="7"/>
  <c r="U120" i="7"/>
  <c r="U121" i="7"/>
  <c r="U122" i="7"/>
  <c r="U123" i="7"/>
  <c r="U136" i="7"/>
  <c r="U101" i="7"/>
  <c r="U103" i="7"/>
  <c r="U104" i="7"/>
  <c r="U105" i="7"/>
  <c r="U106" i="7"/>
  <c r="U108" i="7"/>
  <c r="U85" i="7"/>
  <c r="U86" i="7"/>
  <c r="U88" i="7"/>
  <c r="U90" i="7"/>
  <c r="U91" i="7"/>
  <c r="U8" i="7"/>
  <c r="S184" i="7"/>
  <c r="T10" i="7"/>
  <c r="U157" i="7"/>
  <c r="T128" i="7"/>
  <c r="T129" i="7"/>
  <c r="T142" i="7"/>
  <c r="R184" i="7"/>
  <c r="U173" i="7"/>
  <c r="U178" i="7"/>
  <c r="U179" i="7"/>
  <c r="U180" i="7"/>
  <c r="U181" i="7"/>
  <c r="U182" i="7"/>
  <c r="T159" i="7"/>
  <c r="T155" i="7"/>
  <c r="T11" i="7"/>
  <c r="U125" i="7"/>
  <c r="L184" i="7"/>
  <c r="U117" i="7"/>
  <c r="U118" i="7"/>
  <c r="T179" i="7"/>
  <c r="U119" i="7"/>
  <c r="U89" i="7"/>
  <c r="T184" i="7" l="1"/>
  <c r="U184" i="7"/>
</calcChain>
</file>

<file path=xl/sharedStrings.xml><?xml version="1.0" encoding="utf-8"?>
<sst xmlns="http://schemas.openxmlformats.org/spreadsheetml/2006/main" count="762" uniqueCount="373">
  <si>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</si>
  <si>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</si>
  <si>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</si>
  <si>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</si>
  <si>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</si>
  <si>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</si>
  <si>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</si>
  <si>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</si>
  <si>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</si>
  <si>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</si>
  <si>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</si>
  <si>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</si>
  <si>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</si>
  <si>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</si>
  <si>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</si>
  <si>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</si>
  <si>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</si>
  <si>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</si>
  <si>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</si>
  <si>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</si>
  <si>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</si>
  <si>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</si>
  <si>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</si>
  <si>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</si>
  <si>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</si>
  <si>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</si>
  <si>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</si>
  <si>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</si>
  <si>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</si>
  <si>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</si>
  <si>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</si>
  <si>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</si>
  <si>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</si>
  <si>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</si>
  <si>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</si>
  <si>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</si>
  <si>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</si>
  <si>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</si>
  <si>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</si>
  <si>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</si>
  <si>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</si>
  <si>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</si>
  <si>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</si>
  <si>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</si>
  <si>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</si>
  <si>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</si>
  <si>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</si>
  <si>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</si>
  <si>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</si>
  <si>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</si>
  <si>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</si>
  <si>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</si>
  <si>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</si>
  <si>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</si>
  <si>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</si>
  <si>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</si>
  <si>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</si>
  <si>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</si>
  <si>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</si>
  <si>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</si>
  <si>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</si>
  <si>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</si>
  <si>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</si>
  <si>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</si>
  <si>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</si>
  <si>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</si>
  <si>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</si>
  <si>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</si>
  <si>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</si>
  <si>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</si>
  <si>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</si>
  <si>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</si>
  <si>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</si>
  <si>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</si>
  <si>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</si>
  <si>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</si>
  <si>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</si>
  <si>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</si>
  <si>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</si>
  <si>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</si>
  <si>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</si>
  <si>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</si>
  <si>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</si>
  <si>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</si>
  <si>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</si>
  <si>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</si>
  <si>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</si>
  <si>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</si>
  <si>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</si>
  <si>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</si>
  <si>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</si>
  <si>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</si>
  <si>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</si>
  <si>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</si>
  <si>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</si>
  <si>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</si>
  <si>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</si>
  <si>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</si>
  <si>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</si>
  <si>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</si>
  <si>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</si>
  <si>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</si>
  <si>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</si>
  <si>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</si>
  <si>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</si>
  <si>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</si>
  <si>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</si>
  <si>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</si>
  <si>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</si>
  <si>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</si>
  <si>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</si>
  <si>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</si>
  <si>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</si>
  <si>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</si>
  <si>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</si>
  <si>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</si>
  <si>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</si>
  <si>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</si>
  <si>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</si>
  <si>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</si>
  <si>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</si>
  <si>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</si>
  <si>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</si>
  <si>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</si>
  <si>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</si>
  <si>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</si>
  <si>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</si>
  <si>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</si>
  <si>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</si>
  <si>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</si>
  <si>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</si>
  <si>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</si>
  <si>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</si>
  <si>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</si>
  <si>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</si>
  <si>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</si>
  <si>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</si>
  <si>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</si>
  <si>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</si>
  <si>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</si>
  <si>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</si>
  <si>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</si>
  <si>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</si>
  <si>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</si>
  <si>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</si>
  <si>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</si>
  <si>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</si>
  <si>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</si>
  <si>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</si>
  <si>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</si>
  <si>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</si>
  <si>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</si>
  <si>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</si>
  <si>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</si>
  <si>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</si>
  <si>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</si>
  <si>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</si>
  <si>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</si>
  <si>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</si>
  <si>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</si>
  <si>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</si>
  <si>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</si>
  <si>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</si>
  <si>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</si>
  <si>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</si>
  <si>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</si>
  <si>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</si>
  <si>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</si>
  <si>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</si>
  <si>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</si>
  <si>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</si>
  <si>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</si>
  <si>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</si>
  <si>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</si>
  <si>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</si>
  <si>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</si>
  <si>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</si>
  <si>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</si>
  <si>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</si>
  <si>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</si>
  <si>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</si>
  <si>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</si>
  <si>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</si>
  <si>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</si>
  <si>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</si>
  <si>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</si>
  <si>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</si>
  <si>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</si>
  <si>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</si>
  <si>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</si>
  <si>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</si>
  <si>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</si>
  <si>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</si>
  <si>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</si>
  <si>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</si>
  <si>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</si>
  <si>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</si>
  <si>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</si>
  <si>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</si>
  <si>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</si>
  <si>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</si>
  <si>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</si>
  <si>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</si>
  <si>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</si>
  <si>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</si>
  <si>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</si>
  <si>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</si>
  <si>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</si>
  <si>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</si>
  <si>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</si>
  <si>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</si>
  <si>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</si>
  <si>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</si>
  <si>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</si>
  <si>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</si>
  <si>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</si>
  <si>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</si>
  <si>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</si>
  <si>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</si>
  <si>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</si>
  <si>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</si>
  <si>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</si>
  <si>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</si>
  <si>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</si>
  <si>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</si>
  <si>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</si>
  <si>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</si>
  <si>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</si>
  <si>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</si>
  <si>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</si>
  <si>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</si>
  <si>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</si>
  <si>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</si>
  <si>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</si>
  <si>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</si>
  <si>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</si>
  <si>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</si>
  <si>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</si>
  <si>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</si>
  <si>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</si>
  <si>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</si>
  <si>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</si>
  <si>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</si>
  <si>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</si>
  <si>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</si>
  <si>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</si>
  <si>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</si>
  <si>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</si>
  <si>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</si>
  <si>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</si>
  <si>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</si>
  <si>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</si>
  <si>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</si>
  <si>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</si>
  <si>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</si>
  <si>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</si>
  <si>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</si>
  <si>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</si>
  <si>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</si>
  <si>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</si>
  <si>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</si>
  <si>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</si>
  <si>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</si>
  <si>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</si>
  <si>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</si>
  <si>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</si>
  <si>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</si>
  <si>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</si>
  <si>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</si>
  <si>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</si>
  <si>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</si>
  <si>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</si>
  <si>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</si>
  <si>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</si>
  <si>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</si>
  <si>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</si>
  <si>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</si>
  <si>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</si>
  <si>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</si>
  <si>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</si>
  <si>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</si>
  <si>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</si>
  <si>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</si>
  <si>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</si>
  <si>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</si>
  <si>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</si>
  <si>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</si>
  <si>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</si>
  <si>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</si>
  <si>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</si>
  <si>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</si>
  <si>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</si>
  <si>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</si>
  <si>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</si>
  <si>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</si>
  <si>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</si>
  <si>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</si>
  <si>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</si>
  <si>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</si>
  <si>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</si>
  <si>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</si>
  <si>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</si>
  <si>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</si>
  <si>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</si>
  <si>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</si>
  <si>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</si>
  <si>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</si>
  <si>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</si>
  <si>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</si>
  <si>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</si>
  <si>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</si>
  <si>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</si>
  <si>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</si>
  <si>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</si>
  <si>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</si>
  <si>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</si>
  <si>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</si>
  <si>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</si>
  <si>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</si>
  <si>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</si>
  <si>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</si>
  <si>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</si>
  <si>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</si>
  <si>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</si>
  <si>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</si>
  <si>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</si>
  <si>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</si>
  <si>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</si>
  <si>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</si>
  <si>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</si>
  <si>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</si>
  <si>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</si>
  <si>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</si>
  <si>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</si>
  <si>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</si>
  <si>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</si>
  <si>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</si>
  <si>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</si>
  <si>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</si>
  <si>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</si>
  <si>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</si>
  <si>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</si>
  <si>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</si>
  <si>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</si>
  <si>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</si>
  <si>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</si>
  <si>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</si>
  <si>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</si>
  <si>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</si>
  <si>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</si>
  <si>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</si>
  <si>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</si>
  <si>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</si>
  <si>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</si>
  <si>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</si>
  <si>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</si>
  <si>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</si>
  <si>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</si>
  <si>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</si>
  <si>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</si>
  <si>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</si>
  <si>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</si>
  <si>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</si>
  <si>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</si>
  <si>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</si>
  <si>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</si>
  <si>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</si>
  <si>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</si>
  <si>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28.811.341</t>
  </si>
  <si>
    <t>INTL FCSTONE BANCO DE CÂMBIO S.A.</t>
  </si>
  <si>
    <t>Registros de câmbio contratado em JUNHO / 2018</t>
  </si>
  <si>
    <t>Fonte: Sistema Câmbio; Dados extraídos em: 10.07.2018</t>
  </si>
  <si>
    <t>Registros de câmbio contratado - Acumulado Jan-Jun/2018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</si>
</sst>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370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6" t="s">
        <v>5</v>
      </c>
      <c r="B6" s="56" t="s">
        <v>11</v>
      </c>
      <c r="C6" s="58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2" t="s">
        <v>17</v>
      </c>
      <c r="M6" s="53"/>
      <c r="N6" s="54" t="s">
        <v>8</v>
      </c>
      <c r="O6" s="55"/>
      <c r="P6" s="54" t="s">
        <v>9</v>
      </c>
      <c r="Q6" s="55"/>
      <c r="R6" s="52" t="s">
        <v>16</v>
      </c>
      <c r="S6" s="53"/>
      <c r="T6" s="54" t="s">
        <v>0</v>
      </c>
      <c r="U6" s="55"/>
    </row>
    <row r="7" spans="1:21" s="8" customFormat="1" ht="12.75" customHeight="1" thickBot="1">
      <c r="A7" s="57"/>
      <c r="B7" s="57"/>
      <c r="C7" s="59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5475</v>
      </c>
      <c r="E8" s="38">
        <v>1820396600.96</v>
      </c>
      <c r="F8" s="38">
        <v>20356</v>
      </c>
      <c r="G8" s="38">
        <v>2314529453.0481</v>
      </c>
      <c r="H8" s="38">
        <v>20738</v>
      </c>
      <c r="I8" s="38">
        <v>4081760187.0300002</v>
      </c>
      <c r="J8" s="38">
        <v>29116</v>
      </c>
      <c r="K8" s="38">
        <v>3979241943.6199999</v>
      </c>
      <c r="L8" s="38">
        <f>J8+H8+F8+D8</f>
        <v>75685</v>
      </c>
      <c r="M8" s="38">
        <f>K8+I8+G8+E8</f>
        <v>12195928184.6581</v>
      </c>
      <c r="N8" s="38">
        <v>703</v>
      </c>
      <c r="O8" s="38">
        <v>6690100694.1499996</v>
      </c>
      <c r="P8" s="38">
        <v>687</v>
      </c>
      <c r="Q8" s="38">
        <v>7135428946.3599997</v>
      </c>
      <c r="R8" s="38">
        <f>N8+P8</f>
        <v>1390</v>
      </c>
      <c r="S8" s="38">
        <f>O8+Q8</f>
        <v>13825529640.509998</v>
      </c>
      <c r="T8" s="38">
        <f>R8+L8</f>
        <v>77075</v>
      </c>
      <c r="U8" s="38">
        <f>S8+M8</f>
        <v>26021457825.168098</v>
      </c>
    </row>
    <row r="9" spans="1:21" s="9" customFormat="1" ht="12">
      <c r="A9" s="26">
        <v>2</v>
      </c>
      <c r="B9" s="49" t="s">
        <v>22</v>
      </c>
      <c r="C9" s="28" t="s">
        <v>23</v>
      </c>
      <c r="D9" s="39">
        <v>1376</v>
      </c>
      <c r="E9" s="39">
        <v>1229074817.51</v>
      </c>
      <c r="F9" s="39">
        <v>6134</v>
      </c>
      <c r="G9" s="39">
        <v>1445005695.582</v>
      </c>
      <c r="H9" s="39">
        <v>6951</v>
      </c>
      <c r="I9" s="39">
        <v>7649627826.2299995</v>
      </c>
      <c r="J9" s="39">
        <v>8257</v>
      </c>
      <c r="K9" s="39">
        <v>7725408981.8319998</v>
      </c>
      <c r="L9" s="39">
        <f t="shared" ref="L9:M148" si="0">J9+H9+F9+D9</f>
        <v>22718</v>
      </c>
      <c r="M9" s="39">
        <f t="shared" si="0"/>
        <v>18049117321.153999</v>
      </c>
      <c r="N9" s="39">
        <v>307</v>
      </c>
      <c r="O9" s="39">
        <v>4098634825.5900002</v>
      </c>
      <c r="P9" s="39">
        <v>316</v>
      </c>
      <c r="Q9" s="39">
        <v>3598867056.0100002</v>
      </c>
      <c r="R9" s="39">
        <f>N9+P9</f>
        <v>623</v>
      </c>
      <c r="S9" s="39">
        <f>O9+Q9</f>
        <v>7697501881.6000004</v>
      </c>
      <c r="T9" s="39">
        <f t="shared" ref="T9:U148" si="1">R9+L9</f>
        <v>23341</v>
      </c>
      <c r="U9" s="39">
        <f t="shared" si="1"/>
        <v>25746619202.753998</v>
      </c>
    </row>
    <row r="10" spans="1:21" s="9" customFormat="1" ht="12">
      <c r="A10" s="29">
        <v>3</v>
      </c>
      <c r="B10" s="50" t="s">
        <v>24</v>
      </c>
      <c r="C10" s="1" t="s">
        <v>25</v>
      </c>
      <c r="D10" s="40">
        <v>7085</v>
      </c>
      <c r="E10" s="40">
        <v>5408921108.1261997</v>
      </c>
      <c r="F10" s="40">
        <v>19921</v>
      </c>
      <c r="G10" s="40">
        <v>4594113909.3053999</v>
      </c>
      <c r="H10" s="40">
        <v>54710</v>
      </c>
      <c r="I10" s="40">
        <v>3601170395.0500002</v>
      </c>
      <c r="J10" s="40">
        <v>28319</v>
      </c>
      <c r="K10" s="40">
        <v>4337047074.0836</v>
      </c>
      <c r="L10" s="38">
        <f t="shared" si="0"/>
        <v>110035</v>
      </c>
      <c r="M10" s="38">
        <f t="shared" si="0"/>
        <v>17941252486.565201</v>
      </c>
      <c r="N10" s="40">
        <v>637</v>
      </c>
      <c r="O10" s="40">
        <v>3210479013.0100002</v>
      </c>
      <c r="P10" s="40">
        <v>657</v>
      </c>
      <c r="Q10" s="40">
        <v>3423654401.46</v>
      </c>
      <c r="R10" s="38">
        <f t="shared" ref="R10:S93" si="2">N10+P10</f>
        <v>1294</v>
      </c>
      <c r="S10" s="38">
        <f t="shared" si="2"/>
        <v>6634133414.4700003</v>
      </c>
      <c r="T10" s="38">
        <f t="shared" si="1"/>
        <v>111329</v>
      </c>
      <c r="U10" s="38">
        <f t="shared" si="1"/>
        <v>24575385901.035202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7369</v>
      </c>
      <c r="E11" s="39">
        <v>1519968155.9690001</v>
      </c>
      <c r="F11" s="39">
        <v>16073</v>
      </c>
      <c r="G11" s="39">
        <v>1612872883.5402</v>
      </c>
      <c r="H11" s="39">
        <v>33505</v>
      </c>
      <c r="I11" s="39">
        <v>7090420567.0946999</v>
      </c>
      <c r="J11" s="39">
        <v>31920</v>
      </c>
      <c r="K11" s="39">
        <v>3044908049.8597002</v>
      </c>
      <c r="L11" s="39">
        <f t="shared" si="0"/>
        <v>88867</v>
      </c>
      <c r="M11" s="39">
        <f t="shared" si="0"/>
        <v>13268169656.463598</v>
      </c>
      <c r="N11" s="39">
        <v>316</v>
      </c>
      <c r="O11" s="39">
        <v>3430335661.5599999</v>
      </c>
      <c r="P11" s="39">
        <v>282</v>
      </c>
      <c r="Q11" s="39">
        <v>2842845978.2600002</v>
      </c>
      <c r="R11" s="39">
        <f t="shared" si="2"/>
        <v>598</v>
      </c>
      <c r="S11" s="39">
        <f t="shared" si="2"/>
        <v>6273181639.8199997</v>
      </c>
      <c r="T11" s="39">
        <f t="shared" si="1"/>
        <v>89465</v>
      </c>
      <c r="U11" s="39">
        <f t="shared" si="1"/>
        <v>19541351296.2836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271</v>
      </c>
      <c r="E12" s="40">
        <v>674493725.96000004</v>
      </c>
      <c r="F12" s="40">
        <v>2325</v>
      </c>
      <c r="G12" s="40">
        <v>990970512.92999995</v>
      </c>
      <c r="H12" s="40">
        <v>1098</v>
      </c>
      <c r="I12" s="40">
        <v>4968850163.6000004</v>
      </c>
      <c r="J12" s="40">
        <v>1982</v>
      </c>
      <c r="K12" s="40">
        <v>4648897988.8299999</v>
      </c>
      <c r="L12" s="38">
        <f t="shared" si="0"/>
        <v>5676</v>
      </c>
      <c r="M12" s="38">
        <f t="shared" si="0"/>
        <v>11283212391.32</v>
      </c>
      <c r="N12" s="40">
        <v>311</v>
      </c>
      <c r="O12" s="40">
        <v>3394023044.5900002</v>
      </c>
      <c r="P12" s="40">
        <v>310</v>
      </c>
      <c r="Q12" s="40">
        <v>3426366382.7199998</v>
      </c>
      <c r="R12" s="38">
        <f t="shared" si="2"/>
        <v>621</v>
      </c>
      <c r="S12" s="38">
        <f t="shared" si="2"/>
        <v>6820389427.3099995</v>
      </c>
      <c r="T12" s="38">
        <f t="shared" si="1"/>
        <v>6297</v>
      </c>
      <c r="U12" s="38">
        <f t="shared" si="1"/>
        <v>18103601818.629997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7410</v>
      </c>
      <c r="E13" s="39">
        <v>4053749327.7862</v>
      </c>
      <c r="F13" s="39">
        <v>10115</v>
      </c>
      <c r="G13" s="39">
        <v>2045304725.7</v>
      </c>
      <c r="H13" s="39">
        <v>17353</v>
      </c>
      <c r="I13" s="39">
        <v>942934199.20000005</v>
      </c>
      <c r="J13" s="39">
        <v>22501</v>
      </c>
      <c r="K13" s="39">
        <v>2442817154.48</v>
      </c>
      <c r="L13" s="39">
        <f t="shared" ref="L13:M20" si="3">J13+H13+F13+D13</f>
        <v>57379</v>
      </c>
      <c r="M13" s="39">
        <f t="shared" si="3"/>
        <v>9484805407.1662006</v>
      </c>
      <c r="N13" s="39">
        <v>343</v>
      </c>
      <c r="O13" s="39">
        <v>1759834858.5</v>
      </c>
      <c r="P13" s="39">
        <v>363</v>
      </c>
      <c r="Q13" s="39">
        <v>1738273238.8399999</v>
      </c>
      <c r="R13" s="39">
        <f t="shared" ref="R13:R20" si="4">N13+P13</f>
        <v>706</v>
      </c>
      <c r="S13" s="39">
        <f t="shared" ref="S13:S20" si="5">O13+Q13</f>
        <v>3498108097.3400002</v>
      </c>
      <c r="T13" s="39">
        <f t="shared" ref="T13:U20" si="6">R13+L13</f>
        <v>58085</v>
      </c>
      <c r="U13" s="39">
        <f t="shared" si="6"/>
        <v>12982913504.506201</v>
      </c>
    </row>
    <row r="14" spans="1:21" s="9" customFormat="1" ht="12">
      <c r="A14" s="29">
        <v>7</v>
      </c>
      <c r="B14" s="50" t="s">
        <v>34</v>
      </c>
      <c r="C14" s="1" t="s">
        <v>35</v>
      </c>
      <c r="D14" s="40">
        <v>12</v>
      </c>
      <c r="E14" s="40">
        <v>28710505.52</v>
      </c>
      <c r="F14" s="40">
        <v>71</v>
      </c>
      <c r="G14" s="40">
        <v>19965377.190000001</v>
      </c>
      <c r="H14" s="40">
        <v>355</v>
      </c>
      <c r="I14" s="40">
        <v>1776738442.79</v>
      </c>
      <c r="J14" s="40">
        <v>461</v>
      </c>
      <c r="K14" s="40">
        <v>1358114940.5899999</v>
      </c>
      <c r="L14" s="38">
        <f t="shared" si="3"/>
        <v>899</v>
      </c>
      <c r="M14" s="38">
        <f t="shared" si="3"/>
        <v>3183529266.0900002</v>
      </c>
      <c r="N14" s="40">
        <v>81</v>
      </c>
      <c r="O14" s="40">
        <v>2860750309.6700001</v>
      </c>
      <c r="P14" s="40">
        <v>125</v>
      </c>
      <c r="Q14" s="40">
        <v>4049055769.52</v>
      </c>
      <c r="R14" s="38">
        <f t="shared" si="4"/>
        <v>206</v>
      </c>
      <c r="S14" s="38">
        <f t="shared" si="5"/>
        <v>6909806079.1900005</v>
      </c>
      <c r="T14" s="38">
        <f t="shared" si="6"/>
        <v>1105</v>
      </c>
      <c r="U14" s="38">
        <f t="shared" si="6"/>
        <v>10093335345.280001</v>
      </c>
    </row>
    <row r="15" spans="1:21" s="9" customFormat="1" ht="12">
      <c r="A15" s="26">
        <v>8</v>
      </c>
      <c r="B15" s="49" t="s">
        <v>30</v>
      </c>
      <c r="C15" s="28" t="s">
        <v>31</v>
      </c>
      <c r="D15" s="39">
        <v>73</v>
      </c>
      <c r="E15" s="39">
        <v>150897546.69999999</v>
      </c>
      <c r="F15" s="39">
        <v>437</v>
      </c>
      <c r="G15" s="39">
        <v>85512780.880600005</v>
      </c>
      <c r="H15" s="39">
        <v>207</v>
      </c>
      <c r="I15" s="39">
        <v>2333910587.8000002</v>
      </c>
      <c r="J15" s="39">
        <v>391</v>
      </c>
      <c r="K15" s="39">
        <v>3170887935.8400002</v>
      </c>
      <c r="L15" s="39">
        <f t="shared" si="3"/>
        <v>1108</v>
      </c>
      <c r="M15" s="39">
        <f t="shared" si="3"/>
        <v>5741208851.2206001</v>
      </c>
      <c r="N15" s="39">
        <v>216</v>
      </c>
      <c r="O15" s="39">
        <v>2493037811.7399998</v>
      </c>
      <c r="P15" s="39">
        <v>182</v>
      </c>
      <c r="Q15" s="39">
        <v>1345494409.8499999</v>
      </c>
      <c r="R15" s="39">
        <f t="shared" si="4"/>
        <v>398</v>
      </c>
      <c r="S15" s="39">
        <f t="shared" si="5"/>
        <v>3838532221.5899997</v>
      </c>
      <c r="T15" s="39">
        <f t="shared" si="6"/>
        <v>1506</v>
      </c>
      <c r="U15" s="39">
        <f t="shared" si="6"/>
        <v>9579741072.8106003</v>
      </c>
    </row>
    <row r="16" spans="1:21" s="9" customFormat="1" ht="12">
      <c r="A16" s="29">
        <v>9</v>
      </c>
      <c r="B16" s="50" t="s">
        <v>40</v>
      </c>
      <c r="C16" s="1" t="s">
        <v>41</v>
      </c>
      <c r="D16" s="40">
        <v>184</v>
      </c>
      <c r="E16" s="40">
        <v>104249945.23999999</v>
      </c>
      <c r="F16" s="40">
        <v>517</v>
      </c>
      <c r="G16" s="40">
        <v>131459064.12</v>
      </c>
      <c r="H16" s="40">
        <v>449</v>
      </c>
      <c r="I16" s="40">
        <v>1480565309.28</v>
      </c>
      <c r="J16" s="40">
        <v>508</v>
      </c>
      <c r="K16" s="40">
        <v>1360589202.5699999</v>
      </c>
      <c r="L16" s="38">
        <f t="shared" si="3"/>
        <v>1658</v>
      </c>
      <c r="M16" s="38">
        <f t="shared" si="3"/>
        <v>3076863521.2099996</v>
      </c>
      <c r="N16" s="40">
        <v>491</v>
      </c>
      <c r="O16" s="40">
        <v>3174481527.1799998</v>
      </c>
      <c r="P16" s="40">
        <v>439</v>
      </c>
      <c r="Q16" s="40">
        <v>2998191797.1100001</v>
      </c>
      <c r="R16" s="38">
        <f t="shared" si="4"/>
        <v>930</v>
      </c>
      <c r="S16" s="38">
        <f t="shared" si="5"/>
        <v>6172673324.29</v>
      </c>
      <c r="T16" s="38">
        <f t="shared" si="6"/>
        <v>2588</v>
      </c>
      <c r="U16" s="38">
        <f t="shared" si="6"/>
        <v>9249536845.5</v>
      </c>
    </row>
    <row r="17" spans="1:21" s="9" customFormat="1" ht="12">
      <c r="A17" s="26">
        <v>10</v>
      </c>
      <c r="B17" s="49" t="s">
        <v>42</v>
      </c>
      <c r="C17" s="28" t="s">
        <v>43</v>
      </c>
      <c r="D17" s="39">
        <v>171</v>
      </c>
      <c r="E17" s="39">
        <v>443379433.48000002</v>
      </c>
      <c r="F17" s="39">
        <v>844</v>
      </c>
      <c r="G17" s="39">
        <v>172501774.16999999</v>
      </c>
      <c r="H17" s="39">
        <v>938</v>
      </c>
      <c r="I17" s="39">
        <v>1931850717.3599999</v>
      </c>
      <c r="J17" s="39">
        <v>1676</v>
      </c>
      <c r="K17" s="39">
        <v>2466629466.7055998</v>
      </c>
      <c r="L17" s="39">
        <f t="shared" si="3"/>
        <v>3629</v>
      </c>
      <c r="M17" s="39">
        <f t="shared" si="3"/>
        <v>5014361391.7155991</v>
      </c>
      <c r="N17" s="39">
        <v>418</v>
      </c>
      <c r="O17" s="39">
        <v>2049117017.8800001</v>
      </c>
      <c r="P17" s="39">
        <v>410</v>
      </c>
      <c r="Q17" s="39">
        <v>1895898711.25</v>
      </c>
      <c r="R17" s="39">
        <f t="shared" si="4"/>
        <v>828</v>
      </c>
      <c r="S17" s="39">
        <f t="shared" si="5"/>
        <v>3945015729.1300001</v>
      </c>
      <c r="T17" s="39">
        <f t="shared" si="6"/>
        <v>4457</v>
      </c>
      <c r="U17" s="39">
        <f t="shared" si="6"/>
        <v>8959377120.8456001</v>
      </c>
    </row>
    <row r="18" spans="1:21" s="9" customFormat="1" ht="12">
      <c r="A18" s="29">
        <v>11</v>
      </c>
      <c r="B18" s="50" t="s">
        <v>62</v>
      </c>
      <c r="C18" s="1" t="s">
        <v>63</v>
      </c>
      <c r="D18" s="40"/>
      <c r="E18" s="40"/>
      <c r="F18" s="40"/>
      <c r="G18" s="40"/>
      <c r="H18" s="40">
        <v>10</v>
      </c>
      <c r="I18" s="40">
        <v>33836595.850000001</v>
      </c>
      <c r="J18" s="40"/>
      <c r="K18" s="40"/>
      <c r="L18" s="38">
        <f t="shared" si="3"/>
        <v>10</v>
      </c>
      <c r="M18" s="38">
        <f t="shared" si="3"/>
        <v>33836595.850000001</v>
      </c>
      <c r="N18" s="40">
        <v>6</v>
      </c>
      <c r="O18" s="40">
        <v>2925000000</v>
      </c>
      <c r="P18" s="40">
        <v>6</v>
      </c>
      <c r="Q18" s="40">
        <v>2925000000</v>
      </c>
      <c r="R18" s="38">
        <f t="shared" si="4"/>
        <v>12</v>
      </c>
      <c r="S18" s="38">
        <f t="shared" si="5"/>
        <v>5850000000</v>
      </c>
      <c r="T18" s="38">
        <f t="shared" si="6"/>
        <v>22</v>
      </c>
      <c r="U18" s="38">
        <f t="shared" si="6"/>
        <v>5883836595.8500004</v>
      </c>
    </row>
    <row r="19" spans="1:21" s="9" customFormat="1" ht="12">
      <c r="A19" s="26">
        <v>12</v>
      </c>
      <c r="B19" s="49" t="s">
        <v>38</v>
      </c>
      <c r="C19" s="28" t="s">
        <v>39</v>
      </c>
      <c r="D19" s="39">
        <v>115</v>
      </c>
      <c r="E19" s="39">
        <v>260746775.56999999</v>
      </c>
      <c r="F19" s="39">
        <v>300</v>
      </c>
      <c r="G19" s="39">
        <v>171047641.20730001</v>
      </c>
      <c r="H19" s="39">
        <v>329</v>
      </c>
      <c r="I19" s="39">
        <v>1511514646.95</v>
      </c>
      <c r="J19" s="39">
        <v>1278</v>
      </c>
      <c r="K19" s="39">
        <v>1622020010.0599999</v>
      </c>
      <c r="L19" s="39">
        <f t="shared" si="3"/>
        <v>2022</v>
      </c>
      <c r="M19" s="39">
        <f t="shared" si="3"/>
        <v>3565329073.7873006</v>
      </c>
      <c r="N19" s="39">
        <v>138</v>
      </c>
      <c r="O19" s="39">
        <v>1157197934.5799999</v>
      </c>
      <c r="P19" s="39">
        <v>126</v>
      </c>
      <c r="Q19" s="39">
        <v>1132859991.0899999</v>
      </c>
      <c r="R19" s="39">
        <f t="shared" si="4"/>
        <v>264</v>
      </c>
      <c r="S19" s="39">
        <f t="shared" si="5"/>
        <v>2290057925.6700001</v>
      </c>
      <c r="T19" s="39">
        <f t="shared" si="6"/>
        <v>2286</v>
      </c>
      <c r="U19" s="39">
        <f t="shared" si="6"/>
        <v>5855386999.4573002</v>
      </c>
    </row>
    <row r="20" spans="1:21" s="9" customFormat="1" ht="12">
      <c r="A20" s="29">
        <v>13</v>
      </c>
      <c r="B20" s="50" t="s">
        <v>44</v>
      </c>
      <c r="C20" s="1" t="s">
        <v>45</v>
      </c>
      <c r="D20" s="40"/>
      <c r="E20" s="40"/>
      <c r="F20" s="40"/>
      <c r="G20" s="40"/>
      <c r="H20" s="40">
        <v>300</v>
      </c>
      <c r="I20" s="40">
        <v>1887625384.5899999</v>
      </c>
      <c r="J20" s="40">
        <v>261</v>
      </c>
      <c r="K20" s="40">
        <v>1258828718.74</v>
      </c>
      <c r="L20" s="38">
        <f t="shared" si="3"/>
        <v>561</v>
      </c>
      <c r="M20" s="38">
        <f t="shared" si="3"/>
        <v>3146454103.3299999</v>
      </c>
      <c r="N20" s="40">
        <v>17</v>
      </c>
      <c r="O20" s="40">
        <v>353498267</v>
      </c>
      <c r="P20" s="40">
        <v>44</v>
      </c>
      <c r="Q20" s="40">
        <v>1181518879.5599999</v>
      </c>
      <c r="R20" s="38">
        <f t="shared" si="4"/>
        <v>61</v>
      </c>
      <c r="S20" s="38">
        <f t="shared" si="5"/>
        <v>1535017146.5599999</v>
      </c>
      <c r="T20" s="38">
        <f t="shared" si="6"/>
        <v>622</v>
      </c>
      <c r="U20" s="38">
        <f t="shared" si="6"/>
        <v>4681471249.8899994</v>
      </c>
    </row>
    <row r="21" spans="1:21" s="9" customFormat="1" ht="12">
      <c r="A21" s="26">
        <v>14</v>
      </c>
      <c r="B21" s="27" t="s">
        <v>52</v>
      </c>
      <c r="C21" s="28" t="s">
        <v>53</v>
      </c>
      <c r="D21" s="39">
        <v>26</v>
      </c>
      <c r="E21" s="39">
        <v>122615623.56</v>
      </c>
      <c r="F21" s="39">
        <v>64</v>
      </c>
      <c r="G21" s="39">
        <v>148431231.36000001</v>
      </c>
      <c r="H21" s="39">
        <v>110</v>
      </c>
      <c r="I21" s="39">
        <v>670332952.64999998</v>
      </c>
      <c r="J21" s="39">
        <v>200</v>
      </c>
      <c r="K21" s="39">
        <v>717310017.97000003</v>
      </c>
      <c r="L21" s="39">
        <f t="shared" si="0"/>
        <v>400</v>
      </c>
      <c r="M21" s="39">
        <f t="shared" si="0"/>
        <v>1658689825.54</v>
      </c>
      <c r="N21" s="39">
        <v>237</v>
      </c>
      <c r="O21" s="39">
        <v>1140941113.29</v>
      </c>
      <c r="P21" s="39">
        <v>289</v>
      </c>
      <c r="Q21" s="39">
        <v>896536364.08000004</v>
      </c>
      <c r="R21" s="39">
        <f t="shared" si="2"/>
        <v>526</v>
      </c>
      <c r="S21" s="39">
        <f t="shared" si="2"/>
        <v>2037477477.3699999</v>
      </c>
      <c r="T21" s="39">
        <f t="shared" si="1"/>
        <v>926</v>
      </c>
      <c r="U21" s="39">
        <f t="shared" si="1"/>
        <v>3696167302.9099998</v>
      </c>
    </row>
    <row r="22" spans="1:21" s="9" customFormat="1" ht="12">
      <c r="A22" s="29">
        <v>15</v>
      </c>
      <c r="B22" s="50" t="s">
        <v>50</v>
      </c>
      <c r="C22" s="1" t="s">
        <v>51</v>
      </c>
      <c r="D22" s="40">
        <v>128</v>
      </c>
      <c r="E22" s="40">
        <v>240213988.56999999</v>
      </c>
      <c r="F22" s="40">
        <v>556</v>
      </c>
      <c r="G22" s="40">
        <v>228239370.65740001</v>
      </c>
      <c r="H22" s="40">
        <v>445</v>
      </c>
      <c r="I22" s="40">
        <v>589055986.99000001</v>
      </c>
      <c r="J22" s="40">
        <v>1075</v>
      </c>
      <c r="K22" s="40">
        <v>897917500.53999996</v>
      </c>
      <c r="L22" s="38">
        <f t="shared" si="0"/>
        <v>2204</v>
      </c>
      <c r="M22" s="38">
        <f t="shared" si="0"/>
        <v>1955426846.7573998</v>
      </c>
      <c r="N22" s="40">
        <v>85</v>
      </c>
      <c r="O22" s="40">
        <v>843271297.36000001</v>
      </c>
      <c r="P22" s="40">
        <v>70</v>
      </c>
      <c r="Q22" s="40">
        <v>753016761.83000004</v>
      </c>
      <c r="R22" s="38">
        <f t="shared" si="2"/>
        <v>155</v>
      </c>
      <c r="S22" s="38">
        <f t="shared" si="2"/>
        <v>1596288059.1900001</v>
      </c>
      <c r="T22" s="38">
        <f t="shared" si="1"/>
        <v>2359</v>
      </c>
      <c r="U22" s="38">
        <f t="shared" si="1"/>
        <v>3551714905.9474001</v>
      </c>
    </row>
    <row r="23" spans="1:21" s="9" customFormat="1" ht="12">
      <c r="A23" s="26">
        <v>16</v>
      </c>
      <c r="B23" s="49" t="s">
        <v>66</v>
      </c>
      <c r="C23" s="28" t="s">
        <v>67</v>
      </c>
      <c r="D23" s="39">
        <v>30</v>
      </c>
      <c r="E23" s="39">
        <v>223950581.47</v>
      </c>
      <c r="F23" s="39">
        <v>13</v>
      </c>
      <c r="G23" s="39">
        <v>21141907.18</v>
      </c>
      <c r="H23" s="39">
        <v>13</v>
      </c>
      <c r="I23" s="39">
        <v>29657317.309999999</v>
      </c>
      <c r="J23" s="39">
        <v>71</v>
      </c>
      <c r="K23" s="39">
        <v>6229815.6900000004</v>
      </c>
      <c r="L23" s="39">
        <f t="shared" si="0"/>
        <v>127</v>
      </c>
      <c r="M23" s="39">
        <f t="shared" si="0"/>
        <v>280979621.64999998</v>
      </c>
      <c r="N23" s="39">
        <v>30</v>
      </c>
      <c r="O23" s="39">
        <v>1332625032</v>
      </c>
      <c r="P23" s="39">
        <v>41</v>
      </c>
      <c r="Q23" s="39">
        <v>1738722569</v>
      </c>
      <c r="R23" s="39">
        <f t="shared" si="2"/>
        <v>71</v>
      </c>
      <c r="S23" s="39">
        <f t="shared" si="2"/>
        <v>3071347601</v>
      </c>
      <c r="T23" s="39">
        <f t="shared" si="1"/>
        <v>198</v>
      </c>
      <c r="U23" s="39">
        <f t="shared" si="1"/>
        <v>3352327222.6500001</v>
      </c>
    </row>
    <row r="24" spans="1:21" s="9" customFormat="1" ht="12">
      <c r="A24" s="29">
        <v>17</v>
      </c>
      <c r="B24" s="50" t="s">
        <v>54</v>
      </c>
      <c r="C24" s="1" t="s">
        <v>55</v>
      </c>
      <c r="D24" s="40">
        <v>24</v>
      </c>
      <c r="E24" s="40">
        <v>81139968.180000007</v>
      </c>
      <c r="F24" s="40">
        <v>32</v>
      </c>
      <c r="G24" s="40">
        <v>28582019.280000001</v>
      </c>
      <c r="H24" s="40">
        <v>32</v>
      </c>
      <c r="I24" s="40">
        <v>300730964.93000001</v>
      </c>
      <c r="J24" s="40">
        <v>52</v>
      </c>
      <c r="K24" s="40">
        <v>16099058.1</v>
      </c>
      <c r="L24" s="38">
        <f t="shared" ref="L24:M27" si="7">J24+H24+F24+D24</f>
        <v>140</v>
      </c>
      <c r="M24" s="38">
        <f t="shared" si="7"/>
        <v>426552010.49000007</v>
      </c>
      <c r="N24" s="40">
        <v>132</v>
      </c>
      <c r="O24" s="40">
        <v>1289950114.25</v>
      </c>
      <c r="P24" s="40">
        <v>137</v>
      </c>
      <c r="Q24" s="40">
        <v>1615269172.6600001</v>
      </c>
      <c r="R24" s="38">
        <f t="shared" ref="R24:R27" si="8">N24+P24</f>
        <v>269</v>
      </c>
      <c r="S24" s="38">
        <f t="shared" ref="S24:S27" si="9">O24+Q24</f>
        <v>2905219286.9099998</v>
      </c>
      <c r="T24" s="38">
        <f t="shared" ref="T24:U27" si="10">R24+L24</f>
        <v>409</v>
      </c>
      <c r="U24" s="38">
        <f t="shared" si="10"/>
        <v>3331771297.4000001</v>
      </c>
    </row>
    <row r="25" spans="1:21" s="9" customFormat="1" ht="12">
      <c r="A25" s="26">
        <v>18</v>
      </c>
      <c r="B25" s="49" t="s">
        <v>48</v>
      </c>
      <c r="C25" s="28" t="s">
        <v>49</v>
      </c>
      <c r="D25" s="39">
        <v>112</v>
      </c>
      <c r="E25" s="39">
        <v>205829058.68000001</v>
      </c>
      <c r="F25" s="39">
        <v>595</v>
      </c>
      <c r="G25" s="39">
        <v>141395543.15400001</v>
      </c>
      <c r="H25" s="39">
        <v>313</v>
      </c>
      <c r="I25" s="39">
        <v>557643207.72000003</v>
      </c>
      <c r="J25" s="39">
        <v>884</v>
      </c>
      <c r="K25" s="39">
        <v>432356167.54000002</v>
      </c>
      <c r="L25" s="39">
        <f t="shared" si="7"/>
        <v>1904</v>
      </c>
      <c r="M25" s="39">
        <f t="shared" si="7"/>
        <v>1337223977.0940001</v>
      </c>
      <c r="N25" s="39">
        <v>344</v>
      </c>
      <c r="O25" s="39">
        <v>625629186.63999999</v>
      </c>
      <c r="P25" s="39">
        <v>910</v>
      </c>
      <c r="Q25" s="39">
        <v>847904087.41999996</v>
      </c>
      <c r="R25" s="39">
        <f t="shared" si="8"/>
        <v>1254</v>
      </c>
      <c r="S25" s="39">
        <f t="shared" si="9"/>
        <v>1473533274.0599999</v>
      </c>
      <c r="T25" s="39">
        <f t="shared" si="10"/>
        <v>3158</v>
      </c>
      <c r="U25" s="39">
        <f t="shared" si="10"/>
        <v>2810757251.1540003</v>
      </c>
    </row>
    <row r="26" spans="1:21" s="9" customFormat="1" ht="12">
      <c r="A26" s="29">
        <v>19</v>
      </c>
      <c r="B26" s="50" t="s">
        <v>46</v>
      </c>
      <c r="C26" s="1" t="s">
        <v>47</v>
      </c>
      <c r="D26" s="40"/>
      <c r="E26" s="40"/>
      <c r="F26" s="40"/>
      <c r="G26" s="40"/>
      <c r="H26" s="40">
        <v>401</v>
      </c>
      <c r="I26" s="40">
        <v>816727747.03999996</v>
      </c>
      <c r="J26" s="40">
        <v>721</v>
      </c>
      <c r="K26" s="40">
        <v>811115106.33000004</v>
      </c>
      <c r="L26" s="38">
        <f t="shared" si="7"/>
        <v>1122</v>
      </c>
      <c r="M26" s="38">
        <f t="shared" si="7"/>
        <v>1627842853.3699999</v>
      </c>
      <c r="N26" s="40">
        <v>15</v>
      </c>
      <c r="O26" s="40">
        <v>366065781.47000003</v>
      </c>
      <c r="P26" s="40">
        <v>18</v>
      </c>
      <c r="Q26" s="40">
        <v>461068044.25</v>
      </c>
      <c r="R26" s="38">
        <f t="shared" si="8"/>
        <v>33</v>
      </c>
      <c r="S26" s="38">
        <f t="shared" si="9"/>
        <v>827133825.72000003</v>
      </c>
      <c r="T26" s="38">
        <f t="shared" si="10"/>
        <v>1155</v>
      </c>
      <c r="U26" s="38">
        <f t="shared" si="10"/>
        <v>2454976679.0900002</v>
      </c>
    </row>
    <row r="27" spans="1:21" s="9" customFormat="1" ht="12">
      <c r="A27" s="26">
        <v>20</v>
      </c>
      <c r="B27" s="49" t="s">
        <v>58</v>
      </c>
      <c r="C27" s="28" t="s">
        <v>59</v>
      </c>
      <c r="D27" s="39">
        <v>57</v>
      </c>
      <c r="E27" s="39">
        <v>63263521.630000003</v>
      </c>
      <c r="F27" s="39"/>
      <c r="G27" s="39"/>
      <c r="H27" s="39">
        <v>105</v>
      </c>
      <c r="I27" s="39">
        <v>342801164.37</v>
      </c>
      <c r="J27" s="39">
        <v>60</v>
      </c>
      <c r="K27" s="39">
        <v>1182662543.8699999</v>
      </c>
      <c r="L27" s="39">
        <f t="shared" si="7"/>
        <v>222</v>
      </c>
      <c r="M27" s="39">
        <f t="shared" si="7"/>
        <v>1588727229.8699999</v>
      </c>
      <c r="N27" s="39">
        <v>18</v>
      </c>
      <c r="O27" s="39">
        <v>412013255</v>
      </c>
      <c r="P27" s="39">
        <v>1</v>
      </c>
      <c r="Q27" s="39">
        <v>4881060</v>
      </c>
      <c r="R27" s="39">
        <f t="shared" si="8"/>
        <v>19</v>
      </c>
      <c r="S27" s="39">
        <f t="shared" si="9"/>
        <v>416894315</v>
      </c>
      <c r="T27" s="39">
        <f t="shared" si="10"/>
        <v>241</v>
      </c>
      <c r="U27" s="39">
        <f t="shared" si="10"/>
        <v>2005621544.8699999</v>
      </c>
    </row>
    <row r="28" spans="1:21" s="9" customFormat="1" ht="12">
      <c r="A28" s="29">
        <v>21</v>
      </c>
      <c r="B28" s="50" t="s">
        <v>36</v>
      </c>
      <c r="C28" s="1" t="s">
        <v>37</v>
      </c>
      <c r="D28" s="40">
        <v>6</v>
      </c>
      <c r="E28" s="40">
        <v>95287323.159999996</v>
      </c>
      <c r="F28" s="40">
        <v>1</v>
      </c>
      <c r="G28" s="40">
        <v>1170000</v>
      </c>
      <c r="H28" s="40">
        <v>176</v>
      </c>
      <c r="I28" s="40">
        <v>393323681.18000001</v>
      </c>
      <c r="J28" s="40">
        <v>226</v>
      </c>
      <c r="K28" s="40">
        <v>702268969.09000003</v>
      </c>
      <c r="L28" s="38">
        <f t="shared" si="0"/>
        <v>409</v>
      </c>
      <c r="M28" s="38">
        <f t="shared" si="0"/>
        <v>1192049973.4300001</v>
      </c>
      <c r="N28" s="40">
        <v>25</v>
      </c>
      <c r="O28" s="40">
        <v>537763457.13</v>
      </c>
      <c r="P28" s="40">
        <v>14</v>
      </c>
      <c r="Q28" s="40">
        <v>198465500.63999999</v>
      </c>
      <c r="R28" s="38">
        <f t="shared" si="2"/>
        <v>39</v>
      </c>
      <c r="S28" s="38">
        <f t="shared" si="2"/>
        <v>736228957.76999998</v>
      </c>
      <c r="T28" s="38">
        <f t="shared" si="1"/>
        <v>448</v>
      </c>
      <c r="U28" s="38">
        <f t="shared" si="1"/>
        <v>1928278931.2</v>
      </c>
    </row>
    <row r="29" spans="1:21" s="9" customFormat="1" ht="12">
      <c r="A29" s="26">
        <v>22</v>
      </c>
      <c r="B29" s="49" t="s">
        <v>56</v>
      </c>
      <c r="C29" s="28" t="s">
        <v>57</v>
      </c>
      <c r="D29" s="39">
        <v>206</v>
      </c>
      <c r="E29" s="39">
        <v>119990016.28</v>
      </c>
      <c r="F29" s="39">
        <v>516</v>
      </c>
      <c r="G29" s="39">
        <v>34132219.754799999</v>
      </c>
      <c r="H29" s="39">
        <v>42661</v>
      </c>
      <c r="I29" s="39">
        <v>112636287.48999999</v>
      </c>
      <c r="J29" s="39">
        <v>1575</v>
      </c>
      <c r="K29" s="39">
        <v>130090356.01000001</v>
      </c>
      <c r="L29" s="39">
        <f t="shared" si="0"/>
        <v>44958</v>
      </c>
      <c r="M29" s="39">
        <f t="shared" si="0"/>
        <v>396848879.53480005</v>
      </c>
      <c r="N29" s="39">
        <v>1685</v>
      </c>
      <c r="O29" s="39">
        <v>588999062.52999997</v>
      </c>
      <c r="P29" s="39">
        <v>13444</v>
      </c>
      <c r="Q29" s="39">
        <v>647753365.13</v>
      </c>
      <c r="R29" s="39">
        <f t="shared" si="2"/>
        <v>15129</v>
      </c>
      <c r="S29" s="39">
        <f t="shared" si="2"/>
        <v>1236752427.6599998</v>
      </c>
      <c r="T29" s="39">
        <f t="shared" si="1"/>
        <v>60087</v>
      </c>
      <c r="U29" s="39">
        <f t="shared" si="1"/>
        <v>1633601307.1947999</v>
      </c>
    </row>
    <row r="30" spans="1:21" s="9" customFormat="1" ht="12">
      <c r="A30" s="29">
        <v>23</v>
      </c>
      <c r="B30" s="50" t="s">
        <v>90</v>
      </c>
      <c r="C30" s="1" t="s">
        <v>91</v>
      </c>
      <c r="D30" s="40">
        <v>68</v>
      </c>
      <c r="E30" s="40">
        <v>28494519.620000001</v>
      </c>
      <c r="F30" s="40">
        <v>150</v>
      </c>
      <c r="G30" s="40">
        <v>23720227.280000001</v>
      </c>
      <c r="H30" s="40">
        <v>37</v>
      </c>
      <c r="I30" s="40">
        <v>224458122.69</v>
      </c>
      <c r="J30" s="40">
        <v>252</v>
      </c>
      <c r="K30" s="40">
        <v>132893170.8</v>
      </c>
      <c r="L30" s="38">
        <f t="shared" si="0"/>
        <v>507</v>
      </c>
      <c r="M30" s="38">
        <f t="shared" si="0"/>
        <v>409566040.38999999</v>
      </c>
      <c r="N30" s="40">
        <v>110</v>
      </c>
      <c r="O30" s="40">
        <v>487470609.63999999</v>
      </c>
      <c r="P30" s="40">
        <v>185</v>
      </c>
      <c r="Q30" s="40">
        <v>626622241.02999997</v>
      </c>
      <c r="R30" s="38">
        <f t="shared" si="2"/>
        <v>295</v>
      </c>
      <c r="S30" s="38">
        <f t="shared" si="2"/>
        <v>1114092850.6700001</v>
      </c>
      <c r="T30" s="38">
        <f t="shared" si="1"/>
        <v>802</v>
      </c>
      <c r="U30" s="38">
        <f t="shared" si="1"/>
        <v>1523658891.0599999</v>
      </c>
    </row>
    <row r="31" spans="1:21" s="9" customFormat="1" ht="12">
      <c r="A31" s="26">
        <v>24</v>
      </c>
      <c r="B31" s="49" t="s">
        <v>72</v>
      </c>
      <c r="C31" s="28" t="s">
        <v>73</v>
      </c>
      <c r="D31" s="39">
        <v>112</v>
      </c>
      <c r="E31" s="39">
        <v>337056834.29000002</v>
      </c>
      <c r="F31" s="39">
        <v>56</v>
      </c>
      <c r="G31" s="39">
        <v>73486301.390499994</v>
      </c>
      <c r="H31" s="39">
        <v>64</v>
      </c>
      <c r="I31" s="39">
        <v>266870504.69999999</v>
      </c>
      <c r="J31" s="39">
        <v>251</v>
      </c>
      <c r="K31" s="39">
        <v>232401843.86000001</v>
      </c>
      <c r="L31" s="39">
        <f t="shared" si="0"/>
        <v>483</v>
      </c>
      <c r="M31" s="39">
        <f t="shared" si="0"/>
        <v>909815484.24049997</v>
      </c>
      <c r="N31" s="39">
        <v>26</v>
      </c>
      <c r="O31" s="39">
        <v>293508217.30000001</v>
      </c>
      <c r="P31" s="39">
        <v>28</v>
      </c>
      <c r="Q31" s="39">
        <v>270105815.43000001</v>
      </c>
      <c r="R31" s="39">
        <f t="shared" si="2"/>
        <v>54</v>
      </c>
      <c r="S31" s="39">
        <f t="shared" si="2"/>
        <v>563614032.73000002</v>
      </c>
      <c r="T31" s="39">
        <f t="shared" si="1"/>
        <v>537</v>
      </c>
      <c r="U31" s="39">
        <f t="shared" si="1"/>
        <v>1473429516.9705</v>
      </c>
    </row>
    <row r="32" spans="1:21" s="9" customFormat="1" ht="12">
      <c r="A32" s="29">
        <v>25</v>
      </c>
      <c r="B32" s="50" t="s">
        <v>68</v>
      </c>
      <c r="C32" s="1" t="s">
        <v>69</v>
      </c>
      <c r="D32" s="40">
        <v>205</v>
      </c>
      <c r="E32" s="40">
        <v>80870248.780000001</v>
      </c>
      <c r="F32" s="40">
        <v>702</v>
      </c>
      <c r="G32" s="40">
        <v>104201041.4782</v>
      </c>
      <c r="H32" s="40">
        <v>382</v>
      </c>
      <c r="I32" s="40">
        <v>390884937.38999999</v>
      </c>
      <c r="J32" s="40">
        <v>602</v>
      </c>
      <c r="K32" s="40">
        <v>113633165.92</v>
      </c>
      <c r="L32" s="38">
        <f t="shared" si="0"/>
        <v>1891</v>
      </c>
      <c r="M32" s="38">
        <f t="shared" si="0"/>
        <v>689589393.56819999</v>
      </c>
      <c r="N32" s="40">
        <v>142</v>
      </c>
      <c r="O32" s="40">
        <v>193064635.58000001</v>
      </c>
      <c r="P32" s="40">
        <v>158</v>
      </c>
      <c r="Q32" s="40">
        <v>445044037.70999998</v>
      </c>
      <c r="R32" s="38">
        <f t="shared" si="2"/>
        <v>300</v>
      </c>
      <c r="S32" s="38">
        <f t="shared" si="2"/>
        <v>638108673.28999996</v>
      </c>
      <c r="T32" s="38">
        <f t="shared" si="1"/>
        <v>2191</v>
      </c>
      <c r="U32" s="38">
        <f t="shared" si="1"/>
        <v>1327698066.8582001</v>
      </c>
    </row>
    <row r="33" spans="1:21" s="9" customFormat="1" ht="12">
      <c r="A33" s="26">
        <v>26</v>
      </c>
      <c r="B33" s="27" t="s">
        <v>60</v>
      </c>
      <c r="C33" s="28" t="s">
        <v>61</v>
      </c>
      <c r="D33" s="39">
        <v>204</v>
      </c>
      <c r="E33" s="39">
        <v>91430651.519999996</v>
      </c>
      <c r="F33" s="39">
        <v>866</v>
      </c>
      <c r="G33" s="39">
        <v>105291535.62</v>
      </c>
      <c r="H33" s="39">
        <v>1148</v>
      </c>
      <c r="I33" s="39">
        <v>291677023.5</v>
      </c>
      <c r="J33" s="39">
        <v>2513</v>
      </c>
      <c r="K33" s="39">
        <v>257872634.28</v>
      </c>
      <c r="L33" s="39">
        <f t="shared" si="0"/>
        <v>4731</v>
      </c>
      <c r="M33" s="39">
        <f t="shared" si="0"/>
        <v>746271844.91999996</v>
      </c>
      <c r="N33" s="39">
        <v>225</v>
      </c>
      <c r="O33" s="39">
        <v>197586828.22999999</v>
      </c>
      <c r="P33" s="39">
        <v>214</v>
      </c>
      <c r="Q33" s="39">
        <v>218348334.43000001</v>
      </c>
      <c r="R33" s="39">
        <f t="shared" si="2"/>
        <v>439</v>
      </c>
      <c r="S33" s="39">
        <f t="shared" si="2"/>
        <v>415935162.65999997</v>
      </c>
      <c r="T33" s="39">
        <f t="shared" si="1"/>
        <v>5170</v>
      </c>
      <c r="U33" s="39">
        <f t="shared" si="1"/>
        <v>1162207007.5799999</v>
      </c>
    </row>
    <row r="34" spans="1:21" s="9" customFormat="1" ht="12">
      <c r="A34" s="29">
        <v>27</v>
      </c>
      <c r="B34" s="50" t="s">
        <v>76</v>
      </c>
      <c r="C34" s="1" t="s">
        <v>77</v>
      </c>
      <c r="D34" s="40">
        <v>21</v>
      </c>
      <c r="E34" s="40">
        <v>1027580.25</v>
      </c>
      <c r="F34" s="40">
        <v>132</v>
      </c>
      <c r="G34" s="40">
        <v>39691235.939999998</v>
      </c>
      <c r="H34" s="40">
        <v>28216</v>
      </c>
      <c r="I34" s="40">
        <v>127371362.54000001</v>
      </c>
      <c r="J34" s="40">
        <v>6465</v>
      </c>
      <c r="K34" s="40">
        <v>185226792.94999999</v>
      </c>
      <c r="L34" s="38">
        <f t="shared" si="0"/>
        <v>34834</v>
      </c>
      <c r="M34" s="38">
        <f t="shared" si="0"/>
        <v>353316971.68000001</v>
      </c>
      <c r="N34" s="40">
        <v>579</v>
      </c>
      <c r="O34" s="40">
        <v>454359249.19999999</v>
      </c>
      <c r="P34" s="40">
        <v>10612</v>
      </c>
      <c r="Q34" s="40">
        <v>353230041.91000003</v>
      </c>
      <c r="R34" s="38">
        <f t="shared" si="2"/>
        <v>11191</v>
      </c>
      <c r="S34" s="38">
        <f t="shared" si="2"/>
        <v>807589291.11000001</v>
      </c>
      <c r="T34" s="38">
        <f t="shared" si="1"/>
        <v>46025</v>
      </c>
      <c r="U34" s="38">
        <f t="shared" si="1"/>
        <v>1160906262.79</v>
      </c>
    </row>
    <row r="35" spans="1:21" s="9" customFormat="1" ht="12">
      <c r="A35" s="26">
        <v>28</v>
      </c>
      <c r="B35" s="49" t="s">
        <v>86</v>
      </c>
      <c r="C35" s="28" t="s">
        <v>87</v>
      </c>
      <c r="D35" s="39"/>
      <c r="E35" s="39"/>
      <c r="F35" s="39"/>
      <c r="G35" s="39"/>
      <c r="H35" s="39">
        <v>33</v>
      </c>
      <c r="I35" s="39">
        <v>265146909.61000001</v>
      </c>
      <c r="J35" s="39">
        <v>24</v>
      </c>
      <c r="K35" s="39">
        <v>269855971</v>
      </c>
      <c r="L35" s="39">
        <f t="shared" si="0"/>
        <v>57</v>
      </c>
      <c r="M35" s="39">
        <f t="shared" si="0"/>
        <v>535002880.61000001</v>
      </c>
      <c r="N35" s="39">
        <v>20</v>
      </c>
      <c r="O35" s="39">
        <v>265737354</v>
      </c>
      <c r="P35" s="39">
        <v>28</v>
      </c>
      <c r="Q35" s="39">
        <v>261072364</v>
      </c>
      <c r="R35" s="39">
        <f t="shared" si="2"/>
        <v>48</v>
      </c>
      <c r="S35" s="39">
        <f t="shared" si="2"/>
        <v>526809718</v>
      </c>
      <c r="T35" s="39">
        <f t="shared" si="1"/>
        <v>105</v>
      </c>
      <c r="U35" s="39">
        <f t="shared" si="1"/>
        <v>1061812598.61</v>
      </c>
    </row>
    <row r="36" spans="1:21" s="9" customFormat="1" ht="12">
      <c r="A36" s="29">
        <v>29</v>
      </c>
      <c r="B36" s="50" t="s">
        <v>78</v>
      </c>
      <c r="C36" s="1" t="s">
        <v>79</v>
      </c>
      <c r="D36" s="40">
        <v>240</v>
      </c>
      <c r="E36" s="40">
        <v>12241687.779999999</v>
      </c>
      <c r="F36" s="40">
        <v>1481</v>
      </c>
      <c r="G36" s="40">
        <v>61932352.090000004</v>
      </c>
      <c r="H36" s="40">
        <v>934</v>
      </c>
      <c r="I36" s="40">
        <v>57383323.969999999</v>
      </c>
      <c r="J36" s="40">
        <v>3011</v>
      </c>
      <c r="K36" s="40">
        <v>98290536.650000006</v>
      </c>
      <c r="L36" s="38">
        <f t="shared" si="0"/>
        <v>5666</v>
      </c>
      <c r="M36" s="38">
        <f t="shared" si="0"/>
        <v>229847900.49000001</v>
      </c>
      <c r="N36" s="40">
        <v>924</v>
      </c>
      <c r="O36" s="40">
        <v>370179821.25</v>
      </c>
      <c r="P36" s="40">
        <v>8357</v>
      </c>
      <c r="Q36" s="40">
        <v>280484387.38999999</v>
      </c>
      <c r="R36" s="38">
        <f t="shared" si="2"/>
        <v>9281</v>
      </c>
      <c r="S36" s="38">
        <f t="shared" si="2"/>
        <v>650664208.63999999</v>
      </c>
      <c r="T36" s="38">
        <f t="shared" si="1"/>
        <v>14947</v>
      </c>
      <c r="U36" s="38">
        <f t="shared" si="1"/>
        <v>880512109.13</v>
      </c>
    </row>
    <row r="37" spans="1:21" s="9" customFormat="1" ht="12">
      <c r="A37" s="26">
        <v>30</v>
      </c>
      <c r="B37" s="49" t="s">
        <v>82</v>
      </c>
      <c r="C37" s="28" t="s">
        <v>83</v>
      </c>
      <c r="D37" s="39">
        <v>100</v>
      </c>
      <c r="E37" s="39">
        <v>5101482.4400000004</v>
      </c>
      <c r="F37" s="39">
        <v>884</v>
      </c>
      <c r="G37" s="39">
        <v>39746981.159999996</v>
      </c>
      <c r="H37" s="39">
        <v>587</v>
      </c>
      <c r="I37" s="39">
        <v>144477578.61000001</v>
      </c>
      <c r="J37" s="39">
        <v>1495</v>
      </c>
      <c r="K37" s="39">
        <v>189332089.0192</v>
      </c>
      <c r="L37" s="39">
        <f t="shared" si="0"/>
        <v>3066</v>
      </c>
      <c r="M37" s="39">
        <f t="shared" si="0"/>
        <v>378658131.22919995</v>
      </c>
      <c r="N37" s="39">
        <v>559</v>
      </c>
      <c r="O37" s="39">
        <v>242606458.16</v>
      </c>
      <c r="P37" s="39">
        <v>9896</v>
      </c>
      <c r="Q37" s="39">
        <v>173667585.53</v>
      </c>
      <c r="R37" s="39">
        <f t="shared" si="2"/>
        <v>10455</v>
      </c>
      <c r="S37" s="39">
        <f t="shared" si="2"/>
        <v>416274043.69</v>
      </c>
      <c r="T37" s="39">
        <f t="shared" si="1"/>
        <v>13521</v>
      </c>
      <c r="U37" s="39">
        <f t="shared" si="1"/>
        <v>794932174.91919994</v>
      </c>
    </row>
    <row r="38" spans="1:21" s="9" customFormat="1" ht="12">
      <c r="A38" s="29">
        <v>31</v>
      </c>
      <c r="B38" s="50" t="s">
        <v>113</v>
      </c>
      <c r="C38" s="1" t="s">
        <v>114</v>
      </c>
      <c r="D38" s="40">
        <v>72</v>
      </c>
      <c r="E38" s="40">
        <v>4741830.99</v>
      </c>
      <c r="F38" s="40">
        <v>500</v>
      </c>
      <c r="G38" s="40">
        <v>19672831.050000001</v>
      </c>
      <c r="H38" s="40">
        <v>195</v>
      </c>
      <c r="I38" s="40">
        <v>105155802.77</v>
      </c>
      <c r="J38" s="40">
        <v>33395</v>
      </c>
      <c r="K38" s="40">
        <v>152139592.29100001</v>
      </c>
      <c r="L38" s="38">
        <f t="shared" si="0"/>
        <v>34162</v>
      </c>
      <c r="M38" s="38">
        <f t="shared" si="0"/>
        <v>281710057.10100001</v>
      </c>
      <c r="N38" s="40">
        <v>206</v>
      </c>
      <c r="O38" s="40">
        <v>267516584.22</v>
      </c>
      <c r="P38" s="40">
        <v>378</v>
      </c>
      <c r="Q38" s="40">
        <v>206731140.94999999</v>
      </c>
      <c r="R38" s="38">
        <f t="shared" si="2"/>
        <v>584</v>
      </c>
      <c r="S38" s="38">
        <f t="shared" si="2"/>
        <v>474247725.16999996</v>
      </c>
      <c r="T38" s="38">
        <f t="shared" si="1"/>
        <v>34746</v>
      </c>
      <c r="U38" s="38">
        <f t="shared" si="1"/>
        <v>755957782.27099991</v>
      </c>
    </row>
    <row r="39" spans="1:21" s="9" customFormat="1" ht="12">
      <c r="A39" s="26">
        <v>32</v>
      </c>
      <c r="B39" s="49" t="s">
        <v>98</v>
      </c>
      <c r="C39" s="28" t="s">
        <v>99</v>
      </c>
      <c r="D39" s="39">
        <v>32</v>
      </c>
      <c r="E39" s="39">
        <v>47822908.039999999</v>
      </c>
      <c r="F39" s="39">
        <v>23</v>
      </c>
      <c r="G39" s="39">
        <v>19072906.48</v>
      </c>
      <c r="H39" s="39">
        <v>15</v>
      </c>
      <c r="I39" s="39">
        <v>236966785.25999999</v>
      </c>
      <c r="J39" s="39">
        <v>107</v>
      </c>
      <c r="K39" s="39">
        <v>35458849.079999998</v>
      </c>
      <c r="L39" s="39">
        <f t="shared" si="0"/>
        <v>177</v>
      </c>
      <c r="M39" s="39">
        <f t="shared" si="0"/>
        <v>339321448.86000001</v>
      </c>
      <c r="N39" s="39">
        <v>12</v>
      </c>
      <c r="O39" s="39">
        <v>88074865.5</v>
      </c>
      <c r="P39" s="39">
        <v>27</v>
      </c>
      <c r="Q39" s="39">
        <v>328077400.63999999</v>
      </c>
      <c r="R39" s="39">
        <f t="shared" si="2"/>
        <v>39</v>
      </c>
      <c r="S39" s="39">
        <f t="shared" si="2"/>
        <v>416152266.13999999</v>
      </c>
      <c r="T39" s="39">
        <f t="shared" si="1"/>
        <v>216</v>
      </c>
      <c r="U39" s="39">
        <f t="shared" si="1"/>
        <v>755473715</v>
      </c>
    </row>
    <row r="40" spans="1:21" s="9" customFormat="1" ht="12">
      <c r="A40" s="29">
        <v>33</v>
      </c>
      <c r="B40" s="50" t="s">
        <v>80</v>
      </c>
      <c r="C40" s="1" t="s">
        <v>81</v>
      </c>
      <c r="D40" s="40">
        <v>38</v>
      </c>
      <c r="E40" s="40">
        <v>2739143.96</v>
      </c>
      <c r="F40" s="40">
        <v>156</v>
      </c>
      <c r="G40" s="40">
        <v>6928623.1600000001</v>
      </c>
      <c r="H40" s="40">
        <v>453</v>
      </c>
      <c r="I40" s="40">
        <v>100719802.03</v>
      </c>
      <c r="J40" s="40">
        <v>982</v>
      </c>
      <c r="K40" s="40">
        <v>123379294.52</v>
      </c>
      <c r="L40" s="38">
        <f t="shared" si="0"/>
        <v>1629</v>
      </c>
      <c r="M40" s="38">
        <f t="shared" si="0"/>
        <v>233766863.67000002</v>
      </c>
      <c r="N40" s="40">
        <v>352</v>
      </c>
      <c r="O40" s="40">
        <v>213773763.56999999</v>
      </c>
      <c r="P40" s="40">
        <v>2413</v>
      </c>
      <c r="Q40" s="40">
        <v>192238365.47</v>
      </c>
      <c r="R40" s="38">
        <f t="shared" si="2"/>
        <v>2765</v>
      </c>
      <c r="S40" s="38">
        <f t="shared" si="2"/>
        <v>406012129.03999996</v>
      </c>
      <c r="T40" s="38">
        <f t="shared" si="1"/>
        <v>4394</v>
      </c>
      <c r="U40" s="38">
        <f t="shared" si="1"/>
        <v>639778992.71000004</v>
      </c>
    </row>
    <row r="41" spans="1:21" s="9" customFormat="1" ht="12">
      <c r="A41" s="26">
        <v>34</v>
      </c>
      <c r="B41" s="27" t="s">
        <v>70</v>
      </c>
      <c r="C41" s="28" t="s">
        <v>71</v>
      </c>
      <c r="D41" s="39">
        <v>445</v>
      </c>
      <c r="E41" s="39">
        <v>68597451.010000005</v>
      </c>
      <c r="F41" s="39">
        <v>598</v>
      </c>
      <c r="G41" s="39">
        <v>41276913.909999996</v>
      </c>
      <c r="H41" s="39">
        <v>603</v>
      </c>
      <c r="I41" s="39">
        <v>6814894.9299999997</v>
      </c>
      <c r="J41" s="39">
        <v>2263</v>
      </c>
      <c r="K41" s="39">
        <v>84563177.769999996</v>
      </c>
      <c r="L41" s="39">
        <f t="shared" si="0"/>
        <v>3909</v>
      </c>
      <c r="M41" s="39">
        <f t="shared" si="0"/>
        <v>201252437.62</v>
      </c>
      <c r="N41" s="39">
        <v>549</v>
      </c>
      <c r="O41" s="39">
        <v>233033821.03999999</v>
      </c>
      <c r="P41" s="39">
        <v>2958</v>
      </c>
      <c r="Q41" s="39">
        <v>193243581.11000001</v>
      </c>
      <c r="R41" s="39">
        <f t="shared" si="2"/>
        <v>3507</v>
      </c>
      <c r="S41" s="39">
        <f t="shared" si="2"/>
        <v>426277402.14999998</v>
      </c>
      <c r="T41" s="39">
        <f t="shared" si="1"/>
        <v>7416</v>
      </c>
      <c r="U41" s="39">
        <f t="shared" si="1"/>
        <v>627529839.76999998</v>
      </c>
    </row>
    <row r="42" spans="1:21" s="9" customFormat="1" ht="12">
      <c r="A42" s="29">
        <v>35</v>
      </c>
      <c r="B42" s="50" t="s">
        <v>84</v>
      </c>
      <c r="C42" s="1" t="s">
        <v>85</v>
      </c>
      <c r="D42" s="40">
        <v>67</v>
      </c>
      <c r="E42" s="40">
        <v>57011100.969999999</v>
      </c>
      <c r="F42" s="40">
        <v>133</v>
      </c>
      <c r="G42" s="40">
        <v>11723842.630000001</v>
      </c>
      <c r="H42" s="40">
        <v>15</v>
      </c>
      <c r="I42" s="40">
        <v>18203956.460000001</v>
      </c>
      <c r="J42" s="40">
        <v>203</v>
      </c>
      <c r="K42" s="40">
        <v>183235909.83000001</v>
      </c>
      <c r="L42" s="38">
        <f t="shared" si="0"/>
        <v>418</v>
      </c>
      <c r="M42" s="38">
        <f t="shared" si="0"/>
        <v>270174809.88999999</v>
      </c>
      <c r="N42" s="40">
        <v>27</v>
      </c>
      <c r="O42" s="40">
        <v>185691952.90000001</v>
      </c>
      <c r="P42" s="40">
        <v>36</v>
      </c>
      <c r="Q42" s="40">
        <v>65626202.57</v>
      </c>
      <c r="R42" s="38">
        <f t="shared" si="2"/>
        <v>63</v>
      </c>
      <c r="S42" s="38">
        <f t="shared" si="2"/>
        <v>251318155.47</v>
      </c>
      <c r="T42" s="38">
        <f t="shared" si="1"/>
        <v>481</v>
      </c>
      <c r="U42" s="38">
        <f t="shared" si="1"/>
        <v>521492965.36000001</v>
      </c>
    </row>
    <row r="43" spans="1:21" s="9" customFormat="1" ht="12">
      <c r="A43" s="26">
        <v>36</v>
      </c>
      <c r="B43" s="49" t="s">
        <v>88</v>
      </c>
      <c r="C43" s="28" t="s">
        <v>89</v>
      </c>
      <c r="D43" s="39">
        <v>40</v>
      </c>
      <c r="E43" s="39">
        <v>20965514.489999998</v>
      </c>
      <c r="F43" s="39">
        <v>205</v>
      </c>
      <c r="G43" s="39">
        <v>27350412.920000002</v>
      </c>
      <c r="H43" s="39">
        <v>102</v>
      </c>
      <c r="I43" s="39">
        <v>61614311.939999998</v>
      </c>
      <c r="J43" s="39">
        <v>138</v>
      </c>
      <c r="K43" s="39">
        <v>45314864.75</v>
      </c>
      <c r="L43" s="39">
        <f t="shared" si="0"/>
        <v>485</v>
      </c>
      <c r="M43" s="39">
        <f t="shared" si="0"/>
        <v>155245104.10000002</v>
      </c>
      <c r="N43" s="39">
        <v>96</v>
      </c>
      <c r="O43" s="39">
        <v>191577542.02000001</v>
      </c>
      <c r="P43" s="39">
        <v>99</v>
      </c>
      <c r="Q43" s="39">
        <v>154622578.56999999</v>
      </c>
      <c r="R43" s="39">
        <f t="shared" si="2"/>
        <v>195</v>
      </c>
      <c r="S43" s="39">
        <f t="shared" si="2"/>
        <v>346200120.59000003</v>
      </c>
      <c r="T43" s="39">
        <f t="shared" si="1"/>
        <v>680</v>
      </c>
      <c r="U43" s="39">
        <f t="shared" si="1"/>
        <v>501445224.69000006</v>
      </c>
    </row>
    <row r="44" spans="1:21" s="9" customFormat="1" ht="12">
      <c r="A44" s="29">
        <v>37</v>
      </c>
      <c r="B44" s="50" t="s">
        <v>92</v>
      </c>
      <c r="C44" s="1" t="s">
        <v>93</v>
      </c>
      <c r="D44" s="40">
        <v>22</v>
      </c>
      <c r="E44" s="40">
        <v>93438505.780000001</v>
      </c>
      <c r="F44" s="40">
        <v>51</v>
      </c>
      <c r="G44" s="40">
        <v>1678534.97</v>
      </c>
      <c r="H44" s="40">
        <v>198</v>
      </c>
      <c r="I44" s="40">
        <v>33561231.109999999</v>
      </c>
      <c r="J44" s="40">
        <v>431</v>
      </c>
      <c r="K44" s="40">
        <v>107765282.51000001</v>
      </c>
      <c r="L44" s="38">
        <f t="shared" si="0"/>
        <v>702</v>
      </c>
      <c r="M44" s="38">
        <f t="shared" si="0"/>
        <v>236443554.37</v>
      </c>
      <c r="N44" s="40">
        <v>184</v>
      </c>
      <c r="O44" s="40">
        <v>120785890.18000001</v>
      </c>
      <c r="P44" s="40">
        <v>89</v>
      </c>
      <c r="Q44" s="40">
        <v>136436353.63</v>
      </c>
      <c r="R44" s="38">
        <f t="shared" si="2"/>
        <v>273</v>
      </c>
      <c r="S44" s="38">
        <f t="shared" si="2"/>
        <v>257222243.81</v>
      </c>
      <c r="T44" s="38">
        <f t="shared" si="1"/>
        <v>975</v>
      </c>
      <c r="U44" s="38">
        <f t="shared" si="1"/>
        <v>493665798.18000001</v>
      </c>
    </row>
    <row r="45" spans="1:21" s="9" customFormat="1" ht="12">
      <c r="A45" s="26">
        <v>38</v>
      </c>
      <c r="B45" s="49" t="s">
        <v>74</v>
      </c>
      <c r="C45" s="28" t="s">
        <v>75</v>
      </c>
      <c r="D45" s="39">
        <v>208</v>
      </c>
      <c r="E45" s="39">
        <v>96132284.230000004</v>
      </c>
      <c r="F45" s="39">
        <v>133</v>
      </c>
      <c r="G45" s="39">
        <v>2968499.22</v>
      </c>
      <c r="H45" s="39">
        <v>7460</v>
      </c>
      <c r="I45" s="39">
        <v>83615791.340000004</v>
      </c>
      <c r="J45" s="39">
        <v>1608</v>
      </c>
      <c r="K45" s="39">
        <v>74973746.930000007</v>
      </c>
      <c r="L45" s="39">
        <f t="shared" si="0"/>
        <v>9409</v>
      </c>
      <c r="M45" s="39">
        <f t="shared" si="0"/>
        <v>257690321.72000003</v>
      </c>
      <c r="N45" s="39">
        <v>90</v>
      </c>
      <c r="O45" s="39">
        <v>64041467.030000001</v>
      </c>
      <c r="P45" s="39">
        <v>117</v>
      </c>
      <c r="Q45" s="39">
        <v>165527274.96000001</v>
      </c>
      <c r="R45" s="39">
        <f t="shared" si="2"/>
        <v>207</v>
      </c>
      <c r="S45" s="39">
        <f t="shared" si="2"/>
        <v>229568741.99000001</v>
      </c>
      <c r="T45" s="39">
        <f t="shared" si="1"/>
        <v>9616</v>
      </c>
      <c r="U45" s="39">
        <f t="shared" si="1"/>
        <v>487259063.71000004</v>
      </c>
    </row>
    <row r="46" spans="1:21" s="9" customFormat="1" ht="12">
      <c r="A46" s="29">
        <v>39</v>
      </c>
      <c r="B46" s="50" t="s">
        <v>96</v>
      </c>
      <c r="C46" s="1" t="s">
        <v>97</v>
      </c>
      <c r="D46" s="40"/>
      <c r="E46" s="40"/>
      <c r="F46" s="40"/>
      <c r="G46" s="40"/>
      <c r="H46" s="40">
        <v>16</v>
      </c>
      <c r="I46" s="40">
        <v>72578429.900000006</v>
      </c>
      <c r="J46" s="40">
        <v>13</v>
      </c>
      <c r="K46" s="40">
        <v>35761519.57</v>
      </c>
      <c r="L46" s="38">
        <f t="shared" si="0"/>
        <v>29</v>
      </c>
      <c r="M46" s="38">
        <f t="shared" si="0"/>
        <v>108339949.47</v>
      </c>
      <c r="N46" s="40">
        <v>9</v>
      </c>
      <c r="O46" s="40">
        <v>88357288.370000005</v>
      </c>
      <c r="P46" s="40">
        <v>12</v>
      </c>
      <c r="Q46" s="40">
        <v>160059277.06</v>
      </c>
      <c r="R46" s="38">
        <f t="shared" si="2"/>
        <v>21</v>
      </c>
      <c r="S46" s="38">
        <f t="shared" si="2"/>
        <v>248416565.43000001</v>
      </c>
      <c r="T46" s="38">
        <f t="shared" si="1"/>
        <v>50</v>
      </c>
      <c r="U46" s="38">
        <f t="shared" si="1"/>
        <v>356756514.89999998</v>
      </c>
    </row>
    <row r="47" spans="1:21" s="9" customFormat="1" ht="12">
      <c r="A47" s="26">
        <v>40</v>
      </c>
      <c r="B47" s="49" t="s">
        <v>157</v>
      </c>
      <c r="C47" s="28" t="s">
        <v>158</v>
      </c>
      <c r="D47" s="39"/>
      <c r="E47" s="39"/>
      <c r="F47" s="39"/>
      <c r="G47" s="39"/>
      <c r="H47" s="39">
        <v>2</v>
      </c>
      <c r="I47" s="39">
        <v>83000556.620000005</v>
      </c>
      <c r="J47" s="39">
        <v>12</v>
      </c>
      <c r="K47" s="39">
        <v>13237977.449999999</v>
      </c>
      <c r="L47" s="39">
        <f t="shared" si="0"/>
        <v>14</v>
      </c>
      <c r="M47" s="39">
        <f t="shared" si="0"/>
        <v>96238534.070000008</v>
      </c>
      <c r="N47" s="39">
        <v>6</v>
      </c>
      <c r="O47" s="39">
        <v>95000000</v>
      </c>
      <c r="P47" s="39">
        <v>6</v>
      </c>
      <c r="Q47" s="39">
        <v>163000000</v>
      </c>
      <c r="R47" s="39">
        <f t="shared" si="2"/>
        <v>12</v>
      </c>
      <c r="S47" s="39">
        <f t="shared" si="2"/>
        <v>258000000</v>
      </c>
      <c r="T47" s="39">
        <f t="shared" si="1"/>
        <v>26</v>
      </c>
      <c r="U47" s="39">
        <f t="shared" si="1"/>
        <v>354238534.06999999</v>
      </c>
    </row>
    <row r="48" spans="1:21" s="9" customFormat="1" ht="12">
      <c r="A48" s="29">
        <v>41</v>
      </c>
      <c r="B48" s="50" t="s">
        <v>111</v>
      </c>
      <c r="C48" s="1" t="s">
        <v>112</v>
      </c>
      <c r="D48" s="40">
        <v>69</v>
      </c>
      <c r="E48" s="40">
        <v>52153888.490000002</v>
      </c>
      <c r="F48" s="40">
        <v>447</v>
      </c>
      <c r="G48" s="40">
        <v>56411288.68</v>
      </c>
      <c r="H48" s="40">
        <v>75</v>
      </c>
      <c r="I48" s="40">
        <v>103463359.43000001</v>
      </c>
      <c r="J48" s="40">
        <v>228</v>
      </c>
      <c r="K48" s="40">
        <v>82708226.930000007</v>
      </c>
      <c r="L48" s="38">
        <f t="shared" si="0"/>
        <v>819</v>
      </c>
      <c r="M48" s="38">
        <f t="shared" si="0"/>
        <v>294736763.53000003</v>
      </c>
      <c r="N48" s="40">
        <v>14</v>
      </c>
      <c r="O48" s="40">
        <v>23134851.239999998</v>
      </c>
      <c r="P48" s="40">
        <v>8</v>
      </c>
      <c r="Q48" s="40">
        <v>21462837.030000001</v>
      </c>
      <c r="R48" s="38">
        <f t="shared" si="2"/>
        <v>22</v>
      </c>
      <c r="S48" s="38">
        <f t="shared" si="2"/>
        <v>44597688.269999996</v>
      </c>
      <c r="T48" s="38">
        <f t="shared" si="1"/>
        <v>841</v>
      </c>
      <c r="U48" s="38">
        <f t="shared" si="1"/>
        <v>339334451.80000001</v>
      </c>
    </row>
    <row r="49" spans="1:21" s="9" customFormat="1" ht="12">
      <c r="A49" s="26">
        <v>42</v>
      </c>
      <c r="B49" s="27" t="s">
        <v>94</v>
      </c>
      <c r="C49" s="28" t="s">
        <v>95</v>
      </c>
      <c r="D49" s="39">
        <v>5</v>
      </c>
      <c r="E49" s="39">
        <v>60010266.700000003</v>
      </c>
      <c r="F49" s="39"/>
      <c r="G49" s="39"/>
      <c r="H49" s="39">
        <v>49</v>
      </c>
      <c r="I49" s="39">
        <v>95459509.459999993</v>
      </c>
      <c r="J49" s="39">
        <v>63</v>
      </c>
      <c r="K49" s="39">
        <v>99361291.859999999</v>
      </c>
      <c r="L49" s="39">
        <f t="shared" si="0"/>
        <v>117</v>
      </c>
      <c r="M49" s="39">
        <f t="shared" si="0"/>
        <v>254831068.01999998</v>
      </c>
      <c r="N49" s="39">
        <v>8</v>
      </c>
      <c r="O49" s="39">
        <v>7979860</v>
      </c>
      <c r="P49" s="39">
        <v>7</v>
      </c>
      <c r="Q49" s="39">
        <v>62741549.5</v>
      </c>
      <c r="R49" s="39">
        <f t="shared" si="2"/>
        <v>15</v>
      </c>
      <c r="S49" s="39">
        <f t="shared" si="2"/>
        <v>70721409.5</v>
      </c>
      <c r="T49" s="39">
        <f t="shared" si="1"/>
        <v>132</v>
      </c>
      <c r="U49" s="39">
        <f t="shared" si="1"/>
        <v>325552477.51999998</v>
      </c>
    </row>
    <row r="50" spans="1:21" s="9" customFormat="1" ht="12">
      <c r="A50" s="29">
        <v>43</v>
      </c>
      <c r="B50" s="50" t="s">
        <v>109</v>
      </c>
      <c r="C50" s="1" t="s">
        <v>110</v>
      </c>
      <c r="D50" s="40">
        <v>809</v>
      </c>
      <c r="E50" s="40">
        <v>56665578.549999997</v>
      </c>
      <c r="F50" s="40">
        <v>1146</v>
      </c>
      <c r="G50" s="40">
        <v>48395845.619999997</v>
      </c>
      <c r="H50" s="40">
        <v>432</v>
      </c>
      <c r="I50" s="40">
        <v>61333754.659999996</v>
      </c>
      <c r="J50" s="40">
        <v>1245</v>
      </c>
      <c r="K50" s="40">
        <v>27001928.399999999</v>
      </c>
      <c r="L50" s="38">
        <f t="shared" si="0"/>
        <v>3632</v>
      </c>
      <c r="M50" s="38">
        <f t="shared" si="0"/>
        <v>193397107.23000002</v>
      </c>
      <c r="N50" s="40">
        <v>54</v>
      </c>
      <c r="O50" s="40">
        <v>37966029.740000002</v>
      </c>
      <c r="P50" s="40">
        <v>39</v>
      </c>
      <c r="Q50" s="40">
        <v>78140849.950000003</v>
      </c>
      <c r="R50" s="38">
        <f t="shared" si="2"/>
        <v>93</v>
      </c>
      <c r="S50" s="38">
        <f t="shared" si="2"/>
        <v>116106879.69</v>
      </c>
      <c r="T50" s="38">
        <f t="shared" si="1"/>
        <v>3725</v>
      </c>
      <c r="U50" s="38">
        <f t="shared" si="1"/>
        <v>309503986.92000002</v>
      </c>
    </row>
    <row r="51" spans="1:21" s="9" customFormat="1" ht="12">
      <c r="A51" s="26">
        <v>44</v>
      </c>
      <c r="B51" s="49" t="s">
        <v>108</v>
      </c>
      <c r="C51" s="28" t="s">
        <v>355</v>
      </c>
      <c r="D51" s="39">
        <v>162</v>
      </c>
      <c r="E51" s="39">
        <v>3029303.76</v>
      </c>
      <c r="F51" s="39">
        <v>671</v>
      </c>
      <c r="G51" s="39">
        <v>16380878.283</v>
      </c>
      <c r="H51" s="39">
        <v>1443</v>
      </c>
      <c r="I51" s="39">
        <v>14581480.7763</v>
      </c>
      <c r="J51" s="39">
        <v>2934</v>
      </c>
      <c r="K51" s="39">
        <v>53570868.369999997</v>
      </c>
      <c r="L51" s="39">
        <f t="shared" si="0"/>
        <v>5210</v>
      </c>
      <c r="M51" s="39">
        <f t="shared" si="0"/>
        <v>87562531.189300016</v>
      </c>
      <c r="N51" s="39">
        <v>3200</v>
      </c>
      <c r="O51" s="39">
        <v>104113707.47</v>
      </c>
      <c r="P51" s="39">
        <v>203</v>
      </c>
      <c r="Q51" s="39">
        <v>51666101.57</v>
      </c>
      <c r="R51" s="39">
        <f t="shared" si="2"/>
        <v>3403</v>
      </c>
      <c r="S51" s="39">
        <f t="shared" si="2"/>
        <v>155779809.03999999</v>
      </c>
      <c r="T51" s="39">
        <f t="shared" si="1"/>
        <v>8613</v>
      </c>
      <c r="U51" s="39">
        <f t="shared" si="1"/>
        <v>243342340.22930002</v>
      </c>
    </row>
    <row r="52" spans="1:21" s="9" customFormat="1" ht="12">
      <c r="A52" s="29">
        <v>45</v>
      </c>
      <c r="B52" s="50" t="s">
        <v>102</v>
      </c>
      <c r="C52" s="1" t="s">
        <v>103</v>
      </c>
      <c r="D52" s="40">
        <v>6</v>
      </c>
      <c r="E52" s="40">
        <v>45565508.350000001</v>
      </c>
      <c r="F52" s="40">
        <v>1</v>
      </c>
      <c r="G52" s="40">
        <v>72800</v>
      </c>
      <c r="H52" s="40">
        <v>7</v>
      </c>
      <c r="I52" s="40">
        <v>25659786.800000001</v>
      </c>
      <c r="J52" s="40">
        <v>21</v>
      </c>
      <c r="K52" s="40">
        <v>3172255.8</v>
      </c>
      <c r="L52" s="38">
        <f t="shared" si="0"/>
        <v>35</v>
      </c>
      <c r="M52" s="38">
        <f t="shared" si="0"/>
        <v>74470350.950000003</v>
      </c>
      <c r="N52" s="40">
        <v>2</v>
      </c>
      <c r="O52" s="40">
        <v>100000000</v>
      </c>
      <c r="P52" s="40">
        <v>4</v>
      </c>
      <c r="Q52" s="40">
        <v>50500000</v>
      </c>
      <c r="R52" s="38">
        <f t="shared" si="2"/>
        <v>6</v>
      </c>
      <c r="S52" s="38">
        <f t="shared" si="2"/>
        <v>150500000</v>
      </c>
      <c r="T52" s="38">
        <f t="shared" si="1"/>
        <v>41</v>
      </c>
      <c r="U52" s="38">
        <f t="shared" si="1"/>
        <v>224970350.94999999</v>
      </c>
    </row>
    <row r="53" spans="1:21" s="9" customFormat="1" ht="12">
      <c r="A53" s="26">
        <v>46</v>
      </c>
      <c r="B53" s="49" t="s">
        <v>143</v>
      </c>
      <c r="C53" s="28" t="s">
        <v>144</v>
      </c>
      <c r="D53" s="39">
        <v>18</v>
      </c>
      <c r="E53" s="39">
        <v>10606115.24</v>
      </c>
      <c r="F53" s="39">
        <v>25</v>
      </c>
      <c r="G53" s="39">
        <v>22212473.550000001</v>
      </c>
      <c r="H53" s="39">
        <v>30</v>
      </c>
      <c r="I53" s="39">
        <v>53368175.590000004</v>
      </c>
      <c r="J53" s="39">
        <v>58</v>
      </c>
      <c r="K53" s="39">
        <v>52064011.780000001</v>
      </c>
      <c r="L53" s="39">
        <f t="shared" si="0"/>
        <v>131</v>
      </c>
      <c r="M53" s="39">
        <f t="shared" si="0"/>
        <v>138250776.16</v>
      </c>
      <c r="N53" s="39">
        <v>34</v>
      </c>
      <c r="O53" s="39">
        <v>43336719.359999999</v>
      </c>
      <c r="P53" s="39">
        <v>29</v>
      </c>
      <c r="Q53" s="39">
        <v>33067006.25</v>
      </c>
      <c r="R53" s="39">
        <f t="shared" si="2"/>
        <v>63</v>
      </c>
      <c r="S53" s="39">
        <f t="shared" si="2"/>
        <v>76403725.609999999</v>
      </c>
      <c r="T53" s="39">
        <f t="shared" si="1"/>
        <v>194</v>
      </c>
      <c r="U53" s="39">
        <f t="shared" si="1"/>
        <v>214654501.76999998</v>
      </c>
    </row>
    <row r="54" spans="1:21" s="9" customFormat="1" ht="12">
      <c r="A54" s="29">
        <v>47</v>
      </c>
      <c r="B54" s="50" t="s">
        <v>100</v>
      </c>
      <c r="C54" s="1" t="s">
        <v>101</v>
      </c>
      <c r="D54" s="40">
        <v>14</v>
      </c>
      <c r="E54" s="40">
        <v>65000000</v>
      </c>
      <c r="F54" s="40">
        <v>5</v>
      </c>
      <c r="G54" s="40">
        <v>8017965.29</v>
      </c>
      <c r="H54" s="40">
        <v>7</v>
      </c>
      <c r="I54" s="40">
        <v>30335683.109999999</v>
      </c>
      <c r="J54" s="40">
        <v>11</v>
      </c>
      <c r="K54" s="40">
        <v>2551615.59</v>
      </c>
      <c r="L54" s="38">
        <f t="shared" si="0"/>
        <v>37</v>
      </c>
      <c r="M54" s="38">
        <f t="shared" si="0"/>
        <v>105905263.99000001</v>
      </c>
      <c r="N54" s="40">
        <v>5</v>
      </c>
      <c r="O54" s="40">
        <v>12600000</v>
      </c>
      <c r="P54" s="40">
        <v>62</v>
      </c>
      <c r="Q54" s="40">
        <v>88200000</v>
      </c>
      <c r="R54" s="38">
        <f t="shared" si="2"/>
        <v>67</v>
      </c>
      <c r="S54" s="38">
        <f t="shared" si="2"/>
        <v>100800000</v>
      </c>
      <c r="T54" s="38">
        <f t="shared" si="1"/>
        <v>104</v>
      </c>
      <c r="U54" s="38">
        <f t="shared" si="1"/>
        <v>206705263.99000001</v>
      </c>
    </row>
    <row r="55" spans="1:21" s="9" customFormat="1" ht="12">
      <c r="A55" s="26">
        <v>48</v>
      </c>
      <c r="B55" s="49" t="s">
        <v>64</v>
      </c>
      <c r="C55" s="28" t="s">
        <v>65</v>
      </c>
      <c r="D55" s="39"/>
      <c r="E55" s="39"/>
      <c r="F55" s="39"/>
      <c r="G55" s="39"/>
      <c r="H55" s="39">
        <v>158</v>
      </c>
      <c r="I55" s="39">
        <v>54773865.710000001</v>
      </c>
      <c r="J55" s="39">
        <v>172</v>
      </c>
      <c r="K55" s="39">
        <v>15147355.310000001</v>
      </c>
      <c r="L55" s="39">
        <f t="shared" si="0"/>
        <v>330</v>
      </c>
      <c r="M55" s="39">
        <f t="shared" si="0"/>
        <v>69921221.019999996</v>
      </c>
      <c r="N55" s="39">
        <v>13</v>
      </c>
      <c r="O55" s="39">
        <v>4500000</v>
      </c>
      <c r="P55" s="39">
        <v>68</v>
      </c>
      <c r="Q55" s="39">
        <v>129550000</v>
      </c>
      <c r="R55" s="39">
        <f t="shared" si="2"/>
        <v>81</v>
      </c>
      <c r="S55" s="39">
        <f t="shared" si="2"/>
        <v>134050000</v>
      </c>
      <c r="T55" s="39">
        <f t="shared" si="1"/>
        <v>411</v>
      </c>
      <c r="U55" s="39">
        <f t="shared" si="1"/>
        <v>203971221.01999998</v>
      </c>
    </row>
    <row r="56" spans="1:21" s="9" customFormat="1" ht="12">
      <c r="A56" s="29">
        <v>49</v>
      </c>
      <c r="B56" s="50" t="s">
        <v>145</v>
      </c>
      <c r="C56" s="1" t="s">
        <v>146</v>
      </c>
      <c r="D56" s="40">
        <v>36</v>
      </c>
      <c r="E56" s="40">
        <v>20528422.960000001</v>
      </c>
      <c r="F56" s="40"/>
      <c r="G56" s="40"/>
      <c r="H56" s="40">
        <v>29</v>
      </c>
      <c r="I56" s="40">
        <v>31254797.5</v>
      </c>
      <c r="J56" s="40">
        <v>88</v>
      </c>
      <c r="K56" s="40">
        <v>5043851.78</v>
      </c>
      <c r="L56" s="38">
        <f t="shared" si="0"/>
        <v>153</v>
      </c>
      <c r="M56" s="38">
        <f t="shared" si="0"/>
        <v>56827072.240000002</v>
      </c>
      <c r="N56" s="40">
        <v>4</v>
      </c>
      <c r="O56" s="40">
        <v>25628709</v>
      </c>
      <c r="P56" s="40">
        <v>14</v>
      </c>
      <c r="Q56" s="40">
        <v>104130070</v>
      </c>
      <c r="R56" s="38">
        <f t="shared" si="2"/>
        <v>18</v>
      </c>
      <c r="S56" s="38">
        <f t="shared" si="2"/>
        <v>129758779</v>
      </c>
      <c r="T56" s="38">
        <f t="shared" si="1"/>
        <v>171</v>
      </c>
      <c r="U56" s="38">
        <f t="shared" si="1"/>
        <v>186585851.24000001</v>
      </c>
    </row>
    <row r="57" spans="1:21" s="9" customFormat="1" ht="12">
      <c r="A57" s="26">
        <v>50</v>
      </c>
      <c r="B57" s="27" t="s">
        <v>119</v>
      </c>
      <c r="C57" s="28" t="s">
        <v>120</v>
      </c>
      <c r="D57" s="39">
        <v>229</v>
      </c>
      <c r="E57" s="39">
        <v>5155460.2699999996</v>
      </c>
      <c r="F57" s="39">
        <v>1906</v>
      </c>
      <c r="G57" s="39">
        <v>41645256.939999998</v>
      </c>
      <c r="H57" s="39">
        <v>1683</v>
      </c>
      <c r="I57" s="39">
        <v>17688343.079999998</v>
      </c>
      <c r="J57" s="39">
        <v>4626</v>
      </c>
      <c r="K57" s="39">
        <v>39121504</v>
      </c>
      <c r="L57" s="39">
        <f t="shared" si="0"/>
        <v>8444</v>
      </c>
      <c r="M57" s="39">
        <f t="shared" si="0"/>
        <v>103610564.28999999</v>
      </c>
      <c r="N57" s="39">
        <v>886</v>
      </c>
      <c r="O57" s="39">
        <v>68885680.650000006</v>
      </c>
      <c r="P57" s="39">
        <v>128</v>
      </c>
      <c r="Q57" s="39">
        <v>10906700.07</v>
      </c>
      <c r="R57" s="39">
        <f t="shared" si="2"/>
        <v>1014</v>
      </c>
      <c r="S57" s="39">
        <f t="shared" si="2"/>
        <v>79792380.719999999</v>
      </c>
      <c r="T57" s="39">
        <f t="shared" si="1"/>
        <v>9458</v>
      </c>
      <c r="U57" s="39">
        <f t="shared" si="1"/>
        <v>183402945.00999999</v>
      </c>
    </row>
    <row r="58" spans="1:21" s="9" customFormat="1" ht="12">
      <c r="A58" s="29">
        <v>51</v>
      </c>
      <c r="B58" s="50" t="s">
        <v>133</v>
      </c>
      <c r="C58" s="1" t="s">
        <v>134</v>
      </c>
      <c r="D58" s="40">
        <v>103</v>
      </c>
      <c r="E58" s="40">
        <v>12247585.310000001</v>
      </c>
      <c r="F58" s="40">
        <v>80</v>
      </c>
      <c r="G58" s="40">
        <v>3472136.75</v>
      </c>
      <c r="H58" s="40">
        <v>10</v>
      </c>
      <c r="I58" s="40">
        <v>30362741.16</v>
      </c>
      <c r="J58" s="40">
        <v>102</v>
      </c>
      <c r="K58" s="40">
        <v>2408188.5699999998</v>
      </c>
      <c r="L58" s="38">
        <f t="shared" si="0"/>
        <v>295</v>
      </c>
      <c r="M58" s="38">
        <f t="shared" si="0"/>
        <v>48490651.790000007</v>
      </c>
      <c r="N58" s="40">
        <v>18</v>
      </c>
      <c r="O58" s="40">
        <v>38014836.399999999</v>
      </c>
      <c r="P58" s="40">
        <v>11</v>
      </c>
      <c r="Q58" s="40">
        <v>79739285.5</v>
      </c>
      <c r="R58" s="38">
        <f t="shared" si="2"/>
        <v>29</v>
      </c>
      <c r="S58" s="38">
        <f t="shared" si="2"/>
        <v>117754121.90000001</v>
      </c>
      <c r="T58" s="38">
        <f t="shared" si="1"/>
        <v>324</v>
      </c>
      <c r="U58" s="38">
        <f t="shared" si="1"/>
        <v>166244773.69</v>
      </c>
    </row>
    <row r="59" spans="1:21" s="9" customFormat="1" ht="12">
      <c r="A59" s="26">
        <v>52</v>
      </c>
      <c r="B59" s="49" t="s">
        <v>115</v>
      </c>
      <c r="C59" s="28" t="s">
        <v>116</v>
      </c>
      <c r="D59" s="39">
        <v>9</v>
      </c>
      <c r="E59" s="39">
        <v>120165.9</v>
      </c>
      <c r="F59" s="39">
        <v>40</v>
      </c>
      <c r="G59" s="39">
        <v>658521.97</v>
      </c>
      <c r="H59" s="39">
        <v>647</v>
      </c>
      <c r="I59" s="39">
        <v>39423504.729999997</v>
      </c>
      <c r="J59" s="39">
        <v>4268</v>
      </c>
      <c r="K59" s="39">
        <v>68149244.609999999</v>
      </c>
      <c r="L59" s="39">
        <f t="shared" si="0"/>
        <v>4964</v>
      </c>
      <c r="M59" s="39">
        <f t="shared" si="0"/>
        <v>108351437.21000001</v>
      </c>
      <c r="N59" s="39">
        <v>646</v>
      </c>
      <c r="O59" s="39">
        <v>39324705.329999998</v>
      </c>
      <c r="P59" s="39">
        <v>537</v>
      </c>
      <c r="Q59" s="39">
        <v>9320054.9600000009</v>
      </c>
      <c r="R59" s="39">
        <f t="shared" si="2"/>
        <v>1183</v>
      </c>
      <c r="S59" s="39">
        <f t="shared" si="2"/>
        <v>48644760.289999999</v>
      </c>
      <c r="T59" s="39">
        <f t="shared" si="1"/>
        <v>6147</v>
      </c>
      <c r="U59" s="39">
        <f t="shared" si="1"/>
        <v>156996197.5</v>
      </c>
    </row>
    <row r="60" spans="1:21" s="9" customFormat="1" ht="12">
      <c r="A60" s="29">
        <v>53</v>
      </c>
      <c r="B60" s="50" t="s">
        <v>153</v>
      </c>
      <c r="C60" s="1" t="s">
        <v>154</v>
      </c>
      <c r="D60" s="40">
        <v>22</v>
      </c>
      <c r="E60" s="40">
        <v>76114305.859999999</v>
      </c>
      <c r="F60" s="40">
        <v>42</v>
      </c>
      <c r="G60" s="40">
        <v>2952017.46</v>
      </c>
      <c r="H60" s="40">
        <v>55</v>
      </c>
      <c r="I60" s="40">
        <v>671873.91</v>
      </c>
      <c r="J60" s="40">
        <v>303</v>
      </c>
      <c r="K60" s="40">
        <v>18972814.68</v>
      </c>
      <c r="L60" s="38">
        <f t="shared" si="0"/>
        <v>422</v>
      </c>
      <c r="M60" s="38">
        <f t="shared" si="0"/>
        <v>98711011.909999996</v>
      </c>
      <c r="N60" s="40">
        <v>10</v>
      </c>
      <c r="O60" s="40">
        <v>1134891.6499999999</v>
      </c>
      <c r="P60" s="40">
        <v>7</v>
      </c>
      <c r="Q60" s="40">
        <v>55000000</v>
      </c>
      <c r="R60" s="38">
        <f t="shared" si="2"/>
        <v>17</v>
      </c>
      <c r="S60" s="38">
        <f t="shared" si="2"/>
        <v>56134891.649999999</v>
      </c>
      <c r="T60" s="38">
        <f t="shared" si="1"/>
        <v>439</v>
      </c>
      <c r="U60" s="38">
        <f t="shared" si="1"/>
        <v>154845903.56</v>
      </c>
    </row>
    <row r="61" spans="1:21" s="9" customFormat="1" ht="12">
      <c r="A61" s="26">
        <v>54</v>
      </c>
      <c r="B61" s="49" t="s">
        <v>125</v>
      </c>
      <c r="C61" s="28" t="s">
        <v>126</v>
      </c>
      <c r="D61" s="39"/>
      <c r="E61" s="39"/>
      <c r="F61" s="39"/>
      <c r="G61" s="39"/>
      <c r="H61" s="39">
        <v>49</v>
      </c>
      <c r="I61" s="39">
        <v>126900.19</v>
      </c>
      <c r="J61" s="39">
        <v>138</v>
      </c>
      <c r="K61" s="39">
        <v>977733.11</v>
      </c>
      <c r="L61" s="39">
        <f t="shared" si="0"/>
        <v>187</v>
      </c>
      <c r="M61" s="39">
        <f t="shared" si="0"/>
        <v>1104633.3</v>
      </c>
      <c r="N61" s="39">
        <v>586</v>
      </c>
      <c r="O61" s="39">
        <v>76921195.140000001</v>
      </c>
      <c r="P61" s="39">
        <v>356</v>
      </c>
      <c r="Q61" s="39">
        <v>76069700.140000001</v>
      </c>
      <c r="R61" s="39">
        <f t="shared" si="2"/>
        <v>942</v>
      </c>
      <c r="S61" s="39">
        <f t="shared" si="2"/>
        <v>152990895.28</v>
      </c>
      <c r="T61" s="39">
        <f t="shared" si="1"/>
        <v>1129</v>
      </c>
      <c r="U61" s="39">
        <f t="shared" si="1"/>
        <v>154095528.58000001</v>
      </c>
    </row>
    <row r="62" spans="1:21" s="9" customFormat="1" ht="12">
      <c r="A62" s="29">
        <v>55</v>
      </c>
      <c r="B62" s="50" t="s">
        <v>139</v>
      </c>
      <c r="C62" s="1" t="s">
        <v>140</v>
      </c>
      <c r="D62" s="40">
        <v>15</v>
      </c>
      <c r="E62" s="40">
        <v>5366739.91</v>
      </c>
      <c r="F62" s="40">
        <v>120</v>
      </c>
      <c r="G62" s="40">
        <v>13507573.23</v>
      </c>
      <c r="H62" s="40">
        <v>83</v>
      </c>
      <c r="I62" s="40">
        <v>17663121.02</v>
      </c>
      <c r="J62" s="40">
        <v>175</v>
      </c>
      <c r="K62" s="40">
        <v>37637252.909999996</v>
      </c>
      <c r="L62" s="38">
        <f t="shared" si="0"/>
        <v>393</v>
      </c>
      <c r="M62" s="38">
        <f t="shared" si="0"/>
        <v>74174687.069999993</v>
      </c>
      <c r="N62" s="40">
        <v>137</v>
      </c>
      <c r="O62" s="40">
        <v>51293934.280000001</v>
      </c>
      <c r="P62" s="40">
        <v>58</v>
      </c>
      <c r="Q62" s="40">
        <v>23179289.510000002</v>
      </c>
      <c r="R62" s="38">
        <f t="shared" si="2"/>
        <v>195</v>
      </c>
      <c r="S62" s="38">
        <f t="shared" si="2"/>
        <v>74473223.790000007</v>
      </c>
      <c r="T62" s="38">
        <f t="shared" si="1"/>
        <v>588</v>
      </c>
      <c r="U62" s="38">
        <f t="shared" si="1"/>
        <v>148647910.86000001</v>
      </c>
    </row>
    <row r="63" spans="1:21" s="9" customFormat="1" ht="12">
      <c r="A63" s="26">
        <v>56</v>
      </c>
      <c r="B63" s="49" t="s">
        <v>167</v>
      </c>
      <c r="C63" s="28" t="s">
        <v>168</v>
      </c>
      <c r="D63" s="39"/>
      <c r="E63" s="39"/>
      <c r="F63" s="39">
        <v>7</v>
      </c>
      <c r="G63" s="39">
        <v>2712890.3</v>
      </c>
      <c r="H63" s="39">
        <v>13</v>
      </c>
      <c r="I63" s="39">
        <v>45537095.509999998</v>
      </c>
      <c r="J63" s="39">
        <v>73</v>
      </c>
      <c r="K63" s="39">
        <v>49414436.700000003</v>
      </c>
      <c r="L63" s="39">
        <f t="shared" si="0"/>
        <v>93</v>
      </c>
      <c r="M63" s="39">
        <f t="shared" si="0"/>
        <v>97664422.510000005</v>
      </c>
      <c r="N63" s="39">
        <v>12</v>
      </c>
      <c r="O63" s="39">
        <v>34538892</v>
      </c>
      <c r="P63" s="39">
        <v>10</v>
      </c>
      <c r="Q63" s="39">
        <v>9528439</v>
      </c>
      <c r="R63" s="39">
        <f t="shared" si="2"/>
        <v>22</v>
      </c>
      <c r="S63" s="39">
        <f t="shared" si="2"/>
        <v>44067331</v>
      </c>
      <c r="T63" s="39">
        <f t="shared" si="1"/>
        <v>115</v>
      </c>
      <c r="U63" s="39">
        <f t="shared" si="1"/>
        <v>141731753.50999999</v>
      </c>
    </row>
    <row r="64" spans="1:21" s="9" customFormat="1" ht="12">
      <c r="A64" s="29">
        <v>57</v>
      </c>
      <c r="B64" s="50" t="s">
        <v>135</v>
      </c>
      <c r="C64" s="1" t="s">
        <v>136</v>
      </c>
      <c r="D64" s="40">
        <v>45</v>
      </c>
      <c r="E64" s="40">
        <v>1224264.01</v>
      </c>
      <c r="F64" s="40">
        <v>207</v>
      </c>
      <c r="G64" s="40">
        <v>2546051.1800000002</v>
      </c>
      <c r="H64" s="40">
        <v>1296</v>
      </c>
      <c r="I64" s="40">
        <v>8781213.4100000001</v>
      </c>
      <c r="J64" s="40">
        <v>5295</v>
      </c>
      <c r="K64" s="40">
        <v>62539283.079999998</v>
      </c>
      <c r="L64" s="38">
        <f t="shared" si="0"/>
        <v>6843</v>
      </c>
      <c r="M64" s="38">
        <f t="shared" si="0"/>
        <v>75090811.680000007</v>
      </c>
      <c r="N64" s="40">
        <v>1313</v>
      </c>
      <c r="O64" s="40">
        <v>55076814.030000001</v>
      </c>
      <c r="P64" s="40">
        <v>1</v>
      </c>
      <c r="Q64" s="40">
        <v>15000</v>
      </c>
      <c r="R64" s="38">
        <f t="shared" si="2"/>
        <v>1314</v>
      </c>
      <c r="S64" s="38">
        <f t="shared" si="2"/>
        <v>55091814.030000001</v>
      </c>
      <c r="T64" s="38">
        <f t="shared" si="1"/>
        <v>8157</v>
      </c>
      <c r="U64" s="38">
        <f t="shared" si="1"/>
        <v>130182625.71000001</v>
      </c>
    </row>
    <row r="65" spans="1:21" s="9" customFormat="1" ht="12">
      <c r="A65" s="26">
        <v>58</v>
      </c>
      <c r="B65" s="27" t="s">
        <v>129</v>
      </c>
      <c r="C65" s="28" t="s">
        <v>130</v>
      </c>
      <c r="D65" s="39"/>
      <c r="E65" s="39"/>
      <c r="F65" s="39"/>
      <c r="G65" s="39"/>
      <c r="H65" s="39">
        <v>857</v>
      </c>
      <c r="I65" s="39">
        <v>8239519.9199999999</v>
      </c>
      <c r="J65" s="39">
        <v>3997</v>
      </c>
      <c r="K65" s="39">
        <v>62311408.420000002</v>
      </c>
      <c r="L65" s="39">
        <f t="shared" si="0"/>
        <v>4854</v>
      </c>
      <c r="M65" s="39">
        <f t="shared" si="0"/>
        <v>70550928.340000004</v>
      </c>
      <c r="N65" s="39">
        <v>3275</v>
      </c>
      <c r="O65" s="39">
        <v>55112293.460000001</v>
      </c>
      <c r="P65" s="39">
        <v>13</v>
      </c>
      <c r="Q65" s="39">
        <v>66966.559999999998</v>
      </c>
      <c r="R65" s="39">
        <f t="shared" si="2"/>
        <v>3288</v>
      </c>
      <c r="S65" s="39">
        <f t="shared" si="2"/>
        <v>55179260.020000003</v>
      </c>
      <c r="T65" s="39">
        <f t="shared" si="1"/>
        <v>8142</v>
      </c>
      <c r="U65" s="39">
        <f t="shared" si="1"/>
        <v>125730188.36000001</v>
      </c>
    </row>
    <row r="66" spans="1:21" s="9" customFormat="1" ht="12">
      <c r="A66" s="29">
        <v>59</v>
      </c>
      <c r="B66" s="50" t="s">
        <v>161</v>
      </c>
      <c r="C66" s="1" t="s">
        <v>162</v>
      </c>
      <c r="D66" s="40">
        <v>4</v>
      </c>
      <c r="E66" s="40">
        <v>6088720.6100000003</v>
      </c>
      <c r="F66" s="40">
        <v>25</v>
      </c>
      <c r="G66" s="40">
        <v>1438297.73</v>
      </c>
      <c r="H66" s="40">
        <v>19</v>
      </c>
      <c r="I66" s="40">
        <v>41005712.979999997</v>
      </c>
      <c r="J66" s="40">
        <v>51</v>
      </c>
      <c r="K66" s="40">
        <v>53634640.219999999</v>
      </c>
      <c r="L66" s="38">
        <f t="shared" si="0"/>
        <v>99</v>
      </c>
      <c r="M66" s="38">
        <f t="shared" si="0"/>
        <v>102167371.53999999</v>
      </c>
      <c r="N66" s="40">
        <v>18</v>
      </c>
      <c r="O66" s="40">
        <v>15264919.289999999</v>
      </c>
      <c r="P66" s="40">
        <v>9</v>
      </c>
      <c r="Q66" s="40">
        <v>7445479.6100000003</v>
      </c>
      <c r="R66" s="38">
        <f t="shared" si="2"/>
        <v>27</v>
      </c>
      <c r="S66" s="38">
        <f t="shared" si="2"/>
        <v>22710398.899999999</v>
      </c>
      <c r="T66" s="38">
        <f t="shared" si="1"/>
        <v>126</v>
      </c>
      <c r="U66" s="38">
        <f t="shared" si="1"/>
        <v>124877770.44</v>
      </c>
    </row>
    <row r="67" spans="1:21" s="9" customFormat="1" ht="12">
      <c r="A67" s="26">
        <v>60</v>
      </c>
      <c r="B67" s="49" t="s">
        <v>137</v>
      </c>
      <c r="C67" s="28" t="s">
        <v>138</v>
      </c>
      <c r="D67" s="39">
        <v>118</v>
      </c>
      <c r="E67" s="39">
        <v>2182383.71</v>
      </c>
      <c r="F67" s="39">
        <v>1263</v>
      </c>
      <c r="G67" s="39">
        <v>26987005.949999999</v>
      </c>
      <c r="H67" s="39">
        <v>686</v>
      </c>
      <c r="I67" s="39">
        <v>7946612.7000000002</v>
      </c>
      <c r="J67" s="39">
        <v>2431</v>
      </c>
      <c r="K67" s="39">
        <v>24798734.140000001</v>
      </c>
      <c r="L67" s="39">
        <f t="shared" si="0"/>
        <v>4498</v>
      </c>
      <c r="M67" s="39">
        <f t="shared" si="0"/>
        <v>61914736.5</v>
      </c>
      <c r="N67" s="39">
        <v>1480</v>
      </c>
      <c r="O67" s="39">
        <v>45117617.479999997</v>
      </c>
      <c r="P67" s="39">
        <v>18</v>
      </c>
      <c r="Q67" s="39">
        <v>3166365.68</v>
      </c>
      <c r="R67" s="39">
        <f t="shared" si="2"/>
        <v>1498</v>
      </c>
      <c r="S67" s="39">
        <f t="shared" si="2"/>
        <v>48283983.159999996</v>
      </c>
      <c r="T67" s="39">
        <f t="shared" si="1"/>
        <v>5996</v>
      </c>
      <c r="U67" s="39">
        <f t="shared" si="1"/>
        <v>110198719.66</v>
      </c>
    </row>
    <row r="68" spans="1:21" s="9" customFormat="1" ht="12">
      <c r="A68" s="29">
        <v>61</v>
      </c>
      <c r="B68" s="50" t="s">
        <v>121</v>
      </c>
      <c r="C68" s="1" t="s">
        <v>122</v>
      </c>
      <c r="D68" s="40"/>
      <c r="E68" s="40"/>
      <c r="F68" s="40"/>
      <c r="G68" s="40"/>
      <c r="H68" s="40">
        <v>79</v>
      </c>
      <c r="I68" s="40">
        <v>36919272.659999996</v>
      </c>
      <c r="J68" s="40">
        <v>80</v>
      </c>
      <c r="K68" s="40">
        <v>22862304.850000001</v>
      </c>
      <c r="L68" s="38">
        <f t="shared" si="0"/>
        <v>159</v>
      </c>
      <c r="M68" s="38">
        <f t="shared" si="0"/>
        <v>59781577.509999998</v>
      </c>
      <c r="N68" s="40">
        <v>31</v>
      </c>
      <c r="O68" s="40">
        <v>16665600</v>
      </c>
      <c r="P68" s="40">
        <v>28</v>
      </c>
      <c r="Q68" s="40">
        <v>30730500</v>
      </c>
      <c r="R68" s="38">
        <f t="shared" si="2"/>
        <v>59</v>
      </c>
      <c r="S68" s="38">
        <f t="shared" si="2"/>
        <v>47396100</v>
      </c>
      <c r="T68" s="38">
        <f t="shared" si="1"/>
        <v>218</v>
      </c>
      <c r="U68" s="38">
        <f t="shared" si="1"/>
        <v>107177677.50999999</v>
      </c>
    </row>
    <row r="69" spans="1:21" s="9" customFormat="1" ht="12">
      <c r="A69" s="26">
        <v>62</v>
      </c>
      <c r="B69" s="49" t="s">
        <v>368</v>
      </c>
      <c r="C69" s="28" t="s">
        <v>369</v>
      </c>
      <c r="D69" s="39">
        <v>13</v>
      </c>
      <c r="E69" s="39">
        <v>2802449.89</v>
      </c>
      <c r="F69" s="39">
        <v>7</v>
      </c>
      <c r="G69" s="39">
        <v>3643498.28</v>
      </c>
      <c r="H69" s="39">
        <v>2290</v>
      </c>
      <c r="I69" s="39">
        <v>45271933.390000001</v>
      </c>
      <c r="J69" s="39">
        <v>128</v>
      </c>
      <c r="K69" s="39">
        <v>2863659.88</v>
      </c>
      <c r="L69" s="39">
        <f t="shared" si="0"/>
        <v>2438</v>
      </c>
      <c r="M69" s="39">
        <f t="shared" si="0"/>
        <v>54581541.440000005</v>
      </c>
      <c r="N69" s="39">
        <v>37</v>
      </c>
      <c r="O69" s="39">
        <v>5427224.4699999997</v>
      </c>
      <c r="P69" s="39">
        <v>88</v>
      </c>
      <c r="Q69" s="39">
        <v>46994417.18</v>
      </c>
      <c r="R69" s="39">
        <f t="shared" si="2"/>
        <v>125</v>
      </c>
      <c r="S69" s="39">
        <f t="shared" si="2"/>
        <v>52421641.649999999</v>
      </c>
      <c r="T69" s="39">
        <f t="shared" si="1"/>
        <v>2563</v>
      </c>
      <c r="U69" s="39">
        <f t="shared" si="1"/>
        <v>107003183.09</v>
      </c>
    </row>
    <row r="70" spans="1:21" s="9" customFormat="1" ht="12">
      <c r="A70" s="29">
        <v>63</v>
      </c>
      <c r="B70" s="50" t="s">
        <v>104</v>
      </c>
      <c r="C70" s="1" t="s">
        <v>105</v>
      </c>
      <c r="D70" s="40">
        <v>13</v>
      </c>
      <c r="E70" s="40">
        <v>8195120.3300000001</v>
      </c>
      <c r="F70" s="40">
        <v>84</v>
      </c>
      <c r="G70" s="40">
        <v>18858412.690000001</v>
      </c>
      <c r="H70" s="40">
        <v>95</v>
      </c>
      <c r="I70" s="40">
        <v>20253212.699999999</v>
      </c>
      <c r="J70" s="40">
        <v>148</v>
      </c>
      <c r="K70" s="40">
        <v>21533866.239999998</v>
      </c>
      <c r="L70" s="38">
        <f t="shared" si="0"/>
        <v>340</v>
      </c>
      <c r="M70" s="38">
        <f t="shared" si="0"/>
        <v>68840611.959999993</v>
      </c>
      <c r="N70" s="40">
        <v>11</v>
      </c>
      <c r="O70" s="40">
        <v>22976163.620000001</v>
      </c>
      <c r="P70" s="40">
        <v>7</v>
      </c>
      <c r="Q70" s="40">
        <v>14012744.34</v>
      </c>
      <c r="R70" s="38">
        <f t="shared" si="2"/>
        <v>18</v>
      </c>
      <c r="S70" s="38">
        <f t="shared" si="2"/>
        <v>36988907.960000001</v>
      </c>
      <c r="T70" s="38">
        <f t="shared" si="1"/>
        <v>358</v>
      </c>
      <c r="U70" s="38">
        <f t="shared" si="1"/>
        <v>105829519.91999999</v>
      </c>
    </row>
    <row r="71" spans="1:21" s="9" customFormat="1" ht="12">
      <c r="A71" s="26">
        <v>64</v>
      </c>
      <c r="B71" s="49" t="s">
        <v>147</v>
      </c>
      <c r="C71" s="28" t="s">
        <v>148</v>
      </c>
      <c r="D71" s="39">
        <v>544</v>
      </c>
      <c r="E71" s="39">
        <v>24224928.550000001</v>
      </c>
      <c r="F71" s="39">
        <v>385</v>
      </c>
      <c r="G71" s="39">
        <v>11265729.42</v>
      </c>
      <c r="H71" s="39">
        <v>246</v>
      </c>
      <c r="I71" s="39">
        <v>8417222.9299999997</v>
      </c>
      <c r="J71" s="39">
        <v>216</v>
      </c>
      <c r="K71" s="39">
        <v>19282315.25</v>
      </c>
      <c r="L71" s="39">
        <f t="shared" si="0"/>
        <v>1391</v>
      </c>
      <c r="M71" s="39">
        <f t="shared" si="0"/>
        <v>63190196.150000006</v>
      </c>
      <c r="N71" s="39">
        <v>15</v>
      </c>
      <c r="O71" s="39">
        <v>15457395.720000001</v>
      </c>
      <c r="P71" s="39">
        <v>16</v>
      </c>
      <c r="Q71" s="39">
        <v>17248523.609999999</v>
      </c>
      <c r="R71" s="39">
        <f t="shared" si="2"/>
        <v>31</v>
      </c>
      <c r="S71" s="39">
        <f t="shared" si="2"/>
        <v>32705919.329999998</v>
      </c>
      <c r="T71" s="39">
        <f t="shared" si="1"/>
        <v>1422</v>
      </c>
      <c r="U71" s="39">
        <f t="shared" si="1"/>
        <v>95896115.480000004</v>
      </c>
    </row>
    <row r="72" spans="1:21" s="9" customFormat="1" ht="12">
      <c r="A72" s="29">
        <v>65</v>
      </c>
      <c r="B72" s="50" t="s">
        <v>151</v>
      </c>
      <c r="C72" s="1" t="s">
        <v>152</v>
      </c>
      <c r="D72" s="40">
        <v>25</v>
      </c>
      <c r="E72" s="40">
        <v>186251.8</v>
      </c>
      <c r="F72" s="40">
        <v>282</v>
      </c>
      <c r="G72" s="40">
        <v>5882380.3799999999</v>
      </c>
      <c r="H72" s="40">
        <v>518</v>
      </c>
      <c r="I72" s="40">
        <v>4633314.0999999996</v>
      </c>
      <c r="J72" s="40">
        <v>1942</v>
      </c>
      <c r="K72" s="40">
        <v>21833422.559999999</v>
      </c>
      <c r="L72" s="38">
        <f t="shared" si="0"/>
        <v>2767</v>
      </c>
      <c r="M72" s="38">
        <f t="shared" si="0"/>
        <v>32535368.839999996</v>
      </c>
      <c r="N72" s="40">
        <v>2261</v>
      </c>
      <c r="O72" s="40">
        <v>43055882.740000002</v>
      </c>
      <c r="P72" s="40">
        <v>252</v>
      </c>
      <c r="Q72" s="40">
        <v>20132558.93</v>
      </c>
      <c r="R72" s="38">
        <f t="shared" si="2"/>
        <v>2513</v>
      </c>
      <c r="S72" s="38">
        <f t="shared" si="2"/>
        <v>63188441.670000002</v>
      </c>
      <c r="T72" s="38">
        <f t="shared" si="1"/>
        <v>5280</v>
      </c>
      <c r="U72" s="38">
        <f t="shared" si="1"/>
        <v>95723810.50999999</v>
      </c>
    </row>
    <row r="73" spans="1:21" s="9" customFormat="1" ht="12">
      <c r="A73" s="26">
        <v>66</v>
      </c>
      <c r="B73" s="27" t="s">
        <v>149</v>
      </c>
      <c r="C73" s="28" t="s">
        <v>150</v>
      </c>
      <c r="D73" s="39">
        <v>50</v>
      </c>
      <c r="E73" s="39">
        <v>1032097.66</v>
      </c>
      <c r="F73" s="39">
        <v>447</v>
      </c>
      <c r="G73" s="39">
        <v>9299493.7699999996</v>
      </c>
      <c r="H73" s="39">
        <v>2411</v>
      </c>
      <c r="I73" s="39">
        <v>3706193.4</v>
      </c>
      <c r="J73" s="39">
        <v>1650</v>
      </c>
      <c r="K73" s="39">
        <v>19235562.43</v>
      </c>
      <c r="L73" s="39">
        <f t="shared" si="0"/>
        <v>4558</v>
      </c>
      <c r="M73" s="39">
        <f t="shared" si="0"/>
        <v>33273347.259999998</v>
      </c>
      <c r="N73" s="39">
        <v>1857</v>
      </c>
      <c r="O73" s="39">
        <v>41352337.25</v>
      </c>
      <c r="P73" s="39">
        <v>504</v>
      </c>
      <c r="Q73" s="39">
        <v>16920957.469999999</v>
      </c>
      <c r="R73" s="39">
        <f t="shared" si="2"/>
        <v>2361</v>
      </c>
      <c r="S73" s="39">
        <f t="shared" si="2"/>
        <v>58273294.719999999</v>
      </c>
      <c r="T73" s="39">
        <f t="shared" si="1"/>
        <v>6919</v>
      </c>
      <c r="U73" s="39">
        <f t="shared" si="1"/>
        <v>91546641.979999989</v>
      </c>
    </row>
    <row r="74" spans="1:21" s="9" customFormat="1" ht="12">
      <c r="A74" s="29">
        <v>67</v>
      </c>
      <c r="B74" s="50" t="s">
        <v>131</v>
      </c>
      <c r="C74" s="1" t="s">
        <v>132</v>
      </c>
      <c r="D74" s="40">
        <v>62</v>
      </c>
      <c r="E74" s="40">
        <v>3963352.21</v>
      </c>
      <c r="F74" s="40">
        <v>268</v>
      </c>
      <c r="G74" s="40">
        <v>27492969.800000001</v>
      </c>
      <c r="H74" s="40">
        <v>47</v>
      </c>
      <c r="I74" s="40">
        <v>4877287.45</v>
      </c>
      <c r="J74" s="40">
        <v>171</v>
      </c>
      <c r="K74" s="40">
        <v>7566798.8200000003</v>
      </c>
      <c r="L74" s="38">
        <f t="shared" si="0"/>
        <v>548</v>
      </c>
      <c r="M74" s="38">
        <f t="shared" si="0"/>
        <v>43900408.280000001</v>
      </c>
      <c r="N74" s="40">
        <v>280</v>
      </c>
      <c r="O74" s="40">
        <v>35049700.039999999</v>
      </c>
      <c r="P74" s="40">
        <v>61</v>
      </c>
      <c r="Q74" s="40">
        <v>8833924.4199999999</v>
      </c>
      <c r="R74" s="38">
        <f t="shared" si="2"/>
        <v>341</v>
      </c>
      <c r="S74" s="38">
        <f t="shared" si="2"/>
        <v>43883624.460000001</v>
      </c>
      <c r="T74" s="38">
        <f t="shared" si="1"/>
        <v>889</v>
      </c>
      <c r="U74" s="38">
        <f t="shared" si="1"/>
        <v>87784032.74000001</v>
      </c>
    </row>
    <row r="75" spans="1:21" s="9" customFormat="1" ht="12">
      <c r="A75" s="26">
        <v>68</v>
      </c>
      <c r="B75" s="49" t="s">
        <v>251</v>
      </c>
      <c r="C75" s="28" t="s">
        <v>252</v>
      </c>
      <c r="D75" s="39">
        <v>1</v>
      </c>
      <c r="E75" s="39">
        <v>2297.4</v>
      </c>
      <c r="F75" s="39">
        <v>1</v>
      </c>
      <c r="G75" s="39">
        <v>23774.99</v>
      </c>
      <c r="H75" s="39">
        <v>39</v>
      </c>
      <c r="I75" s="39">
        <v>2361928.15</v>
      </c>
      <c r="J75" s="39">
        <v>177</v>
      </c>
      <c r="K75" s="39">
        <v>40184946.640000001</v>
      </c>
      <c r="L75" s="39">
        <f t="shared" si="0"/>
        <v>218</v>
      </c>
      <c r="M75" s="39">
        <f t="shared" si="0"/>
        <v>42572947.18</v>
      </c>
      <c r="N75" s="39">
        <v>71</v>
      </c>
      <c r="O75" s="39">
        <v>38102290.32</v>
      </c>
      <c r="P75" s="39">
        <v>6</v>
      </c>
      <c r="Q75" s="39">
        <v>248137.5</v>
      </c>
      <c r="R75" s="39">
        <f t="shared" si="2"/>
        <v>77</v>
      </c>
      <c r="S75" s="39">
        <f t="shared" si="2"/>
        <v>38350427.82</v>
      </c>
      <c r="T75" s="39">
        <f t="shared" si="1"/>
        <v>295</v>
      </c>
      <c r="U75" s="39">
        <f t="shared" si="1"/>
        <v>80923375</v>
      </c>
    </row>
    <row r="76" spans="1:21" s="9" customFormat="1" ht="12">
      <c r="A76" s="29">
        <v>69</v>
      </c>
      <c r="B76" s="50" t="s">
        <v>141</v>
      </c>
      <c r="C76" s="1" t="s">
        <v>142</v>
      </c>
      <c r="D76" s="40">
        <v>136</v>
      </c>
      <c r="E76" s="40">
        <v>2967519.05</v>
      </c>
      <c r="F76" s="40">
        <v>971</v>
      </c>
      <c r="G76" s="40">
        <v>24849445.030000001</v>
      </c>
      <c r="H76" s="40">
        <v>425</v>
      </c>
      <c r="I76" s="40">
        <v>6877418.4900000002</v>
      </c>
      <c r="J76" s="40">
        <v>826</v>
      </c>
      <c r="K76" s="40">
        <v>11187948.26</v>
      </c>
      <c r="L76" s="38">
        <f t="shared" si="0"/>
        <v>2358</v>
      </c>
      <c r="M76" s="38">
        <f t="shared" si="0"/>
        <v>45882330.829999998</v>
      </c>
      <c r="N76" s="40">
        <v>406</v>
      </c>
      <c r="O76" s="40">
        <v>29715609.690000001</v>
      </c>
      <c r="P76" s="40">
        <v>31</v>
      </c>
      <c r="Q76" s="40">
        <v>3589839.9</v>
      </c>
      <c r="R76" s="38">
        <f t="shared" si="2"/>
        <v>437</v>
      </c>
      <c r="S76" s="38">
        <f t="shared" si="2"/>
        <v>33305449.59</v>
      </c>
      <c r="T76" s="38">
        <f t="shared" si="1"/>
        <v>2795</v>
      </c>
      <c r="U76" s="38">
        <f t="shared" si="1"/>
        <v>79187780.420000002</v>
      </c>
    </row>
    <row r="77" spans="1:21" s="9" customFormat="1" ht="12">
      <c r="A77" s="26">
        <v>70</v>
      </c>
      <c r="B77" s="49" t="s">
        <v>163</v>
      </c>
      <c r="C77" s="28" t="s">
        <v>164</v>
      </c>
      <c r="D77" s="39">
        <v>48</v>
      </c>
      <c r="E77" s="39">
        <v>29476565.77</v>
      </c>
      <c r="F77" s="39">
        <v>54</v>
      </c>
      <c r="G77" s="39">
        <v>2982508.8</v>
      </c>
      <c r="H77" s="39">
        <v>63</v>
      </c>
      <c r="I77" s="39">
        <v>2133087.9300000002</v>
      </c>
      <c r="J77" s="39">
        <v>62</v>
      </c>
      <c r="K77" s="39">
        <v>3770083.07</v>
      </c>
      <c r="L77" s="39">
        <f t="shared" si="0"/>
        <v>227</v>
      </c>
      <c r="M77" s="39">
        <f t="shared" si="0"/>
        <v>38362245.57</v>
      </c>
      <c r="N77" s="39">
        <v>32</v>
      </c>
      <c r="O77" s="39">
        <v>7232188.4900000002</v>
      </c>
      <c r="P77" s="39">
        <v>32</v>
      </c>
      <c r="Q77" s="39">
        <v>30127187.870000001</v>
      </c>
      <c r="R77" s="39">
        <f t="shared" si="2"/>
        <v>64</v>
      </c>
      <c r="S77" s="39">
        <f t="shared" si="2"/>
        <v>37359376.359999999</v>
      </c>
      <c r="T77" s="39">
        <f t="shared" si="1"/>
        <v>291</v>
      </c>
      <c r="U77" s="39">
        <f t="shared" si="1"/>
        <v>75721621.930000007</v>
      </c>
    </row>
    <row r="78" spans="1:21" s="9" customFormat="1" ht="12">
      <c r="A78" s="29">
        <v>71</v>
      </c>
      <c r="B78" s="50" t="s">
        <v>187</v>
      </c>
      <c r="C78" s="1" t="s">
        <v>188</v>
      </c>
      <c r="D78" s="40">
        <v>16</v>
      </c>
      <c r="E78" s="40">
        <v>324696.57</v>
      </c>
      <c r="F78" s="40">
        <v>305</v>
      </c>
      <c r="G78" s="40">
        <v>6306243.2599999998</v>
      </c>
      <c r="H78" s="40">
        <v>389</v>
      </c>
      <c r="I78" s="40">
        <v>3244950.65</v>
      </c>
      <c r="J78" s="40">
        <v>4930</v>
      </c>
      <c r="K78" s="40">
        <v>29029448.760000002</v>
      </c>
      <c r="L78" s="38">
        <f t="shared" si="0"/>
        <v>5640</v>
      </c>
      <c r="M78" s="38">
        <f t="shared" si="0"/>
        <v>38905339.240000002</v>
      </c>
      <c r="N78" s="40">
        <v>2000</v>
      </c>
      <c r="O78" s="40">
        <v>32346524.579999998</v>
      </c>
      <c r="P78" s="40">
        <v>14</v>
      </c>
      <c r="Q78" s="40">
        <v>593441.5</v>
      </c>
      <c r="R78" s="38">
        <f t="shared" si="2"/>
        <v>2014</v>
      </c>
      <c r="S78" s="38">
        <f t="shared" si="2"/>
        <v>32939966.079999998</v>
      </c>
      <c r="T78" s="38">
        <f t="shared" si="1"/>
        <v>7654</v>
      </c>
      <c r="U78" s="38">
        <f t="shared" si="1"/>
        <v>71845305.319999993</v>
      </c>
    </row>
    <row r="79" spans="1:21" s="9" customFormat="1" ht="12">
      <c r="A79" s="26">
        <v>72</v>
      </c>
      <c r="B79" s="49" t="s">
        <v>193</v>
      </c>
      <c r="C79" s="28" t="s">
        <v>194</v>
      </c>
      <c r="D79" s="39">
        <v>23</v>
      </c>
      <c r="E79" s="39">
        <v>2670062.33</v>
      </c>
      <c r="F79" s="39">
        <v>24</v>
      </c>
      <c r="G79" s="39">
        <v>441828.71</v>
      </c>
      <c r="H79" s="39">
        <v>5</v>
      </c>
      <c r="I79" s="39">
        <v>1038515.23</v>
      </c>
      <c r="J79" s="39">
        <v>48</v>
      </c>
      <c r="K79" s="39">
        <v>31105482.52</v>
      </c>
      <c r="L79" s="39">
        <f t="shared" si="0"/>
        <v>100</v>
      </c>
      <c r="M79" s="39">
        <f t="shared" si="0"/>
        <v>35255888.789999999</v>
      </c>
      <c r="N79" s="39">
        <v>6</v>
      </c>
      <c r="O79" s="39">
        <v>34750000</v>
      </c>
      <c r="P79" s="39">
        <v>1</v>
      </c>
      <c r="Q79" s="39">
        <v>1000000</v>
      </c>
      <c r="R79" s="39">
        <f t="shared" si="2"/>
        <v>7</v>
      </c>
      <c r="S79" s="39">
        <f t="shared" si="2"/>
        <v>35750000</v>
      </c>
      <c r="T79" s="39">
        <f t="shared" si="1"/>
        <v>107</v>
      </c>
      <c r="U79" s="39">
        <f t="shared" si="1"/>
        <v>71005888.789999992</v>
      </c>
    </row>
    <row r="80" spans="1:21" s="9" customFormat="1" ht="12">
      <c r="A80" s="29">
        <v>73</v>
      </c>
      <c r="B80" s="50" t="s">
        <v>353</v>
      </c>
      <c r="C80" s="1" t="s">
        <v>354</v>
      </c>
      <c r="D80" s="40"/>
      <c r="E80" s="40"/>
      <c r="F80" s="40"/>
      <c r="G80" s="40"/>
      <c r="H80" s="40"/>
      <c r="I80" s="40"/>
      <c r="J80" s="40">
        <v>1</v>
      </c>
      <c r="K80" s="40">
        <v>1092.57</v>
      </c>
      <c r="L80" s="38">
        <f t="shared" si="0"/>
        <v>1</v>
      </c>
      <c r="M80" s="38">
        <f t="shared" si="0"/>
        <v>1092.57</v>
      </c>
      <c r="N80" s="40">
        <v>38</v>
      </c>
      <c r="O80" s="40">
        <v>35323595.729999997</v>
      </c>
      <c r="P80" s="40">
        <v>84</v>
      </c>
      <c r="Q80" s="40">
        <v>35242567.659999996</v>
      </c>
      <c r="R80" s="38">
        <f t="shared" si="2"/>
        <v>122</v>
      </c>
      <c r="S80" s="38">
        <f t="shared" si="2"/>
        <v>70566163.389999986</v>
      </c>
      <c r="T80" s="38">
        <f t="shared" si="1"/>
        <v>123</v>
      </c>
      <c r="U80" s="38">
        <f t="shared" si="1"/>
        <v>70567255.959999979</v>
      </c>
    </row>
    <row r="81" spans="1:21" s="9" customFormat="1" ht="12">
      <c r="A81" s="26">
        <v>74</v>
      </c>
      <c r="B81" s="27" t="s">
        <v>173</v>
      </c>
      <c r="C81" s="28" t="s">
        <v>174</v>
      </c>
      <c r="D81" s="39">
        <v>64</v>
      </c>
      <c r="E81" s="39">
        <v>1165359.5900000001</v>
      </c>
      <c r="F81" s="39">
        <v>1086</v>
      </c>
      <c r="G81" s="39">
        <v>26037679.309999999</v>
      </c>
      <c r="H81" s="39">
        <v>282</v>
      </c>
      <c r="I81" s="39">
        <v>4729914.07</v>
      </c>
      <c r="J81" s="39">
        <v>924</v>
      </c>
      <c r="K81" s="39">
        <v>7372484.6665000003</v>
      </c>
      <c r="L81" s="39">
        <f t="shared" si="0"/>
        <v>2356</v>
      </c>
      <c r="M81" s="39">
        <f t="shared" si="0"/>
        <v>39305437.636500001</v>
      </c>
      <c r="N81" s="39">
        <v>440</v>
      </c>
      <c r="O81" s="39">
        <v>28455326.289999999</v>
      </c>
      <c r="P81" s="39">
        <v>9</v>
      </c>
      <c r="Q81" s="39">
        <v>903807.56</v>
      </c>
      <c r="R81" s="39">
        <f t="shared" si="2"/>
        <v>449</v>
      </c>
      <c r="S81" s="39">
        <f t="shared" si="2"/>
        <v>29359133.849999998</v>
      </c>
      <c r="T81" s="39">
        <f t="shared" si="1"/>
        <v>2805</v>
      </c>
      <c r="U81" s="39">
        <f t="shared" si="1"/>
        <v>68664571.486499995</v>
      </c>
    </row>
    <row r="82" spans="1:21" s="9" customFormat="1" ht="12">
      <c r="A82" s="29">
        <v>75</v>
      </c>
      <c r="B82" s="50" t="s">
        <v>155</v>
      </c>
      <c r="C82" s="1" t="s">
        <v>156</v>
      </c>
      <c r="D82" s="40">
        <v>2</v>
      </c>
      <c r="E82" s="40">
        <v>108477.25</v>
      </c>
      <c r="F82" s="40">
        <v>9</v>
      </c>
      <c r="G82" s="40">
        <v>1913571.74</v>
      </c>
      <c r="H82" s="40">
        <v>41</v>
      </c>
      <c r="I82" s="40">
        <v>20215487.710000001</v>
      </c>
      <c r="J82" s="40">
        <v>56</v>
      </c>
      <c r="K82" s="40">
        <v>6380949.6600000001</v>
      </c>
      <c r="L82" s="38">
        <f t="shared" si="0"/>
        <v>108</v>
      </c>
      <c r="M82" s="38">
        <f t="shared" si="0"/>
        <v>28618486.359999999</v>
      </c>
      <c r="N82" s="40">
        <v>16</v>
      </c>
      <c r="O82" s="40">
        <v>13202279.65</v>
      </c>
      <c r="P82" s="40">
        <v>15</v>
      </c>
      <c r="Q82" s="40">
        <v>25208403</v>
      </c>
      <c r="R82" s="38">
        <f t="shared" si="2"/>
        <v>31</v>
      </c>
      <c r="S82" s="38">
        <f t="shared" si="2"/>
        <v>38410682.649999999</v>
      </c>
      <c r="T82" s="38">
        <f t="shared" si="1"/>
        <v>139</v>
      </c>
      <c r="U82" s="38">
        <f t="shared" si="1"/>
        <v>67029169.009999998</v>
      </c>
    </row>
    <row r="83" spans="1:21" s="9" customFormat="1" ht="12">
      <c r="A83" s="26">
        <v>76</v>
      </c>
      <c r="B83" s="49" t="s">
        <v>159</v>
      </c>
      <c r="C83" s="28" t="s">
        <v>160</v>
      </c>
      <c r="D83" s="39">
        <v>50</v>
      </c>
      <c r="E83" s="39">
        <v>1115096.1100000001</v>
      </c>
      <c r="F83" s="39">
        <v>915</v>
      </c>
      <c r="G83" s="39">
        <v>21249446.300000001</v>
      </c>
      <c r="H83" s="39">
        <v>435</v>
      </c>
      <c r="I83" s="39">
        <v>3494992.94</v>
      </c>
      <c r="J83" s="39">
        <v>1044</v>
      </c>
      <c r="K83" s="39">
        <v>8580104.2522</v>
      </c>
      <c r="L83" s="39">
        <f t="shared" si="0"/>
        <v>2444</v>
      </c>
      <c r="M83" s="39">
        <f t="shared" si="0"/>
        <v>34439639.602200001</v>
      </c>
      <c r="N83" s="39">
        <v>1357</v>
      </c>
      <c r="O83" s="39">
        <v>28105352.079999998</v>
      </c>
      <c r="P83" s="39">
        <v>176</v>
      </c>
      <c r="Q83" s="39">
        <v>2909344.4</v>
      </c>
      <c r="R83" s="39">
        <f t="shared" si="2"/>
        <v>1533</v>
      </c>
      <c r="S83" s="39">
        <f t="shared" si="2"/>
        <v>31014696.479999997</v>
      </c>
      <c r="T83" s="39">
        <f t="shared" si="1"/>
        <v>3977</v>
      </c>
      <c r="U83" s="39">
        <f t="shared" si="1"/>
        <v>65454336.082199998</v>
      </c>
    </row>
    <row r="84" spans="1:21" s="9" customFormat="1" ht="12">
      <c r="A84" s="29">
        <v>77</v>
      </c>
      <c r="B84" s="50" t="s">
        <v>201</v>
      </c>
      <c r="C84" s="1" t="s">
        <v>202</v>
      </c>
      <c r="D84" s="40">
        <v>9</v>
      </c>
      <c r="E84" s="40">
        <v>21711704</v>
      </c>
      <c r="F84" s="40">
        <v>16</v>
      </c>
      <c r="G84" s="40">
        <v>11117666.91</v>
      </c>
      <c r="H84" s="40"/>
      <c r="I84" s="40"/>
      <c r="J84" s="40">
        <v>64</v>
      </c>
      <c r="K84" s="40">
        <v>3282910.37</v>
      </c>
      <c r="L84" s="38">
        <f t="shared" si="0"/>
        <v>89</v>
      </c>
      <c r="M84" s="38">
        <f t="shared" si="0"/>
        <v>36112281.280000001</v>
      </c>
      <c r="N84" s="40">
        <v>7</v>
      </c>
      <c r="O84" s="40">
        <v>9600498.6300000008</v>
      </c>
      <c r="P84" s="40">
        <v>6</v>
      </c>
      <c r="Q84" s="40">
        <v>19435027.539999999</v>
      </c>
      <c r="R84" s="38">
        <f t="shared" si="2"/>
        <v>13</v>
      </c>
      <c r="S84" s="38">
        <f t="shared" si="2"/>
        <v>29035526.170000002</v>
      </c>
      <c r="T84" s="38">
        <f t="shared" si="1"/>
        <v>102</v>
      </c>
      <c r="U84" s="38">
        <f t="shared" si="1"/>
        <v>65147807.450000003</v>
      </c>
    </row>
    <row r="85" spans="1:21" s="9" customFormat="1" ht="12">
      <c r="A85" s="26">
        <v>78</v>
      </c>
      <c r="B85" s="49" t="s">
        <v>169</v>
      </c>
      <c r="C85" s="28" t="s">
        <v>170</v>
      </c>
      <c r="D85" s="39">
        <v>12</v>
      </c>
      <c r="E85" s="39">
        <v>4685228.62</v>
      </c>
      <c r="F85" s="39">
        <v>11</v>
      </c>
      <c r="G85" s="39">
        <v>2011655.71</v>
      </c>
      <c r="H85" s="39">
        <v>19</v>
      </c>
      <c r="I85" s="39">
        <v>24290327.260000002</v>
      </c>
      <c r="J85" s="39">
        <v>65</v>
      </c>
      <c r="K85" s="39">
        <v>21016475.140000001</v>
      </c>
      <c r="L85" s="39">
        <f t="shared" si="0"/>
        <v>107</v>
      </c>
      <c r="M85" s="39">
        <f t="shared" si="0"/>
        <v>52003686.730000004</v>
      </c>
      <c r="N85" s="39">
        <v>8</v>
      </c>
      <c r="O85" s="39">
        <v>1678327.48</v>
      </c>
      <c r="P85" s="39">
        <v>7</v>
      </c>
      <c r="Q85" s="39">
        <v>5177926.4400000004</v>
      </c>
      <c r="R85" s="39">
        <f t="shared" si="2"/>
        <v>15</v>
      </c>
      <c r="S85" s="39">
        <f t="shared" si="2"/>
        <v>6856253.9199999999</v>
      </c>
      <c r="T85" s="39">
        <f t="shared" si="1"/>
        <v>122</v>
      </c>
      <c r="U85" s="39">
        <f t="shared" si="1"/>
        <v>58859940.650000006</v>
      </c>
    </row>
    <row r="86" spans="1:21" s="9" customFormat="1" ht="12">
      <c r="A86" s="29">
        <v>79</v>
      </c>
      <c r="B86" s="50" t="s">
        <v>165</v>
      </c>
      <c r="C86" s="1" t="s">
        <v>166</v>
      </c>
      <c r="D86" s="40">
        <v>40</v>
      </c>
      <c r="E86" s="40">
        <v>10977654.67</v>
      </c>
      <c r="F86" s="40">
        <v>31</v>
      </c>
      <c r="G86" s="40">
        <v>5593762.4800000004</v>
      </c>
      <c r="H86" s="40">
        <v>23</v>
      </c>
      <c r="I86" s="40">
        <v>3677160.83</v>
      </c>
      <c r="J86" s="40">
        <v>35</v>
      </c>
      <c r="K86" s="40">
        <v>2150530.11</v>
      </c>
      <c r="L86" s="38">
        <f t="shared" si="0"/>
        <v>129</v>
      </c>
      <c r="M86" s="38">
        <f t="shared" si="0"/>
        <v>22399108.09</v>
      </c>
      <c r="N86" s="40">
        <v>23</v>
      </c>
      <c r="O86" s="40">
        <v>12684197.779999999</v>
      </c>
      <c r="P86" s="40">
        <v>29</v>
      </c>
      <c r="Q86" s="40">
        <v>19547941.780000001</v>
      </c>
      <c r="R86" s="38">
        <f t="shared" si="2"/>
        <v>52</v>
      </c>
      <c r="S86" s="38">
        <f t="shared" si="2"/>
        <v>32232139.560000002</v>
      </c>
      <c r="T86" s="38">
        <f t="shared" si="1"/>
        <v>181</v>
      </c>
      <c r="U86" s="38">
        <f t="shared" si="1"/>
        <v>54631247.650000006</v>
      </c>
    </row>
    <row r="87" spans="1:21" s="9" customFormat="1" ht="12">
      <c r="A87" s="26">
        <v>80</v>
      </c>
      <c r="B87" s="49" t="s">
        <v>117</v>
      </c>
      <c r="C87" s="28" t="s">
        <v>118</v>
      </c>
      <c r="D87" s="39"/>
      <c r="E87" s="39"/>
      <c r="F87" s="39">
        <v>1</v>
      </c>
      <c r="G87" s="39">
        <v>14097217.810000001</v>
      </c>
      <c r="H87" s="39">
        <v>4</v>
      </c>
      <c r="I87" s="39">
        <v>1244951.8899999999</v>
      </c>
      <c r="J87" s="39">
        <v>20</v>
      </c>
      <c r="K87" s="39">
        <v>3002610.06</v>
      </c>
      <c r="L87" s="39">
        <f t="shared" si="0"/>
        <v>25</v>
      </c>
      <c r="M87" s="39">
        <f t="shared" si="0"/>
        <v>18344779.760000002</v>
      </c>
      <c r="N87" s="39">
        <v>2</v>
      </c>
      <c r="O87" s="39">
        <v>24000000</v>
      </c>
      <c r="P87" s="39">
        <v>2</v>
      </c>
      <c r="Q87" s="39">
        <v>7163100</v>
      </c>
      <c r="R87" s="39">
        <f t="shared" si="2"/>
        <v>4</v>
      </c>
      <c r="S87" s="39">
        <f t="shared" si="2"/>
        <v>31163100</v>
      </c>
      <c r="T87" s="39">
        <f t="shared" si="1"/>
        <v>29</v>
      </c>
      <c r="U87" s="39">
        <f t="shared" si="1"/>
        <v>49507879.760000005</v>
      </c>
    </row>
    <row r="88" spans="1:21" s="9" customFormat="1" ht="12">
      <c r="A88" s="29">
        <v>81</v>
      </c>
      <c r="B88" s="50" t="s">
        <v>123</v>
      </c>
      <c r="C88" s="1" t="s">
        <v>124</v>
      </c>
      <c r="D88" s="40">
        <v>3</v>
      </c>
      <c r="E88" s="40">
        <v>261780.43</v>
      </c>
      <c r="F88" s="40">
        <v>1</v>
      </c>
      <c r="G88" s="40">
        <v>3545836.04</v>
      </c>
      <c r="H88" s="40">
        <v>1</v>
      </c>
      <c r="I88" s="40">
        <v>800000</v>
      </c>
      <c r="J88" s="40">
        <v>36</v>
      </c>
      <c r="K88" s="40">
        <v>5456644.21</v>
      </c>
      <c r="L88" s="38">
        <f t="shared" si="0"/>
        <v>41</v>
      </c>
      <c r="M88" s="38">
        <f t="shared" si="0"/>
        <v>10064260.68</v>
      </c>
      <c r="N88" s="40">
        <v>6</v>
      </c>
      <c r="O88" s="40">
        <v>24147515</v>
      </c>
      <c r="P88" s="40">
        <v>5</v>
      </c>
      <c r="Q88" s="40">
        <v>14148455</v>
      </c>
      <c r="R88" s="38">
        <f t="shared" si="2"/>
        <v>11</v>
      </c>
      <c r="S88" s="38">
        <f t="shared" si="2"/>
        <v>38295970</v>
      </c>
      <c r="T88" s="38">
        <f t="shared" si="1"/>
        <v>52</v>
      </c>
      <c r="U88" s="38">
        <f t="shared" si="1"/>
        <v>48360230.68</v>
      </c>
    </row>
    <row r="89" spans="1:21" s="9" customFormat="1" ht="12">
      <c r="A89" s="26">
        <v>82</v>
      </c>
      <c r="B89" s="27" t="s">
        <v>171</v>
      </c>
      <c r="C89" s="28" t="s">
        <v>172</v>
      </c>
      <c r="D89" s="39">
        <v>4</v>
      </c>
      <c r="E89" s="39">
        <v>26772.27</v>
      </c>
      <c r="F89" s="39">
        <v>44</v>
      </c>
      <c r="G89" s="39">
        <v>907409.42</v>
      </c>
      <c r="H89" s="39">
        <v>146</v>
      </c>
      <c r="I89" s="39">
        <v>1240633.82</v>
      </c>
      <c r="J89" s="39">
        <v>622</v>
      </c>
      <c r="K89" s="39">
        <v>17722896.649999999</v>
      </c>
      <c r="L89" s="39">
        <f t="shared" si="0"/>
        <v>816</v>
      </c>
      <c r="M89" s="39">
        <f t="shared" si="0"/>
        <v>19897712.16</v>
      </c>
      <c r="N89" s="39">
        <v>2307</v>
      </c>
      <c r="O89" s="39">
        <v>21829372.539999999</v>
      </c>
      <c r="P89" s="39">
        <v>51</v>
      </c>
      <c r="Q89" s="39">
        <v>4443391.07</v>
      </c>
      <c r="R89" s="39">
        <f t="shared" si="2"/>
        <v>2358</v>
      </c>
      <c r="S89" s="39">
        <f t="shared" si="2"/>
        <v>26272763.609999999</v>
      </c>
      <c r="T89" s="39">
        <f t="shared" si="1"/>
        <v>3174</v>
      </c>
      <c r="U89" s="39">
        <f t="shared" si="1"/>
        <v>46170475.769999996</v>
      </c>
    </row>
    <row r="90" spans="1:21" s="9" customFormat="1" ht="12">
      <c r="A90" s="29">
        <v>83</v>
      </c>
      <c r="B90" s="50" t="s">
        <v>177</v>
      </c>
      <c r="C90" s="1" t="s">
        <v>178</v>
      </c>
      <c r="D90" s="40">
        <v>19</v>
      </c>
      <c r="E90" s="40">
        <v>193511.83</v>
      </c>
      <c r="F90" s="40">
        <v>700</v>
      </c>
      <c r="G90" s="40">
        <v>15505305.59</v>
      </c>
      <c r="H90" s="40">
        <v>167</v>
      </c>
      <c r="I90" s="40">
        <v>1268175.72</v>
      </c>
      <c r="J90" s="40">
        <v>931</v>
      </c>
      <c r="K90" s="40">
        <v>7410664.9500000002</v>
      </c>
      <c r="L90" s="38">
        <f t="shared" si="0"/>
        <v>1817</v>
      </c>
      <c r="M90" s="38">
        <f t="shared" si="0"/>
        <v>24377658.089999996</v>
      </c>
      <c r="N90" s="40">
        <v>524</v>
      </c>
      <c r="O90" s="40">
        <v>21623426.460000001</v>
      </c>
      <c r="P90" s="40">
        <v>8</v>
      </c>
      <c r="Q90" s="40">
        <v>168451.07</v>
      </c>
      <c r="R90" s="38">
        <f t="shared" si="2"/>
        <v>532</v>
      </c>
      <c r="S90" s="38">
        <f t="shared" si="2"/>
        <v>21791877.530000001</v>
      </c>
      <c r="T90" s="38">
        <f t="shared" si="1"/>
        <v>2349</v>
      </c>
      <c r="U90" s="38">
        <f t="shared" si="1"/>
        <v>46169535.619999997</v>
      </c>
    </row>
    <row r="91" spans="1:21" s="9" customFormat="1" ht="12">
      <c r="A91" s="26">
        <v>84</v>
      </c>
      <c r="B91" s="49" t="s">
        <v>207</v>
      </c>
      <c r="C91" s="28" t="s">
        <v>208</v>
      </c>
      <c r="D91" s="39">
        <v>148</v>
      </c>
      <c r="E91" s="39">
        <v>9024319.9199999999</v>
      </c>
      <c r="F91" s="39">
        <v>190</v>
      </c>
      <c r="G91" s="39">
        <v>4634618.03</v>
      </c>
      <c r="H91" s="39">
        <v>335</v>
      </c>
      <c r="I91" s="39">
        <v>1671446.14</v>
      </c>
      <c r="J91" s="39">
        <v>1132</v>
      </c>
      <c r="K91" s="39">
        <v>7161755.25</v>
      </c>
      <c r="L91" s="39">
        <f t="shared" si="0"/>
        <v>1805</v>
      </c>
      <c r="M91" s="39">
        <f t="shared" si="0"/>
        <v>22492139.340000004</v>
      </c>
      <c r="N91" s="39">
        <v>760</v>
      </c>
      <c r="O91" s="39">
        <v>10224194.619999999</v>
      </c>
      <c r="P91" s="39">
        <v>104</v>
      </c>
      <c r="Q91" s="39">
        <v>9115290.0999999996</v>
      </c>
      <c r="R91" s="39">
        <f t="shared" si="2"/>
        <v>864</v>
      </c>
      <c r="S91" s="39">
        <f t="shared" si="2"/>
        <v>19339484.719999999</v>
      </c>
      <c r="T91" s="39">
        <f t="shared" si="1"/>
        <v>2669</v>
      </c>
      <c r="U91" s="39">
        <f t="shared" si="1"/>
        <v>41831624.060000002</v>
      </c>
    </row>
    <row r="92" spans="1:21" s="9" customFormat="1" ht="12">
      <c r="A92" s="29">
        <v>85</v>
      </c>
      <c r="B92" s="50" t="s">
        <v>179</v>
      </c>
      <c r="C92" s="1" t="s">
        <v>180</v>
      </c>
      <c r="D92" s="40"/>
      <c r="E92" s="40"/>
      <c r="F92" s="40">
        <v>159</v>
      </c>
      <c r="G92" s="40">
        <v>2821278.7826</v>
      </c>
      <c r="H92" s="40">
        <v>6</v>
      </c>
      <c r="I92" s="40">
        <v>32550.38</v>
      </c>
      <c r="J92" s="40">
        <v>823</v>
      </c>
      <c r="K92" s="40">
        <v>17747576.850000001</v>
      </c>
      <c r="L92" s="38">
        <f t="shared" si="0"/>
        <v>988</v>
      </c>
      <c r="M92" s="38">
        <f t="shared" si="0"/>
        <v>20601406.012600001</v>
      </c>
      <c r="N92" s="40">
        <v>820</v>
      </c>
      <c r="O92" s="40">
        <v>20576559.34</v>
      </c>
      <c r="P92" s="40">
        <v>5</v>
      </c>
      <c r="Q92" s="40">
        <v>45515.14</v>
      </c>
      <c r="R92" s="38">
        <f t="shared" si="2"/>
        <v>825</v>
      </c>
      <c r="S92" s="38">
        <f t="shared" si="2"/>
        <v>20622074.48</v>
      </c>
      <c r="T92" s="38">
        <f t="shared" si="1"/>
        <v>1813</v>
      </c>
      <c r="U92" s="38">
        <f t="shared" si="1"/>
        <v>41223480.492600001</v>
      </c>
    </row>
    <row r="93" spans="1:21" s="9" customFormat="1" ht="12">
      <c r="A93" s="26">
        <v>86</v>
      </c>
      <c r="B93" s="49" t="s">
        <v>181</v>
      </c>
      <c r="C93" s="28" t="s">
        <v>182</v>
      </c>
      <c r="D93" s="39">
        <v>480</v>
      </c>
      <c r="E93" s="39">
        <v>14519752.52</v>
      </c>
      <c r="F93" s="39">
        <v>216</v>
      </c>
      <c r="G93" s="39">
        <v>6170547.0099999998</v>
      </c>
      <c r="H93" s="39">
        <v>71</v>
      </c>
      <c r="I93" s="39">
        <v>413274.07</v>
      </c>
      <c r="J93" s="39">
        <v>258</v>
      </c>
      <c r="K93" s="39">
        <v>1055427.72</v>
      </c>
      <c r="L93" s="39">
        <f t="shared" si="0"/>
        <v>1025</v>
      </c>
      <c r="M93" s="39">
        <f t="shared" si="0"/>
        <v>22159001.32</v>
      </c>
      <c r="N93" s="39">
        <v>27</v>
      </c>
      <c r="O93" s="39">
        <v>5712308.6900000004</v>
      </c>
      <c r="P93" s="39">
        <v>48</v>
      </c>
      <c r="Q93" s="39">
        <v>12886046.98</v>
      </c>
      <c r="R93" s="39">
        <f t="shared" si="2"/>
        <v>75</v>
      </c>
      <c r="S93" s="39">
        <f t="shared" si="2"/>
        <v>18598355.670000002</v>
      </c>
      <c r="T93" s="39">
        <f t="shared" si="1"/>
        <v>1100</v>
      </c>
      <c r="U93" s="39">
        <f t="shared" si="1"/>
        <v>40757356.990000002</v>
      </c>
    </row>
    <row r="94" spans="1:21" s="9" customFormat="1" ht="12">
      <c r="A94" s="29">
        <v>87</v>
      </c>
      <c r="B94" s="50" t="s">
        <v>256</v>
      </c>
      <c r="C94" s="1" t="s">
        <v>257</v>
      </c>
      <c r="D94" s="40"/>
      <c r="E94" s="40"/>
      <c r="F94" s="40"/>
      <c r="G94" s="40"/>
      <c r="H94" s="40">
        <v>358</v>
      </c>
      <c r="I94" s="40">
        <v>2956068.16</v>
      </c>
      <c r="J94" s="40">
        <v>435</v>
      </c>
      <c r="K94" s="40">
        <v>6812086.1900000004</v>
      </c>
      <c r="L94" s="38">
        <f t="shared" si="0"/>
        <v>793</v>
      </c>
      <c r="M94" s="38">
        <f t="shared" si="0"/>
        <v>9768154.3500000015</v>
      </c>
      <c r="N94" s="40">
        <v>510</v>
      </c>
      <c r="O94" s="40">
        <v>16547850.539999999</v>
      </c>
      <c r="P94" s="40">
        <v>52</v>
      </c>
      <c r="Q94" s="40">
        <v>12674175.26</v>
      </c>
      <c r="R94" s="38">
        <f t="shared" ref="R94:S110" si="11">N94+P94</f>
        <v>562</v>
      </c>
      <c r="S94" s="38">
        <f t="shared" si="11"/>
        <v>29222025.799999997</v>
      </c>
      <c r="T94" s="38">
        <f t="shared" si="1"/>
        <v>1355</v>
      </c>
      <c r="U94" s="38">
        <f t="shared" si="1"/>
        <v>38990180.149999999</v>
      </c>
    </row>
    <row r="95" spans="1:21" s="9" customFormat="1" ht="12">
      <c r="A95" s="26">
        <v>88</v>
      </c>
      <c r="B95" s="49" t="s">
        <v>203</v>
      </c>
      <c r="C95" s="28" t="s">
        <v>204</v>
      </c>
      <c r="D95" s="39"/>
      <c r="E95" s="39"/>
      <c r="F95" s="39">
        <v>6</v>
      </c>
      <c r="G95" s="39">
        <v>125370.65</v>
      </c>
      <c r="H95" s="39">
        <v>206</v>
      </c>
      <c r="I95" s="39">
        <v>1404112.49</v>
      </c>
      <c r="J95" s="39">
        <v>594</v>
      </c>
      <c r="K95" s="39">
        <v>8309867.0099999998</v>
      </c>
      <c r="L95" s="39">
        <f t="shared" si="0"/>
        <v>806</v>
      </c>
      <c r="M95" s="39">
        <f t="shared" si="0"/>
        <v>9839350.1500000004</v>
      </c>
      <c r="N95" s="39">
        <v>954</v>
      </c>
      <c r="O95" s="39">
        <v>15790681.25</v>
      </c>
      <c r="P95" s="39">
        <v>65</v>
      </c>
      <c r="Q95" s="39">
        <v>8777346.5500000007</v>
      </c>
      <c r="R95" s="39">
        <f t="shared" si="11"/>
        <v>1019</v>
      </c>
      <c r="S95" s="39">
        <f t="shared" si="11"/>
        <v>24568027.800000001</v>
      </c>
      <c r="T95" s="39">
        <f t="shared" si="1"/>
        <v>1825</v>
      </c>
      <c r="U95" s="39">
        <f t="shared" si="1"/>
        <v>34407377.950000003</v>
      </c>
    </row>
    <row r="96" spans="1:21" s="9" customFormat="1" ht="12">
      <c r="A96" s="29">
        <v>89</v>
      </c>
      <c r="B96" s="50" t="s">
        <v>175</v>
      </c>
      <c r="C96" s="1" t="s">
        <v>176</v>
      </c>
      <c r="D96" s="40"/>
      <c r="E96" s="40"/>
      <c r="F96" s="40">
        <v>10</v>
      </c>
      <c r="G96" s="40">
        <v>101175.79</v>
      </c>
      <c r="H96" s="40">
        <v>580</v>
      </c>
      <c r="I96" s="40">
        <v>2641823.52</v>
      </c>
      <c r="J96" s="40">
        <v>1666</v>
      </c>
      <c r="K96" s="40">
        <v>13377761.289999999</v>
      </c>
      <c r="L96" s="38">
        <f t="shared" si="0"/>
        <v>2256</v>
      </c>
      <c r="M96" s="38">
        <f t="shared" si="0"/>
        <v>16120760.599999998</v>
      </c>
      <c r="N96" s="40">
        <v>1586</v>
      </c>
      <c r="O96" s="40">
        <v>14393408.619999999</v>
      </c>
      <c r="P96" s="40">
        <v>22</v>
      </c>
      <c r="Q96" s="40">
        <v>3536158.58</v>
      </c>
      <c r="R96" s="38">
        <f t="shared" si="11"/>
        <v>1608</v>
      </c>
      <c r="S96" s="38">
        <f t="shared" si="11"/>
        <v>17929567.199999999</v>
      </c>
      <c r="T96" s="38">
        <f t="shared" si="1"/>
        <v>3864</v>
      </c>
      <c r="U96" s="38">
        <f t="shared" si="1"/>
        <v>34050327.799999997</v>
      </c>
    </row>
    <row r="97" spans="1:21" s="9" customFormat="1" ht="12">
      <c r="A97" s="26">
        <v>90</v>
      </c>
      <c r="B97" s="27" t="s">
        <v>191</v>
      </c>
      <c r="C97" s="28" t="s">
        <v>192</v>
      </c>
      <c r="D97" s="39">
        <v>19</v>
      </c>
      <c r="E97" s="39">
        <v>447596.73</v>
      </c>
      <c r="F97" s="39">
        <v>63</v>
      </c>
      <c r="G97" s="39">
        <v>1177275.44</v>
      </c>
      <c r="H97" s="39">
        <v>311</v>
      </c>
      <c r="I97" s="39">
        <v>1190914.8700000001</v>
      </c>
      <c r="J97" s="39">
        <v>1420</v>
      </c>
      <c r="K97" s="39">
        <v>15424985.51</v>
      </c>
      <c r="L97" s="39">
        <f t="shared" si="0"/>
        <v>1813</v>
      </c>
      <c r="M97" s="39">
        <f t="shared" si="0"/>
        <v>18240772.550000001</v>
      </c>
      <c r="N97" s="39">
        <v>1036</v>
      </c>
      <c r="O97" s="39">
        <v>15205856.539999999</v>
      </c>
      <c r="P97" s="39">
        <v>12</v>
      </c>
      <c r="Q97" s="39">
        <v>245052.68</v>
      </c>
      <c r="R97" s="39">
        <f t="shared" si="11"/>
        <v>1048</v>
      </c>
      <c r="S97" s="39">
        <f t="shared" si="11"/>
        <v>15450909.219999999</v>
      </c>
      <c r="T97" s="39">
        <f t="shared" si="1"/>
        <v>2861</v>
      </c>
      <c r="U97" s="39">
        <f t="shared" si="1"/>
        <v>33691681.769999996</v>
      </c>
    </row>
    <row r="98" spans="1:21" s="9" customFormat="1" ht="12">
      <c r="A98" s="29">
        <v>91</v>
      </c>
      <c r="B98" s="50" t="s">
        <v>358</v>
      </c>
      <c r="C98" s="1" t="s">
        <v>359</v>
      </c>
      <c r="D98" s="40"/>
      <c r="E98" s="40"/>
      <c r="F98" s="40"/>
      <c r="G98" s="40"/>
      <c r="H98" s="40">
        <v>289</v>
      </c>
      <c r="I98" s="40">
        <v>1274652.98</v>
      </c>
      <c r="J98" s="40">
        <v>850</v>
      </c>
      <c r="K98" s="40">
        <v>16503436.33</v>
      </c>
      <c r="L98" s="38">
        <f t="shared" si="0"/>
        <v>1139</v>
      </c>
      <c r="M98" s="38">
        <f t="shared" si="0"/>
        <v>17778089.309999999</v>
      </c>
      <c r="N98" s="40">
        <v>1341</v>
      </c>
      <c r="O98" s="40">
        <v>15596234.529999999</v>
      </c>
      <c r="P98" s="40">
        <v>11</v>
      </c>
      <c r="Q98" s="40">
        <v>65601.289999999994</v>
      </c>
      <c r="R98" s="38">
        <f t="shared" si="11"/>
        <v>1352</v>
      </c>
      <c r="S98" s="38">
        <f t="shared" si="11"/>
        <v>15661835.819999998</v>
      </c>
      <c r="T98" s="38">
        <f t="shared" si="1"/>
        <v>2491</v>
      </c>
      <c r="U98" s="38">
        <f t="shared" si="1"/>
        <v>33439925.129999995</v>
      </c>
    </row>
    <row r="99" spans="1:21" s="9" customFormat="1" ht="12">
      <c r="A99" s="26">
        <v>92</v>
      </c>
      <c r="B99" s="49" t="s">
        <v>185</v>
      </c>
      <c r="C99" s="28" t="s">
        <v>186</v>
      </c>
      <c r="D99" s="39">
        <v>5</v>
      </c>
      <c r="E99" s="39">
        <v>209608.68</v>
      </c>
      <c r="F99" s="39">
        <v>52</v>
      </c>
      <c r="G99" s="39">
        <v>544491.54</v>
      </c>
      <c r="H99" s="39">
        <v>405</v>
      </c>
      <c r="I99" s="39">
        <v>2276960.98</v>
      </c>
      <c r="J99" s="39">
        <v>1601</v>
      </c>
      <c r="K99" s="39">
        <v>12541433.220000001</v>
      </c>
      <c r="L99" s="39">
        <f t="shared" si="0"/>
        <v>2063</v>
      </c>
      <c r="M99" s="39">
        <f t="shared" si="0"/>
        <v>15572494.420000002</v>
      </c>
      <c r="N99" s="39">
        <v>823</v>
      </c>
      <c r="O99" s="39">
        <v>13757283.92</v>
      </c>
      <c r="P99" s="39">
        <v>55</v>
      </c>
      <c r="Q99" s="39">
        <v>3137015.76</v>
      </c>
      <c r="R99" s="39">
        <f t="shared" si="11"/>
        <v>878</v>
      </c>
      <c r="S99" s="39">
        <f t="shared" si="11"/>
        <v>16894299.68</v>
      </c>
      <c r="T99" s="39">
        <f t="shared" si="1"/>
        <v>2941</v>
      </c>
      <c r="U99" s="39">
        <f t="shared" si="1"/>
        <v>32466794.100000001</v>
      </c>
    </row>
    <row r="100" spans="1:21" s="9" customFormat="1" ht="12">
      <c r="A100" s="29">
        <v>93</v>
      </c>
      <c r="B100" s="50" t="s">
        <v>215</v>
      </c>
      <c r="C100" s="1" t="s">
        <v>216</v>
      </c>
      <c r="D100" s="40">
        <v>23</v>
      </c>
      <c r="E100" s="40">
        <v>528535.17000000004</v>
      </c>
      <c r="F100" s="40">
        <v>24</v>
      </c>
      <c r="G100" s="40">
        <v>518659.89</v>
      </c>
      <c r="H100" s="40">
        <v>128</v>
      </c>
      <c r="I100" s="40">
        <v>757936.92</v>
      </c>
      <c r="J100" s="40">
        <v>409</v>
      </c>
      <c r="K100" s="40">
        <v>7188549.3700000001</v>
      </c>
      <c r="L100" s="38">
        <f t="shared" si="0"/>
        <v>584</v>
      </c>
      <c r="M100" s="38">
        <f t="shared" si="0"/>
        <v>8993681.3499999996</v>
      </c>
      <c r="N100" s="40">
        <v>395</v>
      </c>
      <c r="O100" s="40">
        <v>14515200.66</v>
      </c>
      <c r="P100" s="40">
        <v>66</v>
      </c>
      <c r="Q100" s="40">
        <v>8098460.29</v>
      </c>
      <c r="R100" s="38">
        <f t="shared" si="11"/>
        <v>461</v>
      </c>
      <c r="S100" s="38">
        <f t="shared" si="11"/>
        <v>22613660.949999999</v>
      </c>
      <c r="T100" s="38">
        <f t="shared" si="1"/>
        <v>1045</v>
      </c>
      <c r="U100" s="38">
        <f t="shared" si="1"/>
        <v>31607342.299999997</v>
      </c>
    </row>
    <row r="101" spans="1:21" s="9" customFormat="1" ht="12">
      <c r="A101" s="26">
        <v>94</v>
      </c>
      <c r="B101" s="49" t="s">
        <v>195</v>
      </c>
      <c r="C101" s="28" t="s">
        <v>196</v>
      </c>
      <c r="D101" s="39">
        <v>37</v>
      </c>
      <c r="E101" s="39">
        <v>584988.80000000005</v>
      </c>
      <c r="F101" s="39">
        <v>292</v>
      </c>
      <c r="G101" s="39">
        <v>5599876.4299999997</v>
      </c>
      <c r="H101" s="39">
        <v>148</v>
      </c>
      <c r="I101" s="39">
        <v>1515573.35</v>
      </c>
      <c r="J101" s="39">
        <v>857</v>
      </c>
      <c r="K101" s="39">
        <v>9307827.6699999999</v>
      </c>
      <c r="L101" s="39">
        <f t="shared" si="0"/>
        <v>1334</v>
      </c>
      <c r="M101" s="39">
        <f t="shared" si="0"/>
        <v>17008266.25</v>
      </c>
      <c r="N101" s="39">
        <v>1293</v>
      </c>
      <c r="O101" s="39">
        <v>13345404.32</v>
      </c>
      <c r="P101" s="39">
        <v>28</v>
      </c>
      <c r="Q101" s="39">
        <v>550009.09</v>
      </c>
      <c r="R101" s="39">
        <f t="shared" si="11"/>
        <v>1321</v>
      </c>
      <c r="S101" s="39">
        <f t="shared" si="11"/>
        <v>13895413.41</v>
      </c>
      <c r="T101" s="39">
        <f t="shared" si="1"/>
        <v>2655</v>
      </c>
      <c r="U101" s="39">
        <f t="shared" si="1"/>
        <v>30903679.66</v>
      </c>
    </row>
    <row r="102" spans="1:21" s="9" customFormat="1" ht="12">
      <c r="A102" s="29">
        <v>95</v>
      </c>
      <c r="B102" s="50" t="s">
        <v>237</v>
      </c>
      <c r="C102" s="1" t="s">
        <v>238</v>
      </c>
      <c r="D102" s="40"/>
      <c r="E102" s="40"/>
      <c r="F102" s="40"/>
      <c r="G102" s="40"/>
      <c r="H102" s="40">
        <v>37</v>
      </c>
      <c r="I102" s="40">
        <v>685661.5</v>
      </c>
      <c r="J102" s="40">
        <v>593</v>
      </c>
      <c r="K102" s="40">
        <v>14473593.939999999</v>
      </c>
      <c r="L102" s="38">
        <f t="shared" si="0"/>
        <v>630</v>
      </c>
      <c r="M102" s="38">
        <f t="shared" si="0"/>
        <v>15159255.439999999</v>
      </c>
      <c r="N102" s="40">
        <v>603</v>
      </c>
      <c r="O102" s="40">
        <v>14557442.029999999</v>
      </c>
      <c r="P102" s="40">
        <v>38</v>
      </c>
      <c r="Q102" s="40">
        <v>764972.15</v>
      </c>
      <c r="R102" s="38">
        <f t="shared" si="11"/>
        <v>641</v>
      </c>
      <c r="S102" s="38">
        <f t="shared" si="11"/>
        <v>15322414.18</v>
      </c>
      <c r="T102" s="38">
        <f t="shared" si="1"/>
        <v>1271</v>
      </c>
      <c r="U102" s="38">
        <f t="shared" si="1"/>
        <v>30481669.619999997</v>
      </c>
    </row>
    <row r="103" spans="1:21" s="9" customFormat="1" ht="12">
      <c r="A103" s="26">
        <v>96</v>
      </c>
      <c r="B103" s="49" t="s">
        <v>351</v>
      </c>
      <c r="C103" s="28" t="s">
        <v>352</v>
      </c>
      <c r="D103" s="39"/>
      <c r="E103" s="39"/>
      <c r="F103" s="39">
        <v>9</v>
      </c>
      <c r="G103" s="39">
        <v>178822.24</v>
      </c>
      <c r="H103" s="39">
        <v>61</v>
      </c>
      <c r="I103" s="39">
        <v>250231.97</v>
      </c>
      <c r="J103" s="39">
        <v>300</v>
      </c>
      <c r="K103" s="39">
        <v>9056706.5800000001</v>
      </c>
      <c r="L103" s="39">
        <f t="shared" si="0"/>
        <v>370</v>
      </c>
      <c r="M103" s="39">
        <f t="shared" si="0"/>
        <v>9485760.790000001</v>
      </c>
      <c r="N103" s="39">
        <v>269</v>
      </c>
      <c r="O103" s="39">
        <v>14340178.470000001</v>
      </c>
      <c r="P103" s="39">
        <v>45</v>
      </c>
      <c r="Q103" s="39">
        <v>5360326.22</v>
      </c>
      <c r="R103" s="39">
        <f t="shared" si="11"/>
        <v>314</v>
      </c>
      <c r="S103" s="39">
        <f t="shared" si="11"/>
        <v>19700504.690000001</v>
      </c>
      <c r="T103" s="39">
        <f t="shared" si="1"/>
        <v>684</v>
      </c>
      <c r="U103" s="39">
        <f t="shared" si="1"/>
        <v>29186265.480000004</v>
      </c>
    </row>
    <row r="104" spans="1:21" s="9" customFormat="1" ht="12">
      <c r="A104" s="29">
        <v>97</v>
      </c>
      <c r="B104" s="50" t="s">
        <v>253</v>
      </c>
      <c r="C104" s="1" t="s">
        <v>356</v>
      </c>
      <c r="D104" s="40">
        <v>5</v>
      </c>
      <c r="E104" s="40">
        <v>146686.07999999999</v>
      </c>
      <c r="F104" s="40">
        <v>102</v>
      </c>
      <c r="G104" s="40">
        <v>1922277.02</v>
      </c>
      <c r="H104" s="40">
        <v>229</v>
      </c>
      <c r="I104" s="40">
        <v>766923.64</v>
      </c>
      <c r="J104" s="40">
        <v>254</v>
      </c>
      <c r="K104" s="40">
        <v>11849732.539999999</v>
      </c>
      <c r="L104" s="38">
        <f t="shared" si="0"/>
        <v>590</v>
      </c>
      <c r="M104" s="38">
        <f t="shared" si="0"/>
        <v>14685619.279999999</v>
      </c>
      <c r="N104" s="40">
        <v>133</v>
      </c>
      <c r="O104" s="40">
        <v>13527540.41</v>
      </c>
      <c r="P104" s="40">
        <v>76</v>
      </c>
      <c r="Q104" s="40">
        <v>602682.61</v>
      </c>
      <c r="R104" s="38">
        <f t="shared" si="11"/>
        <v>209</v>
      </c>
      <c r="S104" s="38">
        <f t="shared" si="11"/>
        <v>14130223.02</v>
      </c>
      <c r="T104" s="38">
        <f t="shared" si="1"/>
        <v>799</v>
      </c>
      <c r="U104" s="38">
        <f t="shared" si="1"/>
        <v>28815842.299999997</v>
      </c>
    </row>
    <row r="105" spans="1:21" s="9" customFormat="1" ht="12">
      <c r="A105" s="26">
        <v>98</v>
      </c>
      <c r="B105" s="27" t="s">
        <v>199</v>
      </c>
      <c r="C105" s="28" t="s">
        <v>200</v>
      </c>
      <c r="D105" s="39"/>
      <c r="E105" s="39"/>
      <c r="F105" s="39">
        <v>13</v>
      </c>
      <c r="G105" s="39">
        <v>213068.17</v>
      </c>
      <c r="H105" s="39">
        <v>316</v>
      </c>
      <c r="I105" s="39">
        <v>2229071.44</v>
      </c>
      <c r="J105" s="39">
        <v>765</v>
      </c>
      <c r="K105" s="39">
        <v>14237337.310000001</v>
      </c>
      <c r="L105" s="39">
        <f t="shared" si="0"/>
        <v>1094</v>
      </c>
      <c r="M105" s="39">
        <f t="shared" si="0"/>
        <v>16679476.92</v>
      </c>
      <c r="N105" s="39">
        <v>583</v>
      </c>
      <c r="O105" s="39">
        <v>12032224.529999999</v>
      </c>
      <c r="P105" s="39">
        <v>1</v>
      </c>
      <c r="Q105" s="39">
        <v>2008.44</v>
      </c>
      <c r="R105" s="39">
        <f t="shared" si="11"/>
        <v>584</v>
      </c>
      <c r="S105" s="39">
        <f t="shared" si="11"/>
        <v>12034232.969999999</v>
      </c>
      <c r="T105" s="39">
        <f t="shared" si="1"/>
        <v>1678</v>
      </c>
      <c r="U105" s="39">
        <f t="shared" si="1"/>
        <v>28713709.890000001</v>
      </c>
    </row>
    <row r="106" spans="1:21" s="9" customFormat="1" ht="12">
      <c r="A106" s="29">
        <v>99</v>
      </c>
      <c r="B106" s="50" t="s">
        <v>233</v>
      </c>
      <c r="C106" s="1" t="s">
        <v>234</v>
      </c>
      <c r="D106" s="40"/>
      <c r="E106" s="40"/>
      <c r="F106" s="40">
        <v>51</v>
      </c>
      <c r="G106" s="40">
        <v>473342.74</v>
      </c>
      <c r="H106" s="40">
        <v>184</v>
      </c>
      <c r="I106" s="40">
        <v>1450902.87</v>
      </c>
      <c r="J106" s="40">
        <v>640</v>
      </c>
      <c r="K106" s="40">
        <v>3640721.78</v>
      </c>
      <c r="L106" s="38">
        <f t="shared" si="0"/>
        <v>875</v>
      </c>
      <c r="M106" s="38">
        <f t="shared" si="0"/>
        <v>5564967.3900000006</v>
      </c>
      <c r="N106" s="40">
        <v>300</v>
      </c>
      <c r="O106" s="40">
        <v>12520388.83</v>
      </c>
      <c r="P106" s="40">
        <v>55</v>
      </c>
      <c r="Q106" s="40">
        <v>9870291.5999999996</v>
      </c>
      <c r="R106" s="38">
        <f t="shared" si="11"/>
        <v>355</v>
      </c>
      <c r="S106" s="38">
        <f t="shared" si="11"/>
        <v>22390680.43</v>
      </c>
      <c r="T106" s="38">
        <f t="shared" si="1"/>
        <v>1230</v>
      </c>
      <c r="U106" s="38">
        <f t="shared" si="1"/>
        <v>27955647.82</v>
      </c>
    </row>
    <row r="107" spans="1:21" s="9" customFormat="1" ht="12">
      <c r="A107" s="26">
        <v>100</v>
      </c>
      <c r="B107" s="49" t="s">
        <v>277</v>
      </c>
      <c r="C107" s="28" t="s">
        <v>278</v>
      </c>
      <c r="D107" s="39"/>
      <c r="E107" s="39"/>
      <c r="F107" s="39"/>
      <c r="G107" s="39"/>
      <c r="H107" s="39">
        <v>29</v>
      </c>
      <c r="I107" s="39">
        <v>30251.37</v>
      </c>
      <c r="J107" s="39">
        <v>100</v>
      </c>
      <c r="K107" s="39">
        <v>13972746.77</v>
      </c>
      <c r="L107" s="39">
        <f t="shared" si="0"/>
        <v>129</v>
      </c>
      <c r="M107" s="39">
        <f t="shared" si="0"/>
        <v>14002998.139999999</v>
      </c>
      <c r="N107" s="39">
        <v>529</v>
      </c>
      <c r="O107" s="39">
        <v>13940325.810000001</v>
      </c>
      <c r="P107" s="39"/>
      <c r="Q107" s="39"/>
      <c r="R107" s="39">
        <f t="shared" si="11"/>
        <v>529</v>
      </c>
      <c r="S107" s="39">
        <f t="shared" si="11"/>
        <v>13940325.810000001</v>
      </c>
      <c r="T107" s="39">
        <f t="shared" si="1"/>
        <v>658</v>
      </c>
      <c r="U107" s="39">
        <f t="shared" si="1"/>
        <v>27943323.949999999</v>
      </c>
    </row>
    <row r="108" spans="1:21" s="9" customFormat="1" ht="12">
      <c r="A108" s="29">
        <v>101</v>
      </c>
      <c r="B108" s="50" t="s">
        <v>293</v>
      </c>
      <c r="C108" s="1" t="s">
        <v>294</v>
      </c>
      <c r="D108" s="40">
        <v>4</v>
      </c>
      <c r="E108" s="40">
        <v>2501657.0099999998</v>
      </c>
      <c r="F108" s="40">
        <v>16</v>
      </c>
      <c r="G108" s="40">
        <v>4062933.1</v>
      </c>
      <c r="H108" s="40">
        <v>7</v>
      </c>
      <c r="I108" s="40">
        <v>5394706.2400000002</v>
      </c>
      <c r="J108" s="40">
        <v>9</v>
      </c>
      <c r="K108" s="40">
        <v>23582.58</v>
      </c>
      <c r="L108" s="38">
        <f t="shared" si="0"/>
        <v>36</v>
      </c>
      <c r="M108" s="38">
        <f t="shared" si="0"/>
        <v>11982878.93</v>
      </c>
      <c r="N108" s="40">
        <v>7</v>
      </c>
      <c r="O108" s="40">
        <v>6165165.1100000003</v>
      </c>
      <c r="P108" s="40">
        <v>7</v>
      </c>
      <c r="Q108" s="40">
        <v>9413360.6699999999</v>
      </c>
      <c r="R108" s="38">
        <f t="shared" si="11"/>
        <v>14</v>
      </c>
      <c r="S108" s="38">
        <f t="shared" si="11"/>
        <v>15578525.780000001</v>
      </c>
      <c r="T108" s="38">
        <f t="shared" si="1"/>
        <v>50</v>
      </c>
      <c r="U108" s="38">
        <f t="shared" si="1"/>
        <v>27561404.710000001</v>
      </c>
    </row>
    <row r="109" spans="1:21" s="9" customFormat="1" ht="12">
      <c r="A109" s="26">
        <v>102</v>
      </c>
      <c r="B109" s="49" t="s">
        <v>106</v>
      </c>
      <c r="C109" s="28" t="s">
        <v>107</v>
      </c>
      <c r="D109" s="39">
        <v>5</v>
      </c>
      <c r="E109" s="39">
        <v>437848.68</v>
      </c>
      <c r="F109" s="39">
        <v>52</v>
      </c>
      <c r="G109" s="39">
        <v>8332093.21</v>
      </c>
      <c r="H109" s="39">
        <v>82</v>
      </c>
      <c r="I109" s="39">
        <v>4817568.09</v>
      </c>
      <c r="J109" s="39">
        <v>106</v>
      </c>
      <c r="K109" s="39">
        <v>1399462.49</v>
      </c>
      <c r="L109" s="39">
        <f t="shared" si="0"/>
        <v>245</v>
      </c>
      <c r="M109" s="39">
        <f t="shared" si="0"/>
        <v>14986972.469999999</v>
      </c>
      <c r="N109" s="39">
        <v>25</v>
      </c>
      <c r="O109" s="39">
        <v>7650967.7000000002</v>
      </c>
      <c r="P109" s="39">
        <v>7</v>
      </c>
      <c r="Q109" s="39">
        <v>3170000</v>
      </c>
      <c r="R109" s="39">
        <f t="shared" si="11"/>
        <v>32</v>
      </c>
      <c r="S109" s="39">
        <f t="shared" si="11"/>
        <v>10820967.699999999</v>
      </c>
      <c r="T109" s="39">
        <f t="shared" si="1"/>
        <v>277</v>
      </c>
      <c r="U109" s="39">
        <f t="shared" si="1"/>
        <v>25807940.169999998</v>
      </c>
    </row>
    <row r="110" spans="1:21" s="9" customFormat="1" ht="12">
      <c r="A110" s="29">
        <v>103</v>
      </c>
      <c r="B110" s="50" t="s">
        <v>213</v>
      </c>
      <c r="C110" s="1" t="s">
        <v>214</v>
      </c>
      <c r="D110" s="40"/>
      <c r="E110" s="40"/>
      <c r="F110" s="40">
        <v>12</v>
      </c>
      <c r="G110" s="40">
        <v>193458.57</v>
      </c>
      <c r="H110" s="40">
        <v>945</v>
      </c>
      <c r="I110" s="40">
        <v>1174056.1000000001</v>
      </c>
      <c r="J110" s="40">
        <v>2576</v>
      </c>
      <c r="K110" s="40">
        <v>10620421.529999999</v>
      </c>
      <c r="L110" s="38">
        <f t="shared" si="0"/>
        <v>3533</v>
      </c>
      <c r="M110" s="38">
        <f t="shared" si="0"/>
        <v>11987936.199999999</v>
      </c>
      <c r="N110" s="40">
        <v>922</v>
      </c>
      <c r="O110" s="40">
        <v>10377849.23</v>
      </c>
      <c r="P110" s="40">
        <v>9</v>
      </c>
      <c r="Q110" s="40">
        <v>730146.69</v>
      </c>
      <c r="R110" s="38">
        <f t="shared" si="11"/>
        <v>931</v>
      </c>
      <c r="S110" s="38">
        <f t="shared" si="11"/>
        <v>11107995.92</v>
      </c>
      <c r="T110" s="38">
        <f t="shared" si="1"/>
        <v>4464</v>
      </c>
      <c r="U110" s="38">
        <f t="shared" si="1"/>
        <v>23095932.119999997</v>
      </c>
    </row>
    <row r="111" spans="1:21" s="9" customFormat="1" ht="12">
      <c r="A111" s="26">
        <v>104</v>
      </c>
      <c r="B111" s="49" t="s">
        <v>209</v>
      </c>
      <c r="C111" s="28" t="s">
        <v>210</v>
      </c>
      <c r="D111" s="39">
        <v>17</v>
      </c>
      <c r="E111" s="39">
        <v>325332.26</v>
      </c>
      <c r="F111" s="39">
        <v>200</v>
      </c>
      <c r="G111" s="39">
        <v>3467915.17</v>
      </c>
      <c r="H111" s="39">
        <v>113</v>
      </c>
      <c r="I111" s="39">
        <v>773911.84</v>
      </c>
      <c r="J111" s="39">
        <v>480</v>
      </c>
      <c r="K111" s="39">
        <v>2917875.32</v>
      </c>
      <c r="L111" s="39">
        <f t="shared" si="0"/>
        <v>810</v>
      </c>
      <c r="M111" s="39">
        <f t="shared" si="0"/>
        <v>7485034.5899999999</v>
      </c>
      <c r="N111" s="39">
        <v>360</v>
      </c>
      <c r="O111" s="39">
        <v>9959141.6099999994</v>
      </c>
      <c r="P111" s="39">
        <v>57</v>
      </c>
      <c r="Q111" s="39">
        <v>4694290.07</v>
      </c>
      <c r="R111" s="39">
        <f t="shared" ref="R111:S126" si="12">N111+P111</f>
        <v>417</v>
      </c>
      <c r="S111" s="39">
        <f t="shared" si="12"/>
        <v>14653431.68</v>
      </c>
      <c r="T111" s="39">
        <f t="shared" si="1"/>
        <v>1227</v>
      </c>
      <c r="U111" s="39">
        <f t="shared" si="1"/>
        <v>22138466.27</v>
      </c>
    </row>
    <row r="112" spans="1:21" s="9" customFormat="1" ht="12">
      <c r="A112" s="29">
        <v>105</v>
      </c>
      <c r="B112" s="50" t="s">
        <v>239</v>
      </c>
      <c r="C112" s="1" t="s">
        <v>240</v>
      </c>
      <c r="D112" s="40">
        <v>4</v>
      </c>
      <c r="E112" s="40">
        <v>2534173.86</v>
      </c>
      <c r="F112" s="40">
        <v>5</v>
      </c>
      <c r="G112" s="40">
        <v>594338.77</v>
      </c>
      <c r="H112" s="40">
        <v>359</v>
      </c>
      <c r="I112" s="40">
        <v>342461.72</v>
      </c>
      <c r="J112" s="40">
        <v>71</v>
      </c>
      <c r="K112" s="40">
        <v>1696679.07</v>
      </c>
      <c r="L112" s="38">
        <f t="shared" si="0"/>
        <v>439</v>
      </c>
      <c r="M112" s="38">
        <f t="shared" si="0"/>
        <v>5167653.42</v>
      </c>
      <c r="N112" s="40">
        <v>3</v>
      </c>
      <c r="O112" s="40">
        <v>7200000</v>
      </c>
      <c r="P112" s="40">
        <v>6</v>
      </c>
      <c r="Q112" s="40">
        <v>8226000</v>
      </c>
      <c r="R112" s="38">
        <f t="shared" si="12"/>
        <v>9</v>
      </c>
      <c r="S112" s="38">
        <f t="shared" si="12"/>
        <v>15426000</v>
      </c>
      <c r="T112" s="38">
        <f t="shared" si="1"/>
        <v>448</v>
      </c>
      <c r="U112" s="38">
        <f t="shared" si="1"/>
        <v>20593653.420000002</v>
      </c>
    </row>
    <row r="113" spans="1:21" s="9" customFormat="1" ht="12">
      <c r="A113" s="26">
        <v>106</v>
      </c>
      <c r="B113" s="27" t="s">
        <v>217</v>
      </c>
      <c r="C113" s="28" t="s">
        <v>218</v>
      </c>
      <c r="D113" s="39">
        <v>6</v>
      </c>
      <c r="E113" s="39">
        <v>61544.25</v>
      </c>
      <c r="F113" s="39">
        <v>11</v>
      </c>
      <c r="G113" s="39">
        <v>300845.11</v>
      </c>
      <c r="H113" s="39">
        <v>400</v>
      </c>
      <c r="I113" s="39">
        <v>1185773.8500000001</v>
      </c>
      <c r="J113" s="39">
        <v>715</v>
      </c>
      <c r="K113" s="39">
        <v>3221438.87</v>
      </c>
      <c r="L113" s="39">
        <f t="shared" si="0"/>
        <v>1132</v>
      </c>
      <c r="M113" s="39">
        <f t="shared" si="0"/>
        <v>4769602.080000001</v>
      </c>
      <c r="N113" s="39">
        <v>394</v>
      </c>
      <c r="O113" s="39">
        <v>8164934.0700000003</v>
      </c>
      <c r="P113" s="39">
        <v>108</v>
      </c>
      <c r="Q113" s="39">
        <v>6039534.2800000003</v>
      </c>
      <c r="R113" s="39">
        <f t="shared" si="12"/>
        <v>502</v>
      </c>
      <c r="S113" s="39">
        <f t="shared" si="12"/>
        <v>14204468.350000001</v>
      </c>
      <c r="T113" s="39">
        <f t="shared" si="1"/>
        <v>1634</v>
      </c>
      <c r="U113" s="39">
        <f t="shared" si="1"/>
        <v>18974070.430000003</v>
      </c>
    </row>
    <row r="114" spans="1:21" s="9" customFormat="1" ht="12">
      <c r="A114" s="29">
        <v>107</v>
      </c>
      <c r="B114" s="50" t="s">
        <v>241</v>
      </c>
      <c r="C114" s="1" t="s">
        <v>242</v>
      </c>
      <c r="D114" s="40">
        <v>34</v>
      </c>
      <c r="E114" s="40">
        <v>3895542.43</v>
      </c>
      <c r="F114" s="40">
        <v>6</v>
      </c>
      <c r="G114" s="40">
        <v>182025.2</v>
      </c>
      <c r="H114" s="40">
        <v>17</v>
      </c>
      <c r="I114" s="40">
        <v>479059.09</v>
      </c>
      <c r="J114" s="40">
        <v>100</v>
      </c>
      <c r="K114" s="40">
        <v>5296713.84</v>
      </c>
      <c r="L114" s="38">
        <f t="shared" si="0"/>
        <v>157</v>
      </c>
      <c r="M114" s="38">
        <f t="shared" si="0"/>
        <v>9853340.5600000005</v>
      </c>
      <c r="N114" s="40">
        <v>20</v>
      </c>
      <c r="O114" s="40">
        <v>4911000</v>
      </c>
      <c r="P114" s="40">
        <v>15</v>
      </c>
      <c r="Q114" s="40">
        <v>3763000</v>
      </c>
      <c r="R114" s="38">
        <f t="shared" si="12"/>
        <v>35</v>
      </c>
      <c r="S114" s="38">
        <f t="shared" si="12"/>
        <v>8674000</v>
      </c>
      <c r="T114" s="38">
        <f t="shared" si="1"/>
        <v>192</v>
      </c>
      <c r="U114" s="38">
        <f t="shared" si="1"/>
        <v>18527340.560000002</v>
      </c>
    </row>
    <row r="115" spans="1:21" s="9" customFormat="1" ht="12">
      <c r="A115" s="26">
        <v>108</v>
      </c>
      <c r="B115" s="49" t="s">
        <v>183</v>
      </c>
      <c r="C115" s="28" t="s">
        <v>184</v>
      </c>
      <c r="D115" s="39">
        <v>3</v>
      </c>
      <c r="E115" s="39">
        <v>533548.24</v>
      </c>
      <c r="F115" s="39">
        <v>1</v>
      </c>
      <c r="G115" s="39">
        <v>300280</v>
      </c>
      <c r="H115" s="39">
        <v>4</v>
      </c>
      <c r="I115" s="39">
        <v>6633.49</v>
      </c>
      <c r="J115" s="39">
        <v>4</v>
      </c>
      <c r="K115" s="39">
        <v>1849.19</v>
      </c>
      <c r="L115" s="39">
        <f t="shared" si="0"/>
        <v>12</v>
      </c>
      <c r="M115" s="39">
        <f t="shared" si="0"/>
        <v>842310.91999999993</v>
      </c>
      <c r="N115" s="39">
        <v>8</v>
      </c>
      <c r="O115" s="39">
        <v>8600000</v>
      </c>
      <c r="P115" s="39">
        <v>9</v>
      </c>
      <c r="Q115" s="39">
        <v>8850000</v>
      </c>
      <c r="R115" s="39">
        <f t="shared" si="12"/>
        <v>17</v>
      </c>
      <c r="S115" s="39">
        <f t="shared" si="12"/>
        <v>17450000</v>
      </c>
      <c r="T115" s="39">
        <f t="shared" si="1"/>
        <v>29</v>
      </c>
      <c r="U115" s="39">
        <f t="shared" si="1"/>
        <v>18292310.920000002</v>
      </c>
    </row>
    <row r="116" spans="1:21" s="9" customFormat="1" ht="12">
      <c r="A116" s="29">
        <v>109</v>
      </c>
      <c r="B116" s="50" t="s">
        <v>247</v>
      </c>
      <c r="C116" s="1" t="s">
        <v>248</v>
      </c>
      <c r="D116" s="40"/>
      <c r="E116" s="40"/>
      <c r="F116" s="40">
        <v>5</v>
      </c>
      <c r="G116" s="40">
        <v>57964.6</v>
      </c>
      <c r="H116" s="40">
        <v>34</v>
      </c>
      <c r="I116" s="40">
        <v>2453375.7799999998</v>
      </c>
      <c r="J116" s="40">
        <v>416</v>
      </c>
      <c r="K116" s="40">
        <v>8483749.6500000004</v>
      </c>
      <c r="L116" s="38">
        <f t="shared" si="0"/>
        <v>455</v>
      </c>
      <c r="M116" s="38">
        <f t="shared" si="0"/>
        <v>10995090.029999999</v>
      </c>
      <c r="N116" s="40">
        <v>11</v>
      </c>
      <c r="O116" s="40">
        <v>7228191.1399999997</v>
      </c>
      <c r="P116" s="40">
        <v>1</v>
      </c>
      <c r="Q116" s="40">
        <v>723.39</v>
      </c>
      <c r="R116" s="38">
        <f t="shared" si="12"/>
        <v>12</v>
      </c>
      <c r="S116" s="38">
        <f t="shared" si="12"/>
        <v>7228914.5299999993</v>
      </c>
      <c r="T116" s="38">
        <f t="shared" si="1"/>
        <v>467</v>
      </c>
      <c r="U116" s="38">
        <f t="shared" si="1"/>
        <v>18224004.559999999</v>
      </c>
    </row>
    <row r="117" spans="1:21" s="9" customFormat="1" ht="12">
      <c r="A117" s="26">
        <v>110</v>
      </c>
      <c r="B117" s="49" t="s">
        <v>254</v>
      </c>
      <c r="C117" s="28" t="s">
        <v>255</v>
      </c>
      <c r="D117" s="39"/>
      <c r="E117" s="39"/>
      <c r="F117" s="39">
        <v>1</v>
      </c>
      <c r="G117" s="39">
        <v>3549.6</v>
      </c>
      <c r="H117" s="39">
        <v>81</v>
      </c>
      <c r="I117" s="39">
        <v>219202.66</v>
      </c>
      <c r="J117" s="39">
        <v>303</v>
      </c>
      <c r="K117" s="39">
        <v>8606165.1799999997</v>
      </c>
      <c r="L117" s="39">
        <f t="shared" si="0"/>
        <v>385</v>
      </c>
      <c r="M117" s="39">
        <f t="shared" si="0"/>
        <v>8828917.4399999995</v>
      </c>
      <c r="N117" s="39">
        <v>587</v>
      </c>
      <c r="O117" s="39">
        <v>8403042.3499999996</v>
      </c>
      <c r="P117" s="39">
        <v>1</v>
      </c>
      <c r="Q117" s="39">
        <v>140</v>
      </c>
      <c r="R117" s="39">
        <f t="shared" si="12"/>
        <v>588</v>
      </c>
      <c r="S117" s="39">
        <f t="shared" si="12"/>
        <v>8403182.3499999996</v>
      </c>
      <c r="T117" s="39">
        <f t="shared" si="1"/>
        <v>973</v>
      </c>
      <c r="U117" s="39">
        <f t="shared" si="1"/>
        <v>17232099.789999999</v>
      </c>
    </row>
    <row r="118" spans="1:21" s="9" customFormat="1" ht="12">
      <c r="A118" s="29">
        <v>111</v>
      </c>
      <c r="B118" s="50" t="s">
        <v>223</v>
      </c>
      <c r="C118" s="1" t="s">
        <v>224</v>
      </c>
      <c r="D118" s="40">
        <v>3</v>
      </c>
      <c r="E118" s="40">
        <v>17623.03</v>
      </c>
      <c r="F118" s="40">
        <v>146</v>
      </c>
      <c r="G118" s="40">
        <v>4220311.1100000003</v>
      </c>
      <c r="H118" s="40">
        <v>84</v>
      </c>
      <c r="I118" s="40">
        <v>1123881.93</v>
      </c>
      <c r="J118" s="40">
        <v>360</v>
      </c>
      <c r="K118" s="40">
        <v>2480051.2400000002</v>
      </c>
      <c r="L118" s="38">
        <f t="shared" si="0"/>
        <v>593</v>
      </c>
      <c r="M118" s="38">
        <f t="shared" si="0"/>
        <v>7841867.3100000005</v>
      </c>
      <c r="N118" s="40">
        <v>373</v>
      </c>
      <c r="O118" s="40">
        <v>6745266.5499999998</v>
      </c>
      <c r="P118" s="40">
        <v>65</v>
      </c>
      <c r="Q118" s="40">
        <v>1114792.6200000001</v>
      </c>
      <c r="R118" s="38">
        <f t="shared" si="12"/>
        <v>438</v>
      </c>
      <c r="S118" s="38">
        <f t="shared" si="12"/>
        <v>7860059.1699999999</v>
      </c>
      <c r="T118" s="38">
        <f t="shared" si="1"/>
        <v>1031</v>
      </c>
      <c r="U118" s="38">
        <f t="shared" si="1"/>
        <v>15701926.48</v>
      </c>
    </row>
    <row r="119" spans="1:21" s="9" customFormat="1" ht="12">
      <c r="A119" s="26">
        <v>112</v>
      </c>
      <c r="B119" s="27" t="s">
        <v>197</v>
      </c>
      <c r="C119" s="28" t="s">
        <v>198</v>
      </c>
      <c r="D119" s="39">
        <v>19</v>
      </c>
      <c r="E119" s="39">
        <v>3070185.36</v>
      </c>
      <c r="F119" s="39">
        <v>15</v>
      </c>
      <c r="G119" s="39">
        <v>446618.15</v>
      </c>
      <c r="H119" s="39">
        <v>20</v>
      </c>
      <c r="I119" s="39">
        <v>723880.74</v>
      </c>
      <c r="J119" s="39">
        <v>79</v>
      </c>
      <c r="K119" s="39">
        <v>3087043.01</v>
      </c>
      <c r="L119" s="39">
        <f t="shared" si="0"/>
        <v>133</v>
      </c>
      <c r="M119" s="39">
        <f t="shared" si="0"/>
        <v>7327727.2599999998</v>
      </c>
      <c r="N119" s="39">
        <v>43</v>
      </c>
      <c r="O119" s="39">
        <v>2972584.66</v>
      </c>
      <c r="P119" s="39">
        <v>18</v>
      </c>
      <c r="Q119" s="39">
        <v>3316806.78</v>
      </c>
      <c r="R119" s="39">
        <f t="shared" si="12"/>
        <v>61</v>
      </c>
      <c r="S119" s="39">
        <f t="shared" si="12"/>
        <v>6289391.4399999995</v>
      </c>
      <c r="T119" s="39">
        <f t="shared" si="1"/>
        <v>194</v>
      </c>
      <c r="U119" s="39">
        <f t="shared" si="1"/>
        <v>13617118.699999999</v>
      </c>
    </row>
    <row r="120" spans="1:21" s="9" customFormat="1" ht="12">
      <c r="A120" s="29">
        <v>113</v>
      </c>
      <c r="B120" s="50" t="s">
        <v>221</v>
      </c>
      <c r="C120" s="1" t="s">
        <v>222</v>
      </c>
      <c r="D120" s="40">
        <v>26</v>
      </c>
      <c r="E120" s="40">
        <v>286939.76</v>
      </c>
      <c r="F120" s="40">
        <v>65</v>
      </c>
      <c r="G120" s="40">
        <v>1515025.41</v>
      </c>
      <c r="H120" s="40">
        <v>273</v>
      </c>
      <c r="I120" s="40">
        <v>1348728.26</v>
      </c>
      <c r="J120" s="40">
        <v>556</v>
      </c>
      <c r="K120" s="40">
        <v>4557440.9000000004</v>
      </c>
      <c r="L120" s="38">
        <f t="shared" si="0"/>
        <v>920</v>
      </c>
      <c r="M120" s="38">
        <f t="shared" si="0"/>
        <v>7708134.3300000001</v>
      </c>
      <c r="N120" s="40">
        <v>458</v>
      </c>
      <c r="O120" s="40">
        <v>5190815.7</v>
      </c>
      <c r="P120" s="40">
        <v>56</v>
      </c>
      <c r="Q120" s="40">
        <v>715932.79</v>
      </c>
      <c r="R120" s="38">
        <f t="shared" si="12"/>
        <v>514</v>
      </c>
      <c r="S120" s="38">
        <f t="shared" si="12"/>
        <v>5906748.4900000002</v>
      </c>
      <c r="T120" s="38">
        <f t="shared" si="1"/>
        <v>1434</v>
      </c>
      <c r="U120" s="38">
        <f t="shared" si="1"/>
        <v>13614882.82</v>
      </c>
    </row>
    <row r="121" spans="1:21" s="9" customFormat="1" ht="12">
      <c r="A121" s="26">
        <v>114</v>
      </c>
      <c r="B121" s="49" t="s">
        <v>227</v>
      </c>
      <c r="C121" s="28" t="s">
        <v>228</v>
      </c>
      <c r="D121" s="39"/>
      <c r="E121" s="39"/>
      <c r="F121" s="39">
        <v>4</v>
      </c>
      <c r="G121" s="39">
        <v>11733</v>
      </c>
      <c r="H121" s="39">
        <v>211</v>
      </c>
      <c r="I121" s="39">
        <v>659871.49</v>
      </c>
      <c r="J121" s="39">
        <v>809</v>
      </c>
      <c r="K121" s="39">
        <v>6414938.8200000003</v>
      </c>
      <c r="L121" s="39">
        <f t="shared" si="0"/>
        <v>1024</v>
      </c>
      <c r="M121" s="39">
        <f t="shared" si="0"/>
        <v>7086543.3100000005</v>
      </c>
      <c r="N121" s="39">
        <v>463</v>
      </c>
      <c r="O121" s="39">
        <v>5743378.2000000002</v>
      </c>
      <c r="P121" s="39">
        <v>2</v>
      </c>
      <c r="Q121" s="39">
        <v>16979.5</v>
      </c>
      <c r="R121" s="39">
        <f t="shared" si="12"/>
        <v>465</v>
      </c>
      <c r="S121" s="39">
        <f t="shared" si="12"/>
        <v>5760357.7000000002</v>
      </c>
      <c r="T121" s="39">
        <f t="shared" si="1"/>
        <v>1489</v>
      </c>
      <c r="U121" s="39">
        <f t="shared" si="1"/>
        <v>12846901.010000002</v>
      </c>
    </row>
    <row r="122" spans="1:21" s="9" customFormat="1" ht="12">
      <c r="A122" s="29">
        <v>115</v>
      </c>
      <c r="B122" s="50" t="s">
        <v>309</v>
      </c>
      <c r="C122" s="1" t="s">
        <v>310</v>
      </c>
      <c r="D122" s="40"/>
      <c r="E122" s="40"/>
      <c r="F122" s="40">
        <v>20</v>
      </c>
      <c r="G122" s="40">
        <v>450312.44</v>
      </c>
      <c r="H122" s="40">
        <v>57</v>
      </c>
      <c r="I122" s="40">
        <v>169670.76</v>
      </c>
      <c r="J122" s="40">
        <v>762</v>
      </c>
      <c r="K122" s="40">
        <v>4078790.31</v>
      </c>
      <c r="L122" s="38">
        <f t="shared" si="0"/>
        <v>839</v>
      </c>
      <c r="M122" s="38">
        <f t="shared" si="0"/>
        <v>4698773.5100000007</v>
      </c>
      <c r="N122" s="40">
        <v>539</v>
      </c>
      <c r="O122" s="40">
        <v>5557032.5199999996</v>
      </c>
      <c r="P122" s="40">
        <v>108</v>
      </c>
      <c r="Q122" s="40">
        <v>1190218.3600000001</v>
      </c>
      <c r="R122" s="38">
        <f t="shared" si="12"/>
        <v>647</v>
      </c>
      <c r="S122" s="38">
        <f t="shared" si="12"/>
        <v>6747250.8799999999</v>
      </c>
      <c r="T122" s="38">
        <f t="shared" si="1"/>
        <v>1486</v>
      </c>
      <c r="U122" s="38">
        <f t="shared" si="1"/>
        <v>11446024.390000001</v>
      </c>
    </row>
    <row r="123" spans="1:21" s="9" customFormat="1" ht="12">
      <c r="A123" s="26">
        <v>116</v>
      </c>
      <c r="B123" s="49" t="s">
        <v>261</v>
      </c>
      <c r="C123" s="28" t="s">
        <v>262</v>
      </c>
      <c r="D123" s="39">
        <v>5</v>
      </c>
      <c r="E123" s="39">
        <v>96567.06</v>
      </c>
      <c r="F123" s="39">
        <v>11</v>
      </c>
      <c r="G123" s="39">
        <v>123623.52</v>
      </c>
      <c r="H123" s="39">
        <v>40</v>
      </c>
      <c r="I123" s="39">
        <v>1050325.1599999999</v>
      </c>
      <c r="J123" s="39">
        <v>400</v>
      </c>
      <c r="K123" s="39">
        <v>5114406.26</v>
      </c>
      <c r="L123" s="39">
        <f t="shared" si="0"/>
        <v>456</v>
      </c>
      <c r="M123" s="39">
        <f t="shared" si="0"/>
        <v>6384921.9999999991</v>
      </c>
      <c r="N123" s="39">
        <v>189</v>
      </c>
      <c r="O123" s="39">
        <v>4325161.05</v>
      </c>
      <c r="P123" s="39">
        <v>13</v>
      </c>
      <c r="Q123" s="39">
        <v>226365.2</v>
      </c>
      <c r="R123" s="39">
        <f t="shared" si="12"/>
        <v>202</v>
      </c>
      <c r="S123" s="39">
        <f t="shared" si="12"/>
        <v>4551526.25</v>
      </c>
      <c r="T123" s="39">
        <f t="shared" si="1"/>
        <v>658</v>
      </c>
      <c r="U123" s="39">
        <f t="shared" si="1"/>
        <v>10936448.25</v>
      </c>
    </row>
    <row r="124" spans="1:21" s="9" customFormat="1" ht="12">
      <c r="A124" s="29">
        <v>117</v>
      </c>
      <c r="B124" s="50" t="s">
        <v>245</v>
      </c>
      <c r="C124" s="1" t="s">
        <v>246</v>
      </c>
      <c r="D124" s="40"/>
      <c r="E124" s="40"/>
      <c r="F124" s="40"/>
      <c r="G124" s="40"/>
      <c r="H124" s="40">
        <v>254</v>
      </c>
      <c r="I124" s="40">
        <v>1124410.92</v>
      </c>
      <c r="J124" s="40">
        <v>612</v>
      </c>
      <c r="K124" s="40">
        <v>4985822.6100000003</v>
      </c>
      <c r="L124" s="38">
        <f t="shared" si="0"/>
        <v>866</v>
      </c>
      <c r="M124" s="38">
        <f t="shared" si="0"/>
        <v>6110233.5300000003</v>
      </c>
      <c r="N124" s="40">
        <v>178</v>
      </c>
      <c r="O124" s="40">
        <v>3811695.26</v>
      </c>
      <c r="P124" s="40"/>
      <c r="Q124" s="40"/>
      <c r="R124" s="38">
        <f t="shared" si="12"/>
        <v>178</v>
      </c>
      <c r="S124" s="38">
        <f t="shared" si="12"/>
        <v>3811695.26</v>
      </c>
      <c r="T124" s="38">
        <f t="shared" si="1"/>
        <v>1044</v>
      </c>
      <c r="U124" s="38">
        <f t="shared" si="1"/>
        <v>9921928.7899999991</v>
      </c>
    </row>
    <row r="125" spans="1:21" s="9" customFormat="1" ht="12">
      <c r="A125" s="26">
        <v>118</v>
      </c>
      <c r="B125" s="27" t="s">
        <v>265</v>
      </c>
      <c r="C125" s="28" t="s">
        <v>266</v>
      </c>
      <c r="D125" s="39">
        <v>6</v>
      </c>
      <c r="E125" s="39">
        <v>21733.43</v>
      </c>
      <c r="F125" s="39">
        <v>15</v>
      </c>
      <c r="G125" s="39">
        <v>382018.72</v>
      </c>
      <c r="H125" s="39">
        <v>81</v>
      </c>
      <c r="I125" s="39">
        <v>1091160.43</v>
      </c>
      <c r="J125" s="39">
        <v>234</v>
      </c>
      <c r="K125" s="39">
        <v>3218923.38</v>
      </c>
      <c r="L125" s="39">
        <f t="shared" si="0"/>
        <v>336</v>
      </c>
      <c r="M125" s="39">
        <f t="shared" si="0"/>
        <v>4713835.959999999</v>
      </c>
      <c r="N125" s="39">
        <v>224</v>
      </c>
      <c r="O125" s="39">
        <v>3658951.87</v>
      </c>
      <c r="P125" s="39">
        <v>40</v>
      </c>
      <c r="Q125" s="39">
        <v>1138111.51</v>
      </c>
      <c r="R125" s="39">
        <f t="shared" si="12"/>
        <v>264</v>
      </c>
      <c r="S125" s="39">
        <f t="shared" si="12"/>
        <v>4797063.38</v>
      </c>
      <c r="T125" s="39">
        <f t="shared" si="1"/>
        <v>600</v>
      </c>
      <c r="U125" s="39">
        <f t="shared" si="1"/>
        <v>9510899.3399999999</v>
      </c>
    </row>
    <row r="126" spans="1:21" s="9" customFormat="1" ht="12">
      <c r="A126" s="29">
        <v>119</v>
      </c>
      <c r="B126" s="50" t="s">
        <v>301</v>
      </c>
      <c r="C126" s="1" t="s">
        <v>302</v>
      </c>
      <c r="D126" s="40"/>
      <c r="E126" s="40"/>
      <c r="F126" s="40"/>
      <c r="G126" s="40"/>
      <c r="H126" s="40">
        <v>935</v>
      </c>
      <c r="I126" s="40">
        <v>462493.95</v>
      </c>
      <c r="J126" s="40">
        <v>1191</v>
      </c>
      <c r="K126" s="40">
        <v>1176246.3899999999</v>
      </c>
      <c r="L126" s="38">
        <f t="shared" si="0"/>
        <v>2126</v>
      </c>
      <c r="M126" s="38">
        <f t="shared" si="0"/>
        <v>1638740.3399999999</v>
      </c>
      <c r="N126" s="40">
        <v>112</v>
      </c>
      <c r="O126" s="40">
        <v>4281627.03</v>
      </c>
      <c r="P126" s="40">
        <v>60</v>
      </c>
      <c r="Q126" s="40">
        <v>3581185</v>
      </c>
      <c r="R126" s="38">
        <f t="shared" si="12"/>
        <v>172</v>
      </c>
      <c r="S126" s="38">
        <f t="shared" si="12"/>
        <v>7862812.0300000003</v>
      </c>
      <c r="T126" s="38">
        <f t="shared" si="1"/>
        <v>2298</v>
      </c>
      <c r="U126" s="38">
        <f t="shared" si="1"/>
        <v>9501552.370000001</v>
      </c>
    </row>
    <row r="127" spans="1:21" s="9" customFormat="1" ht="12">
      <c r="A127" s="26">
        <v>120</v>
      </c>
      <c r="B127" s="49" t="s">
        <v>327</v>
      </c>
      <c r="C127" s="28" t="s">
        <v>328</v>
      </c>
      <c r="D127" s="39">
        <v>4</v>
      </c>
      <c r="E127" s="39">
        <v>12072.34</v>
      </c>
      <c r="F127" s="39">
        <v>53</v>
      </c>
      <c r="G127" s="39">
        <v>585950.25</v>
      </c>
      <c r="H127" s="39">
        <v>194</v>
      </c>
      <c r="I127" s="39">
        <v>297918.7</v>
      </c>
      <c r="J127" s="39">
        <v>1948</v>
      </c>
      <c r="K127" s="39">
        <v>3575109.46</v>
      </c>
      <c r="L127" s="39">
        <f t="shared" si="0"/>
        <v>2199</v>
      </c>
      <c r="M127" s="39">
        <f t="shared" si="0"/>
        <v>4471050.75</v>
      </c>
      <c r="N127" s="39">
        <v>1143</v>
      </c>
      <c r="O127" s="39">
        <v>4044574.34</v>
      </c>
      <c r="P127" s="39">
        <v>13</v>
      </c>
      <c r="Q127" s="39">
        <v>174574.28</v>
      </c>
      <c r="R127" s="39">
        <f t="shared" ref="R127:S146" si="13">N127+P127</f>
        <v>1156</v>
      </c>
      <c r="S127" s="39">
        <f t="shared" si="13"/>
        <v>4219148.62</v>
      </c>
      <c r="T127" s="39">
        <f t="shared" si="1"/>
        <v>3355</v>
      </c>
      <c r="U127" s="39">
        <f t="shared" si="1"/>
        <v>8690199.370000001</v>
      </c>
    </row>
    <row r="128" spans="1:21" s="9" customFormat="1" ht="12">
      <c r="A128" s="29">
        <v>121</v>
      </c>
      <c r="B128" s="50" t="s">
        <v>269</v>
      </c>
      <c r="C128" s="1" t="s">
        <v>270</v>
      </c>
      <c r="D128" s="40">
        <v>11</v>
      </c>
      <c r="E128" s="40">
        <v>100178.58</v>
      </c>
      <c r="F128" s="40">
        <v>54</v>
      </c>
      <c r="G128" s="40">
        <v>579996.49</v>
      </c>
      <c r="H128" s="40">
        <v>174</v>
      </c>
      <c r="I128" s="40">
        <v>732224.55</v>
      </c>
      <c r="J128" s="40">
        <v>531</v>
      </c>
      <c r="K128" s="40">
        <v>3541011.11</v>
      </c>
      <c r="L128" s="38">
        <f t="shared" si="0"/>
        <v>770</v>
      </c>
      <c r="M128" s="38">
        <f t="shared" si="0"/>
        <v>4953410.7300000004</v>
      </c>
      <c r="N128" s="40">
        <v>377</v>
      </c>
      <c r="O128" s="40">
        <v>3415527.42</v>
      </c>
      <c r="P128" s="40">
        <v>6</v>
      </c>
      <c r="Q128" s="40">
        <v>107455.74</v>
      </c>
      <c r="R128" s="38">
        <f t="shared" si="13"/>
        <v>383</v>
      </c>
      <c r="S128" s="38">
        <f t="shared" si="13"/>
        <v>3522983.16</v>
      </c>
      <c r="T128" s="38">
        <f t="shared" si="1"/>
        <v>1153</v>
      </c>
      <c r="U128" s="38">
        <f t="shared" si="1"/>
        <v>8476393.8900000006</v>
      </c>
    </row>
    <row r="129" spans="1:21" s="9" customFormat="1" ht="12">
      <c r="A129" s="26">
        <v>122</v>
      </c>
      <c r="B129" s="49" t="s">
        <v>243</v>
      </c>
      <c r="C129" s="28" t="s">
        <v>244</v>
      </c>
      <c r="D129" s="39">
        <v>1</v>
      </c>
      <c r="E129" s="39">
        <v>24353.13</v>
      </c>
      <c r="F129" s="39">
        <v>122</v>
      </c>
      <c r="G129" s="39">
        <v>2365127.56</v>
      </c>
      <c r="H129" s="39">
        <v>48</v>
      </c>
      <c r="I129" s="39">
        <v>469453.05</v>
      </c>
      <c r="J129" s="39">
        <v>201</v>
      </c>
      <c r="K129" s="39">
        <v>1094122.7</v>
      </c>
      <c r="L129" s="39">
        <f t="shared" si="0"/>
        <v>372</v>
      </c>
      <c r="M129" s="39">
        <f t="shared" si="0"/>
        <v>3953056.44</v>
      </c>
      <c r="N129" s="39">
        <v>404</v>
      </c>
      <c r="O129" s="39">
        <v>3541862.51</v>
      </c>
      <c r="P129" s="39">
        <v>18</v>
      </c>
      <c r="Q129" s="39">
        <v>564785.61</v>
      </c>
      <c r="R129" s="39">
        <f t="shared" si="13"/>
        <v>422</v>
      </c>
      <c r="S129" s="39">
        <f t="shared" si="13"/>
        <v>4106648.1199999996</v>
      </c>
      <c r="T129" s="39">
        <f t="shared" si="1"/>
        <v>794</v>
      </c>
      <c r="U129" s="39">
        <f t="shared" si="1"/>
        <v>8059704.5599999996</v>
      </c>
    </row>
    <row r="130" spans="1:21" s="9" customFormat="1" ht="12">
      <c r="A130" s="29">
        <v>123</v>
      </c>
      <c r="B130" s="50" t="s">
        <v>211</v>
      </c>
      <c r="C130" s="1" t="s">
        <v>212</v>
      </c>
      <c r="D130" s="40"/>
      <c r="E130" s="40"/>
      <c r="F130" s="40">
        <v>70</v>
      </c>
      <c r="G130" s="40">
        <v>1323045.69</v>
      </c>
      <c r="H130" s="40">
        <v>23</v>
      </c>
      <c r="I130" s="40">
        <v>390549.29</v>
      </c>
      <c r="J130" s="40">
        <v>664</v>
      </c>
      <c r="K130" s="40">
        <v>2180324.7000000002</v>
      </c>
      <c r="L130" s="38">
        <f t="shared" si="0"/>
        <v>757</v>
      </c>
      <c r="M130" s="38">
        <f t="shared" si="0"/>
        <v>3893919.68</v>
      </c>
      <c r="N130" s="40">
        <v>600</v>
      </c>
      <c r="O130" s="40">
        <v>3499483.13</v>
      </c>
      <c r="P130" s="40">
        <v>16</v>
      </c>
      <c r="Q130" s="40">
        <v>388836.47</v>
      </c>
      <c r="R130" s="38">
        <f t="shared" si="13"/>
        <v>616</v>
      </c>
      <c r="S130" s="38">
        <f t="shared" si="13"/>
        <v>3888319.5999999996</v>
      </c>
      <c r="T130" s="38">
        <f t="shared" si="1"/>
        <v>1373</v>
      </c>
      <c r="U130" s="38">
        <f t="shared" si="1"/>
        <v>7782239.2799999993</v>
      </c>
    </row>
    <row r="131" spans="1:21" s="9" customFormat="1" ht="12">
      <c r="A131" s="26">
        <v>124</v>
      </c>
      <c r="B131" s="49" t="s">
        <v>275</v>
      </c>
      <c r="C131" s="28" t="s">
        <v>276</v>
      </c>
      <c r="D131" s="39"/>
      <c r="E131" s="39"/>
      <c r="F131" s="39">
        <v>8</v>
      </c>
      <c r="G131" s="39">
        <v>183069.28</v>
      </c>
      <c r="H131" s="39">
        <v>12</v>
      </c>
      <c r="I131" s="39">
        <v>75516.160000000003</v>
      </c>
      <c r="J131" s="39">
        <v>511</v>
      </c>
      <c r="K131" s="39">
        <v>3585569.49</v>
      </c>
      <c r="L131" s="39">
        <f t="shared" si="0"/>
        <v>531</v>
      </c>
      <c r="M131" s="39">
        <f t="shared" si="0"/>
        <v>3844154.93</v>
      </c>
      <c r="N131" s="39">
        <v>451</v>
      </c>
      <c r="O131" s="39">
        <v>3778239.04</v>
      </c>
      <c r="P131" s="39">
        <v>7</v>
      </c>
      <c r="Q131" s="39">
        <v>85115.67</v>
      </c>
      <c r="R131" s="39">
        <f t="shared" si="13"/>
        <v>458</v>
      </c>
      <c r="S131" s="39">
        <f t="shared" si="13"/>
        <v>3863354.71</v>
      </c>
      <c r="T131" s="39">
        <f t="shared" si="1"/>
        <v>989</v>
      </c>
      <c r="U131" s="39">
        <f t="shared" si="1"/>
        <v>7707509.6400000006</v>
      </c>
    </row>
    <row r="132" spans="1:21" s="9" customFormat="1" ht="12">
      <c r="A132" s="29">
        <v>125</v>
      </c>
      <c r="B132" s="50" t="s">
        <v>279</v>
      </c>
      <c r="C132" s="1" t="s">
        <v>280</v>
      </c>
      <c r="D132" s="40"/>
      <c r="E132" s="40"/>
      <c r="F132" s="40"/>
      <c r="G132" s="40"/>
      <c r="H132" s="40">
        <v>105</v>
      </c>
      <c r="I132" s="40">
        <v>362367.85</v>
      </c>
      <c r="J132" s="40">
        <v>388</v>
      </c>
      <c r="K132" s="40">
        <v>3345535.58</v>
      </c>
      <c r="L132" s="38">
        <f t="shared" si="0"/>
        <v>493</v>
      </c>
      <c r="M132" s="38">
        <f t="shared" si="0"/>
        <v>3707903.43</v>
      </c>
      <c r="N132" s="40">
        <v>151</v>
      </c>
      <c r="O132" s="40">
        <v>2891370.45</v>
      </c>
      <c r="P132" s="40"/>
      <c r="Q132" s="40"/>
      <c r="R132" s="38">
        <f t="shared" si="13"/>
        <v>151</v>
      </c>
      <c r="S132" s="38">
        <f t="shared" si="13"/>
        <v>2891370.45</v>
      </c>
      <c r="T132" s="38">
        <f t="shared" si="1"/>
        <v>644</v>
      </c>
      <c r="U132" s="38">
        <f t="shared" si="1"/>
        <v>6599273.8800000008</v>
      </c>
    </row>
    <row r="133" spans="1:21" s="9" customFormat="1" ht="12">
      <c r="A133" s="26">
        <v>126</v>
      </c>
      <c r="B133" s="27" t="s">
        <v>249</v>
      </c>
      <c r="C133" s="28" t="s">
        <v>250</v>
      </c>
      <c r="D133" s="39"/>
      <c r="E133" s="39"/>
      <c r="F133" s="39">
        <v>13</v>
      </c>
      <c r="G133" s="39">
        <v>1558302.1</v>
      </c>
      <c r="H133" s="39">
        <v>5</v>
      </c>
      <c r="I133" s="39">
        <v>475527.74</v>
      </c>
      <c r="J133" s="39">
        <v>25</v>
      </c>
      <c r="K133" s="39">
        <v>174142.14</v>
      </c>
      <c r="L133" s="39">
        <f t="shared" si="0"/>
        <v>43</v>
      </c>
      <c r="M133" s="39">
        <f t="shared" si="0"/>
        <v>2207971.98</v>
      </c>
      <c r="N133" s="39">
        <v>5</v>
      </c>
      <c r="O133" s="39">
        <v>3626630.6</v>
      </c>
      <c r="P133" s="39">
        <v>3</v>
      </c>
      <c r="Q133" s="39">
        <v>627939.6</v>
      </c>
      <c r="R133" s="39">
        <f t="shared" si="13"/>
        <v>8</v>
      </c>
      <c r="S133" s="39">
        <f t="shared" si="13"/>
        <v>4254570.2</v>
      </c>
      <c r="T133" s="39">
        <f t="shared" si="1"/>
        <v>51</v>
      </c>
      <c r="U133" s="39">
        <f t="shared" si="1"/>
        <v>6462542.1799999997</v>
      </c>
    </row>
    <row r="134" spans="1:21" s="9" customFormat="1" ht="12">
      <c r="A134" s="29">
        <v>127</v>
      </c>
      <c r="B134" s="50" t="s">
        <v>287</v>
      </c>
      <c r="C134" s="1" t="s">
        <v>288</v>
      </c>
      <c r="D134" s="40"/>
      <c r="E134" s="40"/>
      <c r="F134" s="40">
        <v>5</v>
      </c>
      <c r="G134" s="40">
        <v>81185.87</v>
      </c>
      <c r="H134" s="40">
        <v>104</v>
      </c>
      <c r="I134" s="40">
        <v>265982.06</v>
      </c>
      <c r="J134" s="40">
        <v>1531</v>
      </c>
      <c r="K134" s="40">
        <v>2902510.02</v>
      </c>
      <c r="L134" s="38">
        <f t="shared" si="0"/>
        <v>1640</v>
      </c>
      <c r="M134" s="38">
        <f t="shared" si="0"/>
        <v>3249677.95</v>
      </c>
      <c r="N134" s="40">
        <v>500</v>
      </c>
      <c r="O134" s="40">
        <v>2760900.53</v>
      </c>
      <c r="P134" s="40"/>
      <c r="Q134" s="40"/>
      <c r="R134" s="38">
        <f t="shared" si="13"/>
        <v>500</v>
      </c>
      <c r="S134" s="38">
        <f t="shared" si="13"/>
        <v>2760900.53</v>
      </c>
      <c r="T134" s="38">
        <f t="shared" si="1"/>
        <v>2140</v>
      </c>
      <c r="U134" s="38">
        <f t="shared" si="1"/>
        <v>6010578.4800000004</v>
      </c>
    </row>
    <row r="135" spans="1:21" s="9" customFormat="1" ht="12">
      <c r="A135" s="26">
        <v>128</v>
      </c>
      <c r="B135" s="49" t="s">
        <v>289</v>
      </c>
      <c r="C135" s="28" t="s">
        <v>290</v>
      </c>
      <c r="D135" s="39"/>
      <c r="E135" s="39"/>
      <c r="F135" s="39"/>
      <c r="G135" s="39"/>
      <c r="H135" s="39">
        <v>30</v>
      </c>
      <c r="I135" s="39">
        <v>55949.69</v>
      </c>
      <c r="J135" s="39">
        <v>407</v>
      </c>
      <c r="K135" s="39">
        <v>2931312.26</v>
      </c>
      <c r="L135" s="39">
        <f t="shared" si="0"/>
        <v>437</v>
      </c>
      <c r="M135" s="39">
        <f t="shared" si="0"/>
        <v>2987261.9499999997</v>
      </c>
      <c r="N135" s="39">
        <v>708</v>
      </c>
      <c r="O135" s="39">
        <v>2905120.16</v>
      </c>
      <c r="P135" s="39">
        <v>3</v>
      </c>
      <c r="Q135" s="39">
        <v>21013.11</v>
      </c>
      <c r="R135" s="39">
        <f t="shared" si="13"/>
        <v>711</v>
      </c>
      <c r="S135" s="39">
        <f t="shared" si="13"/>
        <v>2926133.27</v>
      </c>
      <c r="T135" s="39">
        <f t="shared" si="1"/>
        <v>1148</v>
      </c>
      <c r="U135" s="39">
        <f t="shared" si="1"/>
        <v>5913395.2199999997</v>
      </c>
    </row>
    <row r="136" spans="1:21" s="9" customFormat="1" ht="12">
      <c r="A136" s="29">
        <v>129</v>
      </c>
      <c r="B136" s="50" t="s">
        <v>299</v>
      </c>
      <c r="C136" s="1" t="s">
        <v>300</v>
      </c>
      <c r="D136" s="40"/>
      <c r="E136" s="40"/>
      <c r="F136" s="40"/>
      <c r="G136" s="40"/>
      <c r="H136" s="40">
        <v>110</v>
      </c>
      <c r="I136" s="40">
        <v>349041.65</v>
      </c>
      <c r="J136" s="40">
        <v>315</v>
      </c>
      <c r="K136" s="40">
        <v>2758782.91</v>
      </c>
      <c r="L136" s="38">
        <f t="shared" si="0"/>
        <v>425</v>
      </c>
      <c r="M136" s="38">
        <f t="shared" si="0"/>
        <v>3107824.56</v>
      </c>
      <c r="N136" s="40">
        <v>174</v>
      </c>
      <c r="O136" s="40">
        <v>2593711.35</v>
      </c>
      <c r="P136" s="40">
        <v>5</v>
      </c>
      <c r="Q136" s="40">
        <v>85974.5</v>
      </c>
      <c r="R136" s="38">
        <f t="shared" si="13"/>
        <v>179</v>
      </c>
      <c r="S136" s="38">
        <f t="shared" si="13"/>
        <v>2679685.85</v>
      </c>
      <c r="T136" s="38">
        <f t="shared" si="1"/>
        <v>604</v>
      </c>
      <c r="U136" s="38">
        <f t="shared" si="1"/>
        <v>5787510.4100000001</v>
      </c>
    </row>
    <row r="137" spans="1:21" s="9" customFormat="1" ht="12">
      <c r="A137" s="26">
        <v>130</v>
      </c>
      <c r="B137" s="49" t="s">
        <v>219</v>
      </c>
      <c r="C137" s="28" t="s">
        <v>220</v>
      </c>
      <c r="D137" s="39">
        <v>3</v>
      </c>
      <c r="E137" s="39">
        <v>75390.12</v>
      </c>
      <c r="F137" s="39">
        <v>30</v>
      </c>
      <c r="G137" s="39">
        <v>415890.4</v>
      </c>
      <c r="H137" s="39">
        <v>97</v>
      </c>
      <c r="I137" s="39">
        <v>605195.09</v>
      </c>
      <c r="J137" s="39">
        <v>337</v>
      </c>
      <c r="K137" s="39">
        <v>1859904.56</v>
      </c>
      <c r="L137" s="39">
        <f t="shared" si="0"/>
        <v>467</v>
      </c>
      <c r="M137" s="39">
        <f t="shared" si="0"/>
        <v>2956380.17</v>
      </c>
      <c r="N137" s="39">
        <v>141</v>
      </c>
      <c r="O137" s="39">
        <v>2136202.27</v>
      </c>
      <c r="P137" s="39">
        <v>21</v>
      </c>
      <c r="Q137" s="39">
        <v>542224</v>
      </c>
      <c r="R137" s="39">
        <f t="shared" si="13"/>
        <v>162</v>
      </c>
      <c r="S137" s="39">
        <f t="shared" si="13"/>
        <v>2678426.27</v>
      </c>
      <c r="T137" s="39">
        <f t="shared" si="1"/>
        <v>629</v>
      </c>
      <c r="U137" s="39">
        <f t="shared" si="1"/>
        <v>5634806.4399999995</v>
      </c>
    </row>
    <row r="138" spans="1:21" s="9" customFormat="1" ht="12">
      <c r="A138" s="29">
        <v>131</v>
      </c>
      <c r="B138" s="50" t="s">
        <v>273</v>
      </c>
      <c r="C138" s="1" t="s">
        <v>274</v>
      </c>
      <c r="D138" s="40"/>
      <c r="E138" s="40"/>
      <c r="F138" s="40"/>
      <c r="G138" s="40"/>
      <c r="H138" s="40">
        <v>154</v>
      </c>
      <c r="I138" s="40">
        <v>1007801.87</v>
      </c>
      <c r="J138" s="40">
        <v>371</v>
      </c>
      <c r="K138" s="40">
        <v>2715865.92</v>
      </c>
      <c r="L138" s="38">
        <f t="shared" si="0"/>
        <v>525</v>
      </c>
      <c r="M138" s="38">
        <f t="shared" si="0"/>
        <v>3723667.79</v>
      </c>
      <c r="N138" s="40">
        <v>226</v>
      </c>
      <c r="O138" s="40">
        <v>1695283.94</v>
      </c>
      <c r="P138" s="40">
        <v>1</v>
      </c>
      <c r="Q138" s="40">
        <v>20000</v>
      </c>
      <c r="R138" s="38">
        <f t="shared" si="13"/>
        <v>227</v>
      </c>
      <c r="S138" s="38">
        <f t="shared" si="13"/>
        <v>1715283.94</v>
      </c>
      <c r="T138" s="38">
        <f t="shared" si="1"/>
        <v>752</v>
      </c>
      <c r="U138" s="38">
        <f t="shared" si="1"/>
        <v>5438951.7300000004</v>
      </c>
    </row>
    <row r="139" spans="1:21" s="9" customFormat="1" ht="12">
      <c r="A139" s="26">
        <v>132</v>
      </c>
      <c r="B139" s="49" t="s">
        <v>267</v>
      </c>
      <c r="C139" s="28" t="s">
        <v>268</v>
      </c>
      <c r="D139" s="39"/>
      <c r="E139" s="39"/>
      <c r="F139" s="39"/>
      <c r="G139" s="39"/>
      <c r="H139" s="39">
        <v>399</v>
      </c>
      <c r="I139" s="39">
        <v>400991.44</v>
      </c>
      <c r="J139" s="39">
        <v>1516</v>
      </c>
      <c r="K139" s="39">
        <v>2784701.18</v>
      </c>
      <c r="L139" s="39">
        <f t="shared" si="0"/>
        <v>1915</v>
      </c>
      <c r="M139" s="39">
        <f t="shared" si="0"/>
        <v>3185692.62</v>
      </c>
      <c r="N139" s="39">
        <v>96</v>
      </c>
      <c r="O139" s="39">
        <v>2117188.0699999998</v>
      </c>
      <c r="P139" s="39"/>
      <c r="Q139" s="39"/>
      <c r="R139" s="39">
        <f t="shared" si="13"/>
        <v>96</v>
      </c>
      <c r="S139" s="39">
        <f t="shared" si="13"/>
        <v>2117188.0699999998</v>
      </c>
      <c r="T139" s="39">
        <f t="shared" si="1"/>
        <v>2011</v>
      </c>
      <c r="U139" s="39">
        <f t="shared" si="1"/>
        <v>5302880.6899999995</v>
      </c>
    </row>
    <row r="140" spans="1:21" s="9" customFormat="1" ht="12">
      <c r="A140" s="29">
        <v>133</v>
      </c>
      <c r="B140" s="50" t="s">
        <v>297</v>
      </c>
      <c r="C140" s="1" t="s">
        <v>298</v>
      </c>
      <c r="D140" s="40">
        <v>17</v>
      </c>
      <c r="E140" s="40">
        <v>88473.64</v>
      </c>
      <c r="F140" s="40">
        <v>12</v>
      </c>
      <c r="G140" s="40">
        <v>92780.23</v>
      </c>
      <c r="H140" s="40">
        <v>135</v>
      </c>
      <c r="I140" s="40">
        <v>1184656.3899999999</v>
      </c>
      <c r="J140" s="40">
        <v>839</v>
      </c>
      <c r="K140" s="40">
        <v>1592061.26</v>
      </c>
      <c r="L140" s="38">
        <f t="shared" si="0"/>
        <v>1003</v>
      </c>
      <c r="M140" s="38">
        <f t="shared" si="0"/>
        <v>2957971.52</v>
      </c>
      <c r="N140" s="40">
        <v>148</v>
      </c>
      <c r="O140" s="40">
        <v>1209047.04</v>
      </c>
      <c r="P140" s="40">
        <v>20</v>
      </c>
      <c r="Q140" s="40">
        <v>758400</v>
      </c>
      <c r="R140" s="38">
        <f t="shared" si="13"/>
        <v>168</v>
      </c>
      <c r="S140" s="38">
        <f t="shared" si="13"/>
        <v>1967447.04</v>
      </c>
      <c r="T140" s="38">
        <f t="shared" si="1"/>
        <v>1171</v>
      </c>
      <c r="U140" s="38">
        <f t="shared" si="1"/>
        <v>4925418.5600000005</v>
      </c>
    </row>
    <row r="141" spans="1:21" s="9" customFormat="1" ht="12">
      <c r="A141" s="26">
        <v>134</v>
      </c>
      <c r="B141" s="49" t="s">
        <v>231</v>
      </c>
      <c r="C141" s="28" t="s">
        <v>232</v>
      </c>
      <c r="D141" s="39"/>
      <c r="E141" s="39"/>
      <c r="F141" s="39">
        <v>23</v>
      </c>
      <c r="G141" s="39">
        <v>441242.37</v>
      </c>
      <c r="H141" s="39">
        <v>4</v>
      </c>
      <c r="I141" s="39">
        <v>101451.78</v>
      </c>
      <c r="J141" s="39">
        <v>124</v>
      </c>
      <c r="K141" s="39">
        <v>1772983.59</v>
      </c>
      <c r="L141" s="39">
        <f t="shared" si="0"/>
        <v>151</v>
      </c>
      <c r="M141" s="39">
        <f t="shared" si="0"/>
        <v>2315677.7400000002</v>
      </c>
      <c r="N141" s="39">
        <v>287</v>
      </c>
      <c r="O141" s="39">
        <v>2206655.7200000002</v>
      </c>
      <c r="P141" s="39">
        <v>3</v>
      </c>
      <c r="Q141" s="39">
        <v>99432.57</v>
      </c>
      <c r="R141" s="39">
        <f t="shared" si="13"/>
        <v>290</v>
      </c>
      <c r="S141" s="39">
        <f t="shared" si="13"/>
        <v>2306088.29</v>
      </c>
      <c r="T141" s="39">
        <f t="shared" si="1"/>
        <v>441</v>
      </c>
      <c r="U141" s="39">
        <f t="shared" si="1"/>
        <v>4621766.03</v>
      </c>
    </row>
    <row r="142" spans="1:21" s="9" customFormat="1" ht="12">
      <c r="A142" s="29">
        <v>135</v>
      </c>
      <c r="B142" s="50" t="s">
        <v>307</v>
      </c>
      <c r="C142" s="1" t="s">
        <v>308</v>
      </c>
      <c r="D142" s="40">
        <v>5</v>
      </c>
      <c r="E142" s="40">
        <v>156152.35</v>
      </c>
      <c r="F142" s="40">
        <v>42</v>
      </c>
      <c r="G142" s="40">
        <v>1373775</v>
      </c>
      <c r="H142" s="40">
        <v>36</v>
      </c>
      <c r="I142" s="40">
        <v>573206.92000000004</v>
      </c>
      <c r="J142" s="40">
        <v>64</v>
      </c>
      <c r="K142" s="40">
        <v>315618.88</v>
      </c>
      <c r="L142" s="38">
        <f t="shared" si="0"/>
        <v>147</v>
      </c>
      <c r="M142" s="38">
        <f t="shared" si="0"/>
        <v>2418753.15</v>
      </c>
      <c r="N142" s="40">
        <v>67</v>
      </c>
      <c r="O142" s="40">
        <v>1504947.09</v>
      </c>
      <c r="P142" s="40">
        <v>19</v>
      </c>
      <c r="Q142" s="40">
        <v>544884.27</v>
      </c>
      <c r="R142" s="38">
        <f t="shared" si="13"/>
        <v>86</v>
      </c>
      <c r="S142" s="38">
        <f t="shared" si="13"/>
        <v>2049831.36</v>
      </c>
      <c r="T142" s="38">
        <f t="shared" si="1"/>
        <v>233</v>
      </c>
      <c r="U142" s="38">
        <f t="shared" si="1"/>
        <v>4468584.51</v>
      </c>
    </row>
    <row r="143" spans="1:21" s="9" customFormat="1" ht="12">
      <c r="A143" s="26">
        <v>136</v>
      </c>
      <c r="B143" s="49" t="s">
        <v>281</v>
      </c>
      <c r="C143" s="28" t="s">
        <v>282</v>
      </c>
      <c r="D143" s="39"/>
      <c r="E143" s="39"/>
      <c r="F143" s="39"/>
      <c r="G143" s="39"/>
      <c r="H143" s="39">
        <v>160</v>
      </c>
      <c r="I143" s="39">
        <v>440076.14</v>
      </c>
      <c r="J143" s="39">
        <v>372</v>
      </c>
      <c r="K143" s="39">
        <v>2188859.2599999998</v>
      </c>
      <c r="L143" s="39">
        <f t="shared" si="0"/>
        <v>532</v>
      </c>
      <c r="M143" s="39">
        <f t="shared" si="0"/>
        <v>2628935.4</v>
      </c>
      <c r="N143" s="39">
        <v>175</v>
      </c>
      <c r="O143" s="39">
        <v>1749004.43</v>
      </c>
      <c r="P143" s="39"/>
      <c r="Q143" s="39"/>
      <c r="R143" s="39">
        <f t="shared" si="13"/>
        <v>175</v>
      </c>
      <c r="S143" s="39">
        <f t="shared" si="13"/>
        <v>1749004.43</v>
      </c>
      <c r="T143" s="39">
        <f t="shared" si="1"/>
        <v>707</v>
      </c>
      <c r="U143" s="39">
        <f t="shared" si="1"/>
        <v>4377939.83</v>
      </c>
    </row>
    <row r="144" spans="1:21" s="9" customFormat="1" ht="12">
      <c r="A144" s="29">
        <v>137</v>
      </c>
      <c r="B144" s="50" t="s">
        <v>229</v>
      </c>
      <c r="C144" s="1" t="s">
        <v>230</v>
      </c>
      <c r="D144" s="40">
        <v>29</v>
      </c>
      <c r="E144" s="40">
        <v>1468451.11</v>
      </c>
      <c r="F144" s="40">
        <v>3</v>
      </c>
      <c r="G144" s="40">
        <v>54452.160000000003</v>
      </c>
      <c r="H144" s="40">
        <v>12</v>
      </c>
      <c r="I144" s="40">
        <v>118486.33</v>
      </c>
      <c r="J144" s="40">
        <v>229</v>
      </c>
      <c r="K144" s="40">
        <v>481011.98</v>
      </c>
      <c r="L144" s="38">
        <f t="shared" si="0"/>
        <v>273</v>
      </c>
      <c r="M144" s="38">
        <f t="shared" si="0"/>
        <v>2122401.58</v>
      </c>
      <c r="N144" s="40">
        <v>13</v>
      </c>
      <c r="O144" s="40">
        <v>531614.22</v>
      </c>
      <c r="P144" s="40">
        <v>22</v>
      </c>
      <c r="Q144" s="40">
        <v>1551941.46</v>
      </c>
      <c r="R144" s="38">
        <f t="shared" si="13"/>
        <v>35</v>
      </c>
      <c r="S144" s="38">
        <f t="shared" si="13"/>
        <v>2083555.68</v>
      </c>
      <c r="T144" s="38">
        <f t="shared" si="1"/>
        <v>308</v>
      </c>
      <c r="U144" s="38">
        <f t="shared" si="1"/>
        <v>4205957.26</v>
      </c>
    </row>
    <row r="145" spans="1:21" s="9" customFormat="1" ht="12">
      <c r="A145" s="26">
        <v>138</v>
      </c>
      <c r="B145" s="49" t="s">
        <v>271</v>
      </c>
      <c r="C145" s="28" t="s">
        <v>272</v>
      </c>
      <c r="D145" s="39"/>
      <c r="E145" s="39"/>
      <c r="F145" s="39"/>
      <c r="G145" s="39"/>
      <c r="H145" s="39">
        <v>106</v>
      </c>
      <c r="I145" s="39">
        <v>273410.09000000003</v>
      </c>
      <c r="J145" s="39">
        <v>293</v>
      </c>
      <c r="K145" s="39">
        <v>2022509.75</v>
      </c>
      <c r="L145" s="39">
        <f t="shared" si="0"/>
        <v>399</v>
      </c>
      <c r="M145" s="39">
        <f t="shared" si="0"/>
        <v>2295919.84</v>
      </c>
      <c r="N145" s="39">
        <v>223</v>
      </c>
      <c r="O145" s="39">
        <v>1759736.61</v>
      </c>
      <c r="P145" s="39"/>
      <c r="Q145" s="39"/>
      <c r="R145" s="39">
        <f t="shared" si="13"/>
        <v>223</v>
      </c>
      <c r="S145" s="39">
        <f t="shared" si="13"/>
        <v>1759736.61</v>
      </c>
      <c r="T145" s="39">
        <f t="shared" si="1"/>
        <v>622</v>
      </c>
      <c r="U145" s="39">
        <f t="shared" si="1"/>
        <v>4055656.45</v>
      </c>
    </row>
    <row r="146" spans="1:21" s="9" customFormat="1" ht="12">
      <c r="A146" s="29">
        <v>139</v>
      </c>
      <c r="B146" s="50" t="s">
        <v>295</v>
      </c>
      <c r="C146" s="1" t="s">
        <v>296</v>
      </c>
      <c r="D146" s="40">
        <v>2</v>
      </c>
      <c r="E146" s="40">
        <v>110521.5</v>
      </c>
      <c r="F146" s="40">
        <v>20</v>
      </c>
      <c r="G146" s="40">
        <v>830196.82</v>
      </c>
      <c r="H146" s="40">
        <v>7</v>
      </c>
      <c r="I146" s="40">
        <v>89480.88</v>
      </c>
      <c r="J146" s="40">
        <v>90</v>
      </c>
      <c r="K146" s="40">
        <v>672401.27</v>
      </c>
      <c r="L146" s="38">
        <f t="shared" si="0"/>
        <v>119</v>
      </c>
      <c r="M146" s="38">
        <f t="shared" si="0"/>
        <v>1702600.47</v>
      </c>
      <c r="N146" s="40">
        <v>79</v>
      </c>
      <c r="O146" s="40">
        <v>1481579.99</v>
      </c>
      <c r="P146" s="40">
        <v>7</v>
      </c>
      <c r="Q146" s="40">
        <v>199017.38</v>
      </c>
      <c r="R146" s="38">
        <f t="shared" si="13"/>
        <v>86</v>
      </c>
      <c r="S146" s="38">
        <f t="shared" si="13"/>
        <v>1680597.37</v>
      </c>
      <c r="T146" s="38">
        <f t="shared" si="1"/>
        <v>205</v>
      </c>
      <c r="U146" s="38">
        <f t="shared" si="1"/>
        <v>3383197.84</v>
      </c>
    </row>
    <row r="147" spans="1:21" s="9" customFormat="1" ht="12">
      <c r="A147" s="26">
        <v>140</v>
      </c>
      <c r="B147" s="49" t="s">
        <v>285</v>
      </c>
      <c r="C147" s="28" t="s">
        <v>286</v>
      </c>
      <c r="D147" s="39"/>
      <c r="E147" s="39"/>
      <c r="F147" s="39">
        <v>2</v>
      </c>
      <c r="G147" s="39">
        <v>29183.29</v>
      </c>
      <c r="H147" s="39">
        <v>340</v>
      </c>
      <c r="I147" s="39">
        <v>178791.39</v>
      </c>
      <c r="J147" s="39">
        <v>1603</v>
      </c>
      <c r="K147" s="39">
        <v>1603727.55</v>
      </c>
      <c r="L147" s="39">
        <f t="shared" si="0"/>
        <v>1945</v>
      </c>
      <c r="M147" s="39">
        <f t="shared" si="0"/>
        <v>1811702.23</v>
      </c>
      <c r="N147" s="39">
        <v>146</v>
      </c>
      <c r="O147" s="39">
        <v>1400973.96</v>
      </c>
      <c r="P147" s="39"/>
      <c r="Q147" s="39"/>
      <c r="R147" s="39">
        <f t="shared" ref="R147:S157" si="14">N147+P147</f>
        <v>146</v>
      </c>
      <c r="S147" s="39">
        <f t="shared" si="14"/>
        <v>1400973.96</v>
      </c>
      <c r="T147" s="39">
        <f t="shared" si="1"/>
        <v>2091</v>
      </c>
      <c r="U147" s="39">
        <f t="shared" si="1"/>
        <v>3212676.19</v>
      </c>
    </row>
    <row r="148" spans="1:21" s="9" customFormat="1" ht="12">
      <c r="A148" s="29">
        <v>141</v>
      </c>
      <c r="B148" s="50" t="s">
        <v>291</v>
      </c>
      <c r="C148" s="1" t="s">
        <v>292</v>
      </c>
      <c r="D148" s="40"/>
      <c r="E148" s="40"/>
      <c r="F148" s="40"/>
      <c r="G148" s="40"/>
      <c r="H148" s="40">
        <v>302</v>
      </c>
      <c r="I148" s="40">
        <v>1417802.86</v>
      </c>
      <c r="J148" s="40">
        <v>300</v>
      </c>
      <c r="K148" s="40">
        <v>1533307.95</v>
      </c>
      <c r="L148" s="38">
        <f t="shared" si="0"/>
        <v>602</v>
      </c>
      <c r="M148" s="38">
        <f t="shared" ref="M148:M157" si="15">K148+I148+G148+E148</f>
        <v>2951110.81</v>
      </c>
      <c r="N148" s="40">
        <v>26</v>
      </c>
      <c r="O148" s="40">
        <v>146421.70000000001</v>
      </c>
      <c r="P148" s="40"/>
      <c r="Q148" s="40"/>
      <c r="R148" s="38">
        <f t="shared" si="14"/>
        <v>26</v>
      </c>
      <c r="S148" s="38">
        <f t="shared" si="14"/>
        <v>146421.70000000001</v>
      </c>
      <c r="T148" s="38">
        <f t="shared" si="1"/>
        <v>628</v>
      </c>
      <c r="U148" s="38">
        <f t="shared" ref="U148:U157" si="16">S148+M148</f>
        <v>3097532.5100000002</v>
      </c>
    </row>
    <row r="149" spans="1:21" s="9" customFormat="1" ht="12">
      <c r="A149" s="26">
        <v>142</v>
      </c>
      <c r="B149" s="49" t="s">
        <v>311</v>
      </c>
      <c r="C149" s="28" t="s">
        <v>312</v>
      </c>
      <c r="D149" s="39"/>
      <c r="E149" s="39"/>
      <c r="F149" s="39"/>
      <c r="G149" s="39"/>
      <c r="H149" s="39">
        <v>58</v>
      </c>
      <c r="I149" s="39">
        <v>46736.1</v>
      </c>
      <c r="J149" s="39">
        <v>748</v>
      </c>
      <c r="K149" s="39">
        <v>1448909.85</v>
      </c>
      <c r="L149" s="39">
        <f t="shared" ref="L149:L157" si="17">J149+H149+F149+D149</f>
        <v>806</v>
      </c>
      <c r="M149" s="39">
        <f t="shared" si="15"/>
        <v>1495645.9500000002</v>
      </c>
      <c r="N149" s="39">
        <v>155</v>
      </c>
      <c r="O149" s="39">
        <v>1372510.39</v>
      </c>
      <c r="P149" s="39"/>
      <c r="Q149" s="39"/>
      <c r="R149" s="39">
        <f t="shared" si="14"/>
        <v>155</v>
      </c>
      <c r="S149" s="39">
        <f t="shared" si="14"/>
        <v>1372510.39</v>
      </c>
      <c r="T149" s="39">
        <f t="shared" ref="T149:T157" si="18">R149+L149</f>
        <v>961</v>
      </c>
      <c r="U149" s="39">
        <f t="shared" si="16"/>
        <v>2868156.34</v>
      </c>
    </row>
    <row r="150" spans="1:21" s="9" customFormat="1" ht="12">
      <c r="A150" s="29">
        <v>143</v>
      </c>
      <c r="B150" s="50" t="s">
        <v>362</v>
      </c>
      <c r="C150" s="1" t="s">
        <v>363</v>
      </c>
      <c r="D150" s="40"/>
      <c r="E150" s="40"/>
      <c r="F150" s="40"/>
      <c r="G150" s="40"/>
      <c r="H150" s="40">
        <v>75</v>
      </c>
      <c r="I150" s="40">
        <v>358441.71</v>
      </c>
      <c r="J150" s="40">
        <v>203</v>
      </c>
      <c r="K150" s="40">
        <v>1373259.11</v>
      </c>
      <c r="L150" s="38">
        <f t="shared" si="17"/>
        <v>278</v>
      </c>
      <c r="M150" s="38">
        <f t="shared" si="15"/>
        <v>1731700.82</v>
      </c>
      <c r="N150" s="40">
        <v>116</v>
      </c>
      <c r="O150" s="40">
        <v>1035286.82</v>
      </c>
      <c r="P150" s="40"/>
      <c r="Q150" s="40"/>
      <c r="R150" s="38">
        <f t="shared" si="14"/>
        <v>116</v>
      </c>
      <c r="S150" s="38">
        <f t="shared" si="14"/>
        <v>1035286.82</v>
      </c>
      <c r="T150" s="38">
        <f t="shared" si="18"/>
        <v>394</v>
      </c>
      <c r="U150" s="38">
        <f t="shared" si="16"/>
        <v>2766987.64</v>
      </c>
    </row>
    <row r="151" spans="1:21" s="9" customFormat="1" ht="12">
      <c r="A151" s="26">
        <v>144</v>
      </c>
      <c r="B151" s="49" t="s">
        <v>315</v>
      </c>
      <c r="C151" s="28" t="s">
        <v>316</v>
      </c>
      <c r="D151" s="39"/>
      <c r="E151" s="39"/>
      <c r="F151" s="39"/>
      <c r="G151" s="39"/>
      <c r="H151" s="39">
        <v>105</v>
      </c>
      <c r="I151" s="39">
        <v>89555.26</v>
      </c>
      <c r="J151" s="39">
        <v>346</v>
      </c>
      <c r="K151" s="39">
        <v>761608.18</v>
      </c>
      <c r="L151" s="39">
        <f t="shared" si="17"/>
        <v>451</v>
      </c>
      <c r="M151" s="39">
        <f t="shared" si="15"/>
        <v>851163.44000000006</v>
      </c>
      <c r="N151" s="39">
        <v>201</v>
      </c>
      <c r="O151" s="39">
        <v>1296601.5</v>
      </c>
      <c r="P151" s="39">
        <v>36</v>
      </c>
      <c r="Q151" s="39">
        <v>612659.6</v>
      </c>
      <c r="R151" s="39">
        <f t="shared" si="14"/>
        <v>237</v>
      </c>
      <c r="S151" s="39">
        <f t="shared" si="14"/>
        <v>1909261.1</v>
      </c>
      <c r="T151" s="39">
        <f t="shared" si="18"/>
        <v>688</v>
      </c>
      <c r="U151" s="39">
        <f t="shared" si="16"/>
        <v>2760424.54</v>
      </c>
    </row>
    <row r="152" spans="1:21" s="9" customFormat="1" ht="12">
      <c r="A152" s="29">
        <v>145</v>
      </c>
      <c r="B152" s="50" t="s">
        <v>259</v>
      </c>
      <c r="C152" s="1" t="s">
        <v>260</v>
      </c>
      <c r="D152" s="40"/>
      <c r="E152" s="40"/>
      <c r="F152" s="40"/>
      <c r="G152" s="40"/>
      <c r="H152" s="40">
        <v>34</v>
      </c>
      <c r="I152" s="40">
        <v>8786.76</v>
      </c>
      <c r="J152" s="40">
        <v>64</v>
      </c>
      <c r="K152" s="40">
        <v>316737.33</v>
      </c>
      <c r="L152" s="38">
        <f t="shared" si="17"/>
        <v>98</v>
      </c>
      <c r="M152" s="38">
        <f t="shared" si="15"/>
        <v>325524.09000000003</v>
      </c>
      <c r="N152" s="40">
        <v>22</v>
      </c>
      <c r="O152" s="40">
        <v>1164569.96</v>
      </c>
      <c r="P152" s="40">
        <v>15</v>
      </c>
      <c r="Q152" s="40">
        <v>962601.61</v>
      </c>
      <c r="R152" s="38">
        <f t="shared" si="14"/>
        <v>37</v>
      </c>
      <c r="S152" s="38">
        <f t="shared" si="14"/>
        <v>2127171.5699999998</v>
      </c>
      <c r="T152" s="38">
        <f t="shared" si="18"/>
        <v>135</v>
      </c>
      <c r="U152" s="38">
        <f t="shared" si="16"/>
        <v>2452695.6599999997</v>
      </c>
    </row>
    <row r="153" spans="1:21" s="9" customFormat="1" ht="12">
      <c r="A153" s="26">
        <v>146</v>
      </c>
      <c r="B153" s="49" t="s">
        <v>319</v>
      </c>
      <c r="C153" s="28" t="s">
        <v>320</v>
      </c>
      <c r="D153" s="39"/>
      <c r="E153" s="39"/>
      <c r="F153" s="39">
        <v>1</v>
      </c>
      <c r="G153" s="39">
        <v>1281</v>
      </c>
      <c r="H153" s="39">
        <v>64</v>
      </c>
      <c r="I153" s="39">
        <v>48561.599999999999</v>
      </c>
      <c r="J153" s="39">
        <v>550</v>
      </c>
      <c r="K153" s="39">
        <v>1225640.03</v>
      </c>
      <c r="L153" s="39">
        <f t="shared" si="17"/>
        <v>615</v>
      </c>
      <c r="M153" s="39">
        <f t="shared" si="15"/>
        <v>1275482.6300000001</v>
      </c>
      <c r="N153" s="39">
        <v>119</v>
      </c>
      <c r="O153" s="39">
        <v>1168948.5900000001</v>
      </c>
      <c r="P153" s="39"/>
      <c r="Q153" s="39"/>
      <c r="R153" s="39">
        <f t="shared" si="14"/>
        <v>119</v>
      </c>
      <c r="S153" s="39">
        <f t="shared" si="14"/>
        <v>1168948.5900000001</v>
      </c>
      <c r="T153" s="39">
        <f t="shared" si="18"/>
        <v>734</v>
      </c>
      <c r="U153" s="39">
        <f t="shared" si="16"/>
        <v>2444431.2200000002</v>
      </c>
    </row>
    <row r="154" spans="1:21" s="9" customFormat="1" ht="12">
      <c r="A154" s="29">
        <v>147</v>
      </c>
      <c r="B154" s="50" t="s">
        <v>235</v>
      </c>
      <c r="C154" s="1" t="s">
        <v>236</v>
      </c>
      <c r="D154" s="40"/>
      <c r="E154" s="40"/>
      <c r="F154" s="40">
        <v>16</v>
      </c>
      <c r="G154" s="40">
        <v>179510.47</v>
      </c>
      <c r="H154" s="40">
        <v>10</v>
      </c>
      <c r="I154" s="40">
        <v>13958.67</v>
      </c>
      <c r="J154" s="40">
        <v>371</v>
      </c>
      <c r="K154" s="40">
        <v>932987.04</v>
      </c>
      <c r="L154" s="40">
        <f t="shared" si="17"/>
        <v>397</v>
      </c>
      <c r="M154" s="40">
        <f t="shared" si="15"/>
        <v>1126456.1800000002</v>
      </c>
      <c r="N154" s="40">
        <v>169</v>
      </c>
      <c r="O154" s="40">
        <v>1079850.5</v>
      </c>
      <c r="P154" s="40">
        <v>2</v>
      </c>
      <c r="Q154" s="40">
        <v>1616.23</v>
      </c>
      <c r="R154" s="38">
        <f t="shared" si="14"/>
        <v>171</v>
      </c>
      <c r="S154" s="38">
        <f t="shared" si="14"/>
        <v>1081466.73</v>
      </c>
      <c r="T154" s="40">
        <f t="shared" si="18"/>
        <v>568</v>
      </c>
      <c r="U154" s="40">
        <f t="shared" si="16"/>
        <v>2207922.91</v>
      </c>
    </row>
    <row r="155" spans="1:21" s="9" customFormat="1" ht="12">
      <c r="A155" s="26">
        <v>148</v>
      </c>
      <c r="B155" s="49" t="s">
        <v>323</v>
      </c>
      <c r="C155" s="28" t="s">
        <v>324</v>
      </c>
      <c r="D155" s="39"/>
      <c r="E155" s="39"/>
      <c r="F155" s="39"/>
      <c r="G155" s="39"/>
      <c r="H155" s="39">
        <v>77</v>
      </c>
      <c r="I155" s="39">
        <v>58131.57</v>
      </c>
      <c r="J155" s="39">
        <v>496</v>
      </c>
      <c r="K155" s="39">
        <v>1100791.6599999999</v>
      </c>
      <c r="L155" s="39">
        <f t="shared" si="17"/>
        <v>573</v>
      </c>
      <c r="M155" s="39">
        <f t="shared" si="15"/>
        <v>1158923.23</v>
      </c>
      <c r="N155" s="39">
        <v>137</v>
      </c>
      <c r="O155" s="39">
        <v>1033561.9</v>
      </c>
      <c r="P155" s="39"/>
      <c r="Q155" s="39"/>
      <c r="R155" s="39">
        <f t="shared" si="14"/>
        <v>137</v>
      </c>
      <c r="S155" s="39">
        <f t="shared" si="14"/>
        <v>1033561.9</v>
      </c>
      <c r="T155" s="39">
        <f t="shared" si="18"/>
        <v>710</v>
      </c>
      <c r="U155" s="39">
        <f t="shared" si="16"/>
        <v>2192485.13</v>
      </c>
    </row>
    <row r="156" spans="1:21" s="9" customFormat="1" ht="12">
      <c r="A156" s="29">
        <v>149</v>
      </c>
      <c r="B156" s="50" t="s">
        <v>303</v>
      </c>
      <c r="C156" s="1" t="s">
        <v>304</v>
      </c>
      <c r="D156" s="40"/>
      <c r="E156" s="40"/>
      <c r="F156" s="40"/>
      <c r="G156" s="40"/>
      <c r="H156" s="40">
        <v>41</v>
      </c>
      <c r="I156" s="40">
        <v>19012.169999999998</v>
      </c>
      <c r="J156" s="40">
        <v>227</v>
      </c>
      <c r="K156" s="40">
        <v>1072974.06</v>
      </c>
      <c r="L156" s="38">
        <f t="shared" si="17"/>
        <v>268</v>
      </c>
      <c r="M156" s="38">
        <f t="shared" si="15"/>
        <v>1091986.23</v>
      </c>
      <c r="N156" s="40">
        <v>258</v>
      </c>
      <c r="O156" s="40">
        <v>1069896.75</v>
      </c>
      <c r="P156" s="40">
        <v>8</v>
      </c>
      <c r="Q156" s="40">
        <v>10200.19</v>
      </c>
      <c r="R156" s="38">
        <f t="shared" si="14"/>
        <v>266</v>
      </c>
      <c r="S156" s="38">
        <f t="shared" si="14"/>
        <v>1080096.94</v>
      </c>
      <c r="T156" s="38">
        <f t="shared" si="18"/>
        <v>534</v>
      </c>
      <c r="U156" s="38">
        <f t="shared" si="16"/>
        <v>2172083.17</v>
      </c>
    </row>
    <row r="157" spans="1:21" s="9" customFormat="1" ht="12">
      <c r="A157" s="26">
        <v>150</v>
      </c>
      <c r="B157" s="27" t="s">
        <v>360</v>
      </c>
      <c r="C157" s="28" t="s">
        <v>361</v>
      </c>
      <c r="D157" s="39">
        <v>1</v>
      </c>
      <c r="E157" s="39">
        <v>42717.35</v>
      </c>
      <c r="F157" s="39"/>
      <c r="G157" s="39"/>
      <c r="H157" s="39">
        <v>3</v>
      </c>
      <c r="I157" s="39">
        <v>7427.77</v>
      </c>
      <c r="J157" s="39">
        <v>144</v>
      </c>
      <c r="K157" s="39">
        <v>903880.73</v>
      </c>
      <c r="L157" s="39">
        <f t="shared" si="17"/>
        <v>148</v>
      </c>
      <c r="M157" s="39">
        <f t="shared" si="15"/>
        <v>954025.85</v>
      </c>
      <c r="N157" s="39">
        <v>144</v>
      </c>
      <c r="O157" s="39">
        <v>897447.76</v>
      </c>
      <c r="P157" s="39">
        <v>3</v>
      </c>
      <c r="Q157" s="39">
        <v>50676.35</v>
      </c>
      <c r="R157" s="39">
        <f t="shared" si="14"/>
        <v>147</v>
      </c>
      <c r="S157" s="39">
        <f t="shared" si="14"/>
        <v>948124.11</v>
      </c>
      <c r="T157" s="39">
        <f t="shared" si="18"/>
        <v>295</v>
      </c>
      <c r="U157" s="39">
        <f t="shared" si="16"/>
        <v>1902149.96</v>
      </c>
    </row>
    <row r="158" spans="1:21" s="9" customFormat="1" ht="12">
      <c r="A158" s="29">
        <v>151</v>
      </c>
      <c r="B158" s="50" t="s">
        <v>339</v>
      </c>
      <c r="C158" s="1" t="s">
        <v>340</v>
      </c>
      <c r="D158" s="40"/>
      <c r="E158" s="40"/>
      <c r="F158" s="40"/>
      <c r="G158" s="40"/>
      <c r="H158" s="40">
        <v>2</v>
      </c>
      <c r="I158" s="40">
        <v>551297.28000000003</v>
      </c>
      <c r="J158" s="40">
        <v>1</v>
      </c>
      <c r="K158" s="40">
        <v>57.79</v>
      </c>
      <c r="L158" s="38">
        <f t="shared" ref="L158:L172" si="19">J158+H158+F158+D158</f>
        <v>3</v>
      </c>
      <c r="M158" s="38">
        <f t="shared" ref="M158:M172" si="20">K158+I158+G158+E158</f>
        <v>551355.07000000007</v>
      </c>
      <c r="N158" s="40"/>
      <c r="O158" s="40"/>
      <c r="P158" s="40">
        <v>1</v>
      </c>
      <c r="Q158" s="40">
        <v>1250000</v>
      </c>
      <c r="R158" s="38">
        <f t="shared" ref="R158:R172" si="21">N158+P158</f>
        <v>1</v>
      </c>
      <c r="S158" s="38">
        <f t="shared" ref="S158:S172" si="22">O158+Q158</f>
        <v>1250000</v>
      </c>
      <c r="T158" s="38">
        <f t="shared" ref="T158:T172" si="23">R158+L158</f>
        <v>4</v>
      </c>
      <c r="U158" s="38">
        <f t="shared" ref="U158:U172" si="24">S158+M158</f>
        <v>1801355.07</v>
      </c>
    </row>
    <row r="159" spans="1:21" s="9" customFormat="1" ht="12">
      <c r="A159" s="26">
        <v>152</v>
      </c>
      <c r="B159" s="49" t="s">
        <v>189</v>
      </c>
      <c r="C159" s="28" t="s">
        <v>190</v>
      </c>
      <c r="D159" s="39"/>
      <c r="E159" s="39"/>
      <c r="F159" s="39"/>
      <c r="G159" s="39"/>
      <c r="H159" s="39">
        <v>3</v>
      </c>
      <c r="I159" s="39">
        <v>1772.94</v>
      </c>
      <c r="J159" s="39">
        <v>121</v>
      </c>
      <c r="K159" s="39">
        <v>552944.99</v>
      </c>
      <c r="L159" s="39">
        <f t="shared" si="19"/>
        <v>124</v>
      </c>
      <c r="M159" s="39">
        <f t="shared" si="20"/>
        <v>554717.92999999993</v>
      </c>
      <c r="N159" s="39">
        <v>129</v>
      </c>
      <c r="O159" s="39">
        <v>543010.74</v>
      </c>
      <c r="P159" s="39"/>
      <c r="Q159" s="39"/>
      <c r="R159" s="39">
        <f t="shared" si="21"/>
        <v>129</v>
      </c>
      <c r="S159" s="39">
        <f t="shared" si="22"/>
        <v>543010.74</v>
      </c>
      <c r="T159" s="39">
        <f t="shared" si="23"/>
        <v>253</v>
      </c>
      <c r="U159" s="39">
        <f t="shared" si="24"/>
        <v>1097728.67</v>
      </c>
    </row>
    <row r="160" spans="1:21" s="9" customFormat="1" ht="12">
      <c r="A160" s="29">
        <v>153</v>
      </c>
      <c r="B160" s="50" t="s">
        <v>313</v>
      </c>
      <c r="C160" s="1" t="s">
        <v>314</v>
      </c>
      <c r="D160" s="40">
        <v>9</v>
      </c>
      <c r="E160" s="40">
        <v>201307.67</v>
      </c>
      <c r="F160" s="40">
        <v>19</v>
      </c>
      <c r="G160" s="40">
        <v>168256.58</v>
      </c>
      <c r="H160" s="40">
        <v>4</v>
      </c>
      <c r="I160" s="40">
        <v>9222.39</v>
      </c>
      <c r="J160" s="40">
        <v>46</v>
      </c>
      <c r="K160" s="40">
        <v>162388.14000000001</v>
      </c>
      <c r="L160" s="38">
        <f t="shared" si="19"/>
        <v>78</v>
      </c>
      <c r="M160" s="38">
        <f t="shared" si="20"/>
        <v>541174.78</v>
      </c>
      <c r="N160" s="40">
        <v>32</v>
      </c>
      <c r="O160" s="40">
        <v>266579.01</v>
      </c>
      <c r="P160" s="40">
        <v>13</v>
      </c>
      <c r="Q160" s="40">
        <v>210505.06</v>
      </c>
      <c r="R160" s="38">
        <f t="shared" si="21"/>
        <v>45</v>
      </c>
      <c r="S160" s="38">
        <f t="shared" si="22"/>
        <v>477084.07</v>
      </c>
      <c r="T160" s="38">
        <f t="shared" si="23"/>
        <v>123</v>
      </c>
      <c r="U160" s="38">
        <f t="shared" si="24"/>
        <v>1018258.8500000001</v>
      </c>
    </row>
    <row r="161" spans="1:21" s="9" customFormat="1" ht="12">
      <c r="A161" s="26">
        <v>154</v>
      </c>
      <c r="B161" s="49" t="s">
        <v>333</v>
      </c>
      <c r="C161" s="28" t="s">
        <v>334</v>
      </c>
      <c r="D161" s="39"/>
      <c r="E161" s="39"/>
      <c r="F161" s="39"/>
      <c r="G161" s="39"/>
      <c r="H161" s="39">
        <v>79</v>
      </c>
      <c r="I161" s="39">
        <v>43920.79</v>
      </c>
      <c r="J161" s="39">
        <v>333</v>
      </c>
      <c r="K161" s="39">
        <v>468987.9</v>
      </c>
      <c r="L161" s="39">
        <f t="shared" si="19"/>
        <v>412</v>
      </c>
      <c r="M161" s="39">
        <f t="shared" si="20"/>
        <v>512908.69</v>
      </c>
      <c r="N161" s="39">
        <v>54</v>
      </c>
      <c r="O161" s="39">
        <v>414286</v>
      </c>
      <c r="P161" s="39"/>
      <c r="Q161" s="39"/>
      <c r="R161" s="39">
        <f t="shared" si="21"/>
        <v>54</v>
      </c>
      <c r="S161" s="39">
        <f t="shared" si="22"/>
        <v>414286</v>
      </c>
      <c r="T161" s="39">
        <f t="shared" si="23"/>
        <v>466</v>
      </c>
      <c r="U161" s="39">
        <f t="shared" si="24"/>
        <v>927194.69</v>
      </c>
    </row>
    <row r="162" spans="1:21" s="9" customFormat="1" ht="12">
      <c r="A162" s="29">
        <v>155</v>
      </c>
      <c r="B162" s="50" t="s">
        <v>337</v>
      </c>
      <c r="C162" s="1" t="s">
        <v>338</v>
      </c>
      <c r="D162" s="40"/>
      <c r="E162" s="40"/>
      <c r="F162" s="40">
        <v>1</v>
      </c>
      <c r="G162" s="40">
        <v>10002.02</v>
      </c>
      <c r="H162" s="40">
        <v>5</v>
      </c>
      <c r="I162" s="40">
        <v>13227.67</v>
      </c>
      <c r="J162" s="40">
        <v>140</v>
      </c>
      <c r="K162" s="40">
        <v>418153</v>
      </c>
      <c r="L162" s="40">
        <f t="shared" si="19"/>
        <v>146</v>
      </c>
      <c r="M162" s="40">
        <f t="shared" si="20"/>
        <v>441382.69</v>
      </c>
      <c r="N162" s="40">
        <v>170</v>
      </c>
      <c r="O162" s="40">
        <v>433611.66</v>
      </c>
      <c r="P162" s="40"/>
      <c r="Q162" s="40"/>
      <c r="R162" s="38">
        <f t="shared" si="21"/>
        <v>170</v>
      </c>
      <c r="S162" s="38">
        <f t="shared" si="22"/>
        <v>433611.66</v>
      </c>
      <c r="T162" s="40">
        <f t="shared" si="23"/>
        <v>316</v>
      </c>
      <c r="U162" s="40">
        <f t="shared" si="24"/>
        <v>874994.35</v>
      </c>
    </row>
    <row r="163" spans="1:21" s="9" customFormat="1" ht="12">
      <c r="A163" s="26">
        <v>156</v>
      </c>
      <c r="B163" s="49" t="s">
        <v>331</v>
      </c>
      <c r="C163" s="28" t="s">
        <v>332</v>
      </c>
      <c r="D163" s="39"/>
      <c r="E163" s="39"/>
      <c r="F163" s="39"/>
      <c r="G163" s="39"/>
      <c r="H163" s="39">
        <v>4</v>
      </c>
      <c r="I163" s="39">
        <v>1504.23</v>
      </c>
      <c r="J163" s="39">
        <v>104</v>
      </c>
      <c r="K163" s="39">
        <v>294468.76</v>
      </c>
      <c r="L163" s="39">
        <f t="shared" si="19"/>
        <v>108</v>
      </c>
      <c r="M163" s="39">
        <f t="shared" si="20"/>
        <v>295972.99</v>
      </c>
      <c r="N163" s="39">
        <v>27</v>
      </c>
      <c r="O163" s="39">
        <v>430453.58</v>
      </c>
      <c r="P163" s="39">
        <v>1</v>
      </c>
      <c r="Q163" s="39">
        <v>116770</v>
      </c>
      <c r="R163" s="39">
        <f t="shared" si="21"/>
        <v>28</v>
      </c>
      <c r="S163" s="39">
        <f t="shared" si="22"/>
        <v>547223.58000000007</v>
      </c>
      <c r="T163" s="39">
        <f t="shared" si="23"/>
        <v>136</v>
      </c>
      <c r="U163" s="39">
        <f t="shared" si="24"/>
        <v>843196.57000000007</v>
      </c>
    </row>
    <row r="164" spans="1:21" s="9" customFormat="1" ht="12">
      <c r="A164" s="29">
        <v>157</v>
      </c>
      <c r="B164" s="50" t="s">
        <v>263</v>
      </c>
      <c r="C164" s="1" t="s">
        <v>264</v>
      </c>
      <c r="D164" s="40"/>
      <c r="E164" s="40"/>
      <c r="F164" s="40"/>
      <c r="G164" s="40"/>
      <c r="H164" s="40">
        <v>9</v>
      </c>
      <c r="I164" s="40">
        <v>69292.78</v>
      </c>
      <c r="J164" s="40">
        <v>133</v>
      </c>
      <c r="K164" s="40">
        <v>266292.88</v>
      </c>
      <c r="L164" s="40">
        <f t="shared" si="19"/>
        <v>142</v>
      </c>
      <c r="M164" s="40">
        <f t="shared" si="20"/>
        <v>335585.66000000003</v>
      </c>
      <c r="N164" s="40">
        <v>49</v>
      </c>
      <c r="O164" s="40">
        <v>253288.7</v>
      </c>
      <c r="P164" s="40">
        <v>3</v>
      </c>
      <c r="Q164" s="40">
        <v>109774.23</v>
      </c>
      <c r="R164" s="38">
        <f t="shared" si="21"/>
        <v>52</v>
      </c>
      <c r="S164" s="38">
        <f t="shared" si="22"/>
        <v>363062.93</v>
      </c>
      <c r="T164" s="40">
        <f t="shared" si="23"/>
        <v>194</v>
      </c>
      <c r="U164" s="40">
        <f t="shared" si="24"/>
        <v>698648.59000000008</v>
      </c>
    </row>
    <row r="165" spans="1:21" s="9" customFormat="1" ht="12">
      <c r="A165" s="26">
        <v>158</v>
      </c>
      <c r="B165" s="49" t="s">
        <v>325</v>
      </c>
      <c r="C165" s="28" t="s">
        <v>326</v>
      </c>
      <c r="D165" s="39"/>
      <c r="E165" s="39"/>
      <c r="F165" s="39"/>
      <c r="G165" s="39"/>
      <c r="H165" s="39">
        <v>36</v>
      </c>
      <c r="I165" s="39">
        <v>51500.84</v>
      </c>
      <c r="J165" s="39">
        <v>125</v>
      </c>
      <c r="K165" s="39">
        <v>293496.37</v>
      </c>
      <c r="L165" s="39">
        <f t="shared" si="19"/>
        <v>161</v>
      </c>
      <c r="M165" s="39">
        <f t="shared" si="20"/>
        <v>344997.20999999996</v>
      </c>
      <c r="N165" s="39">
        <v>54</v>
      </c>
      <c r="O165" s="39">
        <v>255125.66</v>
      </c>
      <c r="P165" s="39">
        <v>1</v>
      </c>
      <c r="Q165" s="39">
        <v>2315.1999999999998</v>
      </c>
      <c r="R165" s="39">
        <f t="shared" si="21"/>
        <v>55</v>
      </c>
      <c r="S165" s="39">
        <f t="shared" si="22"/>
        <v>257440.86000000002</v>
      </c>
      <c r="T165" s="39">
        <f t="shared" si="23"/>
        <v>216</v>
      </c>
      <c r="U165" s="39">
        <f t="shared" si="24"/>
        <v>602438.06999999995</v>
      </c>
    </row>
    <row r="166" spans="1:21" s="9" customFormat="1" ht="12">
      <c r="A166" s="29">
        <v>159</v>
      </c>
      <c r="B166" s="50" t="s">
        <v>258</v>
      </c>
      <c r="C166" s="1" t="s">
        <v>357</v>
      </c>
      <c r="D166" s="40"/>
      <c r="E166" s="40"/>
      <c r="F166" s="40"/>
      <c r="G166" s="40"/>
      <c r="H166" s="40">
        <v>22</v>
      </c>
      <c r="I166" s="40">
        <v>268241.65000000002</v>
      </c>
      <c r="J166" s="40">
        <v>4</v>
      </c>
      <c r="K166" s="40">
        <v>20365.57</v>
      </c>
      <c r="L166" s="38">
        <f t="shared" si="19"/>
        <v>26</v>
      </c>
      <c r="M166" s="38">
        <f t="shared" si="20"/>
        <v>288607.22000000003</v>
      </c>
      <c r="N166" s="40"/>
      <c r="O166" s="40"/>
      <c r="P166" s="40">
        <v>2</v>
      </c>
      <c r="Q166" s="40">
        <v>250000</v>
      </c>
      <c r="R166" s="38">
        <f t="shared" si="21"/>
        <v>2</v>
      </c>
      <c r="S166" s="38">
        <f t="shared" si="22"/>
        <v>250000</v>
      </c>
      <c r="T166" s="38">
        <f t="shared" si="23"/>
        <v>28</v>
      </c>
      <c r="U166" s="38">
        <f t="shared" si="24"/>
        <v>538607.22</v>
      </c>
    </row>
    <row r="167" spans="1:21" s="9" customFormat="1" ht="12">
      <c r="A167" s="26">
        <v>160</v>
      </c>
      <c r="B167" s="49" t="s">
        <v>225</v>
      </c>
      <c r="C167" s="28" t="s">
        <v>226</v>
      </c>
      <c r="D167" s="39"/>
      <c r="E167" s="39"/>
      <c r="F167" s="39"/>
      <c r="G167" s="39"/>
      <c r="H167" s="39">
        <v>7</v>
      </c>
      <c r="I167" s="39">
        <v>42640.4</v>
      </c>
      <c r="J167" s="39">
        <v>24</v>
      </c>
      <c r="K167" s="39">
        <v>453699.58</v>
      </c>
      <c r="L167" s="39">
        <f t="shared" si="19"/>
        <v>31</v>
      </c>
      <c r="M167" s="39">
        <f t="shared" si="20"/>
        <v>496339.98000000004</v>
      </c>
      <c r="N167" s="39"/>
      <c r="O167" s="39"/>
      <c r="P167" s="39"/>
      <c r="Q167" s="39"/>
      <c r="R167" s="39">
        <f t="shared" si="21"/>
        <v>0</v>
      </c>
      <c r="S167" s="39">
        <f t="shared" si="22"/>
        <v>0</v>
      </c>
      <c r="T167" s="39">
        <f t="shared" si="23"/>
        <v>31</v>
      </c>
      <c r="U167" s="39">
        <f t="shared" si="24"/>
        <v>496339.98000000004</v>
      </c>
    </row>
    <row r="168" spans="1:21" s="9" customFormat="1" ht="12">
      <c r="A168" s="29">
        <v>161</v>
      </c>
      <c r="B168" s="50" t="s">
        <v>329</v>
      </c>
      <c r="C168" s="1" t="s">
        <v>330</v>
      </c>
      <c r="D168" s="40"/>
      <c r="E168" s="40"/>
      <c r="F168" s="40"/>
      <c r="G168" s="40"/>
      <c r="H168" s="40"/>
      <c r="I168" s="40"/>
      <c r="J168" s="40">
        <v>126</v>
      </c>
      <c r="K168" s="40">
        <v>208884</v>
      </c>
      <c r="L168" s="38">
        <f t="shared" si="19"/>
        <v>126</v>
      </c>
      <c r="M168" s="38">
        <f t="shared" si="20"/>
        <v>208884</v>
      </c>
      <c r="N168" s="40">
        <v>20</v>
      </c>
      <c r="O168" s="40">
        <v>196603.65</v>
      </c>
      <c r="P168" s="40"/>
      <c r="Q168" s="40"/>
      <c r="R168" s="38">
        <f t="shared" si="21"/>
        <v>20</v>
      </c>
      <c r="S168" s="38">
        <f t="shared" si="22"/>
        <v>196603.65</v>
      </c>
      <c r="T168" s="38">
        <f t="shared" si="23"/>
        <v>146</v>
      </c>
      <c r="U168" s="38">
        <f t="shared" si="24"/>
        <v>405487.65</v>
      </c>
    </row>
    <row r="169" spans="1:21" s="9" customFormat="1" ht="12">
      <c r="A169" s="26">
        <v>162</v>
      </c>
      <c r="B169" s="49" t="s">
        <v>335</v>
      </c>
      <c r="C169" s="28" t="s">
        <v>336</v>
      </c>
      <c r="D169" s="39"/>
      <c r="E169" s="39"/>
      <c r="F169" s="39">
        <v>1</v>
      </c>
      <c r="G169" s="39">
        <v>17153.16</v>
      </c>
      <c r="H169" s="39"/>
      <c r="I169" s="39"/>
      <c r="J169" s="39">
        <v>15</v>
      </c>
      <c r="K169" s="39">
        <v>31120.35</v>
      </c>
      <c r="L169" s="39">
        <f t="shared" si="19"/>
        <v>16</v>
      </c>
      <c r="M169" s="39">
        <f t="shared" si="20"/>
        <v>48273.509999999995</v>
      </c>
      <c r="N169" s="39">
        <v>16</v>
      </c>
      <c r="O169" s="39">
        <v>48273.51</v>
      </c>
      <c r="P169" s="39"/>
      <c r="Q169" s="39"/>
      <c r="R169" s="39">
        <f t="shared" si="21"/>
        <v>16</v>
      </c>
      <c r="S169" s="39">
        <f t="shared" si="22"/>
        <v>48273.51</v>
      </c>
      <c r="T169" s="39">
        <f t="shared" si="23"/>
        <v>32</v>
      </c>
      <c r="U169" s="39">
        <f t="shared" si="24"/>
        <v>96547.01999999999</v>
      </c>
    </row>
    <row r="170" spans="1:21" s="9" customFormat="1" ht="12">
      <c r="A170" s="29">
        <v>163</v>
      </c>
      <c r="B170" s="50" t="s">
        <v>343</v>
      </c>
      <c r="C170" s="1" t="s">
        <v>344</v>
      </c>
      <c r="D170" s="40"/>
      <c r="E170" s="40"/>
      <c r="F170" s="40"/>
      <c r="G170" s="40"/>
      <c r="H170" s="40">
        <v>50</v>
      </c>
      <c r="I170" s="40">
        <v>30879.73</v>
      </c>
      <c r="J170" s="40">
        <v>49</v>
      </c>
      <c r="K170" s="40">
        <v>31856.75</v>
      </c>
      <c r="L170" s="40">
        <f t="shared" si="19"/>
        <v>99</v>
      </c>
      <c r="M170" s="40">
        <f t="shared" si="20"/>
        <v>62736.479999999996</v>
      </c>
      <c r="N170" s="40"/>
      <c r="O170" s="40"/>
      <c r="P170" s="40"/>
      <c r="Q170" s="40"/>
      <c r="R170" s="38">
        <f t="shared" si="21"/>
        <v>0</v>
      </c>
      <c r="S170" s="38">
        <f t="shared" si="22"/>
        <v>0</v>
      </c>
      <c r="T170" s="40">
        <f t="shared" si="23"/>
        <v>99</v>
      </c>
      <c r="U170" s="40">
        <f t="shared" si="24"/>
        <v>62736.479999999996</v>
      </c>
    </row>
    <row r="171" spans="1:21" s="9" customFormat="1" ht="12">
      <c r="A171" s="26">
        <v>164</v>
      </c>
      <c r="B171" s="49" t="s">
        <v>345</v>
      </c>
      <c r="C171" s="28" t="s">
        <v>346</v>
      </c>
      <c r="D171" s="39"/>
      <c r="E171" s="39"/>
      <c r="F171" s="39"/>
      <c r="G171" s="39"/>
      <c r="H171" s="39">
        <v>2</v>
      </c>
      <c r="I171" s="39">
        <v>21943.05</v>
      </c>
      <c r="J171" s="39">
        <v>4</v>
      </c>
      <c r="K171" s="39">
        <v>2890.73</v>
      </c>
      <c r="L171" s="39">
        <f t="shared" si="19"/>
        <v>6</v>
      </c>
      <c r="M171" s="39">
        <f t="shared" si="20"/>
        <v>24833.78</v>
      </c>
      <c r="N171" s="39">
        <v>3</v>
      </c>
      <c r="O171" s="39">
        <v>11685.35</v>
      </c>
      <c r="P171" s="39">
        <v>2</v>
      </c>
      <c r="Q171" s="39">
        <v>21943.05</v>
      </c>
      <c r="R171" s="39">
        <f t="shared" si="21"/>
        <v>5</v>
      </c>
      <c r="S171" s="39">
        <f t="shared" si="22"/>
        <v>33628.400000000001</v>
      </c>
      <c r="T171" s="39">
        <f t="shared" si="23"/>
        <v>11</v>
      </c>
      <c r="U171" s="39">
        <f t="shared" si="24"/>
        <v>58462.18</v>
      </c>
    </row>
    <row r="172" spans="1:21" s="9" customFormat="1" ht="12">
      <c r="A172" s="29">
        <v>165</v>
      </c>
      <c r="B172" s="50" t="s">
        <v>341</v>
      </c>
      <c r="C172" s="1" t="s">
        <v>342</v>
      </c>
      <c r="D172" s="40"/>
      <c r="E172" s="40"/>
      <c r="F172" s="40"/>
      <c r="G172" s="40"/>
      <c r="H172" s="40"/>
      <c r="I172" s="40"/>
      <c r="J172" s="40">
        <v>2</v>
      </c>
      <c r="K172" s="40">
        <v>3663.55</v>
      </c>
      <c r="L172" s="40">
        <f t="shared" si="19"/>
        <v>2</v>
      </c>
      <c r="M172" s="40">
        <f t="shared" si="20"/>
        <v>3663.55</v>
      </c>
      <c r="N172" s="40"/>
      <c r="O172" s="40"/>
      <c r="P172" s="40"/>
      <c r="Q172" s="40"/>
      <c r="R172" s="38">
        <f t="shared" si="21"/>
        <v>0</v>
      </c>
      <c r="S172" s="38">
        <f t="shared" si="22"/>
        <v>0</v>
      </c>
      <c r="T172" s="40">
        <f t="shared" si="23"/>
        <v>2</v>
      </c>
      <c r="U172" s="40">
        <f t="shared" si="24"/>
        <v>3663.55</v>
      </c>
    </row>
    <row r="173" spans="1:21" s="9" customFormat="1" ht="12">
      <c r="A173" s="26">
        <v>166</v>
      </c>
      <c r="B173" s="49" t="s">
        <v>283</v>
      </c>
      <c r="C173" s="28" t="s">
        <v>284</v>
      </c>
      <c r="D173" s="39"/>
      <c r="E173" s="39"/>
      <c r="F173" s="39"/>
      <c r="G173" s="39"/>
      <c r="H173" s="39"/>
      <c r="I173" s="39"/>
      <c r="J173" s="39">
        <v>4</v>
      </c>
      <c r="K173" s="39">
        <v>2313.4299999999998</v>
      </c>
      <c r="L173" s="39">
        <f t="shared" ref="L173" si="25">J173+H173+F173+D173</f>
        <v>4</v>
      </c>
      <c r="M173" s="39">
        <f t="shared" ref="M173" si="26">K173+I173+G173+E173</f>
        <v>2313.4299999999998</v>
      </c>
      <c r="N173" s="39"/>
      <c r="O173" s="39"/>
      <c r="P173" s="39"/>
      <c r="Q173" s="39"/>
      <c r="R173" s="39">
        <f t="shared" ref="R173" si="27">N173+P173</f>
        <v>0</v>
      </c>
      <c r="S173" s="39">
        <f t="shared" ref="S173" si="28">O173+Q173</f>
        <v>0</v>
      </c>
      <c r="T173" s="39">
        <f t="shared" ref="T173" si="29">R173+L173</f>
        <v>4</v>
      </c>
      <c r="U173" s="39">
        <f t="shared" ref="U173" si="30">S173+M173</f>
        <v>2313.4299999999998</v>
      </c>
    </row>
    <row r="174" spans="1:21" s="9" customFormat="1" thickBot="1">
      <c r="A174" s="29"/>
      <c r="B174" s="50"/>
      <c r="C174" s="1"/>
      <c r="D174" s="40"/>
      <c r="E174" s="40"/>
      <c r="F174" s="40"/>
      <c r="G174" s="40"/>
      <c r="H174" s="40"/>
      <c r="I174" s="40"/>
      <c r="J174" s="40"/>
      <c r="K174" s="40"/>
      <c r="L174" s="38"/>
      <c r="M174" s="38"/>
      <c r="N174" s="40"/>
      <c r="O174" s="40"/>
      <c r="P174" s="40"/>
      <c r="Q174" s="40"/>
      <c r="R174" s="38"/>
      <c r="S174" s="38"/>
      <c r="T174" s="38"/>
      <c r="U174" s="38"/>
    </row>
    <row r="175" spans="1:21" s="9" customFormat="1" ht="14.25" thickTop="1" thickBot="1">
      <c r="A175" s="60" t="s">
        <v>0</v>
      </c>
      <c r="B175" s="60"/>
      <c r="C175" s="61"/>
      <c r="D175" s="46">
        <f>SUM(D8:D174)</f>
        <v>35733</v>
      </c>
      <c r="E175" s="46">
        <f>SUM(E8:E174)</f>
        <v>18374223205.521393</v>
      </c>
      <c r="F175" s="46">
        <f>SUM(F8:F174)</f>
        <v>98834</v>
      </c>
      <c r="G175" s="46">
        <f>SUM(G8:G174)</f>
        <v>15284971437.884108</v>
      </c>
      <c r="H175" s="46">
        <f>SUM(H8:H174)</f>
        <v>247949</v>
      </c>
      <c r="I175" s="46">
        <f>SUM(I8:I174)</f>
        <v>46620360157.271011</v>
      </c>
      <c r="J175" s="46">
        <f>SUM(J8:J174)</f>
        <v>265273</v>
      </c>
      <c r="K175" s="46">
        <f>SUM(K8:K174)</f>
        <v>46038220160.979797</v>
      </c>
      <c r="L175" s="46">
        <f>SUM(L8:L174)</f>
        <v>647789</v>
      </c>
      <c r="M175" s="46">
        <f>SUM(M8:M174)</f>
        <v>126317774961.65619</v>
      </c>
      <c r="N175" s="46">
        <f>SUM(N8:N174)</f>
        <v>59014</v>
      </c>
      <c r="O175" s="46">
        <f>SUM(O8:O174)</f>
        <v>50590339632.150024</v>
      </c>
      <c r="P175" s="46">
        <f>SUM(P8:P174)</f>
        <v>59014</v>
      </c>
      <c r="Q175" s="46">
        <f>SUM(Q8:Q174)</f>
        <v>50611175008.779991</v>
      </c>
      <c r="R175" s="46">
        <f>SUM(R8:R174)</f>
        <v>118028</v>
      </c>
      <c r="S175" s="46">
        <f>SUM(S8:S174)</f>
        <v>101201514640.92995</v>
      </c>
      <c r="T175" s="46">
        <f>SUM(T8:T174)</f>
        <v>765817</v>
      </c>
      <c r="U175" s="46">
        <f>SUM(U8:U174)</f>
        <v>227519289602.58646</v>
      </c>
    </row>
    <row r="176" spans="1:21" s="9" customFormat="1" ht="13.5" thickTop="1">
      <c r="A176" s="11" t="s">
        <v>371</v>
      </c>
      <c r="B176" s="14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2"/>
    </row>
    <row r="177" spans="1:21">
      <c r="A177" s="11" t="s">
        <v>18</v>
      </c>
    </row>
    <row r="178" spans="1:21">
      <c r="A178" s="11" t="s">
        <v>19</v>
      </c>
      <c r="E178" s="12"/>
      <c r="F178" s="12"/>
      <c r="G178" s="12"/>
      <c r="H178" s="12"/>
    </row>
    <row r="179" spans="1:21">
      <c r="B179" s="10"/>
      <c r="E179" s="44"/>
      <c r="F179" s="41"/>
      <c r="G179" s="41"/>
      <c r="H179" s="41"/>
      <c r="I179" s="41"/>
      <c r="J179" s="41"/>
      <c r="K179" s="41"/>
      <c r="L179" s="41"/>
      <c r="M179" s="41"/>
      <c r="N179" s="44"/>
      <c r="O179" s="44"/>
    </row>
    <row r="180" spans="1:21" s="18" customFormat="1" ht="11.25">
      <c r="A180" s="16"/>
      <c r="B180" s="17"/>
      <c r="C180" s="18" t="s">
        <v>12</v>
      </c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</row>
    <row r="183" spans="1:21">
      <c r="C183" s="51"/>
    </row>
    <row r="184" spans="1:21">
      <c r="C184" s="51"/>
    </row>
  </sheetData>
  <mergeCells count="13">
    <mergeCell ref="A175:C175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93"/>
  <sheetViews>
    <sheetView zoomScaleNormal="100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372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6" t="s">
        <v>5</v>
      </c>
      <c r="B6" s="56" t="s">
        <v>11</v>
      </c>
      <c r="C6" s="58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2" t="s">
        <v>17</v>
      </c>
      <c r="M6" s="53"/>
      <c r="N6" s="54" t="s">
        <v>8</v>
      </c>
      <c r="O6" s="55"/>
      <c r="P6" s="54" t="s">
        <v>9</v>
      </c>
      <c r="Q6" s="55"/>
      <c r="R6" s="52" t="s">
        <v>16</v>
      </c>
      <c r="S6" s="53"/>
      <c r="T6" s="54" t="s">
        <v>0</v>
      </c>
      <c r="U6" s="55"/>
    </row>
    <row r="7" spans="1:21" s="8" customFormat="1" ht="12.75" customHeight="1" thickBot="1">
      <c r="A7" s="57"/>
      <c r="B7" s="57"/>
      <c r="C7" s="59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32933</v>
      </c>
      <c r="E8" s="38">
        <v>12182770260.530001</v>
      </c>
      <c r="F8" s="38">
        <v>125975</v>
      </c>
      <c r="G8" s="38">
        <v>13757461351.3002</v>
      </c>
      <c r="H8" s="38">
        <v>118229</v>
      </c>
      <c r="I8" s="38">
        <v>36342491854.580002</v>
      </c>
      <c r="J8" s="38">
        <v>176983</v>
      </c>
      <c r="K8" s="38">
        <v>32612113431.245701</v>
      </c>
      <c r="L8" s="38">
        <f t="shared" ref="L8:M32" si="0">J8+H8+F8+D8</f>
        <v>454120</v>
      </c>
      <c r="M8" s="38">
        <f t="shared" si="0"/>
        <v>94894836897.655899</v>
      </c>
      <c r="N8" s="38">
        <v>3884</v>
      </c>
      <c r="O8" s="38">
        <v>47014505176</v>
      </c>
      <c r="P8" s="38">
        <v>3613</v>
      </c>
      <c r="Q8" s="38">
        <v>41784955684.75</v>
      </c>
      <c r="R8" s="38">
        <f>N8+P8</f>
        <v>7497</v>
      </c>
      <c r="S8" s="38">
        <f>O8+Q8</f>
        <v>88799460860.75</v>
      </c>
      <c r="T8" s="38">
        <f t="shared" ref="T8:U32" si="1">R8+L8</f>
        <v>461617</v>
      </c>
      <c r="U8" s="38">
        <f t="shared" si="1"/>
        <v>183694297758.40588</v>
      </c>
    </row>
    <row r="9" spans="1:21" s="9" customFormat="1" ht="12">
      <c r="A9" s="26">
        <v>2</v>
      </c>
      <c r="B9" s="49" t="s">
        <v>24</v>
      </c>
      <c r="C9" s="28" t="s">
        <v>25</v>
      </c>
      <c r="D9" s="39">
        <v>44261</v>
      </c>
      <c r="E9" s="39">
        <v>28557549258.763599</v>
      </c>
      <c r="F9" s="39">
        <v>120398</v>
      </c>
      <c r="G9" s="39">
        <v>18802328198.847801</v>
      </c>
      <c r="H9" s="39">
        <v>235077</v>
      </c>
      <c r="I9" s="39">
        <v>29799458818.834599</v>
      </c>
      <c r="J9" s="39">
        <v>166591</v>
      </c>
      <c r="K9" s="39">
        <v>34419938524.4776</v>
      </c>
      <c r="L9" s="39">
        <f t="shared" si="0"/>
        <v>566327</v>
      </c>
      <c r="M9" s="39">
        <f t="shared" si="0"/>
        <v>111579274800.9236</v>
      </c>
      <c r="N9" s="39">
        <v>4116</v>
      </c>
      <c r="O9" s="39">
        <v>17272163185.799999</v>
      </c>
      <c r="P9" s="39">
        <v>4369</v>
      </c>
      <c r="Q9" s="39">
        <v>22391800374.080002</v>
      </c>
      <c r="R9" s="39">
        <f>N9+P9</f>
        <v>8485</v>
      </c>
      <c r="S9" s="39">
        <f>O9+Q9</f>
        <v>39663963559.880005</v>
      </c>
      <c r="T9" s="39">
        <f t="shared" si="1"/>
        <v>574812</v>
      </c>
      <c r="U9" s="39">
        <f t="shared" si="1"/>
        <v>151243238360.80359</v>
      </c>
    </row>
    <row r="10" spans="1:21" s="9" customFormat="1" ht="12">
      <c r="A10" s="29">
        <v>3</v>
      </c>
      <c r="B10" s="50" t="s">
        <v>22</v>
      </c>
      <c r="C10" s="1" t="s">
        <v>23</v>
      </c>
      <c r="D10" s="40">
        <v>8323</v>
      </c>
      <c r="E10" s="40">
        <v>8838146616.5636997</v>
      </c>
      <c r="F10" s="40">
        <v>39392</v>
      </c>
      <c r="G10" s="40">
        <v>9615898812.6047993</v>
      </c>
      <c r="H10" s="40">
        <v>42706</v>
      </c>
      <c r="I10" s="40">
        <v>45420080680.597</v>
      </c>
      <c r="J10" s="40">
        <v>60163</v>
      </c>
      <c r="K10" s="40">
        <v>46888671482.314796</v>
      </c>
      <c r="L10" s="38">
        <f t="shared" si="0"/>
        <v>150584</v>
      </c>
      <c r="M10" s="38">
        <f t="shared" si="0"/>
        <v>110762797592.08031</v>
      </c>
      <c r="N10" s="40">
        <v>1867</v>
      </c>
      <c r="O10" s="40">
        <v>18579003538.360001</v>
      </c>
      <c r="P10" s="40">
        <v>1929</v>
      </c>
      <c r="Q10" s="40">
        <v>16251662578.969999</v>
      </c>
      <c r="R10" s="38">
        <f t="shared" ref="R10:R105" si="2">N10+P10</f>
        <v>3796</v>
      </c>
      <c r="S10" s="38">
        <f t="shared" ref="S10:S105" si="3">O10+Q10</f>
        <v>34830666117.330002</v>
      </c>
      <c r="T10" s="38">
        <f t="shared" si="1"/>
        <v>154380</v>
      </c>
      <c r="U10" s="38">
        <f t="shared" si="1"/>
        <v>145593463709.41031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43963</v>
      </c>
      <c r="E11" s="39">
        <v>8538050169.2539997</v>
      </c>
      <c r="F11" s="39">
        <v>92990</v>
      </c>
      <c r="G11" s="39">
        <v>8622230521.6392994</v>
      </c>
      <c r="H11" s="39">
        <v>220442</v>
      </c>
      <c r="I11" s="39">
        <v>28736901332.7831</v>
      </c>
      <c r="J11" s="39">
        <v>188692</v>
      </c>
      <c r="K11" s="39">
        <v>23911629659.722198</v>
      </c>
      <c r="L11" s="39">
        <f t="shared" si="0"/>
        <v>546087</v>
      </c>
      <c r="M11" s="39">
        <f t="shared" si="0"/>
        <v>69808811683.39859</v>
      </c>
      <c r="N11" s="39">
        <v>1732</v>
      </c>
      <c r="O11" s="39">
        <v>22161202076.16</v>
      </c>
      <c r="P11" s="39">
        <v>1616</v>
      </c>
      <c r="Q11" s="39">
        <v>17991263739.43</v>
      </c>
      <c r="R11" s="39">
        <f t="shared" si="2"/>
        <v>3348</v>
      </c>
      <c r="S11" s="39">
        <f t="shared" si="3"/>
        <v>40152465815.589996</v>
      </c>
      <c r="T11" s="39">
        <f t="shared" si="1"/>
        <v>549435</v>
      </c>
      <c r="U11" s="39">
        <f t="shared" si="1"/>
        <v>109961277498.98859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1704</v>
      </c>
      <c r="E12" s="40">
        <v>3327214238.8699999</v>
      </c>
      <c r="F12" s="40">
        <v>14112</v>
      </c>
      <c r="G12" s="40">
        <v>3941667385.1743002</v>
      </c>
      <c r="H12" s="40">
        <v>5845</v>
      </c>
      <c r="I12" s="40">
        <v>28707540742.115398</v>
      </c>
      <c r="J12" s="40">
        <v>11766</v>
      </c>
      <c r="K12" s="40">
        <v>25985501447.479301</v>
      </c>
      <c r="L12" s="38">
        <f t="shared" si="0"/>
        <v>33427</v>
      </c>
      <c r="M12" s="38">
        <f t="shared" si="0"/>
        <v>61961923813.639</v>
      </c>
      <c r="N12" s="40">
        <v>1610</v>
      </c>
      <c r="O12" s="40">
        <v>21465442451.529999</v>
      </c>
      <c r="P12" s="40">
        <v>1661</v>
      </c>
      <c r="Q12" s="40">
        <v>22431091234.049999</v>
      </c>
      <c r="R12" s="38">
        <f t="shared" si="2"/>
        <v>3271</v>
      </c>
      <c r="S12" s="38">
        <f t="shared" si="3"/>
        <v>43896533685.580002</v>
      </c>
      <c r="T12" s="38">
        <f t="shared" si="1"/>
        <v>36698</v>
      </c>
      <c r="U12" s="38">
        <f t="shared" si="1"/>
        <v>105858457499.21899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45249</v>
      </c>
      <c r="E13" s="39">
        <v>24350601259.242298</v>
      </c>
      <c r="F13" s="39">
        <v>56641</v>
      </c>
      <c r="G13" s="39">
        <v>10133125328.6021</v>
      </c>
      <c r="H13" s="39">
        <v>108840</v>
      </c>
      <c r="I13" s="39">
        <v>9251126053.3199997</v>
      </c>
      <c r="J13" s="39">
        <v>188779</v>
      </c>
      <c r="K13" s="39">
        <v>14356898148.572701</v>
      </c>
      <c r="L13" s="39">
        <f t="shared" ref="L13:L20" si="4">J13+H13+F13+D13</f>
        <v>399509</v>
      </c>
      <c r="M13" s="39">
        <f t="shared" ref="M13:M20" si="5">K13+I13+G13+E13</f>
        <v>58091750789.737099</v>
      </c>
      <c r="N13" s="39">
        <v>1908</v>
      </c>
      <c r="O13" s="39">
        <v>4845085659.8800001</v>
      </c>
      <c r="P13" s="39">
        <v>2122</v>
      </c>
      <c r="Q13" s="39">
        <v>14127806675.42</v>
      </c>
      <c r="R13" s="39">
        <f t="shared" ref="R13:R20" si="6">N13+P13</f>
        <v>4030</v>
      </c>
      <c r="S13" s="39">
        <f t="shared" ref="S13:S20" si="7">O13+Q13</f>
        <v>18972892335.299999</v>
      </c>
      <c r="T13" s="39">
        <f t="shared" ref="T13:T20" si="8">R13+L13</f>
        <v>403539</v>
      </c>
      <c r="U13" s="39">
        <f t="shared" ref="U13:U20" si="9">S13+M13</f>
        <v>77064643125.037094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420</v>
      </c>
      <c r="E14" s="40">
        <v>872975558.38170004</v>
      </c>
      <c r="F14" s="40">
        <v>2231</v>
      </c>
      <c r="G14" s="40">
        <v>432648805.27060002</v>
      </c>
      <c r="H14" s="40">
        <v>1161</v>
      </c>
      <c r="I14" s="40">
        <v>8553415121.8000002</v>
      </c>
      <c r="J14" s="40">
        <v>2348</v>
      </c>
      <c r="K14" s="40">
        <v>10172606516.43</v>
      </c>
      <c r="L14" s="38">
        <f t="shared" si="4"/>
        <v>6160</v>
      </c>
      <c r="M14" s="38">
        <f t="shared" si="5"/>
        <v>20031646001.882298</v>
      </c>
      <c r="N14" s="40">
        <v>928</v>
      </c>
      <c r="O14" s="40">
        <v>24078453686.73</v>
      </c>
      <c r="P14" s="40">
        <v>850</v>
      </c>
      <c r="Q14" s="40">
        <v>22656309764.060001</v>
      </c>
      <c r="R14" s="38">
        <f t="shared" si="6"/>
        <v>1778</v>
      </c>
      <c r="S14" s="38">
        <f t="shared" si="7"/>
        <v>46734763450.790001</v>
      </c>
      <c r="T14" s="38">
        <f t="shared" si="8"/>
        <v>7938</v>
      </c>
      <c r="U14" s="38">
        <f t="shared" si="9"/>
        <v>66766409452.672302</v>
      </c>
    </row>
    <row r="15" spans="1:21" s="9" customFormat="1" ht="12">
      <c r="A15" s="26">
        <v>8</v>
      </c>
      <c r="B15" s="49" t="s">
        <v>40</v>
      </c>
      <c r="C15" s="28" t="s">
        <v>41</v>
      </c>
      <c r="D15" s="39">
        <v>943</v>
      </c>
      <c r="E15" s="39">
        <v>577047675.34000003</v>
      </c>
      <c r="F15" s="39">
        <v>2869</v>
      </c>
      <c r="G15" s="39">
        <v>451727628.61000001</v>
      </c>
      <c r="H15" s="39">
        <v>2982</v>
      </c>
      <c r="I15" s="39">
        <v>3179324348.6700001</v>
      </c>
      <c r="J15" s="39">
        <v>3030</v>
      </c>
      <c r="K15" s="39">
        <v>3461888914.9137998</v>
      </c>
      <c r="L15" s="39">
        <f t="shared" si="4"/>
        <v>9824</v>
      </c>
      <c r="M15" s="39">
        <f t="shared" si="5"/>
        <v>7669988567.5337992</v>
      </c>
      <c r="N15" s="39">
        <v>3350</v>
      </c>
      <c r="O15" s="39">
        <v>21738046772.240002</v>
      </c>
      <c r="P15" s="39">
        <v>3223</v>
      </c>
      <c r="Q15" s="39">
        <v>20914520285.48</v>
      </c>
      <c r="R15" s="39">
        <f t="shared" si="6"/>
        <v>6573</v>
      </c>
      <c r="S15" s="39">
        <f t="shared" si="7"/>
        <v>42652567057.720001</v>
      </c>
      <c r="T15" s="39">
        <f t="shared" si="8"/>
        <v>16397</v>
      </c>
      <c r="U15" s="39">
        <f t="shared" si="9"/>
        <v>50322555625.253799</v>
      </c>
    </row>
    <row r="16" spans="1:21" s="9" customFormat="1" ht="12">
      <c r="A16" s="29">
        <v>9</v>
      </c>
      <c r="B16" s="50" t="s">
        <v>34</v>
      </c>
      <c r="C16" s="1" t="s">
        <v>35</v>
      </c>
      <c r="D16" s="40">
        <v>104</v>
      </c>
      <c r="E16" s="40">
        <v>1008092012</v>
      </c>
      <c r="F16" s="40">
        <v>444</v>
      </c>
      <c r="G16" s="40">
        <v>239689241.25999999</v>
      </c>
      <c r="H16" s="40">
        <v>2071</v>
      </c>
      <c r="I16" s="40">
        <v>5071853555.5100002</v>
      </c>
      <c r="J16" s="40">
        <v>3700</v>
      </c>
      <c r="K16" s="40">
        <v>4460551758.6700001</v>
      </c>
      <c r="L16" s="38">
        <f t="shared" si="4"/>
        <v>6319</v>
      </c>
      <c r="M16" s="38">
        <f t="shared" si="5"/>
        <v>10780186567.440001</v>
      </c>
      <c r="N16" s="40">
        <v>544</v>
      </c>
      <c r="O16" s="40">
        <v>17822165858.380001</v>
      </c>
      <c r="P16" s="40">
        <v>569</v>
      </c>
      <c r="Q16" s="40">
        <v>17666266303.150002</v>
      </c>
      <c r="R16" s="38">
        <f t="shared" si="6"/>
        <v>1113</v>
      </c>
      <c r="S16" s="38">
        <f t="shared" si="7"/>
        <v>35488432161.529999</v>
      </c>
      <c r="T16" s="38">
        <f t="shared" si="8"/>
        <v>7432</v>
      </c>
      <c r="U16" s="38">
        <f t="shared" si="9"/>
        <v>46268618728.970001</v>
      </c>
    </row>
    <row r="17" spans="1:21" s="9" customFormat="1" ht="12">
      <c r="A17" s="26">
        <v>10</v>
      </c>
      <c r="B17" s="49" t="s">
        <v>42</v>
      </c>
      <c r="C17" s="28" t="s">
        <v>43</v>
      </c>
      <c r="D17" s="39">
        <v>1237</v>
      </c>
      <c r="E17" s="39">
        <v>2195198265.3800001</v>
      </c>
      <c r="F17" s="39">
        <v>6440</v>
      </c>
      <c r="G17" s="39">
        <v>1602936663.0341001</v>
      </c>
      <c r="H17" s="39">
        <v>5078</v>
      </c>
      <c r="I17" s="39">
        <v>11115654269.157</v>
      </c>
      <c r="J17" s="39">
        <v>10372</v>
      </c>
      <c r="K17" s="39">
        <v>10083945103.870501</v>
      </c>
      <c r="L17" s="39">
        <f t="shared" si="4"/>
        <v>23127</v>
      </c>
      <c r="M17" s="39">
        <f t="shared" si="5"/>
        <v>24997734301.441601</v>
      </c>
      <c r="N17" s="39">
        <v>2702</v>
      </c>
      <c r="O17" s="39">
        <v>8995730788.0799999</v>
      </c>
      <c r="P17" s="39">
        <v>2725</v>
      </c>
      <c r="Q17" s="39">
        <v>10077513354.129999</v>
      </c>
      <c r="R17" s="39">
        <f t="shared" si="6"/>
        <v>5427</v>
      </c>
      <c r="S17" s="39">
        <f t="shared" si="7"/>
        <v>19073244142.209999</v>
      </c>
      <c r="T17" s="39">
        <f t="shared" si="8"/>
        <v>28554</v>
      </c>
      <c r="U17" s="39">
        <f t="shared" si="9"/>
        <v>44070978443.651596</v>
      </c>
    </row>
    <row r="18" spans="1:21" s="9" customFormat="1" ht="12">
      <c r="A18" s="29">
        <v>11</v>
      </c>
      <c r="B18" s="50" t="s">
        <v>38</v>
      </c>
      <c r="C18" s="1" t="s">
        <v>39</v>
      </c>
      <c r="D18" s="40">
        <v>766</v>
      </c>
      <c r="E18" s="40">
        <v>2607480901.0300002</v>
      </c>
      <c r="F18" s="40">
        <v>2060</v>
      </c>
      <c r="G18" s="40">
        <v>1141530582.6745</v>
      </c>
      <c r="H18" s="40">
        <v>2072</v>
      </c>
      <c r="I18" s="40">
        <v>9938710055.3600006</v>
      </c>
      <c r="J18" s="40">
        <v>10397</v>
      </c>
      <c r="K18" s="40">
        <v>10557247282.110001</v>
      </c>
      <c r="L18" s="38">
        <f t="shared" si="4"/>
        <v>15295</v>
      </c>
      <c r="M18" s="38">
        <f t="shared" si="5"/>
        <v>24244968821.1745</v>
      </c>
      <c r="N18" s="40">
        <v>499</v>
      </c>
      <c r="O18" s="40">
        <v>6333481823.1899996</v>
      </c>
      <c r="P18" s="40">
        <v>528</v>
      </c>
      <c r="Q18" s="40">
        <v>7046214188.5799999</v>
      </c>
      <c r="R18" s="38">
        <f t="shared" si="6"/>
        <v>1027</v>
      </c>
      <c r="S18" s="38">
        <f t="shared" si="7"/>
        <v>13379696011.77</v>
      </c>
      <c r="T18" s="38">
        <f t="shared" si="8"/>
        <v>16322</v>
      </c>
      <c r="U18" s="38">
        <f t="shared" si="9"/>
        <v>37624664832.944504</v>
      </c>
    </row>
    <row r="19" spans="1:21" s="9" customFormat="1" ht="12">
      <c r="A19" s="26">
        <v>12</v>
      </c>
      <c r="B19" s="49" t="s">
        <v>36</v>
      </c>
      <c r="C19" s="28" t="s">
        <v>37</v>
      </c>
      <c r="D19" s="39">
        <v>16</v>
      </c>
      <c r="E19" s="39">
        <v>95990041.409999996</v>
      </c>
      <c r="F19" s="39">
        <v>3</v>
      </c>
      <c r="G19" s="39">
        <v>1902870</v>
      </c>
      <c r="H19" s="39">
        <v>1309</v>
      </c>
      <c r="I19" s="39">
        <v>5372784836.6274004</v>
      </c>
      <c r="J19" s="39">
        <v>1427</v>
      </c>
      <c r="K19" s="39">
        <v>6923840998.3400002</v>
      </c>
      <c r="L19" s="39">
        <f t="shared" si="4"/>
        <v>2755</v>
      </c>
      <c r="M19" s="39">
        <f t="shared" si="5"/>
        <v>12394518746.377399</v>
      </c>
      <c r="N19" s="39">
        <v>364</v>
      </c>
      <c r="O19" s="39">
        <v>9983934989.8099995</v>
      </c>
      <c r="P19" s="39">
        <v>372</v>
      </c>
      <c r="Q19" s="39">
        <v>7774062293.6199999</v>
      </c>
      <c r="R19" s="39">
        <f t="shared" si="6"/>
        <v>736</v>
      </c>
      <c r="S19" s="39">
        <f t="shared" si="7"/>
        <v>17757997283.43</v>
      </c>
      <c r="T19" s="39">
        <f t="shared" si="8"/>
        <v>3491</v>
      </c>
      <c r="U19" s="39">
        <f t="shared" si="9"/>
        <v>30152516029.8074</v>
      </c>
    </row>
    <row r="20" spans="1:21" s="9" customFormat="1" ht="12">
      <c r="A20" s="29">
        <v>13</v>
      </c>
      <c r="B20" s="50" t="s">
        <v>44</v>
      </c>
      <c r="C20" s="1" t="s">
        <v>45</v>
      </c>
      <c r="D20" s="40"/>
      <c r="E20" s="40"/>
      <c r="F20" s="40"/>
      <c r="G20" s="40"/>
      <c r="H20" s="40">
        <v>1762</v>
      </c>
      <c r="I20" s="40">
        <v>7609497092.8699999</v>
      </c>
      <c r="J20" s="40">
        <v>1385</v>
      </c>
      <c r="K20" s="40">
        <v>6519819646.3999996</v>
      </c>
      <c r="L20" s="38">
        <f t="shared" si="4"/>
        <v>3147</v>
      </c>
      <c r="M20" s="38">
        <f t="shared" si="5"/>
        <v>14129316739.27</v>
      </c>
      <c r="N20" s="40">
        <v>99</v>
      </c>
      <c r="O20" s="40">
        <v>3249375381.5500002</v>
      </c>
      <c r="P20" s="40">
        <v>162</v>
      </c>
      <c r="Q20" s="40">
        <v>5216941038.8699999</v>
      </c>
      <c r="R20" s="38">
        <f t="shared" si="6"/>
        <v>261</v>
      </c>
      <c r="S20" s="38">
        <f t="shared" si="7"/>
        <v>8466316420.4200001</v>
      </c>
      <c r="T20" s="38">
        <f t="shared" si="8"/>
        <v>3408</v>
      </c>
      <c r="U20" s="38">
        <f t="shared" si="9"/>
        <v>22595633159.690002</v>
      </c>
    </row>
    <row r="21" spans="1:21" s="9" customFormat="1" ht="12">
      <c r="A21" s="26">
        <v>14</v>
      </c>
      <c r="B21" s="27" t="s">
        <v>52</v>
      </c>
      <c r="C21" s="28" t="s">
        <v>53</v>
      </c>
      <c r="D21" s="39">
        <v>152</v>
      </c>
      <c r="E21" s="39">
        <v>806616495.71000004</v>
      </c>
      <c r="F21" s="39">
        <v>505</v>
      </c>
      <c r="G21" s="39">
        <v>574579634.37</v>
      </c>
      <c r="H21" s="39">
        <v>567</v>
      </c>
      <c r="I21" s="39">
        <v>3029404925.8299999</v>
      </c>
      <c r="J21" s="39">
        <v>1181</v>
      </c>
      <c r="K21" s="39">
        <v>3626725241.5700002</v>
      </c>
      <c r="L21" s="39">
        <f t="shared" si="0"/>
        <v>2405</v>
      </c>
      <c r="M21" s="39">
        <f t="shared" si="0"/>
        <v>8037326297.4799995</v>
      </c>
      <c r="N21" s="39">
        <v>1359</v>
      </c>
      <c r="O21" s="39">
        <v>7116134739.9099998</v>
      </c>
      <c r="P21" s="39">
        <v>1874</v>
      </c>
      <c r="Q21" s="39">
        <v>6695590959.1000004</v>
      </c>
      <c r="R21" s="39">
        <f t="shared" si="2"/>
        <v>3233</v>
      </c>
      <c r="S21" s="39">
        <f t="shared" si="3"/>
        <v>13811725699.01</v>
      </c>
      <c r="T21" s="39">
        <f t="shared" si="1"/>
        <v>5638</v>
      </c>
      <c r="U21" s="39">
        <f t="shared" si="1"/>
        <v>21849051996.489998</v>
      </c>
    </row>
    <row r="22" spans="1:21" s="9" customFormat="1" ht="12">
      <c r="A22" s="29">
        <v>15</v>
      </c>
      <c r="B22" s="50" t="s">
        <v>54</v>
      </c>
      <c r="C22" s="1" t="s">
        <v>55</v>
      </c>
      <c r="D22" s="40">
        <v>149</v>
      </c>
      <c r="E22" s="40">
        <v>443415516.99000001</v>
      </c>
      <c r="F22" s="40">
        <v>96</v>
      </c>
      <c r="G22" s="40">
        <v>76141414.090000004</v>
      </c>
      <c r="H22" s="40">
        <v>184</v>
      </c>
      <c r="I22" s="40">
        <v>825270887.04999995</v>
      </c>
      <c r="J22" s="40">
        <v>297</v>
      </c>
      <c r="K22" s="40">
        <v>82854073.170000002</v>
      </c>
      <c r="L22" s="38">
        <f t="shared" si="0"/>
        <v>726</v>
      </c>
      <c r="M22" s="38">
        <f t="shared" si="0"/>
        <v>1427681891.3</v>
      </c>
      <c r="N22" s="40">
        <v>735</v>
      </c>
      <c r="O22" s="40">
        <v>9105795702.7299995</v>
      </c>
      <c r="P22" s="40">
        <v>800</v>
      </c>
      <c r="Q22" s="40">
        <v>10220483801.129999</v>
      </c>
      <c r="R22" s="38">
        <f t="shared" si="2"/>
        <v>1535</v>
      </c>
      <c r="S22" s="38">
        <f t="shared" si="3"/>
        <v>19326279503.860001</v>
      </c>
      <c r="T22" s="38">
        <f t="shared" si="1"/>
        <v>2261</v>
      </c>
      <c r="U22" s="38">
        <f t="shared" si="1"/>
        <v>20753961395.16</v>
      </c>
    </row>
    <row r="23" spans="1:21" s="9" customFormat="1" ht="12">
      <c r="A23" s="26">
        <v>16</v>
      </c>
      <c r="B23" s="49" t="s">
        <v>50</v>
      </c>
      <c r="C23" s="28" t="s">
        <v>51</v>
      </c>
      <c r="D23" s="39">
        <v>958</v>
      </c>
      <c r="E23" s="39">
        <v>2215267533.197</v>
      </c>
      <c r="F23" s="39">
        <v>3793</v>
      </c>
      <c r="G23" s="39">
        <v>1256693643.4951999</v>
      </c>
      <c r="H23" s="39">
        <v>2141</v>
      </c>
      <c r="I23" s="39">
        <v>3262468672.8629999</v>
      </c>
      <c r="J23" s="39">
        <v>5687</v>
      </c>
      <c r="K23" s="39">
        <v>4286776635.1184001</v>
      </c>
      <c r="L23" s="39">
        <f t="shared" si="0"/>
        <v>12579</v>
      </c>
      <c r="M23" s="39">
        <f t="shared" si="0"/>
        <v>11021206484.673599</v>
      </c>
      <c r="N23" s="39">
        <v>517</v>
      </c>
      <c r="O23" s="39">
        <v>4807228194.6099997</v>
      </c>
      <c r="P23" s="39">
        <v>474</v>
      </c>
      <c r="Q23" s="39">
        <v>4397986681.2799997</v>
      </c>
      <c r="R23" s="39">
        <f t="shared" si="2"/>
        <v>991</v>
      </c>
      <c r="S23" s="39">
        <f t="shared" si="3"/>
        <v>9205214875.8899994</v>
      </c>
      <c r="T23" s="39">
        <f t="shared" si="1"/>
        <v>13570</v>
      </c>
      <c r="U23" s="39">
        <f t="shared" si="1"/>
        <v>20226421360.563599</v>
      </c>
    </row>
    <row r="24" spans="1:21" s="9" customFormat="1" ht="12">
      <c r="A24" s="29">
        <v>17</v>
      </c>
      <c r="B24" s="50" t="s">
        <v>46</v>
      </c>
      <c r="C24" s="1" t="s">
        <v>47</v>
      </c>
      <c r="D24" s="40">
        <v>2</v>
      </c>
      <c r="E24" s="40">
        <v>197000000</v>
      </c>
      <c r="F24" s="40"/>
      <c r="G24" s="40"/>
      <c r="H24" s="40">
        <v>3808</v>
      </c>
      <c r="I24" s="40">
        <v>5525164349.96</v>
      </c>
      <c r="J24" s="40">
        <v>3451</v>
      </c>
      <c r="K24" s="40">
        <v>6774791706.8800001</v>
      </c>
      <c r="L24" s="38">
        <f t="shared" si="0"/>
        <v>7261</v>
      </c>
      <c r="M24" s="38">
        <f t="shared" si="0"/>
        <v>12496956056.84</v>
      </c>
      <c r="N24" s="40">
        <v>194</v>
      </c>
      <c r="O24" s="40">
        <v>4634423544.6899996</v>
      </c>
      <c r="P24" s="40">
        <v>148</v>
      </c>
      <c r="Q24" s="40">
        <v>3065428665.4099998</v>
      </c>
      <c r="R24" s="38">
        <f t="shared" si="2"/>
        <v>342</v>
      </c>
      <c r="S24" s="38">
        <f t="shared" si="3"/>
        <v>7699852210.0999994</v>
      </c>
      <c r="T24" s="38">
        <f t="shared" si="1"/>
        <v>7603</v>
      </c>
      <c r="U24" s="38">
        <f t="shared" si="1"/>
        <v>20196808266.939999</v>
      </c>
    </row>
    <row r="25" spans="1:21" s="9" customFormat="1" ht="12">
      <c r="A25" s="26">
        <v>18</v>
      </c>
      <c r="B25" s="49" t="s">
        <v>48</v>
      </c>
      <c r="C25" s="28" t="s">
        <v>49</v>
      </c>
      <c r="D25" s="39">
        <v>676</v>
      </c>
      <c r="E25" s="39">
        <v>1509171007.8699999</v>
      </c>
      <c r="F25" s="39">
        <v>3243</v>
      </c>
      <c r="G25" s="39">
        <v>690810651.46399999</v>
      </c>
      <c r="H25" s="39">
        <v>1577</v>
      </c>
      <c r="I25" s="39">
        <v>1851252323.8687</v>
      </c>
      <c r="J25" s="39">
        <v>4639</v>
      </c>
      <c r="K25" s="39">
        <v>2523674665.8218002</v>
      </c>
      <c r="L25" s="39">
        <f t="shared" si="0"/>
        <v>10135</v>
      </c>
      <c r="M25" s="39">
        <f t="shared" si="0"/>
        <v>6574908649.0244999</v>
      </c>
      <c r="N25" s="39">
        <v>1907</v>
      </c>
      <c r="O25" s="39">
        <v>4345568592.0299997</v>
      </c>
      <c r="P25" s="39">
        <v>5016</v>
      </c>
      <c r="Q25" s="39">
        <v>4531747365.5900002</v>
      </c>
      <c r="R25" s="39">
        <f t="shared" si="2"/>
        <v>6923</v>
      </c>
      <c r="S25" s="39">
        <f t="shared" si="3"/>
        <v>8877315957.6199989</v>
      </c>
      <c r="T25" s="39">
        <f t="shared" si="1"/>
        <v>17058</v>
      </c>
      <c r="U25" s="39">
        <f t="shared" si="1"/>
        <v>15452224606.644499</v>
      </c>
    </row>
    <row r="26" spans="1:21" s="9" customFormat="1" ht="12">
      <c r="A26" s="29">
        <v>19</v>
      </c>
      <c r="B26" s="50" t="s">
        <v>66</v>
      </c>
      <c r="C26" s="1" t="s">
        <v>67</v>
      </c>
      <c r="D26" s="40">
        <v>165</v>
      </c>
      <c r="E26" s="40">
        <v>1506161807.22</v>
      </c>
      <c r="F26" s="40">
        <v>111</v>
      </c>
      <c r="G26" s="40">
        <v>131386533.02</v>
      </c>
      <c r="H26" s="40">
        <v>124</v>
      </c>
      <c r="I26" s="40">
        <v>252334805.44999999</v>
      </c>
      <c r="J26" s="40">
        <v>341</v>
      </c>
      <c r="K26" s="40">
        <v>182452743.49000001</v>
      </c>
      <c r="L26" s="38">
        <f t="shared" si="0"/>
        <v>741</v>
      </c>
      <c r="M26" s="38">
        <f t="shared" si="0"/>
        <v>2072335889.1800001</v>
      </c>
      <c r="N26" s="40">
        <v>139</v>
      </c>
      <c r="O26" s="40">
        <v>4223806623.5100002</v>
      </c>
      <c r="P26" s="40">
        <v>185</v>
      </c>
      <c r="Q26" s="40">
        <v>5724064562.3800001</v>
      </c>
      <c r="R26" s="38">
        <f t="shared" si="2"/>
        <v>324</v>
      </c>
      <c r="S26" s="38">
        <f t="shared" si="3"/>
        <v>9947871185.8899994</v>
      </c>
      <c r="T26" s="38">
        <f t="shared" si="1"/>
        <v>1065</v>
      </c>
      <c r="U26" s="38">
        <f t="shared" si="1"/>
        <v>12020207075.07</v>
      </c>
    </row>
    <row r="27" spans="1:21" s="9" customFormat="1" ht="12">
      <c r="A27" s="26">
        <v>20</v>
      </c>
      <c r="B27" s="49" t="s">
        <v>56</v>
      </c>
      <c r="C27" s="28" t="s">
        <v>57</v>
      </c>
      <c r="D27" s="39">
        <v>1098</v>
      </c>
      <c r="E27" s="39">
        <v>765627238.13999999</v>
      </c>
      <c r="F27" s="39">
        <v>3044</v>
      </c>
      <c r="G27" s="39">
        <v>233312954.36480001</v>
      </c>
      <c r="H27" s="39">
        <v>126762</v>
      </c>
      <c r="I27" s="39">
        <v>1079089225.76</v>
      </c>
      <c r="J27" s="39">
        <v>9714</v>
      </c>
      <c r="K27" s="39">
        <v>1117212327.7815001</v>
      </c>
      <c r="L27" s="39">
        <f t="shared" si="0"/>
        <v>140618</v>
      </c>
      <c r="M27" s="39">
        <f t="shared" si="0"/>
        <v>3195241746.0462999</v>
      </c>
      <c r="N27" s="39">
        <v>9947</v>
      </c>
      <c r="O27" s="39">
        <v>3853074436.1900001</v>
      </c>
      <c r="P27" s="39">
        <v>76671</v>
      </c>
      <c r="Q27" s="39">
        <v>4310534119.7399998</v>
      </c>
      <c r="R27" s="39">
        <f t="shared" si="2"/>
        <v>86618</v>
      </c>
      <c r="S27" s="39">
        <f t="shared" si="3"/>
        <v>8163608555.9300003</v>
      </c>
      <c r="T27" s="39">
        <f t="shared" si="1"/>
        <v>227236</v>
      </c>
      <c r="U27" s="39">
        <f t="shared" si="1"/>
        <v>11358850301.976299</v>
      </c>
    </row>
    <row r="28" spans="1:21" s="9" customFormat="1" ht="12">
      <c r="A28" s="29">
        <v>21</v>
      </c>
      <c r="B28" s="50" t="s">
        <v>62</v>
      </c>
      <c r="C28" s="1" t="s">
        <v>63</v>
      </c>
      <c r="D28" s="40"/>
      <c r="E28" s="40"/>
      <c r="F28" s="40"/>
      <c r="G28" s="40"/>
      <c r="H28" s="40">
        <v>49</v>
      </c>
      <c r="I28" s="40">
        <v>108701111.17</v>
      </c>
      <c r="J28" s="40"/>
      <c r="K28" s="40"/>
      <c r="L28" s="38">
        <f t="shared" ref="L28:L31" si="10">J28+H28+F28+D28</f>
        <v>49</v>
      </c>
      <c r="M28" s="38">
        <f t="shared" ref="M28:M31" si="11">K28+I28+G28+E28</f>
        <v>108701111.17</v>
      </c>
      <c r="N28" s="40">
        <v>7</v>
      </c>
      <c r="O28" s="40">
        <v>4925000000</v>
      </c>
      <c r="P28" s="40">
        <v>7</v>
      </c>
      <c r="Q28" s="40">
        <v>4925000000</v>
      </c>
      <c r="R28" s="38">
        <f t="shared" ref="R28:R31" si="12">N28+P28</f>
        <v>14</v>
      </c>
      <c r="S28" s="38">
        <f t="shared" ref="S28:S31" si="13">O28+Q28</f>
        <v>9850000000</v>
      </c>
      <c r="T28" s="38">
        <f t="shared" ref="T28:T31" si="14">R28+L28</f>
        <v>63</v>
      </c>
      <c r="U28" s="38">
        <f t="shared" ref="U28:U31" si="15">S28+M28</f>
        <v>9958701111.1700001</v>
      </c>
    </row>
    <row r="29" spans="1:21" s="9" customFormat="1" ht="12">
      <c r="A29" s="26">
        <v>22</v>
      </c>
      <c r="B29" s="27" t="s">
        <v>60</v>
      </c>
      <c r="C29" s="28" t="s">
        <v>61</v>
      </c>
      <c r="D29" s="39">
        <v>1232</v>
      </c>
      <c r="E29" s="39">
        <v>763409604.55999994</v>
      </c>
      <c r="F29" s="39">
        <v>5645</v>
      </c>
      <c r="G29" s="39">
        <v>695755661.42009997</v>
      </c>
      <c r="H29" s="39">
        <v>6448</v>
      </c>
      <c r="I29" s="39">
        <v>1624904139.8900001</v>
      </c>
      <c r="J29" s="39">
        <v>14005</v>
      </c>
      <c r="K29" s="39">
        <v>2023781575.4433999</v>
      </c>
      <c r="L29" s="39">
        <f t="shared" si="10"/>
        <v>27330</v>
      </c>
      <c r="M29" s="39">
        <f t="shared" si="11"/>
        <v>5107850981.3134995</v>
      </c>
      <c r="N29" s="39">
        <v>1077</v>
      </c>
      <c r="O29" s="39">
        <v>1820166359.6199999</v>
      </c>
      <c r="P29" s="39">
        <v>1046</v>
      </c>
      <c r="Q29" s="39">
        <v>1499558515.1600001</v>
      </c>
      <c r="R29" s="39">
        <f t="shared" si="12"/>
        <v>2123</v>
      </c>
      <c r="S29" s="39">
        <f t="shared" si="13"/>
        <v>3319724874.7799997</v>
      </c>
      <c r="T29" s="39">
        <f t="shared" si="14"/>
        <v>29453</v>
      </c>
      <c r="U29" s="39">
        <f t="shared" si="15"/>
        <v>8427575856.0934992</v>
      </c>
    </row>
    <row r="30" spans="1:21" s="9" customFormat="1" ht="12">
      <c r="A30" s="29">
        <v>23</v>
      </c>
      <c r="B30" s="50" t="s">
        <v>90</v>
      </c>
      <c r="C30" s="1" t="s">
        <v>91</v>
      </c>
      <c r="D30" s="40">
        <v>469</v>
      </c>
      <c r="E30" s="40">
        <v>225636388.47</v>
      </c>
      <c r="F30" s="40">
        <v>894</v>
      </c>
      <c r="G30" s="40">
        <v>135706865.58000001</v>
      </c>
      <c r="H30" s="40">
        <v>205</v>
      </c>
      <c r="I30" s="40">
        <v>1124749146.01</v>
      </c>
      <c r="J30" s="40">
        <v>1271</v>
      </c>
      <c r="K30" s="40">
        <v>774642877.74000001</v>
      </c>
      <c r="L30" s="38">
        <f t="shared" si="10"/>
        <v>2839</v>
      </c>
      <c r="M30" s="38">
        <f t="shared" si="11"/>
        <v>2260735277.7999997</v>
      </c>
      <c r="N30" s="40">
        <v>734</v>
      </c>
      <c r="O30" s="40">
        <v>2236291668.8600001</v>
      </c>
      <c r="P30" s="40">
        <v>1110</v>
      </c>
      <c r="Q30" s="40">
        <v>2519378522.6799998</v>
      </c>
      <c r="R30" s="38">
        <f t="shared" si="12"/>
        <v>1844</v>
      </c>
      <c r="S30" s="38">
        <f t="shared" si="13"/>
        <v>4755670191.54</v>
      </c>
      <c r="T30" s="38">
        <f t="shared" si="14"/>
        <v>4683</v>
      </c>
      <c r="U30" s="38">
        <f t="shared" si="15"/>
        <v>7016405469.3400002</v>
      </c>
    </row>
    <row r="31" spans="1:21" s="9" customFormat="1" ht="12">
      <c r="A31" s="26">
        <v>24</v>
      </c>
      <c r="B31" s="49" t="s">
        <v>72</v>
      </c>
      <c r="C31" s="28" t="s">
        <v>73</v>
      </c>
      <c r="D31" s="39">
        <v>618</v>
      </c>
      <c r="E31" s="39">
        <v>1562585192.3299999</v>
      </c>
      <c r="F31" s="39">
        <v>213</v>
      </c>
      <c r="G31" s="39">
        <v>209895229.10890001</v>
      </c>
      <c r="H31" s="39">
        <v>447</v>
      </c>
      <c r="I31" s="39">
        <v>881469700.66999996</v>
      </c>
      <c r="J31" s="39">
        <v>1421</v>
      </c>
      <c r="K31" s="39">
        <v>1126462840.6800001</v>
      </c>
      <c r="L31" s="39">
        <f t="shared" si="10"/>
        <v>2699</v>
      </c>
      <c r="M31" s="39">
        <f t="shared" si="11"/>
        <v>3780412962.7888999</v>
      </c>
      <c r="N31" s="39">
        <v>84</v>
      </c>
      <c r="O31" s="39">
        <v>835676342.35000002</v>
      </c>
      <c r="P31" s="39">
        <v>118</v>
      </c>
      <c r="Q31" s="39">
        <v>1887297751.6800001</v>
      </c>
      <c r="R31" s="39">
        <f t="shared" si="12"/>
        <v>202</v>
      </c>
      <c r="S31" s="39">
        <f t="shared" si="13"/>
        <v>2722974094.0300002</v>
      </c>
      <c r="T31" s="39">
        <f t="shared" si="14"/>
        <v>2901</v>
      </c>
      <c r="U31" s="39">
        <f t="shared" si="15"/>
        <v>6503387056.8189001</v>
      </c>
    </row>
    <row r="32" spans="1:21" s="9" customFormat="1" ht="12">
      <c r="A32" s="29">
        <v>25</v>
      </c>
      <c r="B32" s="50" t="s">
        <v>76</v>
      </c>
      <c r="C32" s="1" t="s">
        <v>77</v>
      </c>
      <c r="D32" s="40">
        <v>93</v>
      </c>
      <c r="E32" s="40">
        <v>22410311.75</v>
      </c>
      <c r="F32" s="40">
        <v>682</v>
      </c>
      <c r="G32" s="40">
        <v>126072164.04000001</v>
      </c>
      <c r="H32" s="40">
        <v>266800</v>
      </c>
      <c r="I32" s="40">
        <v>875236757.69000006</v>
      </c>
      <c r="J32" s="40">
        <v>15875</v>
      </c>
      <c r="K32" s="40">
        <v>1030183776.47</v>
      </c>
      <c r="L32" s="38">
        <f t="shared" si="0"/>
        <v>283450</v>
      </c>
      <c r="M32" s="38">
        <f t="shared" si="0"/>
        <v>2053903009.95</v>
      </c>
      <c r="N32" s="40">
        <v>3347</v>
      </c>
      <c r="O32" s="40">
        <v>2282536340.96</v>
      </c>
      <c r="P32" s="40">
        <v>55169</v>
      </c>
      <c r="Q32" s="40">
        <v>2028640852.4000001</v>
      </c>
      <c r="R32" s="38">
        <f t="shared" si="2"/>
        <v>58516</v>
      </c>
      <c r="S32" s="38">
        <f t="shared" si="3"/>
        <v>4311177193.3600006</v>
      </c>
      <c r="T32" s="38">
        <f t="shared" si="1"/>
        <v>341966</v>
      </c>
      <c r="U32" s="38">
        <f t="shared" si="1"/>
        <v>6365080203.3100004</v>
      </c>
    </row>
    <row r="33" spans="1:21" s="9" customFormat="1" ht="12">
      <c r="A33" s="26">
        <v>26</v>
      </c>
      <c r="B33" s="27" t="s">
        <v>78</v>
      </c>
      <c r="C33" s="28" t="s">
        <v>79</v>
      </c>
      <c r="D33" s="39">
        <v>1417</v>
      </c>
      <c r="E33" s="39">
        <v>64681381</v>
      </c>
      <c r="F33" s="39">
        <v>8809</v>
      </c>
      <c r="G33" s="39">
        <v>384492144.77999997</v>
      </c>
      <c r="H33" s="39">
        <v>5654</v>
      </c>
      <c r="I33" s="39">
        <v>628068200.29999995</v>
      </c>
      <c r="J33" s="39">
        <v>18420</v>
      </c>
      <c r="K33" s="39">
        <v>760090570.14999998</v>
      </c>
      <c r="L33" s="39">
        <f t="shared" ref="L33:L44" si="16">J33+H33+F33+D33</f>
        <v>34300</v>
      </c>
      <c r="M33" s="39">
        <f t="shared" ref="M33:M44" si="17">K33+I33+G33+E33</f>
        <v>1837332296.2299998</v>
      </c>
      <c r="N33" s="39">
        <v>5319</v>
      </c>
      <c r="O33" s="39">
        <v>2288999591.1399999</v>
      </c>
      <c r="P33" s="39">
        <v>48900</v>
      </c>
      <c r="Q33" s="39">
        <v>1842435795.53</v>
      </c>
      <c r="R33" s="39">
        <f t="shared" ref="R33:R44" si="18">N33+P33</f>
        <v>54219</v>
      </c>
      <c r="S33" s="39">
        <f t="shared" ref="S33:S44" si="19">O33+Q33</f>
        <v>4131435386.6700001</v>
      </c>
      <c r="T33" s="39">
        <f t="shared" ref="T33:T44" si="20">R33+L33</f>
        <v>88519</v>
      </c>
      <c r="U33" s="39">
        <f t="shared" ref="U33:U44" si="21">S33+M33</f>
        <v>5968767682.8999996</v>
      </c>
    </row>
    <row r="34" spans="1:21" s="9" customFormat="1" ht="12">
      <c r="A34" s="29">
        <v>27</v>
      </c>
      <c r="B34" s="50" t="s">
        <v>68</v>
      </c>
      <c r="C34" s="1" t="s">
        <v>69</v>
      </c>
      <c r="D34" s="40">
        <v>1104</v>
      </c>
      <c r="E34" s="40">
        <v>448598275.66000003</v>
      </c>
      <c r="F34" s="40">
        <v>3935</v>
      </c>
      <c r="G34" s="40">
        <v>812099269.97819996</v>
      </c>
      <c r="H34" s="40">
        <v>2167</v>
      </c>
      <c r="I34" s="40">
        <v>1096648555.79</v>
      </c>
      <c r="J34" s="40">
        <v>3696</v>
      </c>
      <c r="K34" s="40">
        <v>760903351.70000005</v>
      </c>
      <c r="L34" s="38">
        <f t="shared" si="16"/>
        <v>10902</v>
      </c>
      <c r="M34" s="38">
        <f t="shared" si="17"/>
        <v>3118249453.1281996</v>
      </c>
      <c r="N34" s="40">
        <v>668</v>
      </c>
      <c r="O34" s="40">
        <v>1362071444.4400001</v>
      </c>
      <c r="P34" s="40">
        <v>670</v>
      </c>
      <c r="Q34" s="40">
        <v>1332824395.6700001</v>
      </c>
      <c r="R34" s="38">
        <f t="shared" si="18"/>
        <v>1338</v>
      </c>
      <c r="S34" s="38">
        <f t="shared" si="19"/>
        <v>2694895840.1100001</v>
      </c>
      <c r="T34" s="38">
        <f t="shared" si="20"/>
        <v>12240</v>
      </c>
      <c r="U34" s="38">
        <f t="shared" si="21"/>
        <v>5813145293.2381992</v>
      </c>
    </row>
    <row r="35" spans="1:21" s="9" customFormat="1" ht="12">
      <c r="A35" s="26">
        <v>28</v>
      </c>
      <c r="B35" s="49" t="s">
        <v>86</v>
      </c>
      <c r="C35" s="28" t="s">
        <v>87</v>
      </c>
      <c r="D35" s="39"/>
      <c r="E35" s="39"/>
      <c r="F35" s="39"/>
      <c r="G35" s="39"/>
      <c r="H35" s="39">
        <v>143</v>
      </c>
      <c r="I35" s="39">
        <v>909188643.49000001</v>
      </c>
      <c r="J35" s="39">
        <v>153</v>
      </c>
      <c r="K35" s="39">
        <v>1658470581.03</v>
      </c>
      <c r="L35" s="39">
        <f t="shared" si="16"/>
        <v>296</v>
      </c>
      <c r="M35" s="39">
        <f t="shared" si="17"/>
        <v>2567659224.52</v>
      </c>
      <c r="N35" s="39">
        <v>122</v>
      </c>
      <c r="O35" s="39">
        <v>1637055618.7</v>
      </c>
      <c r="P35" s="39">
        <v>87</v>
      </c>
      <c r="Q35" s="39">
        <v>886812254.23000002</v>
      </c>
      <c r="R35" s="39">
        <f t="shared" si="18"/>
        <v>209</v>
      </c>
      <c r="S35" s="39">
        <f t="shared" si="19"/>
        <v>2523867872.9300003</v>
      </c>
      <c r="T35" s="39">
        <f t="shared" si="20"/>
        <v>505</v>
      </c>
      <c r="U35" s="39">
        <f t="shared" si="21"/>
        <v>5091527097.4500008</v>
      </c>
    </row>
    <row r="36" spans="1:21" s="9" customFormat="1" ht="12">
      <c r="A36" s="29">
        <v>29</v>
      </c>
      <c r="B36" s="50" t="s">
        <v>58</v>
      </c>
      <c r="C36" s="1" t="s">
        <v>59</v>
      </c>
      <c r="D36" s="40">
        <v>322</v>
      </c>
      <c r="E36" s="40">
        <v>610210260.58000004</v>
      </c>
      <c r="F36" s="40"/>
      <c r="G36" s="40"/>
      <c r="H36" s="40">
        <v>542</v>
      </c>
      <c r="I36" s="40">
        <v>573023510.07000005</v>
      </c>
      <c r="J36" s="40">
        <v>248</v>
      </c>
      <c r="K36" s="40">
        <v>1599451591.3900001</v>
      </c>
      <c r="L36" s="38">
        <f t="shared" si="16"/>
        <v>1112</v>
      </c>
      <c r="M36" s="38">
        <f t="shared" si="17"/>
        <v>2782685362.04</v>
      </c>
      <c r="N36" s="40">
        <v>71</v>
      </c>
      <c r="O36" s="40">
        <v>1410467635.6700001</v>
      </c>
      <c r="P36" s="40">
        <v>24</v>
      </c>
      <c r="Q36" s="40">
        <v>446820624.72000003</v>
      </c>
      <c r="R36" s="38">
        <f t="shared" si="18"/>
        <v>95</v>
      </c>
      <c r="S36" s="38">
        <f t="shared" si="19"/>
        <v>1857288260.3900001</v>
      </c>
      <c r="T36" s="38">
        <f t="shared" si="20"/>
        <v>1207</v>
      </c>
      <c r="U36" s="38">
        <f t="shared" si="21"/>
        <v>4639973622.4300003</v>
      </c>
    </row>
    <row r="37" spans="1:21" s="9" customFormat="1" ht="12">
      <c r="A37" s="26">
        <v>30</v>
      </c>
      <c r="B37" s="49" t="s">
        <v>82</v>
      </c>
      <c r="C37" s="28" t="s">
        <v>83</v>
      </c>
      <c r="D37" s="39">
        <v>672</v>
      </c>
      <c r="E37" s="39">
        <v>79473217.200000003</v>
      </c>
      <c r="F37" s="39">
        <v>4093</v>
      </c>
      <c r="G37" s="39">
        <v>236213740.63</v>
      </c>
      <c r="H37" s="39">
        <v>2823</v>
      </c>
      <c r="I37" s="39">
        <v>414071952.64999998</v>
      </c>
      <c r="J37" s="39">
        <v>7715</v>
      </c>
      <c r="K37" s="39">
        <v>700108141.96689999</v>
      </c>
      <c r="L37" s="39">
        <f t="shared" ref="L37:L40" si="22">J37+H37+F37+D37</f>
        <v>15303</v>
      </c>
      <c r="M37" s="39">
        <f t="shared" ref="M37:M40" si="23">K37+I37+G37+E37</f>
        <v>1429867052.4469001</v>
      </c>
      <c r="N37" s="39">
        <v>2912</v>
      </c>
      <c r="O37" s="39">
        <v>1758070948.1400001</v>
      </c>
      <c r="P37" s="39">
        <v>55822</v>
      </c>
      <c r="Q37" s="39">
        <v>1325989842.4300001</v>
      </c>
      <c r="R37" s="39">
        <f t="shared" ref="R37:R40" si="24">N37+P37</f>
        <v>58734</v>
      </c>
      <c r="S37" s="39">
        <f t="shared" ref="S37:S40" si="25">O37+Q37</f>
        <v>3084060790.5700002</v>
      </c>
      <c r="T37" s="39">
        <f t="shared" ref="T37:T40" si="26">R37+L37</f>
        <v>74037</v>
      </c>
      <c r="U37" s="39">
        <f t="shared" ref="U37:U40" si="27">S37+M37</f>
        <v>4513927843.0169001</v>
      </c>
    </row>
    <row r="38" spans="1:21" s="9" customFormat="1" ht="12">
      <c r="A38" s="29">
        <v>31</v>
      </c>
      <c r="B38" s="50" t="s">
        <v>98</v>
      </c>
      <c r="C38" s="1" t="s">
        <v>99</v>
      </c>
      <c r="D38" s="40">
        <v>200</v>
      </c>
      <c r="E38" s="40">
        <v>313553223.06999999</v>
      </c>
      <c r="F38" s="40">
        <v>187</v>
      </c>
      <c r="G38" s="40">
        <v>42467950.130000003</v>
      </c>
      <c r="H38" s="40">
        <v>82</v>
      </c>
      <c r="I38" s="40">
        <v>1384595957.5699999</v>
      </c>
      <c r="J38" s="40">
        <v>446</v>
      </c>
      <c r="K38" s="40">
        <v>467173967</v>
      </c>
      <c r="L38" s="38">
        <f t="shared" si="22"/>
        <v>915</v>
      </c>
      <c r="M38" s="38">
        <f t="shared" si="23"/>
        <v>2207791097.77</v>
      </c>
      <c r="N38" s="40">
        <v>42</v>
      </c>
      <c r="O38" s="40">
        <v>555594523.55999994</v>
      </c>
      <c r="P38" s="40">
        <v>96</v>
      </c>
      <c r="Q38" s="40">
        <v>1679593175.26</v>
      </c>
      <c r="R38" s="38">
        <f t="shared" si="24"/>
        <v>138</v>
      </c>
      <c r="S38" s="38">
        <f t="shared" si="25"/>
        <v>2235187698.8199997</v>
      </c>
      <c r="T38" s="38">
        <f t="shared" si="26"/>
        <v>1053</v>
      </c>
      <c r="U38" s="38">
        <f t="shared" si="27"/>
        <v>4442978796.5900002</v>
      </c>
    </row>
    <row r="39" spans="1:21" s="9" customFormat="1" ht="12">
      <c r="A39" s="26">
        <v>32</v>
      </c>
      <c r="B39" s="49" t="s">
        <v>70</v>
      </c>
      <c r="C39" s="28" t="s">
        <v>71</v>
      </c>
      <c r="D39" s="39">
        <v>2724</v>
      </c>
      <c r="E39" s="39">
        <v>396110509.58999997</v>
      </c>
      <c r="F39" s="39">
        <v>3463</v>
      </c>
      <c r="G39" s="39">
        <v>233054099.43000001</v>
      </c>
      <c r="H39" s="39">
        <v>3771</v>
      </c>
      <c r="I39" s="39">
        <v>93162362.340000004</v>
      </c>
      <c r="J39" s="39">
        <v>14605</v>
      </c>
      <c r="K39" s="39">
        <v>474917737.66759998</v>
      </c>
      <c r="L39" s="39">
        <f t="shared" si="22"/>
        <v>24563</v>
      </c>
      <c r="M39" s="39">
        <f t="shared" si="23"/>
        <v>1197244709.0275998</v>
      </c>
      <c r="N39" s="39">
        <v>3019</v>
      </c>
      <c r="O39" s="39">
        <v>1673161901.77</v>
      </c>
      <c r="P39" s="39">
        <v>13198</v>
      </c>
      <c r="Q39" s="39">
        <v>1527100075</v>
      </c>
      <c r="R39" s="39">
        <f t="shared" si="24"/>
        <v>16217</v>
      </c>
      <c r="S39" s="39">
        <f t="shared" si="25"/>
        <v>3200261976.77</v>
      </c>
      <c r="T39" s="39">
        <f t="shared" si="26"/>
        <v>40780</v>
      </c>
      <c r="U39" s="39">
        <f t="shared" si="27"/>
        <v>4397506685.7975998</v>
      </c>
    </row>
    <row r="40" spans="1:21" s="9" customFormat="1" ht="12">
      <c r="A40" s="29">
        <v>33</v>
      </c>
      <c r="B40" s="50" t="s">
        <v>92</v>
      </c>
      <c r="C40" s="1" t="s">
        <v>93</v>
      </c>
      <c r="D40" s="40">
        <v>157</v>
      </c>
      <c r="E40" s="40">
        <v>824673308.65999997</v>
      </c>
      <c r="F40" s="40">
        <v>284</v>
      </c>
      <c r="G40" s="40">
        <v>11617138.82</v>
      </c>
      <c r="H40" s="40">
        <v>915</v>
      </c>
      <c r="I40" s="40">
        <v>171533091.5</v>
      </c>
      <c r="J40" s="40">
        <v>2425</v>
      </c>
      <c r="K40" s="40">
        <v>694707335.01999998</v>
      </c>
      <c r="L40" s="38">
        <f t="shared" si="22"/>
        <v>3781</v>
      </c>
      <c r="M40" s="38">
        <f t="shared" si="23"/>
        <v>1702530874</v>
      </c>
      <c r="N40" s="40">
        <v>1055</v>
      </c>
      <c r="O40" s="40">
        <v>720776770.07000005</v>
      </c>
      <c r="P40" s="40">
        <v>581</v>
      </c>
      <c r="Q40" s="40">
        <v>1010990568.3200001</v>
      </c>
      <c r="R40" s="38">
        <f t="shared" si="24"/>
        <v>1636</v>
      </c>
      <c r="S40" s="38">
        <f t="shared" si="25"/>
        <v>1731767338.3900001</v>
      </c>
      <c r="T40" s="38">
        <f t="shared" si="26"/>
        <v>5417</v>
      </c>
      <c r="U40" s="38">
        <f t="shared" si="27"/>
        <v>3434298212.3900003</v>
      </c>
    </row>
    <row r="41" spans="1:21" s="9" customFormat="1" ht="12">
      <c r="A41" s="26">
        <v>34</v>
      </c>
      <c r="B41" s="49" t="s">
        <v>74</v>
      </c>
      <c r="C41" s="28" t="s">
        <v>75</v>
      </c>
      <c r="D41" s="39">
        <v>1285</v>
      </c>
      <c r="E41" s="39">
        <v>472631097.80000001</v>
      </c>
      <c r="F41" s="39">
        <v>912</v>
      </c>
      <c r="G41" s="39">
        <v>27774221.510000002</v>
      </c>
      <c r="H41" s="39">
        <v>44338</v>
      </c>
      <c r="I41" s="39">
        <v>435679723.10000002</v>
      </c>
      <c r="J41" s="39">
        <v>10811</v>
      </c>
      <c r="K41" s="39">
        <v>613917328.20000005</v>
      </c>
      <c r="L41" s="39">
        <f t="shared" si="16"/>
        <v>57346</v>
      </c>
      <c r="M41" s="39">
        <f t="shared" si="17"/>
        <v>1550002370.6100001</v>
      </c>
      <c r="N41" s="39">
        <v>622</v>
      </c>
      <c r="O41" s="39">
        <v>759727883.80999994</v>
      </c>
      <c r="P41" s="39">
        <v>686</v>
      </c>
      <c r="Q41" s="39">
        <v>987053437.74000001</v>
      </c>
      <c r="R41" s="39">
        <f t="shared" si="18"/>
        <v>1308</v>
      </c>
      <c r="S41" s="39">
        <f t="shared" si="19"/>
        <v>1746781321.55</v>
      </c>
      <c r="T41" s="39">
        <f t="shared" si="20"/>
        <v>58654</v>
      </c>
      <c r="U41" s="39">
        <f t="shared" si="21"/>
        <v>3296783692.1599998</v>
      </c>
    </row>
    <row r="42" spans="1:21" s="9" customFormat="1" ht="12">
      <c r="A42" s="29">
        <v>35</v>
      </c>
      <c r="B42" s="19" t="s">
        <v>80</v>
      </c>
      <c r="C42" s="1" t="s">
        <v>81</v>
      </c>
      <c r="D42" s="40">
        <v>291</v>
      </c>
      <c r="E42" s="40">
        <v>44865386.109999999</v>
      </c>
      <c r="F42" s="40">
        <v>1143</v>
      </c>
      <c r="G42" s="40">
        <v>53892394.539999999</v>
      </c>
      <c r="H42" s="40">
        <v>2658</v>
      </c>
      <c r="I42" s="40">
        <v>392520372.98000002</v>
      </c>
      <c r="J42" s="40">
        <v>5560</v>
      </c>
      <c r="K42" s="40">
        <v>609926897.84000003</v>
      </c>
      <c r="L42" s="38">
        <f t="shared" si="16"/>
        <v>9652</v>
      </c>
      <c r="M42" s="38">
        <f t="shared" si="17"/>
        <v>1101205051.47</v>
      </c>
      <c r="N42" s="40">
        <v>3612</v>
      </c>
      <c r="O42" s="40">
        <v>1141765618.3699999</v>
      </c>
      <c r="P42" s="40">
        <v>14793</v>
      </c>
      <c r="Q42" s="40">
        <v>913967335.25999999</v>
      </c>
      <c r="R42" s="38">
        <f t="shared" si="18"/>
        <v>18405</v>
      </c>
      <c r="S42" s="38">
        <f t="shared" si="19"/>
        <v>2055732953.6299999</v>
      </c>
      <c r="T42" s="38">
        <f t="shared" si="20"/>
        <v>28057</v>
      </c>
      <c r="U42" s="38">
        <f t="shared" si="21"/>
        <v>3156938005.0999999</v>
      </c>
    </row>
    <row r="43" spans="1:21" s="9" customFormat="1" ht="12">
      <c r="A43" s="26">
        <v>36</v>
      </c>
      <c r="B43" s="27" t="s">
        <v>113</v>
      </c>
      <c r="C43" s="28" t="s">
        <v>114</v>
      </c>
      <c r="D43" s="39">
        <v>331</v>
      </c>
      <c r="E43" s="39">
        <v>21112140.921999998</v>
      </c>
      <c r="F43" s="39">
        <v>2910</v>
      </c>
      <c r="G43" s="39">
        <v>115534809.7</v>
      </c>
      <c r="H43" s="39">
        <v>919</v>
      </c>
      <c r="I43" s="39">
        <v>226493927.77070001</v>
      </c>
      <c r="J43" s="39">
        <v>206864</v>
      </c>
      <c r="K43" s="39">
        <v>627205915.29700005</v>
      </c>
      <c r="L43" s="39">
        <f t="shared" si="16"/>
        <v>211024</v>
      </c>
      <c r="M43" s="39">
        <f t="shared" si="17"/>
        <v>990346793.68970013</v>
      </c>
      <c r="N43" s="39">
        <v>1259</v>
      </c>
      <c r="O43" s="39">
        <v>1284339384.76</v>
      </c>
      <c r="P43" s="39">
        <v>1934</v>
      </c>
      <c r="Q43" s="39">
        <v>785382335.14999998</v>
      </c>
      <c r="R43" s="39">
        <f t="shared" si="18"/>
        <v>3193</v>
      </c>
      <c r="S43" s="39">
        <f t="shared" si="19"/>
        <v>2069721719.9099998</v>
      </c>
      <c r="T43" s="39">
        <f t="shared" si="20"/>
        <v>214217</v>
      </c>
      <c r="U43" s="39">
        <f t="shared" si="21"/>
        <v>3060068513.5997</v>
      </c>
    </row>
    <row r="44" spans="1:21" s="9" customFormat="1" ht="12">
      <c r="A44" s="29">
        <v>37</v>
      </c>
      <c r="B44" s="50" t="s">
        <v>88</v>
      </c>
      <c r="C44" s="1" t="s">
        <v>89</v>
      </c>
      <c r="D44" s="40">
        <v>351</v>
      </c>
      <c r="E44" s="40">
        <v>311083091.99000001</v>
      </c>
      <c r="F44" s="40">
        <v>1204</v>
      </c>
      <c r="G44" s="40">
        <v>201393422.44</v>
      </c>
      <c r="H44" s="40">
        <v>542</v>
      </c>
      <c r="I44" s="40">
        <v>328983813.94</v>
      </c>
      <c r="J44" s="40">
        <v>680</v>
      </c>
      <c r="K44" s="40">
        <v>312877300.36000001</v>
      </c>
      <c r="L44" s="38">
        <f t="shared" si="16"/>
        <v>2777</v>
      </c>
      <c r="M44" s="38">
        <f t="shared" si="17"/>
        <v>1154337628.73</v>
      </c>
      <c r="N44" s="40">
        <v>529</v>
      </c>
      <c r="O44" s="40">
        <v>757944848.03999996</v>
      </c>
      <c r="P44" s="40">
        <v>541</v>
      </c>
      <c r="Q44" s="40">
        <v>841110603.00999999</v>
      </c>
      <c r="R44" s="38">
        <f t="shared" si="18"/>
        <v>1070</v>
      </c>
      <c r="S44" s="38">
        <f t="shared" si="19"/>
        <v>1599055451.05</v>
      </c>
      <c r="T44" s="38">
        <f t="shared" si="20"/>
        <v>3847</v>
      </c>
      <c r="U44" s="38">
        <f t="shared" si="21"/>
        <v>2753393079.7799997</v>
      </c>
    </row>
    <row r="45" spans="1:21" s="9" customFormat="1" ht="12">
      <c r="A45" s="26">
        <v>38</v>
      </c>
      <c r="B45" s="49" t="s">
        <v>96</v>
      </c>
      <c r="C45" s="28" t="s">
        <v>97</v>
      </c>
      <c r="D45" s="39">
        <v>3</v>
      </c>
      <c r="E45" s="39">
        <v>1348307</v>
      </c>
      <c r="F45" s="39"/>
      <c r="G45" s="39"/>
      <c r="H45" s="39">
        <v>63</v>
      </c>
      <c r="I45" s="39">
        <v>806097527.10000002</v>
      </c>
      <c r="J45" s="39">
        <v>93</v>
      </c>
      <c r="K45" s="39">
        <v>543844610.57000005</v>
      </c>
      <c r="L45" s="39">
        <f t="shared" ref="L45:M52" si="28">J45+H45+F45+D45</f>
        <v>159</v>
      </c>
      <c r="M45" s="39">
        <f t="shared" si="28"/>
        <v>1351290444.6700001</v>
      </c>
      <c r="N45" s="39">
        <v>35</v>
      </c>
      <c r="O45" s="39">
        <v>552037354.13</v>
      </c>
      <c r="P45" s="39">
        <v>39</v>
      </c>
      <c r="Q45" s="39">
        <v>810722098.54999995</v>
      </c>
      <c r="R45" s="39">
        <f t="shared" si="2"/>
        <v>74</v>
      </c>
      <c r="S45" s="39">
        <f t="shared" si="3"/>
        <v>1362759452.6799998</v>
      </c>
      <c r="T45" s="39">
        <f t="shared" ref="T45:U52" si="29">R45+L45</f>
        <v>233</v>
      </c>
      <c r="U45" s="39">
        <f t="shared" si="29"/>
        <v>2714049897.3499999</v>
      </c>
    </row>
    <row r="46" spans="1:21" s="9" customFormat="1" ht="12">
      <c r="A46" s="29">
        <v>39</v>
      </c>
      <c r="B46" s="50" t="s">
        <v>64</v>
      </c>
      <c r="C46" s="1" t="s">
        <v>65</v>
      </c>
      <c r="D46" s="40"/>
      <c r="E46" s="40"/>
      <c r="F46" s="40"/>
      <c r="G46" s="40"/>
      <c r="H46" s="40">
        <v>1013</v>
      </c>
      <c r="I46" s="40">
        <v>560155607.46000004</v>
      </c>
      <c r="J46" s="40">
        <v>1419</v>
      </c>
      <c r="K46" s="40">
        <v>465164711.67000002</v>
      </c>
      <c r="L46" s="38">
        <f t="shared" si="28"/>
        <v>2432</v>
      </c>
      <c r="M46" s="38">
        <f t="shared" si="28"/>
        <v>1025320319.1300001</v>
      </c>
      <c r="N46" s="40">
        <v>104</v>
      </c>
      <c r="O46" s="40">
        <v>719977982.22000003</v>
      </c>
      <c r="P46" s="40">
        <v>385</v>
      </c>
      <c r="Q46" s="40">
        <v>850590000</v>
      </c>
      <c r="R46" s="38">
        <f t="shared" si="2"/>
        <v>489</v>
      </c>
      <c r="S46" s="38">
        <f t="shared" si="3"/>
        <v>1570567982.22</v>
      </c>
      <c r="T46" s="38">
        <f t="shared" si="29"/>
        <v>2921</v>
      </c>
      <c r="U46" s="38">
        <f t="shared" si="29"/>
        <v>2595888301.3500004</v>
      </c>
    </row>
    <row r="47" spans="1:21" s="9" customFormat="1" ht="12">
      <c r="A47" s="26">
        <v>40</v>
      </c>
      <c r="B47" s="49" t="s">
        <v>94</v>
      </c>
      <c r="C47" s="28" t="s">
        <v>95</v>
      </c>
      <c r="D47" s="39">
        <v>63</v>
      </c>
      <c r="E47" s="39">
        <v>282011261.83999997</v>
      </c>
      <c r="F47" s="39"/>
      <c r="G47" s="39"/>
      <c r="H47" s="39">
        <v>215</v>
      </c>
      <c r="I47" s="39">
        <v>928182143.45000005</v>
      </c>
      <c r="J47" s="39">
        <v>295</v>
      </c>
      <c r="K47" s="39">
        <v>935182447.91999996</v>
      </c>
      <c r="L47" s="39">
        <f t="shared" si="28"/>
        <v>573</v>
      </c>
      <c r="M47" s="39">
        <f t="shared" si="28"/>
        <v>2145375853.2099998</v>
      </c>
      <c r="N47" s="39">
        <v>22</v>
      </c>
      <c r="O47" s="39">
        <v>37717563.880000003</v>
      </c>
      <c r="P47" s="39">
        <v>71</v>
      </c>
      <c r="Q47" s="39">
        <v>315964507.20999998</v>
      </c>
      <c r="R47" s="39">
        <f t="shared" si="2"/>
        <v>93</v>
      </c>
      <c r="S47" s="39">
        <f t="shared" si="3"/>
        <v>353682071.08999997</v>
      </c>
      <c r="T47" s="39">
        <f t="shared" si="29"/>
        <v>666</v>
      </c>
      <c r="U47" s="39">
        <f t="shared" si="29"/>
        <v>2499057924.2999997</v>
      </c>
    </row>
    <row r="48" spans="1:21" s="9" customFormat="1" ht="12">
      <c r="A48" s="29">
        <v>41</v>
      </c>
      <c r="B48" s="50" t="s">
        <v>84</v>
      </c>
      <c r="C48" s="1" t="s">
        <v>85</v>
      </c>
      <c r="D48" s="40">
        <v>399</v>
      </c>
      <c r="E48" s="40">
        <v>262369485.28</v>
      </c>
      <c r="F48" s="40">
        <v>941</v>
      </c>
      <c r="G48" s="40">
        <v>96242493.310000002</v>
      </c>
      <c r="H48" s="40">
        <v>82</v>
      </c>
      <c r="I48" s="40">
        <v>258307515.93000001</v>
      </c>
      <c r="J48" s="40">
        <v>1352</v>
      </c>
      <c r="K48" s="40">
        <v>572743509.27999997</v>
      </c>
      <c r="L48" s="38">
        <f t="shared" si="28"/>
        <v>2774</v>
      </c>
      <c r="M48" s="38">
        <f t="shared" si="28"/>
        <v>1189663003.8</v>
      </c>
      <c r="N48" s="40">
        <v>195</v>
      </c>
      <c r="O48" s="40">
        <v>684787092.64999998</v>
      </c>
      <c r="P48" s="40">
        <v>164</v>
      </c>
      <c r="Q48" s="40">
        <v>610874461.89999998</v>
      </c>
      <c r="R48" s="38">
        <f t="shared" si="2"/>
        <v>359</v>
      </c>
      <c r="S48" s="38">
        <f t="shared" si="3"/>
        <v>1295661554.55</v>
      </c>
      <c r="T48" s="38">
        <f t="shared" si="29"/>
        <v>3133</v>
      </c>
      <c r="U48" s="38">
        <f t="shared" si="29"/>
        <v>2485324558.3499999</v>
      </c>
    </row>
    <row r="49" spans="1:21" s="9" customFormat="1" ht="12">
      <c r="A49" s="26">
        <v>42</v>
      </c>
      <c r="B49" s="49" t="s">
        <v>143</v>
      </c>
      <c r="C49" s="28" t="s">
        <v>144</v>
      </c>
      <c r="D49" s="39">
        <v>114</v>
      </c>
      <c r="E49" s="39">
        <v>100106098.42</v>
      </c>
      <c r="F49" s="39">
        <v>106</v>
      </c>
      <c r="G49" s="39">
        <v>69233569.129999995</v>
      </c>
      <c r="H49" s="39">
        <v>116</v>
      </c>
      <c r="I49" s="39">
        <v>607584948.71000004</v>
      </c>
      <c r="J49" s="39">
        <v>252</v>
      </c>
      <c r="K49" s="39">
        <v>241221253.59999999</v>
      </c>
      <c r="L49" s="39">
        <f t="shared" si="28"/>
        <v>588</v>
      </c>
      <c r="M49" s="39">
        <f t="shared" si="28"/>
        <v>1018145869.86</v>
      </c>
      <c r="N49" s="39">
        <v>146</v>
      </c>
      <c r="O49" s="39">
        <v>248267177.75</v>
      </c>
      <c r="P49" s="39">
        <v>179</v>
      </c>
      <c r="Q49" s="39">
        <v>645549289.13999999</v>
      </c>
      <c r="R49" s="39">
        <f t="shared" si="2"/>
        <v>325</v>
      </c>
      <c r="S49" s="39">
        <f t="shared" si="3"/>
        <v>893816466.88999999</v>
      </c>
      <c r="T49" s="39">
        <f t="shared" si="29"/>
        <v>913</v>
      </c>
      <c r="U49" s="39">
        <f t="shared" si="29"/>
        <v>1911962336.75</v>
      </c>
    </row>
    <row r="50" spans="1:21" s="9" customFormat="1" ht="12">
      <c r="A50" s="29">
        <v>43</v>
      </c>
      <c r="B50" s="50" t="s">
        <v>102</v>
      </c>
      <c r="C50" s="1" t="s">
        <v>103</v>
      </c>
      <c r="D50" s="40">
        <v>73</v>
      </c>
      <c r="E50" s="40">
        <v>196733549.86000001</v>
      </c>
      <c r="F50" s="40">
        <v>21</v>
      </c>
      <c r="G50" s="40">
        <v>19299873.16</v>
      </c>
      <c r="H50" s="40">
        <v>20</v>
      </c>
      <c r="I50" s="40">
        <v>35641731.890000001</v>
      </c>
      <c r="J50" s="40">
        <v>152</v>
      </c>
      <c r="K50" s="40">
        <v>71331558.680000007</v>
      </c>
      <c r="L50" s="38">
        <f t="shared" si="28"/>
        <v>266</v>
      </c>
      <c r="M50" s="38">
        <f t="shared" si="28"/>
        <v>323006713.59000003</v>
      </c>
      <c r="N50" s="40">
        <v>14</v>
      </c>
      <c r="O50" s="40">
        <v>529000000</v>
      </c>
      <c r="P50" s="40">
        <v>27</v>
      </c>
      <c r="Q50" s="40">
        <v>806000000</v>
      </c>
      <c r="R50" s="38">
        <f t="shared" si="2"/>
        <v>41</v>
      </c>
      <c r="S50" s="38">
        <f t="shared" si="3"/>
        <v>1335000000</v>
      </c>
      <c r="T50" s="38">
        <f t="shared" si="29"/>
        <v>307</v>
      </c>
      <c r="U50" s="38">
        <f t="shared" si="29"/>
        <v>1658006713.5900002</v>
      </c>
    </row>
    <row r="51" spans="1:21" s="9" customFormat="1" ht="12">
      <c r="A51" s="26">
        <v>44</v>
      </c>
      <c r="B51" s="49" t="s">
        <v>111</v>
      </c>
      <c r="C51" s="28" t="s">
        <v>112</v>
      </c>
      <c r="D51" s="39">
        <v>404</v>
      </c>
      <c r="E51" s="39">
        <v>246292152.97</v>
      </c>
      <c r="F51" s="39">
        <v>2733</v>
      </c>
      <c r="G51" s="39">
        <v>352977424.30260003</v>
      </c>
      <c r="H51" s="39">
        <v>385</v>
      </c>
      <c r="I51" s="39">
        <v>224515230.94</v>
      </c>
      <c r="J51" s="39">
        <v>1681</v>
      </c>
      <c r="K51" s="39">
        <v>173281632.29730001</v>
      </c>
      <c r="L51" s="39">
        <f t="shared" si="28"/>
        <v>5203</v>
      </c>
      <c r="M51" s="39">
        <f t="shared" si="28"/>
        <v>997066440.50990009</v>
      </c>
      <c r="N51" s="39">
        <v>157</v>
      </c>
      <c r="O51" s="39">
        <v>311626422.02999997</v>
      </c>
      <c r="P51" s="39">
        <v>84</v>
      </c>
      <c r="Q51" s="39">
        <v>231421657.22</v>
      </c>
      <c r="R51" s="39">
        <f t="shared" si="2"/>
        <v>241</v>
      </c>
      <c r="S51" s="39">
        <f t="shared" si="3"/>
        <v>543048079.25</v>
      </c>
      <c r="T51" s="39">
        <f t="shared" si="29"/>
        <v>5444</v>
      </c>
      <c r="U51" s="39">
        <f t="shared" si="29"/>
        <v>1540114519.7599001</v>
      </c>
    </row>
    <row r="52" spans="1:21" s="9" customFormat="1" ht="12">
      <c r="A52" s="29">
        <v>45</v>
      </c>
      <c r="B52" s="19" t="s">
        <v>145</v>
      </c>
      <c r="C52" s="1" t="s">
        <v>146</v>
      </c>
      <c r="D52" s="40">
        <v>174</v>
      </c>
      <c r="E52" s="40">
        <v>122242005.20999999</v>
      </c>
      <c r="F52" s="40">
        <v>35</v>
      </c>
      <c r="G52" s="40">
        <v>3390437.2</v>
      </c>
      <c r="H52" s="40">
        <v>128</v>
      </c>
      <c r="I52" s="40">
        <v>310307087.81999999</v>
      </c>
      <c r="J52" s="40">
        <v>544</v>
      </c>
      <c r="K52" s="40">
        <v>261035508.78</v>
      </c>
      <c r="L52" s="38">
        <f t="shared" si="28"/>
        <v>881</v>
      </c>
      <c r="M52" s="38">
        <f t="shared" si="28"/>
        <v>696975039.01000011</v>
      </c>
      <c r="N52" s="40">
        <v>56</v>
      </c>
      <c r="O52" s="40">
        <v>362897342.98000002</v>
      </c>
      <c r="P52" s="40">
        <v>68</v>
      </c>
      <c r="Q52" s="40">
        <v>470715529.44</v>
      </c>
      <c r="R52" s="38">
        <f t="shared" si="2"/>
        <v>124</v>
      </c>
      <c r="S52" s="38">
        <f t="shared" si="3"/>
        <v>833612872.42000008</v>
      </c>
      <c r="T52" s="38">
        <f t="shared" si="29"/>
        <v>1005</v>
      </c>
      <c r="U52" s="38">
        <f t="shared" si="29"/>
        <v>1530587911.4300003</v>
      </c>
    </row>
    <row r="53" spans="1:21" s="9" customFormat="1" ht="12">
      <c r="A53" s="26">
        <v>46</v>
      </c>
      <c r="B53" s="27" t="s">
        <v>109</v>
      </c>
      <c r="C53" s="28" t="s">
        <v>110</v>
      </c>
      <c r="D53" s="39">
        <v>4808</v>
      </c>
      <c r="E53" s="39">
        <v>386585421.98000002</v>
      </c>
      <c r="F53" s="39">
        <v>6656</v>
      </c>
      <c r="G53" s="39">
        <v>306173973.91369998</v>
      </c>
      <c r="H53" s="39">
        <v>2382</v>
      </c>
      <c r="I53" s="39">
        <v>134810172.66</v>
      </c>
      <c r="J53" s="39">
        <v>7636</v>
      </c>
      <c r="K53" s="39">
        <v>167903171.95789999</v>
      </c>
      <c r="L53" s="39">
        <f t="shared" ref="L53:L60" si="30">J53+H53+F53+D53</f>
        <v>21482</v>
      </c>
      <c r="M53" s="39">
        <f t="shared" ref="M53:M60" si="31">K53+I53+G53+E53</f>
        <v>995472740.51160002</v>
      </c>
      <c r="N53" s="39">
        <v>248</v>
      </c>
      <c r="O53" s="39">
        <v>235703186.72</v>
      </c>
      <c r="P53" s="39">
        <v>229</v>
      </c>
      <c r="Q53" s="39">
        <v>275491421.16000003</v>
      </c>
      <c r="R53" s="39">
        <f t="shared" si="2"/>
        <v>477</v>
      </c>
      <c r="S53" s="39">
        <f t="shared" si="3"/>
        <v>511194607.88</v>
      </c>
      <c r="T53" s="39">
        <f t="shared" ref="T53:T60" si="32">R53+L53</f>
        <v>21959</v>
      </c>
      <c r="U53" s="39">
        <f t="shared" ref="U53:U60" si="33">S53+M53</f>
        <v>1506667348.3916001</v>
      </c>
    </row>
    <row r="54" spans="1:21" s="9" customFormat="1" ht="12">
      <c r="A54" s="29">
        <v>47</v>
      </c>
      <c r="B54" s="50" t="s">
        <v>108</v>
      </c>
      <c r="C54" s="1" t="s">
        <v>355</v>
      </c>
      <c r="D54" s="40">
        <v>878</v>
      </c>
      <c r="E54" s="40">
        <v>18630616.140000001</v>
      </c>
      <c r="F54" s="40">
        <v>4001</v>
      </c>
      <c r="G54" s="40">
        <v>98771076.503000006</v>
      </c>
      <c r="H54" s="40">
        <v>8619</v>
      </c>
      <c r="I54" s="40">
        <v>96391018.836300001</v>
      </c>
      <c r="J54" s="40">
        <v>16566</v>
      </c>
      <c r="K54" s="40">
        <v>320162868.14649999</v>
      </c>
      <c r="L54" s="38">
        <f t="shared" si="30"/>
        <v>30064</v>
      </c>
      <c r="M54" s="38">
        <f t="shared" si="31"/>
        <v>533955579.62580001</v>
      </c>
      <c r="N54" s="40">
        <v>16803</v>
      </c>
      <c r="O54" s="40">
        <v>599113344.04999995</v>
      </c>
      <c r="P54" s="40">
        <v>1131</v>
      </c>
      <c r="Q54" s="40">
        <v>294924748.08999997</v>
      </c>
      <c r="R54" s="38">
        <f t="shared" si="2"/>
        <v>17934</v>
      </c>
      <c r="S54" s="38">
        <f t="shared" si="3"/>
        <v>894038092.13999987</v>
      </c>
      <c r="T54" s="38">
        <f t="shared" si="32"/>
        <v>47998</v>
      </c>
      <c r="U54" s="38">
        <f t="shared" si="33"/>
        <v>1427993671.7658</v>
      </c>
    </row>
    <row r="55" spans="1:21" s="9" customFormat="1" ht="12">
      <c r="A55" s="26">
        <v>48</v>
      </c>
      <c r="B55" s="49" t="s">
        <v>157</v>
      </c>
      <c r="C55" s="28" t="s">
        <v>158</v>
      </c>
      <c r="D55" s="39"/>
      <c r="E55" s="39"/>
      <c r="F55" s="39"/>
      <c r="G55" s="39"/>
      <c r="H55" s="39">
        <v>23</v>
      </c>
      <c r="I55" s="39">
        <v>88414269.780000001</v>
      </c>
      <c r="J55" s="39">
        <v>90</v>
      </c>
      <c r="K55" s="39">
        <v>19257032.940000001</v>
      </c>
      <c r="L55" s="39">
        <f t="shared" si="30"/>
        <v>113</v>
      </c>
      <c r="M55" s="39">
        <f t="shared" si="31"/>
        <v>107671302.72</v>
      </c>
      <c r="N55" s="39">
        <v>31</v>
      </c>
      <c r="O55" s="39">
        <v>597815143</v>
      </c>
      <c r="P55" s="39">
        <v>31</v>
      </c>
      <c r="Q55" s="39">
        <v>665818090</v>
      </c>
      <c r="R55" s="39">
        <f t="shared" si="2"/>
        <v>62</v>
      </c>
      <c r="S55" s="39">
        <f t="shared" si="3"/>
        <v>1263633233</v>
      </c>
      <c r="T55" s="39">
        <f t="shared" si="32"/>
        <v>175</v>
      </c>
      <c r="U55" s="39">
        <f t="shared" si="33"/>
        <v>1371304535.72</v>
      </c>
    </row>
    <row r="56" spans="1:21" s="9" customFormat="1" ht="12">
      <c r="A56" s="29">
        <v>49</v>
      </c>
      <c r="B56" s="50" t="s">
        <v>104</v>
      </c>
      <c r="C56" s="1" t="s">
        <v>105</v>
      </c>
      <c r="D56" s="40">
        <v>45</v>
      </c>
      <c r="E56" s="40">
        <v>58323122.549999997</v>
      </c>
      <c r="F56" s="40">
        <v>403</v>
      </c>
      <c r="G56" s="40">
        <v>49963811.719999999</v>
      </c>
      <c r="H56" s="40">
        <v>503</v>
      </c>
      <c r="I56" s="40">
        <v>433680663.75999999</v>
      </c>
      <c r="J56" s="40">
        <v>647</v>
      </c>
      <c r="K56" s="40">
        <v>146435784.83000001</v>
      </c>
      <c r="L56" s="38">
        <f t="shared" si="30"/>
        <v>1598</v>
      </c>
      <c r="M56" s="38">
        <f t="shared" si="31"/>
        <v>688403382.86000001</v>
      </c>
      <c r="N56" s="40">
        <v>52</v>
      </c>
      <c r="O56" s="40">
        <v>119262069.20999999</v>
      </c>
      <c r="P56" s="40">
        <v>63</v>
      </c>
      <c r="Q56" s="40">
        <v>419332518.07999998</v>
      </c>
      <c r="R56" s="38">
        <f t="shared" si="2"/>
        <v>115</v>
      </c>
      <c r="S56" s="38">
        <f t="shared" si="3"/>
        <v>538594587.28999996</v>
      </c>
      <c r="T56" s="38">
        <f t="shared" si="32"/>
        <v>1713</v>
      </c>
      <c r="U56" s="38">
        <f t="shared" si="33"/>
        <v>1226997970.1500001</v>
      </c>
    </row>
    <row r="57" spans="1:21" s="9" customFormat="1" ht="12">
      <c r="A57" s="26">
        <v>50</v>
      </c>
      <c r="B57" s="49" t="s">
        <v>115</v>
      </c>
      <c r="C57" s="28" t="s">
        <v>116</v>
      </c>
      <c r="D57" s="39">
        <v>61</v>
      </c>
      <c r="E57" s="39">
        <v>715139.42</v>
      </c>
      <c r="F57" s="39">
        <v>299</v>
      </c>
      <c r="G57" s="39">
        <v>6218053.1600000001</v>
      </c>
      <c r="H57" s="39">
        <v>4117</v>
      </c>
      <c r="I57" s="39">
        <v>218053516.59</v>
      </c>
      <c r="J57" s="39">
        <v>19144</v>
      </c>
      <c r="K57" s="39">
        <v>485929063.67000002</v>
      </c>
      <c r="L57" s="39">
        <f t="shared" si="30"/>
        <v>23621</v>
      </c>
      <c r="M57" s="39">
        <f t="shared" si="31"/>
        <v>710915772.83999991</v>
      </c>
      <c r="N57" s="39">
        <v>5171</v>
      </c>
      <c r="O57" s="39">
        <v>316526436.44999999</v>
      </c>
      <c r="P57" s="39">
        <v>2193</v>
      </c>
      <c r="Q57" s="39">
        <v>33412575.27</v>
      </c>
      <c r="R57" s="39">
        <f t="shared" si="2"/>
        <v>7364</v>
      </c>
      <c r="S57" s="39">
        <f t="shared" si="3"/>
        <v>349939011.71999997</v>
      </c>
      <c r="T57" s="39">
        <f t="shared" si="32"/>
        <v>30985</v>
      </c>
      <c r="U57" s="39">
        <f t="shared" si="33"/>
        <v>1060854784.5599999</v>
      </c>
    </row>
    <row r="58" spans="1:21" s="9" customFormat="1" ht="12">
      <c r="A58" s="29">
        <v>51</v>
      </c>
      <c r="B58" s="50" t="s">
        <v>119</v>
      </c>
      <c r="C58" s="1" t="s">
        <v>120</v>
      </c>
      <c r="D58" s="40">
        <v>1292</v>
      </c>
      <c r="E58" s="40">
        <v>29593137.16</v>
      </c>
      <c r="F58" s="40">
        <v>10137</v>
      </c>
      <c r="G58" s="40">
        <v>199948767.86000001</v>
      </c>
      <c r="H58" s="40">
        <v>9586</v>
      </c>
      <c r="I58" s="40">
        <v>87488022.609999999</v>
      </c>
      <c r="J58" s="40">
        <v>25402</v>
      </c>
      <c r="K58" s="40">
        <v>225481029</v>
      </c>
      <c r="L58" s="38">
        <f t="shared" si="30"/>
        <v>46417</v>
      </c>
      <c r="M58" s="38">
        <f t="shared" si="31"/>
        <v>542510956.63</v>
      </c>
      <c r="N58" s="40">
        <v>4553</v>
      </c>
      <c r="O58" s="40">
        <v>373228328.04000002</v>
      </c>
      <c r="P58" s="40">
        <v>762</v>
      </c>
      <c r="Q58" s="40">
        <v>65322419.810000002</v>
      </c>
      <c r="R58" s="38">
        <f t="shared" si="2"/>
        <v>5315</v>
      </c>
      <c r="S58" s="38">
        <f t="shared" si="3"/>
        <v>438550747.85000002</v>
      </c>
      <c r="T58" s="38">
        <f t="shared" si="32"/>
        <v>51732</v>
      </c>
      <c r="U58" s="38">
        <f t="shared" si="33"/>
        <v>981061704.48000002</v>
      </c>
    </row>
    <row r="59" spans="1:21" s="9" customFormat="1" ht="12">
      <c r="A59" s="26">
        <v>52</v>
      </c>
      <c r="B59" s="49" t="s">
        <v>106</v>
      </c>
      <c r="C59" s="28" t="s">
        <v>107</v>
      </c>
      <c r="D59" s="39">
        <v>17</v>
      </c>
      <c r="E59" s="39">
        <v>1294975.68</v>
      </c>
      <c r="F59" s="39">
        <v>308</v>
      </c>
      <c r="G59" s="39">
        <v>81988653.700000003</v>
      </c>
      <c r="H59" s="39">
        <v>454</v>
      </c>
      <c r="I59" s="39">
        <v>363259778.43000001</v>
      </c>
      <c r="J59" s="39">
        <v>776</v>
      </c>
      <c r="K59" s="39">
        <v>333297696.22000003</v>
      </c>
      <c r="L59" s="39">
        <f t="shared" si="30"/>
        <v>1555</v>
      </c>
      <c r="M59" s="39">
        <f t="shared" si="31"/>
        <v>779841104.03000009</v>
      </c>
      <c r="N59" s="39">
        <v>182</v>
      </c>
      <c r="O59" s="39">
        <v>97750526.870000005</v>
      </c>
      <c r="P59" s="39">
        <v>42</v>
      </c>
      <c r="Q59" s="39">
        <v>46926000</v>
      </c>
      <c r="R59" s="39">
        <f t="shared" si="2"/>
        <v>224</v>
      </c>
      <c r="S59" s="39">
        <f t="shared" si="3"/>
        <v>144676526.87</v>
      </c>
      <c r="T59" s="39">
        <f t="shared" si="32"/>
        <v>1779</v>
      </c>
      <c r="U59" s="39">
        <f t="shared" si="33"/>
        <v>924517630.9000001</v>
      </c>
    </row>
    <row r="60" spans="1:21" s="9" customFormat="1" ht="12">
      <c r="A60" s="29">
        <v>53</v>
      </c>
      <c r="B60" s="50" t="s">
        <v>139</v>
      </c>
      <c r="C60" s="1" t="s">
        <v>140</v>
      </c>
      <c r="D60" s="40">
        <v>51</v>
      </c>
      <c r="E60" s="40">
        <v>21092508.07</v>
      </c>
      <c r="F60" s="40">
        <v>611</v>
      </c>
      <c r="G60" s="40">
        <v>33722382.18</v>
      </c>
      <c r="H60" s="40">
        <v>596</v>
      </c>
      <c r="I60" s="40">
        <v>212125696.13</v>
      </c>
      <c r="J60" s="40">
        <v>921</v>
      </c>
      <c r="K60" s="40">
        <v>185753215.1945</v>
      </c>
      <c r="L60" s="38">
        <f t="shared" si="30"/>
        <v>2179</v>
      </c>
      <c r="M60" s="38">
        <f t="shared" si="31"/>
        <v>452693801.57449996</v>
      </c>
      <c r="N60" s="40">
        <v>717</v>
      </c>
      <c r="O60" s="40">
        <v>204334178.41999999</v>
      </c>
      <c r="P60" s="40">
        <v>338</v>
      </c>
      <c r="Q60" s="40">
        <v>218060983.11000001</v>
      </c>
      <c r="R60" s="38">
        <f t="shared" si="2"/>
        <v>1055</v>
      </c>
      <c r="S60" s="38">
        <f t="shared" si="3"/>
        <v>422395161.52999997</v>
      </c>
      <c r="T60" s="38">
        <f t="shared" si="32"/>
        <v>3234</v>
      </c>
      <c r="U60" s="38">
        <f t="shared" si="33"/>
        <v>875088963.10449994</v>
      </c>
    </row>
    <row r="61" spans="1:21" s="9" customFormat="1" ht="12">
      <c r="A61" s="26">
        <v>54</v>
      </c>
      <c r="B61" s="49" t="s">
        <v>125</v>
      </c>
      <c r="C61" s="28" t="s">
        <v>126</v>
      </c>
      <c r="D61" s="39"/>
      <c r="E61" s="39"/>
      <c r="F61" s="39"/>
      <c r="G61" s="39"/>
      <c r="H61" s="39">
        <v>460</v>
      </c>
      <c r="I61" s="39">
        <v>765542.85</v>
      </c>
      <c r="J61" s="39">
        <v>1186</v>
      </c>
      <c r="K61" s="39">
        <v>7542427.6500000004</v>
      </c>
      <c r="L61" s="39">
        <f t="shared" ref="L61:M68" si="34">J61+H61+F61+D61</f>
        <v>1646</v>
      </c>
      <c r="M61" s="39">
        <f t="shared" si="34"/>
        <v>8307970.5</v>
      </c>
      <c r="N61" s="39">
        <v>3621</v>
      </c>
      <c r="O61" s="39">
        <v>417094053.62</v>
      </c>
      <c r="P61" s="39">
        <v>2051</v>
      </c>
      <c r="Q61" s="39">
        <v>410314994.50999999</v>
      </c>
      <c r="R61" s="39">
        <f t="shared" si="2"/>
        <v>5672</v>
      </c>
      <c r="S61" s="39">
        <f t="shared" si="3"/>
        <v>827409048.13</v>
      </c>
      <c r="T61" s="39">
        <f t="shared" ref="T61:U68" si="35">R61+L61</f>
        <v>7318</v>
      </c>
      <c r="U61" s="39">
        <f t="shared" si="35"/>
        <v>835717018.63</v>
      </c>
    </row>
    <row r="62" spans="1:21" s="9" customFormat="1" ht="12">
      <c r="A62" s="29">
        <v>55</v>
      </c>
      <c r="B62" s="19" t="s">
        <v>135</v>
      </c>
      <c r="C62" s="1" t="s">
        <v>136</v>
      </c>
      <c r="D62" s="40">
        <v>231</v>
      </c>
      <c r="E62" s="40">
        <v>5668656.6100000003</v>
      </c>
      <c r="F62" s="40">
        <v>1294</v>
      </c>
      <c r="G62" s="40">
        <v>16522919.359999999</v>
      </c>
      <c r="H62" s="40">
        <v>8152</v>
      </c>
      <c r="I62" s="40">
        <v>52762549.380000003</v>
      </c>
      <c r="J62" s="40">
        <v>33591</v>
      </c>
      <c r="K62" s="40">
        <v>381975342.51999998</v>
      </c>
      <c r="L62" s="38">
        <f t="shared" si="34"/>
        <v>43268</v>
      </c>
      <c r="M62" s="38">
        <f t="shared" si="34"/>
        <v>456929467.87</v>
      </c>
      <c r="N62" s="40">
        <v>7717</v>
      </c>
      <c r="O62" s="40">
        <v>340155608.31</v>
      </c>
      <c r="P62" s="40">
        <v>23</v>
      </c>
      <c r="Q62" s="40">
        <v>422477.73</v>
      </c>
      <c r="R62" s="38">
        <f t="shared" si="2"/>
        <v>7740</v>
      </c>
      <c r="S62" s="38">
        <f t="shared" si="3"/>
        <v>340578086.04000002</v>
      </c>
      <c r="T62" s="38">
        <f t="shared" si="35"/>
        <v>51008</v>
      </c>
      <c r="U62" s="38">
        <f t="shared" si="35"/>
        <v>797507553.91000009</v>
      </c>
    </row>
    <row r="63" spans="1:21" s="9" customFormat="1" ht="12">
      <c r="A63" s="26">
        <v>56</v>
      </c>
      <c r="B63" s="27" t="s">
        <v>121</v>
      </c>
      <c r="C63" s="28" t="s">
        <v>122</v>
      </c>
      <c r="D63" s="39"/>
      <c r="E63" s="39"/>
      <c r="F63" s="39"/>
      <c r="G63" s="39"/>
      <c r="H63" s="39">
        <v>512</v>
      </c>
      <c r="I63" s="39">
        <v>213337843.16</v>
      </c>
      <c r="J63" s="39">
        <v>563</v>
      </c>
      <c r="K63" s="39">
        <v>282835335.32999998</v>
      </c>
      <c r="L63" s="39">
        <f t="shared" si="34"/>
        <v>1075</v>
      </c>
      <c r="M63" s="39">
        <f t="shared" si="34"/>
        <v>496173178.49000001</v>
      </c>
      <c r="N63" s="39">
        <v>189</v>
      </c>
      <c r="O63" s="39">
        <v>166249600</v>
      </c>
      <c r="P63" s="39">
        <v>118</v>
      </c>
      <c r="Q63" s="39">
        <v>96741000</v>
      </c>
      <c r="R63" s="39">
        <f t="shared" si="2"/>
        <v>307</v>
      </c>
      <c r="S63" s="39">
        <f t="shared" si="3"/>
        <v>262990600</v>
      </c>
      <c r="T63" s="39">
        <f t="shared" si="35"/>
        <v>1382</v>
      </c>
      <c r="U63" s="39">
        <f t="shared" si="35"/>
        <v>759163778.49000001</v>
      </c>
    </row>
    <row r="64" spans="1:21" s="9" customFormat="1" ht="12">
      <c r="A64" s="29">
        <v>57</v>
      </c>
      <c r="B64" s="50" t="s">
        <v>129</v>
      </c>
      <c r="C64" s="1" t="s">
        <v>130</v>
      </c>
      <c r="D64" s="40"/>
      <c r="E64" s="40"/>
      <c r="F64" s="40"/>
      <c r="G64" s="40"/>
      <c r="H64" s="40">
        <v>5609</v>
      </c>
      <c r="I64" s="40">
        <v>53884407.880000003</v>
      </c>
      <c r="J64" s="40">
        <v>24266</v>
      </c>
      <c r="K64" s="40">
        <v>364676316.75</v>
      </c>
      <c r="L64" s="38">
        <f t="shared" si="34"/>
        <v>29875</v>
      </c>
      <c r="M64" s="38">
        <f t="shared" si="34"/>
        <v>418560724.63</v>
      </c>
      <c r="N64" s="40">
        <v>16026</v>
      </c>
      <c r="O64" s="40">
        <v>314993972.91000003</v>
      </c>
      <c r="P64" s="40">
        <v>298</v>
      </c>
      <c r="Q64" s="40">
        <v>5221033.88</v>
      </c>
      <c r="R64" s="38">
        <f t="shared" si="2"/>
        <v>16324</v>
      </c>
      <c r="S64" s="38">
        <f t="shared" si="3"/>
        <v>320215006.79000002</v>
      </c>
      <c r="T64" s="38">
        <f t="shared" si="35"/>
        <v>46199</v>
      </c>
      <c r="U64" s="38">
        <f t="shared" si="35"/>
        <v>738775731.42000008</v>
      </c>
    </row>
    <row r="65" spans="1:21" s="9" customFormat="1" ht="12">
      <c r="A65" s="26">
        <v>58</v>
      </c>
      <c r="B65" s="49" t="s">
        <v>131</v>
      </c>
      <c r="C65" s="28" t="s">
        <v>132</v>
      </c>
      <c r="D65" s="39">
        <v>463</v>
      </c>
      <c r="E65" s="39">
        <v>81413339.510000005</v>
      </c>
      <c r="F65" s="39">
        <v>1899</v>
      </c>
      <c r="G65" s="39">
        <v>184859519.19940001</v>
      </c>
      <c r="H65" s="39">
        <v>313</v>
      </c>
      <c r="I65" s="39">
        <v>46350102.850000001</v>
      </c>
      <c r="J65" s="39">
        <v>970</v>
      </c>
      <c r="K65" s="39">
        <v>33116288.48</v>
      </c>
      <c r="L65" s="39">
        <f t="shared" si="34"/>
        <v>3645</v>
      </c>
      <c r="M65" s="39">
        <f t="shared" si="34"/>
        <v>345739250.03939998</v>
      </c>
      <c r="N65" s="39">
        <v>1683</v>
      </c>
      <c r="O65" s="39">
        <v>225643591.62</v>
      </c>
      <c r="P65" s="39">
        <v>617</v>
      </c>
      <c r="Q65" s="39">
        <v>134934776.09</v>
      </c>
      <c r="R65" s="39">
        <f t="shared" si="2"/>
        <v>2300</v>
      </c>
      <c r="S65" s="39">
        <f t="shared" si="3"/>
        <v>360578367.71000004</v>
      </c>
      <c r="T65" s="39">
        <f t="shared" si="35"/>
        <v>5945</v>
      </c>
      <c r="U65" s="39">
        <f t="shared" si="35"/>
        <v>706317617.74940002</v>
      </c>
    </row>
    <row r="66" spans="1:21" s="9" customFormat="1" ht="12">
      <c r="A66" s="29">
        <v>59</v>
      </c>
      <c r="B66" s="50" t="s">
        <v>137</v>
      </c>
      <c r="C66" s="1" t="s">
        <v>138</v>
      </c>
      <c r="D66" s="40">
        <v>640</v>
      </c>
      <c r="E66" s="40">
        <v>11634131.289999999</v>
      </c>
      <c r="F66" s="40">
        <v>7441</v>
      </c>
      <c r="G66" s="40">
        <v>160437540.87</v>
      </c>
      <c r="H66" s="40">
        <v>4049</v>
      </c>
      <c r="I66" s="40">
        <v>55516013.939999998</v>
      </c>
      <c r="J66" s="40">
        <v>14112</v>
      </c>
      <c r="K66" s="40">
        <v>167170380.38999999</v>
      </c>
      <c r="L66" s="38">
        <f t="shared" si="34"/>
        <v>26242</v>
      </c>
      <c r="M66" s="38">
        <f t="shared" si="34"/>
        <v>394758066.49000001</v>
      </c>
      <c r="N66" s="40">
        <v>7983</v>
      </c>
      <c r="O66" s="40">
        <v>281364842.86000001</v>
      </c>
      <c r="P66" s="40">
        <v>111</v>
      </c>
      <c r="Q66" s="40">
        <v>20630404.460000001</v>
      </c>
      <c r="R66" s="38">
        <f t="shared" si="2"/>
        <v>8094</v>
      </c>
      <c r="S66" s="38">
        <f t="shared" si="3"/>
        <v>301995247.31999999</v>
      </c>
      <c r="T66" s="38">
        <f t="shared" si="35"/>
        <v>34336</v>
      </c>
      <c r="U66" s="38">
        <f t="shared" si="35"/>
        <v>696753313.80999994</v>
      </c>
    </row>
    <row r="67" spans="1:21" s="9" customFormat="1" ht="12">
      <c r="A67" s="26">
        <v>60</v>
      </c>
      <c r="B67" s="49" t="s">
        <v>147</v>
      </c>
      <c r="C67" s="28" t="s">
        <v>148</v>
      </c>
      <c r="D67" s="39">
        <v>3325</v>
      </c>
      <c r="E67" s="39">
        <v>172901082.69</v>
      </c>
      <c r="F67" s="39">
        <v>2367</v>
      </c>
      <c r="G67" s="39">
        <v>66436945.530000001</v>
      </c>
      <c r="H67" s="39">
        <v>1539</v>
      </c>
      <c r="I67" s="39">
        <v>52976466.689999998</v>
      </c>
      <c r="J67" s="39">
        <v>1384</v>
      </c>
      <c r="K67" s="39">
        <v>144289164.54350001</v>
      </c>
      <c r="L67" s="39">
        <f t="shared" si="34"/>
        <v>8615</v>
      </c>
      <c r="M67" s="39">
        <f t="shared" si="34"/>
        <v>436603659.45350003</v>
      </c>
      <c r="N67" s="39">
        <v>105</v>
      </c>
      <c r="O67" s="39">
        <v>113507355.23</v>
      </c>
      <c r="P67" s="39">
        <v>97</v>
      </c>
      <c r="Q67" s="39">
        <v>139556971.09</v>
      </c>
      <c r="R67" s="39">
        <f t="shared" si="2"/>
        <v>202</v>
      </c>
      <c r="S67" s="39">
        <f t="shared" si="3"/>
        <v>253064326.31999999</v>
      </c>
      <c r="T67" s="39">
        <f t="shared" si="35"/>
        <v>8817</v>
      </c>
      <c r="U67" s="39">
        <f t="shared" si="35"/>
        <v>689667985.77349997</v>
      </c>
    </row>
    <row r="68" spans="1:21" s="9" customFormat="1" ht="12">
      <c r="A68" s="29">
        <v>61</v>
      </c>
      <c r="B68" s="50" t="s">
        <v>153</v>
      </c>
      <c r="C68" s="1" t="s">
        <v>154</v>
      </c>
      <c r="D68" s="40">
        <v>125</v>
      </c>
      <c r="E68" s="40">
        <v>323046565.69</v>
      </c>
      <c r="F68" s="40">
        <v>224</v>
      </c>
      <c r="G68" s="40">
        <v>37513913.060000002</v>
      </c>
      <c r="H68" s="40">
        <v>311</v>
      </c>
      <c r="I68" s="40">
        <v>11782104.01</v>
      </c>
      <c r="J68" s="40">
        <v>1303</v>
      </c>
      <c r="K68" s="40">
        <v>35153318.609999999</v>
      </c>
      <c r="L68" s="38">
        <f t="shared" si="34"/>
        <v>1963</v>
      </c>
      <c r="M68" s="38">
        <f t="shared" si="34"/>
        <v>407495901.37</v>
      </c>
      <c r="N68" s="40">
        <v>51</v>
      </c>
      <c r="O68" s="40">
        <v>28078170.649999999</v>
      </c>
      <c r="P68" s="40">
        <v>39</v>
      </c>
      <c r="Q68" s="40">
        <v>252183164.31999999</v>
      </c>
      <c r="R68" s="38">
        <f t="shared" si="2"/>
        <v>90</v>
      </c>
      <c r="S68" s="38">
        <f t="shared" si="3"/>
        <v>280261334.96999997</v>
      </c>
      <c r="T68" s="38">
        <f t="shared" si="35"/>
        <v>2053</v>
      </c>
      <c r="U68" s="38">
        <f t="shared" si="35"/>
        <v>687757236.33999991</v>
      </c>
    </row>
    <row r="69" spans="1:21" s="9" customFormat="1" ht="12">
      <c r="A69" s="26">
        <v>62</v>
      </c>
      <c r="B69" s="49" t="s">
        <v>100</v>
      </c>
      <c r="C69" s="28" t="s">
        <v>101</v>
      </c>
      <c r="D69" s="39">
        <v>39</v>
      </c>
      <c r="E69" s="39">
        <v>175112058</v>
      </c>
      <c r="F69" s="39">
        <v>18</v>
      </c>
      <c r="G69" s="39">
        <v>12474426.859999999</v>
      </c>
      <c r="H69" s="39">
        <v>59</v>
      </c>
      <c r="I69" s="39">
        <v>133505626.08</v>
      </c>
      <c r="J69" s="39">
        <v>97</v>
      </c>
      <c r="K69" s="39">
        <v>19791619.300000001</v>
      </c>
      <c r="L69" s="39">
        <f t="shared" ref="L69:L84" si="36">J69+H69+F69+D69</f>
        <v>213</v>
      </c>
      <c r="M69" s="39">
        <f t="shared" ref="M69:M84" si="37">K69+I69+G69+E69</f>
        <v>340883730.24000001</v>
      </c>
      <c r="N69" s="39">
        <v>23</v>
      </c>
      <c r="O69" s="39">
        <v>32723699.57</v>
      </c>
      <c r="P69" s="39">
        <v>160</v>
      </c>
      <c r="Q69" s="39">
        <v>311826983.88</v>
      </c>
      <c r="R69" s="39">
        <f t="shared" si="2"/>
        <v>183</v>
      </c>
      <c r="S69" s="39">
        <f t="shared" si="3"/>
        <v>344550683.44999999</v>
      </c>
      <c r="T69" s="39">
        <f t="shared" ref="T69:T84" si="38">R69+L69</f>
        <v>396</v>
      </c>
      <c r="U69" s="39">
        <f t="shared" ref="U69:U84" si="39">S69+M69</f>
        <v>685434413.69000006</v>
      </c>
    </row>
    <row r="70" spans="1:21" s="9" customFormat="1" ht="12">
      <c r="A70" s="29">
        <v>63</v>
      </c>
      <c r="B70" s="50" t="s">
        <v>163</v>
      </c>
      <c r="C70" s="1" t="s">
        <v>164</v>
      </c>
      <c r="D70" s="40">
        <v>292</v>
      </c>
      <c r="E70" s="40">
        <v>163696810.25</v>
      </c>
      <c r="F70" s="40">
        <v>414</v>
      </c>
      <c r="G70" s="40">
        <v>24083293.100000001</v>
      </c>
      <c r="H70" s="40">
        <v>353</v>
      </c>
      <c r="I70" s="40">
        <v>18123505.48</v>
      </c>
      <c r="J70" s="40">
        <v>411</v>
      </c>
      <c r="K70" s="40">
        <v>17791790.219999999</v>
      </c>
      <c r="L70" s="38">
        <f t="shared" si="36"/>
        <v>1470</v>
      </c>
      <c r="M70" s="38">
        <f t="shared" si="37"/>
        <v>223695399.05000001</v>
      </c>
      <c r="N70" s="40">
        <v>255</v>
      </c>
      <c r="O70" s="40">
        <v>143697666.27000001</v>
      </c>
      <c r="P70" s="40">
        <v>229</v>
      </c>
      <c r="Q70" s="40">
        <v>281461176.26999998</v>
      </c>
      <c r="R70" s="38">
        <f t="shared" si="2"/>
        <v>484</v>
      </c>
      <c r="S70" s="38">
        <f t="shared" si="3"/>
        <v>425158842.53999996</v>
      </c>
      <c r="T70" s="38">
        <f t="shared" si="38"/>
        <v>1954</v>
      </c>
      <c r="U70" s="38">
        <f t="shared" si="39"/>
        <v>648854241.58999991</v>
      </c>
    </row>
    <row r="71" spans="1:21" s="9" customFormat="1" ht="12">
      <c r="A71" s="26">
        <v>64</v>
      </c>
      <c r="B71" s="49" t="s">
        <v>161</v>
      </c>
      <c r="C71" s="28" t="s">
        <v>162</v>
      </c>
      <c r="D71" s="39">
        <v>30</v>
      </c>
      <c r="E71" s="39">
        <v>73730144.5</v>
      </c>
      <c r="F71" s="39">
        <v>165</v>
      </c>
      <c r="G71" s="39">
        <v>23007975.760000002</v>
      </c>
      <c r="H71" s="39">
        <v>127</v>
      </c>
      <c r="I71" s="39">
        <v>76412582.75</v>
      </c>
      <c r="J71" s="39">
        <v>213</v>
      </c>
      <c r="K71" s="39">
        <v>189349672.69</v>
      </c>
      <c r="L71" s="39">
        <f t="shared" si="36"/>
        <v>535</v>
      </c>
      <c r="M71" s="39">
        <f t="shared" si="37"/>
        <v>362500375.69999999</v>
      </c>
      <c r="N71" s="39">
        <v>112</v>
      </c>
      <c r="O71" s="39">
        <v>166371909.34</v>
      </c>
      <c r="P71" s="39">
        <v>62</v>
      </c>
      <c r="Q71" s="39">
        <v>93751505.340000004</v>
      </c>
      <c r="R71" s="39">
        <f t="shared" si="2"/>
        <v>174</v>
      </c>
      <c r="S71" s="39">
        <f t="shared" si="3"/>
        <v>260123414.68000001</v>
      </c>
      <c r="T71" s="39">
        <f t="shared" si="38"/>
        <v>709</v>
      </c>
      <c r="U71" s="39">
        <f t="shared" si="39"/>
        <v>622623790.38</v>
      </c>
    </row>
    <row r="72" spans="1:21" s="9" customFormat="1" ht="12">
      <c r="A72" s="29">
        <v>65</v>
      </c>
      <c r="B72" s="19" t="s">
        <v>151</v>
      </c>
      <c r="C72" s="1" t="s">
        <v>152</v>
      </c>
      <c r="D72" s="40">
        <v>123</v>
      </c>
      <c r="E72" s="40">
        <v>1548504.01</v>
      </c>
      <c r="F72" s="40">
        <v>1544</v>
      </c>
      <c r="G72" s="40">
        <v>29656547.649999999</v>
      </c>
      <c r="H72" s="40">
        <v>3191</v>
      </c>
      <c r="I72" s="40">
        <v>36082774.020000003</v>
      </c>
      <c r="J72" s="40">
        <v>11595</v>
      </c>
      <c r="K72" s="40">
        <v>137184760.02000001</v>
      </c>
      <c r="L72" s="38">
        <f t="shared" si="36"/>
        <v>16453</v>
      </c>
      <c r="M72" s="38">
        <f t="shared" si="37"/>
        <v>204472585.70000002</v>
      </c>
      <c r="N72" s="40">
        <v>13040</v>
      </c>
      <c r="O72" s="40">
        <v>265453050.19</v>
      </c>
      <c r="P72" s="40">
        <v>2055</v>
      </c>
      <c r="Q72" s="40">
        <v>136280526.46000001</v>
      </c>
      <c r="R72" s="38">
        <f t="shared" si="2"/>
        <v>15095</v>
      </c>
      <c r="S72" s="38">
        <f t="shared" si="3"/>
        <v>401733576.64999998</v>
      </c>
      <c r="T72" s="38">
        <f t="shared" si="38"/>
        <v>31548</v>
      </c>
      <c r="U72" s="38">
        <f t="shared" si="39"/>
        <v>606206162.35000002</v>
      </c>
    </row>
    <row r="73" spans="1:21" s="9" customFormat="1" ht="12">
      <c r="A73" s="26">
        <v>66</v>
      </c>
      <c r="B73" s="27" t="s">
        <v>149</v>
      </c>
      <c r="C73" s="28" t="s">
        <v>150</v>
      </c>
      <c r="D73" s="39">
        <v>321</v>
      </c>
      <c r="E73" s="39">
        <v>5769186.7199999997</v>
      </c>
      <c r="F73" s="39">
        <v>2825</v>
      </c>
      <c r="G73" s="39">
        <v>59278535.983800001</v>
      </c>
      <c r="H73" s="39">
        <v>12427</v>
      </c>
      <c r="I73" s="39">
        <v>28073427.68</v>
      </c>
      <c r="J73" s="39">
        <v>11093</v>
      </c>
      <c r="K73" s="39">
        <v>124393875.09</v>
      </c>
      <c r="L73" s="39">
        <f t="shared" si="36"/>
        <v>26666</v>
      </c>
      <c r="M73" s="39">
        <f t="shared" si="37"/>
        <v>217515025.4738</v>
      </c>
      <c r="N73" s="39">
        <v>12138</v>
      </c>
      <c r="O73" s="39">
        <v>265067719.13</v>
      </c>
      <c r="P73" s="39">
        <v>3830</v>
      </c>
      <c r="Q73" s="39">
        <v>114608498.67</v>
      </c>
      <c r="R73" s="39">
        <f t="shared" si="2"/>
        <v>15968</v>
      </c>
      <c r="S73" s="39">
        <f t="shared" si="3"/>
        <v>379676217.80000001</v>
      </c>
      <c r="T73" s="39">
        <f t="shared" si="38"/>
        <v>42634</v>
      </c>
      <c r="U73" s="39">
        <f t="shared" si="39"/>
        <v>597191243.27380002</v>
      </c>
    </row>
    <row r="74" spans="1:21" s="9" customFormat="1" ht="12">
      <c r="A74" s="29">
        <v>67</v>
      </c>
      <c r="B74" s="50" t="s">
        <v>141</v>
      </c>
      <c r="C74" s="1" t="s">
        <v>142</v>
      </c>
      <c r="D74" s="40">
        <v>947</v>
      </c>
      <c r="E74" s="40">
        <v>20767820.41</v>
      </c>
      <c r="F74" s="40">
        <v>5873</v>
      </c>
      <c r="G74" s="40">
        <v>164091736.80199999</v>
      </c>
      <c r="H74" s="40">
        <v>2419</v>
      </c>
      <c r="I74" s="40">
        <v>31819133.550000001</v>
      </c>
      <c r="J74" s="40">
        <v>5191</v>
      </c>
      <c r="K74" s="40">
        <v>70625276.260800004</v>
      </c>
      <c r="L74" s="38">
        <f t="shared" si="36"/>
        <v>14430</v>
      </c>
      <c r="M74" s="38">
        <f t="shared" si="37"/>
        <v>287303967.02280003</v>
      </c>
      <c r="N74" s="40">
        <v>2802</v>
      </c>
      <c r="O74" s="40">
        <v>195773283.34999999</v>
      </c>
      <c r="P74" s="40">
        <v>136</v>
      </c>
      <c r="Q74" s="40">
        <v>13439099.880000001</v>
      </c>
      <c r="R74" s="38">
        <f t="shared" si="2"/>
        <v>2938</v>
      </c>
      <c r="S74" s="38">
        <f t="shared" si="3"/>
        <v>209212383.22999999</v>
      </c>
      <c r="T74" s="38">
        <f t="shared" si="38"/>
        <v>17368</v>
      </c>
      <c r="U74" s="38">
        <f t="shared" si="39"/>
        <v>496516350.25279999</v>
      </c>
    </row>
    <row r="75" spans="1:21" s="9" customFormat="1" ht="12">
      <c r="A75" s="26">
        <v>68</v>
      </c>
      <c r="B75" s="49" t="s">
        <v>193</v>
      </c>
      <c r="C75" s="28" t="s">
        <v>194</v>
      </c>
      <c r="D75" s="39">
        <v>148</v>
      </c>
      <c r="E75" s="39">
        <v>25223202.460000001</v>
      </c>
      <c r="F75" s="39">
        <v>130</v>
      </c>
      <c r="G75" s="39">
        <v>2433391.23</v>
      </c>
      <c r="H75" s="39">
        <v>42</v>
      </c>
      <c r="I75" s="39">
        <v>5664312.2699999996</v>
      </c>
      <c r="J75" s="39">
        <v>249</v>
      </c>
      <c r="K75" s="39">
        <v>191605246.08000001</v>
      </c>
      <c r="L75" s="39">
        <f t="shared" si="36"/>
        <v>569</v>
      </c>
      <c r="M75" s="39">
        <f t="shared" si="37"/>
        <v>224926152.04000002</v>
      </c>
      <c r="N75" s="39">
        <v>39</v>
      </c>
      <c r="O75" s="39">
        <v>213645394</v>
      </c>
      <c r="P75" s="39">
        <v>20</v>
      </c>
      <c r="Q75" s="39">
        <v>55095394</v>
      </c>
      <c r="R75" s="39">
        <f t="shared" si="2"/>
        <v>59</v>
      </c>
      <c r="S75" s="39">
        <f t="shared" si="3"/>
        <v>268740788</v>
      </c>
      <c r="T75" s="39">
        <f t="shared" si="38"/>
        <v>628</v>
      </c>
      <c r="U75" s="39">
        <f t="shared" si="39"/>
        <v>493666940.04000002</v>
      </c>
    </row>
    <row r="76" spans="1:21" s="9" customFormat="1" ht="12">
      <c r="A76" s="29">
        <v>69</v>
      </c>
      <c r="B76" s="50" t="s">
        <v>133</v>
      </c>
      <c r="C76" s="1" t="s">
        <v>134</v>
      </c>
      <c r="D76" s="40">
        <v>652</v>
      </c>
      <c r="E76" s="40">
        <v>111174398.61</v>
      </c>
      <c r="F76" s="40">
        <v>609</v>
      </c>
      <c r="G76" s="40">
        <v>36485032.939999998</v>
      </c>
      <c r="H76" s="40">
        <v>80</v>
      </c>
      <c r="I76" s="40">
        <v>34563822.460000001</v>
      </c>
      <c r="J76" s="40">
        <v>596</v>
      </c>
      <c r="K76" s="40">
        <v>34147822.880000003</v>
      </c>
      <c r="L76" s="38">
        <f t="shared" ref="L76:L83" si="40">J76+H76+F76+D76</f>
        <v>1937</v>
      </c>
      <c r="M76" s="38">
        <f t="shared" ref="M76:M83" si="41">K76+I76+G76+E76</f>
        <v>216371076.88999999</v>
      </c>
      <c r="N76" s="40">
        <v>79</v>
      </c>
      <c r="O76" s="40">
        <v>75807853.239999995</v>
      </c>
      <c r="P76" s="40">
        <v>63</v>
      </c>
      <c r="Q76" s="40">
        <v>160373438.47999999</v>
      </c>
      <c r="R76" s="38">
        <f t="shared" si="2"/>
        <v>142</v>
      </c>
      <c r="S76" s="38">
        <f t="shared" si="3"/>
        <v>236181291.71999997</v>
      </c>
      <c r="T76" s="38">
        <f t="shared" ref="T76:T83" si="42">R76+L76</f>
        <v>2079</v>
      </c>
      <c r="U76" s="38">
        <f t="shared" ref="U76:U83" si="43">S76+M76</f>
        <v>452552368.60999995</v>
      </c>
    </row>
    <row r="77" spans="1:21" s="9" customFormat="1" ht="12">
      <c r="A77" s="26">
        <v>70</v>
      </c>
      <c r="B77" s="49" t="s">
        <v>167</v>
      </c>
      <c r="C77" s="28" t="s">
        <v>168</v>
      </c>
      <c r="D77" s="39">
        <v>11</v>
      </c>
      <c r="E77" s="39">
        <v>15550839.15</v>
      </c>
      <c r="F77" s="39">
        <v>51</v>
      </c>
      <c r="G77" s="39">
        <v>17008393.329999998</v>
      </c>
      <c r="H77" s="39">
        <v>58</v>
      </c>
      <c r="I77" s="39">
        <v>49852019.18</v>
      </c>
      <c r="J77" s="39">
        <v>457</v>
      </c>
      <c r="K77" s="39">
        <v>93228232.439999998</v>
      </c>
      <c r="L77" s="39">
        <f t="shared" si="40"/>
        <v>577</v>
      </c>
      <c r="M77" s="39">
        <f t="shared" si="41"/>
        <v>175639484.09999999</v>
      </c>
      <c r="N77" s="39">
        <v>71</v>
      </c>
      <c r="O77" s="39">
        <v>139787173</v>
      </c>
      <c r="P77" s="39">
        <v>70</v>
      </c>
      <c r="Q77" s="39">
        <v>126759233</v>
      </c>
      <c r="R77" s="39">
        <f t="shared" si="2"/>
        <v>141</v>
      </c>
      <c r="S77" s="39">
        <f t="shared" si="3"/>
        <v>266546406</v>
      </c>
      <c r="T77" s="39">
        <f t="shared" si="42"/>
        <v>718</v>
      </c>
      <c r="U77" s="39">
        <f t="shared" si="43"/>
        <v>442185890.10000002</v>
      </c>
    </row>
    <row r="78" spans="1:21" s="9" customFormat="1" ht="12">
      <c r="A78" s="29">
        <v>71</v>
      </c>
      <c r="B78" s="50" t="s">
        <v>251</v>
      </c>
      <c r="C78" s="1" t="s">
        <v>252</v>
      </c>
      <c r="D78" s="40">
        <v>3</v>
      </c>
      <c r="E78" s="40">
        <v>43300.160000000003</v>
      </c>
      <c r="F78" s="40">
        <v>9</v>
      </c>
      <c r="G78" s="40">
        <v>137490.67000000001</v>
      </c>
      <c r="H78" s="40">
        <v>261</v>
      </c>
      <c r="I78" s="40">
        <v>15914267.48</v>
      </c>
      <c r="J78" s="40">
        <v>717</v>
      </c>
      <c r="K78" s="40">
        <v>205575222.47</v>
      </c>
      <c r="L78" s="38">
        <f t="shared" si="40"/>
        <v>990</v>
      </c>
      <c r="M78" s="38">
        <f t="shared" si="41"/>
        <v>221670280.77999997</v>
      </c>
      <c r="N78" s="40">
        <v>253</v>
      </c>
      <c r="O78" s="40">
        <v>197077152.38999999</v>
      </c>
      <c r="P78" s="40">
        <v>53</v>
      </c>
      <c r="Q78" s="40">
        <v>7305829.7999999998</v>
      </c>
      <c r="R78" s="38">
        <f t="shared" si="2"/>
        <v>306</v>
      </c>
      <c r="S78" s="38">
        <f t="shared" si="3"/>
        <v>204382982.19</v>
      </c>
      <c r="T78" s="38">
        <f t="shared" si="42"/>
        <v>1296</v>
      </c>
      <c r="U78" s="38">
        <f t="shared" si="43"/>
        <v>426053262.96999997</v>
      </c>
    </row>
    <row r="79" spans="1:21" s="9" customFormat="1" ht="12">
      <c r="A79" s="26">
        <v>72</v>
      </c>
      <c r="B79" s="49" t="s">
        <v>117</v>
      </c>
      <c r="C79" s="28" t="s">
        <v>118</v>
      </c>
      <c r="D79" s="39">
        <v>10</v>
      </c>
      <c r="E79" s="39">
        <v>15656675.75</v>
      </c>
      <c r="F79" s="39">
        <v>17</v>
      </c>
      <c r="G79" s="39">
        <v>24529002.859999999</v>
      </c>
      <c r="H79" s="39">
        <v>10</v>
      </c>
      <c r="I79" s="39">
        <v>5122426.83</v>
      </c>
      <c r="J79" s="39">
        <v>101</v>
      </c>
      <c r="K79" s="39">
        <v>117762174.44</v>
      </c>
      <c r="L79" s="39">
        <f t="shared" si="40"/>
        <v>138</v>
      </c>
      <c r="M79" s="39">
        <f t="shared" si="41"/>
        <v>163070279.88</v>
      </c>
      <c r="N79" s="39">
        <v>17</v>
      </c>
      <c r="O79" s="39">
        <v>187497010</v>
      </c>
      <c r="P79" s="39">
        <v>9</v>
      </c>
      <c r="Q79" s="39">
        <v>54663100</v>
      </c>
      <c r="R79" s="39">
        <f t="shared" si="2"/>
        <v>26</v>
      </c>
      <c r="S79" s="39">
        <f t="shared" si="3"/>
        <v>242160110</v>
      </c>
      <c r="T79" s="39">
        <f t="shared" si="42"/>
        <v>164</v>
      </c>
      <c r="U79" s="39">
        <f t="shared" si="43"/>
        <v>405230389.88</v>
      </c>
    </row>
    <row r="80" spans="1:21" s="9" customFormat="1" ht="12">
      <c r="A80" s="29">
        <v>73</v>
      </c>
      <c r="B80" s="50" t="s">
        <v>201</v>
      </c>
      <c r="C80" s="1" t="s">
        <v>202</v>
      </c>
      <c r="D80" s="40">
        <v>80</v>
      </c>
      <c r="E80" s="40">
        <v>111340535.3</v>
      </c>
      <c r="F80" s="40">
        <v>59</v>
      </c>
      <c r="G80" s="40">
        <v>33716629.799999997</v>
      </c>
      <c r="H80" s="40">
        <v>9</v>
      </c>
      <c r="I80" s="40">
        <v>16407212.6</v>
      </c>
      <c r="J80" s="40">
        <v>407</v>
      </c>
      <c r="K80" s="40">
        <v>67340965.650000006</v>
      </c>
      <c r="L80" s="38">
        <f t="shared" si="40"/>
        <v>555</v>
      </c>
      <c r="M80" s="38">
        <f t="shared" si="41"/>
        <v>228805343.34999999</v>
      </c>
      <c r="N80" s="40">
        <v>39</v>
      </c>
      <c r="O80" s="40">
        <v>69715502.230000004</v>
      </c>
      <c r="P80" s="40">
        <v>25</v>
      </c>
      <c r="Q80" s="40">
        <v>103110182.54000001</v>
      </c>
      <c r="R80" s="38">
        <f t="shared" si="2"/>
        <v>64</v>
      </c>
      <c r="S80" s="38">
        <f t="shared" si="3"/>
        <v>172825684.77000001</v>
      </c>
      <c r="T80" s="38">
        <f t="shared" si="42"/>
        <v>619</v>
      </c>
      <c r="U80" s="38">
        <f t="shared" si="43"/>
        <v>401631028.12</v>
      </c>
    </row>
    <row r="81" spans="1:21" s="9" customFormat="1" ht="12">
      <c r="A81" s="26">
        <v>74</v>
      </c>
      <c r="B81" s="49" t="s">
        <v>173</v>
      </c>
      <c r="C81" s="28" t="s">
        <v>174</v>
      </c>
      <c r="D81" s="39">
        <v>423</v>
      </c>
      <c r="E81" s="39">
        <v>8407369.5399999991</v>
      </c>
      <c r="F81" s="39">
        <v>6405</v>
      </c>
      <c r="G81" s="39">
        <v>146516058.94999999</v>
      </c>
      <c r="H81" s="39">
        <v>1617</v>
      </c>
      <c r="I81" s="39">
        <v>34524271.950000003</v>
      </c>
      <c r="J81" s="39">
        <v>5620</v>
      </c>
      <c r="K81" s="39">
        <v>51240805.874200001</v>
      </c>
      <c r="L81" s="39">
        <f t="shared" si="40"/>
        <v>14065</v>
      </c>
      <c r="M81" s="39">
        <f t="shared" si="41"/>
        <v>240688506.31419998</v>
      </c>
      <c r="N81" s="39">
        <v>2282</v>
      </c>
      <c r="O81" s="39">
        <v>157178272.46000001</v>
      </c>
      <c r="P81" s="39">
        <v>25</v>
      </c>
      <c r="Q81" s="39">
        <v>2341535.06</v>
      </c>
      <c r="R81" s="39">
        <f t="shared" si="2"/>
        <v>2307</v>
      </c>
      <c r="S81" s="39">
        <f t="shared" si="3"/>
        <v>159519807.52000001</v>
      </c>
      <c r="T81" s="39">
        <f t="shared" si="42"/>
        <v>16372</v>
      </c>
      <c r="U81" s="39">
        <f t="shared" si="43"/>
        <v>400208313.83420002</v>
      </c>
    </row>
    <row r="82" spans="1:21" s="9" customFormat="1" ht="12">
      <c r="A82" s="29">
        <v>75</v>
      </c>
      <c r="B82" s="19" t="s">
        <v>159</v>
      </c>
      <c r="C82" s="1" t="s">
        <v>160</v>
      </c>
      <c r="D82" s="40">
        <v>247</v>
      </c>
      <c r="E82" s="40">
        <v>5611662.6500000004</v>
      </c>
      <c r="F82" s="40">
        <v>5574</v>
      </c>
      <c r="G82" s="40">
        <v>131048322.11</v>
      </c>
      <c r="H82" s="40">
        <v>2410</v>
      </c>
      <c r="I82" s="40">
        <v>18800492.030000001</v>
      </c>
      <c r="J82" s="40">
        <v>5696</v>
      </c>
      <c r="K82" s="40">
        <v>50007893.853699997</v>
      </c>
      <c r="L82" s="38">
        <f t="shared" si="40"/>
        <v>13927</v>
      </c>
      <c r="M82" s="38">
        <f t="shared" si="41"/>
        <v>205468370.6437</v>
      </c>
      <c r="N82" s="40">
        <v>7827</v>
      </c>
      <c r="O82" s="40">
        <v>175591249.88</v>
      </c>
      <c r="P82" s="40">
        <v>1031</v>
      </c>
      <c r="Q82" s="40">
        <v>19049168.030000001</v>
      </c>
      <c r="R82" s="38">
        <f t="shared" si="2"/>
        <v>8858</v>
      </c>
      <c r="S82" s="38">
        <f t="shared" si="3"/>
        <v>194640417.91</v>
      </c>
      <c r="T82" s="38">
        <f t="shared" si="42"/>
        <v>22785</v>
      </c>
      <c r="U82" s="38">
        <f t="shared" si="43"/>
        <v>400108788.55369997</v>
      </c>
    </row>
    <row r="83" spans="1:21" s="9" customFormat="1" ht="12">
      <c r="A83" s="26">
        <v>76</v>
      </c>
      <c r="B83" s="27" t="s">
        <v>187</v>
      </c>
      <c r="C83" s="28" t="s">
        <v>188</v>
      </c>
      <c r="D83" s="39">
        <v>116</v>
      </c>
      <c r="E83" s="39">
        <v>1846913.56</v>
      </c>
      <c r="F83" s="39">
        <v>1962</v>
      </c>
      <c r="G83" s="39">
        <v>39966377.18</v>
      </c>
      <c r="H83" s="39">
        <v>2201</v>
      </c>
      <c r="I83" s="39">
        <v>21201255.75</v>
      </c>
      <c r="J83" s="39">
        <v>24604</v>
      </c>
      <c r="K83" s="39">
        <v>135432596.75</v>
      </c>
      <c r="L83" s="39">
        <f t="shared" si="40"/>
        <v>28883</v>
      </c>
      <c r="M83" s="39">
        <f t="shared" si="41"/>
        <v>198447143.24000001</v>
      </c>
      <c r="N83" s="39">
        <v>11398</v>
      </c>
      <c r="O83" s="39">
        <v>154396845.03</v>
      </c>
      <c r="P83" s="39">
        <v>69</v>
      </c>
      <c r="Q83" s="39">
        <v>2266142.8199999998</v>
      </c>
      <c r="R83" s="39">
        <f t="shared" si="2"/>
        <v>11467</v>
      </c>
      <c r="S83" s="39">
        <f t="shared" si="3"/>
        <v>156662987.84999999</v>
      </c>
      <c r="T83" s="39">
        <f t="shared" si="42"/>
        <v>40350</v>
      </c>
      <c r="U83" s="39">
        <f t="shared" si="43"/>
        <v>355110131.09000003</v>
      </c>
    </row>
    <row r="84" spans="1:21" s="9" customFormat="1" ht="12">
      <c r="A84" s="29">
        <v>77</v>
      </c>
      <c r="B84" s="50" t="s">
        <v>368</v>
      </c>
      <c r="C84" s="1" t="s">
        <v>369</v>
      </c>
      <c r="D84" s="40">
        <v>26</v>
      </c>
      <c r="E84" s="40">
        <v>6581639.8799999999</v>
      </c>
      <c r="F84" s="40">
        <v>13</v>
      </c>
      <c r="G84" s="40">
        <v>3852683.64</v>
      </c>
      <c r="H84" s="40">
        <v>7170</v>
      </c>
      <c r="I84" s="40">
        <v>161228599.38</v>
      </c>
      <c r="J84" s="40">
        <v>637</v>
      </c>
      <c r="K84" s="40">
        <v>4795604.5</v>
      </c>
      <c r="L84" s="38">
        <f t="shared" si="36"/>
        <v>7846</v>
      </c>
      <c r="M84" s="38">
        <f t="shared" si="37"/>
        <v>176458527.39999998</v>
      </c>
      <c r="N84" s="40">
        <v>57</v>
      </c>
      <c r="O84" s="40">
        <v>6406081.71</v>
      </c>
      <c r="P84" s="40">
        <v>254</v>
      </c>
      <c r="Q84" s="40">
        <v>165565752.63</v>
      </c>
      <c r="R84" s="38">
        <f t="shared" si="2"/>
        <v>311</v>
      </c>
      <c r="S84" s="38">
        <f t="shared" si="3"/>
        <v>171971834.34</v>
      </c>
      <c r="T84" s="38">
        <f t="shared" si="38"/>
        <v>8157</v>
      </c>
      <c r="U84" s="38">
        <f t="shared" si="39"/>
        <v>348430361.74000001</v>
      </c>
    </row>
    <row r="85" spans="1:21" s="9" customFormat="1" ht="12">
      <c r="A85" s="26">
        <v>78</v>
      </c>
      <c r="B85" s="49" t="s">
        <v>169</v>
      </c>
      <c r="C85" s="28" t="s">
        <v>170</v>
      </c>
      <c r="D85" s="39">
        <v>71</v>
      </c>
      <c r="E85" s="39">
        <v>61305507.18</v>
      </c>
      <c r="F85" s="39">
        <v>90</v>
      </c>
      <c r="G85" s="39">
        <v>21100715.199999999</v>
      </c>
      <c r="H85" s="39">
        <v>115</v>
      </c>
      <c r="I85" s="39">
        <v>89645221.620000005</v>
      </c>
      <c r="J85" s="39">
        <v>282</v>
      </c>
      <c r="K85" s="39">
        <v>54951176.399999999</v>
      </c>
      <c r="L85" s="39">
        <f t="shared" ref="L85:M91" si="44">J85+H85+F85+D85</f>
        <v>558</v>
      </c>
      <c r="M85" s="39">
        <f t="shared" si="44"/>
        <v>227002620.40000001</v>
      </c>
      <c r="N85" s="39">
        <v>30</v>
      </c>
      <c r="O85" s="39">
        <v>16319355.109999999</v>
      </c>
      <c r="P85" s="39">
        <v>43</v>
      </c>
      <c r="Q85" s="39">
        <v>98068027.469999999</v>
      </c>
      <c r="R85" s="39">
        <f t="shared" si="2"/>
        <v>73</v>
      </c>
      <c r="S85" s="39">
        <f t="shared" si="3"/>
        <v>114387382.58</v>
      </c>
      <c r="T85" s="39">
        <f t="shared" ref="T85:U91" si="45">R85+L85</f>
        <v>631</v>
      </c>
      <c r="U85" s="39">
        <f t="shared" si="45"/>
        <v>341390002.98000002</v>
      </c>
    </row>
    <row r="86" spans="1:21" s="9" customFormat="1" ht="12">
      <c r="A86" s="29">
        <v>79</v>
      </c>
      <c r="B86" s="50" t="s">
        <v>155</v>
      </c>
      <c r="C86" s="1" t="s">
        <v>156</v>
      </c>
      <c r="D86" s="40">
        <v>8</v>
      </c>
      <c r="E86" s="40">
        <v>6131237.5899999999</v>
      </c>
      <c r="F86" s="40">
        <v>83</v>
      </c>
      <c r="G86" s="40">
        <v>16689106.84</v>
      </c>
      <c r="H86" s="40">
        <v>233</v>
      </c>
      <c r="I86" s="40">
        <v>84944582.930000007</v>
      </c>
      <c r="J86" s="40">
        <v>287</v>
      </c>
      <c r="K86" s="40">
        <v>76985387.579999998</v>
      </c>
      <c r="L86" s="38">
        <f t="shared" si="44"/>
        <v>611</v>
      </c>
      <c r="M86" s="38">
        <f t="shared" si="44"/>
        <v>184750314.94</v>
      </c>
      <c r="N86" s="40">
        <v>79</v>
      </c>
      <c r="O86" s="40">
        <v>76318848.189999998</v>
      </c>
      <c r="P86" s="40">
        <v>68</v>
      </c>
      <c r="Q86" s="40">
        <v>73719162.599999994</v>
      </c>
      <c r="R86" s="38">
        <f t="shared" si="2"/>
        <v>147</v>
      </c>
      <c r="S86" s="38">
        <f t="shared" si="3"/>
        <v>150038010.78999999</v>
      </c>
      <c r="T86" s="38">
        <f t="shared" si="45"/>
        <v>758</v>
      </c>
      <c r="U86" s="38">
        <f t="shared" si="45"/>
        <v>334788325.73000002</v>
      </c>
    </row>
    <row r="87" spans="1:21" s="9" customFormat="1" ht="12">
      <c r="A87" s="26">
        <v>80</v>
      </c>
      <c r="B87" s="49" t="s">
        <v>165</v>
      </c>
      <c r="C87" s="28" t="s">
        <v>166</v>
      </c>
      <c r="D87" s="39">
        <v>255</v>
      </c>
      <c r="E87" s="39">
        <v>69091783.079999998</v>
      </c>
      <c r="F87" s="39">
        <v>222</v>
      </c>
      <c r="G87" s="39">
        <v>29096178.07</v>
      </c>
      <c r="H87" s="39">
        <v>128</v>
      </c>
      <c r="I87" s="39">
        <v>22297999.34</v>
      </c>
      <c r="J87" s="39">
        <v>238</v>
      </c>
      <c r="K87" s="39">
        <v>31680816.91</v>
      </c>
      <c r="L87" s="39">
        <f t="shared" si="44"/>
        <v>843</v>
      </c>
      <c r="M87" s="39">
        <f t="shared" si="44"/>
        <v>152166777.39999998</v>
      </c>
      <c r="N87" s="39">
        <v>120</v>
      </c>
      <c r="O87" s="39">
        <v>58810041.43</v>
      </c>
      <c r="P87" s="39">
        <v>151</v>
      </c>
      <c r="Q87" s="39">
        <v>89400306.430000007</v>
      </c>
      <c r="R87" s="39">
        <f t="shared" si="2"/>
        <v>271</v>
      </c>
      <c r="S87" s="39">
        <f t="shared" si="3"/>
        <v>148210347.86000001</v>
      </c>
      <c r="T87" s="39">
        <f t="shared" si="45"/>
        <v>1114</v>
      </c>
      <c r="U87" s="39">
        <f t="shared" si="45"/>
        <v>300377125.25999999</v>
      </c>
    </row>
    <row r="88" spans="1:21" s="9" customFormat="1" ht="12">
      <c r="A88" s="29">
        <v>81</v>
      </c>
      <c r="B88" s="50" t="s">
        <v>181</v>
      </c>
      <c r="C88" s="1" t="s">
        <v>182</v>
      </c>
      <c r="D88" s="40">
        <v>2713</v>
      </c>
      <c r="E88" s="40">
        <v>90475383.859999999</v>
      </c>
      <c r="F88" s="40">
        <v>1448</v>
      </c>
      <c r="G88" s="40">
        <v>52232049.990000002</v>
      </c>
      <c r="H88" s="40">
        <v>468</v>
      </c>
      <c r="I88" s="40">
        <v>5537340.3200000003</v>
      </c>
      <c r="J88" s="40">
        <v>2393</v>
      </c>
      <c r="K88" s="40">
        <v>17349498.199999999</v>
      </c>
      <c r="L88" s="38">
        <f t="shared" si="44"/>
        <v>7022</v>
      </c>
      <c r="M88" s="38">
        <f t="shared" si="44"/>
        <v>165594272.37</v>
      </c>
      <c r="N88" s="40">
        <v>188</v>
      </c>
      <c r="O88" s="40">
        <v>49826324.170000002</v>
      </c>
      <c r="P88" s="40">
        <v>246</v>
      </c>
      <c r="Q88" s="40">
        <v>74339073.590000004</v>
      </c>
      <c r="R88" s="38">
        <f t="shared" si="2"/>
        <v>434</v>
      </c>
      <c r="S88" s="38">
        <f t="shared" si="3"/>
        <v>124165397.76000001</v>
      </c>
      <c r="T88" s="38">
        <f t="shared" si="45"/>
        <v>7456</v>
      </c>
      <c r="U88" s="38">
        <f t="shared" si="45"/>
        <v>289759670.13</v>
      </c>
    </row>
    <row r="89" spans="1:21" s="9" customFormat="1" ht="12">
      <c r="A89" s="26">
        <v>82</v>
      </c>
      <c r="B89" s="49" t="s">
        <v>256</v>
      </c>
      <c r="C89" s="28" t="s">
        <v>257</v>
      </c>
      <c r="D89" s="39"/>
      <c r="E89" s="39"/>
      <c r="F89" s="39"/>
      <c r="G89" s="39"/>
      <c r="H89" s="39">
        <v>2308</v>
      </c>
      <c r="I89" s="39">
        <v>25769293.309999999</v>
      </c>
      <c r="J89" s="39">
        <v>2772</v>
      </c>
      <c r="K89" s="39">
        <v>56818433.57</v>
      </c>
      <c r="L89" s="39">
        <f t="shared" si="44"/>
        <v>5080</v>
      </c>
      <c r="M89" s="39">
        <f t="shared" si="44"/>
        <v>82587726.879999995</v>
      </c>
      <c r="N89" s="39">
        <v>3572</v>
      </c>
      <c r="O89" s="39">
        <v>114512268.87</v>
      </c>
      <c r="P89" s="39">
        <v>362</v>
      </c>
      <c r="Q89" s="39">
        <v>83438576.760000005</v>
      </c>
      <c r="R89" s="39">
        <f t="shared" si="2"/>
        <v>3934</v>
      </c>
      <c r="S89" s="39">
        <f t="shared" si="3"/>
        <v>197950845.63</v>
      </c>
      <c r="T89" s="39">
        <f t="shared" si="45"/>
        <v>9014</v>
      </c>
      <c r="U89" s="39">
        <f t="shared" si="45"/>
        <v>280538572.50999999</v>
      </c>
    </row>
    <row r="90" spans="1:21" s="9" customFormat="1" ht="12">
      <c r="A90" s="29">
        <v>83</v>
      </c>
      <c r="B90" s="50" t="s">
        <v>177</v>
      </c>
      <c r="C90" s="1" t="s">
        <v>178</v>
      </c>
      <c r="D90" s="40">
        <v>117</v>
      </c>
      <c r="E90" s="40">
        <v>1793470.39</v>
      </c>
      <c r="F90" s="40">
        <v>4169</v>
      </c>
      <c r="G90" s="40">
        <v>93094463.629999995</v>
      </c>
      <c r="H90" s="40">
        <v>1076</v>
      </c>
      <c r="I90" s="40">
        <v>8440325.3599999994</v>
      </c>
      <c r="J90" s="40">
        <v>5272</v>
      </c>
      <c r="K90" s="40">
        <v>42455421.789999999</v>
      </c>
      <c r="L90" s="38">
        <f t="shared" si="44"/>
        <v>10634</v>
      </c>
      <c r="M90" s="38">
        <f t="shared" si="44"/>
        <v>145783681.16999999</v>
      </c>
      <c r="N90" s="40">
        <v>2952</v>
      </c>
      <c r="O90" s="40">
        <v>126533379.77</v>
      </c>
      <c r="P90" s="40">
        <v>39</v>
      </c>
      <c r="Q90" s="40">
        <v>1215599.01</v>
      </c>
      <c r="R90" s="38">
        <f t="shared" si="2"/>
        <v>2991</v>
      </c>
      <c r="S90" s="38">
        <f t="shared" si="3"/>
        <v>127748978.78</v>
      </c>
      <c r="T90" s="38">
        <f t="shared" si="45"/>
        <v>13625</v>
      </c>
      <c r="U90" s="38">
        <f t="shared" si="45"/>
        <v>273532659.94999999</v>
      </c>
    </row>
    <row r="91" spans="1:21" s="9" customFormat="1" ht="12">
      <c r="A91" s="26">
        <v>84</v>
      </c>
      <c r="B91" s="49" t="s">
        <v>207</v>
      </c>
      <c r="C91" s="28" t="s">
        <v>208</v>
      </c>
      <c r="D91" s="39">
        <v>965</v>
      </c>
      <c r="E91" s="39">
        <v>60075547.310000002</v>
      </c>
      <c r="F91" s="39">
        <v>1254</v>
      </c>
      <c r="G91" s="39">
        <v>28830579.73</v>
      </c>
      <c r="H91" s="39">
        <v>2243</v>
      </c>
      <c r="I91" s="39">
        <v>10479297.439999999</v>
      </c>
      <c r="J91" s="39">
        <v>6470</v>
      </c>
      <c r="K91" s="39">
        <v>42554099.310000002</v>
      </c>
      <c r="L91" s="39">
        <f t="shared" si="44"/>
        <v>10932</v>
      </c>
      <c r="M91" s="39">
        <f t="shared" si="44"/>
        <v>141939523.79000002</v>
      </c>
      <c r="N91" s="39">
        <v>3251</v>
      </c>
      <c r="O91" s="39">
        <v>57868072.609999999</v>
      </c>
      <c r="P91" s="39">
        <v>521</v>
      </c>
      <c r="Q91" s="39">
        <v>56995538.899999999</v>
      </c>
      <c r="R91" s="39">
        <f t="shared" si="2"/>
        <v>3772</v>
      </c>
      <c r="S91" s="39">
        <f t="shared" si="3"/>
        <v>114863611.50999999</v>
      </c>
      <c r="T91" s="39">
        <f t="shared" si="45"/>
        <v>14704</v>
      </c>
      <c r="U91" s="39">
        <f t="shared" si="45"/>
        <v>256803135.30000001</v>
      </c>
    </row>
    <row r="92" spans="1:21" s="9" customFormat="1" ht="12">
      <c r="A92" s="29">
        <v>85</v>
      </c>
      <c r="B92" s="19" t="s">
        <v>293</v>
      </c>
      <c r="C92" s="1" t="s">
        <v>294</v>
      </c>
      <c r="D92" s="40">
        <v>38</v>
      </c>
      <c r="E92" s="40">
        <v>26318144.870000001</v>
      </c>
      <c r="F92" s="40">
        <v>73</v>
      </c>
      <c r="G92" s="40">
        <v>13812344.02</v>
      </c>
      <c r="H92" s="40">
        <v>32</v>
      </c>
      <c r="I92" s="40">
        <v>17823752.510000002</v>
      </c>
      <c r="J92" s="40">
        <v>54</v>
      </c>
      <c r="K92" s="40">
        <v>17182047.789999999</v>
      </c>
      <c r="L92" s="38">
        <f t="shared" ref="L92:L99" si="46">J92+H92+F92+D92</f>
        <v>197</v>
      </c>
      <c r="M92" s="38">
        <f t="shared" ref="M92:M99" si="47">K92+I92+G92+E92</f>
        <v>75136289.189999998</v>
      </c>
      <c r="N92" s="40">
        <v>63</v>
      </c>
      <c r="O92" s="40">
        <v>73746575.090000004</v>
      </c>
      <c r="P92" s="40">
        <v>65</v>
      </c>
      <c r="Q92" s="40">
        <v>95805884.640000001</v>
      </c>
      <c r="R92" s="38">
        <f t="shared" si="2"/>
        <v>128</v>
      </c>
      <c r="S92" s="38">
        <f t="shared" si="3"/>
        <v>169552459.73000002</v>
      </c>
      <c r="T92" s="38">
        <f t="shared" ref="T92:T99" si="48">R92+L92</f>
        <v>325</v>
      </c>
      <c r="U92" s="38">
        <f t="shared" ref="U92:U99" si="49">S92+M92</f>
        <v>244688748.92000002</v>
      </c>
    </row>
    <row r="93" spans="1:21" s="9" customFormat="1" ht="12">
      <c r="A93" s="26">
        <v>86</v>
      </c>
      <c r="B93" s="27" t="s">
        <v>123</v>
      </c>
      <c r="C93" s="28" t="s">
        <v>124</v>
      </c>
      <c r="D93" s="39">
        <v>50</v>
      </c>
      <c r="E93" s="39">
        <v>32046625.760000002</v>
      </c>
      <c r="F93" s="39">
        <v>19</v>
      </c>
      <c r="G93" s="39">
        <v>16711869.42</v>
      </c>
      <c r="H93" s="39">
        <v>7</v>
      </c>
      <c r="I93" s="39">
        <v>30095058.23</v>
      </c>
      <c r="J93" s="39">
        <v>181</v>
      </c>
      <c r="K93" s="39">
        <v>40245509.549999997</v>
      </c>
      <c r="L93" s="39">
        <f t="shared" si="46"/>
        <v>257</v>
      </c>
      <c r="M93" s="39">
        <f t="shared" si="47"/>
        <v>119099062.96000001</v>
      </c>
      <c r="N93" s="39">
        <v>18</v>
      </c>
      <c r="O93" s="39">
        <v>53642045.390000001</v>
      </c>
      <c r="P93" s="39">
        <v>17</v>
      </c>
      <c r="Q93" s="39">
        <v>62022264.149999999</v>
      </c>
      <c r="R93" s="39">
        <f t="shared" si="2"/>
        <v>35</v>
      </c>
      <c r="S93" s="39">
        <f t="shared" si="3"/>
        <v>115664309.53999999</v>
      </c>
      <c r="T93" s="39">
        <f t="shared" si="48"/>
        <v>292</v>
      </c>
      <c r="U93" s="39">
        <f t="shared" si="49"/>
        <v>234763372.5</v>
      </c>
    </row>
    <row r="94" spans="1:21" s="9" customFormat="1" ht="12">
      <c r="A94" s="29">
        <v>87</v>
      </c>
      <c r="B94" s="50" t="s">
        <v>191</v>
      </c>
      <c r="C94" s="1" t="s">
        <v>192</v>
      </c>
      <c r="D94" s="40">
        <v>110</v>
      </c>
      <c r="E94" s="40">
        <v>2735250.81</v>
      </c>
      <c r="F94" s="40">
        <v>381</v>
      </c>
      <c r="G94" s="40">
        <v>6223876.9900000002</v>
      </c>
      <c r="H94" s="40">
        <v>1920</v>
      </c>
      <c r="I94" s="40">
        <v>5533175.3399999999</v>
      </c>
      <c r="J94" s="40">
        <v>8410</v>
      </c>
      <c r="K94" s="40">
        <v>105905139.26000001</v>
      </c>
      <c r="L94" s="38">
        <f t="shared" si="46"/>
        <v>10821</v>
      </c>
      <c r="M94" s="38">
        <f t="shared" si="47"/>
        <v>120397442.40000001</v>
      </c>
      <c r="N94" s="40">
        <v>6125</v>
      </c>
      <c r="O94" s="40">
        <v>107038938.23999999</v>
      </c>
      <c r="P94" s="40">
        <v>106</v>
      </c>
      <c r="Q94" s="40">
        <v>3475186.04</v>
      </c>
      <c r="R94" s="38">
        <f t="shared" si="2"/>
        <v>6231</v>
      </c>
      <c r="S94" s="38">
        <f t="shared" si="3"/>
        <v>110514124.28</v>
      </c>
      <c r="T94" s="38">
        <f t="shared" si="48"/>
        <v>17052</v>
      </c>
      <c r="U94" s="38">
        <f t="shared" si="49"/>
        <v>230911566.68000001</v>
      </c>
    </row>
    <row r="95" spans="1:21" s="9" customFormat="1" ht="12">
      <c r="A95" s="26">
        <v>88</v>
      </c>
      <c r="B95" s="49" t="s">
        <v>171</v>
      </c>
      <c r="C95" s="28" t="s">
        <v>172</v>
      </c>
      <c r="D95" s="39">
        <v>32</v>
      </c>
      <c r="E95" s="39">
        <v>677250.07</v>
      </c>
      <c r="F95" s="39">
        <v>397</v>
      </c>
      <c r="G95" s="39">
        <v>9329880.7200000007</v>
      </c>
      <c r="H95" s="39">
        <v>905</v>
      </c>
      <c r="I95" s="39">
        <v>6142269.7599999998</v>
      </c>
      <c r="J95" s="39">
        <v>3445</v>
      </c>
      <c r="K95" s="39">
        <v>83667169.150000006</v>
      </c>
      <c r="L95" s="39">
        <f t="shared" si="46"/>
        <v>4779</v>
      </c>
      <c r="M95" s="39">
        <f t="shared" si="47"/>
        <v>99816569.700000003</v>
      </c>
      <c r="N95" s="39">
        <v>12603</v>
      </c>
      <c r="O95" s="39">
        <v>105068272.34</v>
      </c>
      <c r="P95" s="39">
        <v>246</v>
      </c>
      <c r="Q95" s="39">
        <v>18746013.440000001</v>
      </c>
      <c r="R95" s="39">
        <f t="shared" si="2"/>
        <v>12849</v>
      </c>
      <c r="S95" s="39">
        <f t="shared" si="3"/>
        <v>123814285.78</v>
      </c>
      <c r="T95" s="39">
        <f t="shared" si="48"/>
        <v>17628</v>
      </c>
      <c r="U95" s="39">
        <f t="shared" si="49"/>
        <v>223630855.48000002</v>
      </c>
    </row>
    <row r="96" spans="1:21" s="9" customFormat="1" ht="12">
      <c r="A96" s="29">
        <v>89</v>
      </c>
      <c r="B96" s="50" t="s">
        <v>175</v>
      </c>
      <c r="C96" s="1" t="s">
        <v>176</v>
      </c>
      <c r="D96" s="40"/>
      <c r="E96" s="40"/>
      <c r="F96" s="40">
        <v>94</v>
      </c>
      <c r="G96" s="40">
        <v>1162264.21</v>
      </c>
      <c r="H96" s="40">
        <v>4000</v>
      </c>
      <c r="I96" s="40">
        <v>16392939.91</v>
      </c>
      <c r="J96" s="40">
        <v>10048</v>
      </c>
      <c r="K96" s="40">
        <v>91932163.269999996</v>
      </c>
      <c r="L96" s="38">
        <f t="shared" si="46"/>
        <v>14142</v>
      </c>
      <c r="M96" s="38">
        <f t="shared" si="47"/>
        <v>109487367.38999999</v>
      </c>
      <c r="N96" s="40">
        <v>9139</v>
      </c>
      <c r="O96" s="40">
        <v>90202701.239999995</v>
      </c>
      <c r="P96" s="40">
        <v>153</v>
      </c>
      <c r="Q96" s="40">
        <v>13597241.800000001</v>
      </c>
      <c r="R96" s="38">
        <f t="shared" si="2"/>
        <v>9292</v>
      </c>
      <c r="S96" s="38">
        <f t="shared" si="3"/>
        <v>103799943.03999999</v>
      </c>
      <c r="T96" s="38">
        <f t="shared" si="48"/>
        <v>23434</v>
      </c>
      <c r="U96" s="38">
        <f t="shared" si="49"/>
        <v>213287310.42999998</v>
      </c>
    </row>
    <row r="97" spans="1:21" s="9" customFormat="1" ht="12">
      <c r="A97" s="26">
        <v>90</v>
      </c>
      <c r="B97" s="49" t="s">
        <v>353</v>
      </c>
      <c r="C97" s="28" t="s">
        <v>354</v>
      </c>
      <c r="D97" s="39"/>
      <c r="E97" s="39"/>
      <c r="F97" s="39"/>
      <c r="G97" s="39"/>
      <c r="H97" s="39"/>
      <c r="I97" s="39"/>
      <c r="J97" s="39">
        <v>6</v>
      </c>
      <c r="K97" s="39">
        <v>6103.69</v>
      </c>
      <c r="L97" s="39">
        <f t="shared" si="46"/>
        <v>6</v>
      </c>
      <c r="M97" s="39">
        <f t="shared" si="47"/>
        <v>6103.69</v>
      </c>
      <c r="N97" s="39">
        <v>112</v>
      </c>
      <c r="O97" s="39">
        <v>104013715.01000001</v>
      </c>
      <c r="P97" s="39">
        <v>237</v>
      </c>
      <c r="Q97" s="39">
        <v>103896336.91</v>
      </c>
      <c r="R97" s="39">
        <f t="shared" si="2"/>
        <v>349</v>
      </c>
      <c r="S97" s="39">
        <f t="shared" si="3"/>
        <v>207910051.92000002</v>
      </c>
      <c r="T97" s="39">
        <f t="shared" si="48"/>
        <v>355</v>
      </c>
      <c r="U97" s="39">
        <f t="shared" si="49"/>
        <v>207916155.61000001</v>
      </c>
    </row>
    <row r="98" spans="1:21" s="9" customFormat="1" ht="12">
      <c r="A98" s="29">
        <v>91</v>
      </c>
      <c r="B98" s="50" t="s">
        <v>195</v>
      </c>
      <c r="C98" s="1" t="s">
        <v>196</v>
      </c>
      <c r="D98" s="40">
        <v>169</v>
      </c>
      <c r="E98" s="40">
        <v>1981451</v>
      </c>
      <c r="F98" s="40">
        <v>2099</v>
      </c>
      <c r="G98" s="40">
        <v>42768149.137800001</v>
      </c>
      <c r="H98" s="40">
        <v>843</v>
      </c>
      <c r="I98" s="40">
        <v>10689635.359999999</v>
      </c>
      <c r="J98" s="40">
        <v>5424</v>
      </c>
      <c r="K98" s="40">
        <v>57403308.937100001</v>
      </c>
      <c r="L98" s="38">
        <f t="shared" si="46"/>
        <v>8535</v>
      </c>
      <c r="M98" s="38">
        <f t="shared" si="47"/>
        <v>112842544.43490002</v>
      </c>
      <c r="N98" s="40">
        <v>7247</v>
      </c>
      <c r="O98" s="40">
        <v>90646479.549999997</v>
      </c>
      <c r="P98" s="40">
        <v>133</v>
      </c>
      <c r="Q98" s="40">
        <v>3155519.3</v>
      </c>
      <c r="R98" s="38">
        <f t="shared" si="2"/>
        <v>7380</v>
      </c>
      <c r="S98" s="38">
        <f t="shared" si="3"/>
        <v>93801998.849999994</v>
      </c>
      <c r="T98" s="38">
        <f t="shared" si="48"/>
        <v>15915</v>
      </c>
      <c r="U98" s="38">
        <f t="shared" si="49"/>
        <v>206644543.28490001</v>
      </c>
    </row>
    <row r="99" spans="1:21" s="9" customFormat="1" ht="12">
      <c r="A99" s="26">
        <v>92</v>
      </c>
      <c r="B99" s="49" t="s">
        <v>185</v>
      </c>
      <c r="C99" s="28" t="s">
        <v>186</v>
      </c>
      <c r="D99" s="39">
        <v>12</v>
      </c>
      <c r="E99" s="39">
        <v>551966.29</v>
      </c>
      <c r="F99" s="39">
        <v>167</v>
      </c>
      <c r="G99" s="39">
        <v>2184887</v>
      </c>
      <c r="H99" s="39">
        <v>2097</v>
      </c>
      <c r="I99" s="39">
        <v>10961208.609999999</v>
      </c>
      <c r="J99" s="39">
        <v>9582</v>
      </c>
      <c r="K99" s="39">
        <v>83494947.670000002</v>
      </c>
      <c r="L99" s="39">
        <f t="shared" si="46"/>
        <v>11858</v>
      </c>
      <c r="M99" s="39">
        <f t="shared" si="47"/>
        <v>97193009.570000008</v>
      </c>
      <c r="N99" s="39">
        <v>4753</v>
      </c>
      <c r="O99" s="39">
        <v>88453613.920000002</v>
      </c>
      <c r="P99" s="39">
        <v>271</v>
      </c>
      <c r="Q99" s="39">
        <v>13942103.74</v>
      </c>
      <c r="R99" s="39">
        <f t="shared" si="2"/>
        <v>5024</v>
      </c>
      <c r="S99" s="39">
        <f t="shared" si="3"/>
        <v>102395717.66</v>
      </c>
      <c r="T99" s="39">
        <f t="shared" si="48"/>
        <v>16882</v>
      </c>
      <c r="U99" s="39">
        <f t="shared" si="49"/>
        <v>199588727.23000002</v>
      </c>
    </row>
    <row r="100" spans="1:21" s="9" customFormat="1" ht="12">
      <c r="A100" s="29">
        <v>93</v>
      </c>
      <c r="B100" s="50" t="s">
        <v>179</v>
      </c>
      <c r="C100" s="1" t="s">
        <v>180</v>
      </c>
      <c r="D100" s="40">
        <v>2</v>
      </c>
      <c r="E100" s="40">
        <v>64610.5</v>
      </c>
      <c r="F100" s="40">
        <v>919</v>
      </c>
      <c r="G100" s="40">
        <v>17595239.852600001</v>
      </c>
      <c r="H100" s="40">
        <v>47</v>
      </c>
      <c r="I100" s="40">
        <v>166104.32999999999</v>
      </c>
      <c r="J100" s="40">
        <v>4212</v>
      </c>
      <c r="K100" s="40">
        <v>80704275.400000006</v>
      </c>
      <c r="L100" s="38">
        <f>J100+H100+F100+D100</f>
        <v>5180</v>
      </c>
      <c r="M100" s="38">
        <f>K100+I100+G100+E100</f>
        <v>98530230.082599998</v>
      </c>
      <c r="N100" s="40">
        <v>4180</v>
      </c>
      <c r="O100" s="40">
        <v>98456251.489999995</v>
      </c>
      <c r="P100" s="40">
        <v>27</v>
      </c>
      <c r="Q100" s="40">
        <v>408357.27</v>
      </c>
      <c r="R100" s="38">
        <f t="shared" si="2"/>
        <v>4207</v>
      </c>
      <c r="S100" s="38">
        <f t="shared" si="3"/>
        <v>98864608.75999999</v>
      </c>
      <c r="T100" s="38">
        <f>R100+L100</f>
        <v>9387</v>
      </c>
      <c r="U100" s="38">
        <f>S100+M100</f>
        <v>197394838.84259999</v>
      </c>
    </row>
    <row r="101" spans="1:21" s="9" customFormat="1" ht="12">
      <c r="A101" s="26">
        <v>94</v>
      </c>
      <c r="B101" s="49" t="s">
        <v>358</v>
      </c>
      <c r="C101" s="28" t="s">
        <v>359</v>
      </c>
      <c r="D101" s="39"/>
      <c r="E101" s="39"/>
      <c r="F101" s="39"/>
      <c r="G101" s="39"/>
      <c r="H101" s="39">
        <v>1748</v>
      </c>
      <c r="I101" s="39">
        <v>8303626.25</v>
      </c>
      <c r="J101" s="39">
        <v>4286</v>
      </c>
      <c r="K101" s="39">
        <v>97190012.329999998</v>
      </c>
      <c r="L101" s="39">
        <f t="shared" ref="L101:L108" si="50">J101+H101+F101+D101</f>
        <v>6034</v>
      </c>
      <c r="M101" s="39">
        <f t="shared" ref="M101:M108" si="51">K101+I101+G101+E101</f>
        <v>105493638.58</v>
      </c>
      <c r="N101" s="39">
        <v>6174</v>
      </c>
      <c r="O101" s="39">
        <v>90493736.530000001</v>
      </c>
      <c r="P101" s="39">
        <v>62</v>
      </c>
      <c r="Q101" s="39">
        <v>531392.74</v>
      </c>
      <c r="R101" s="39">
        <f t="shared" si="2"/>
        <v>6236</v>
      </c>
      <c r="S101" s="39">
        <f t="shared" si="3"/>
        <v>91025129.269999996</v>
      </c>
      <c r="T101" s="39">
        <f t="shared" ref="T101:T108" si="52">R101+L101</f>
        <v>12270</v>
      </c>
      <c r="U101" s="39">
        <f t="shared" ref="U101:U108" si="53">S101+M101</f>
        <v>196518767.84999999</v>
      </c>
    </row>
    <row r="102" spans="1:21" s="9" customFormat="1" ht="12">
      <c r="A102" s="29">
        <v>95</v>
      </c>
      <c r="B102" s="19" t="s">
        <v>215</v>
      </c>
      <c r="C102" s="1" t="s">
        <v>216</v>
      </c>
      <c r="D102" s="40">
        <v>96</v>
      </c>
      <c r="E102" s="40">
        <v>2358307.08</v>
      </c>
      <c r="F102" s="40">
        <v>155</v>
      </c>
      <c r="G102" s="40">
        <v>4824386.8499999996</v>
      </c>
      <c r="H102" s="40">
        <v>842</v>
      </c>
      <c r="I102" s="40">
        <v>6429979</v>
      </c>
      <c r="J102" s="40">
        <v>2486</v>
      </c>
      <c r="K102" s="40">
        <v>35286251.729999997</v>
      </c>
      <c r="L102" s="38">
        <f t="shared" si="50"/>
        <v>3579</v>
      </c>
      <c r="M102" s="38">
        <f t="shared" si="51"/>
        <v>48898924.659999996</v>
      </c>
      <c r="N102" s="40">
        <v>2100</v>
      </c>
      <c r="O102" s="40">
        <v>84118294.849999994</v>
      </c>
      <c r="P102" s="40">
        <v>395</v>
      </c>
      <c r="Q102" s="40">
        <v>52790558.710000001</v>
      </c>
      <c r="R102" s="38">
        <f t="shared" si="2"/>
        <v>2495</v>
      </c>
      <c r="S102" s="38">
        <f t="shared" si="3"/>
        <v>136908853.56</v>
      </c>
      <c r="T102" s="38">
        <f t="shared" si="52"/>
        <v>6074</v>
      </c>
      <c r="U102" s="38">
        <f t="shared" si="53"/>
        <v>185807778.22</v>
      </c>
    </row>
    <row r="103" spans="1:21" s="9" customFormat="1" ht="12">
      <c r="A103" s="26">
        <v>96</v>
      </c>
      <c r="B103" s="27" t="s">
        <v>203</v>
      </c>
      <c r="C103" s="28" t="s">
        <v>204</v>
      </c>
      <c r="D103" s="39"/>
      <c r="E103" s="39"/>
      <c r="F103" s="39">
        <v>34</v>
      </c>
      <c r="G103" s="39">
        <v>410951.93</v>
      </c>
      <c r="H103" s="39">
        <v>1203</v>
      </c>
      <c r="I103" s="39">
        <v>8994469.1400000006</v>
      </c>
      <c r="J103" s="39">
        <v>3352</v>
      </c>
      <c r="K103" s="39">
        <v>50778059.859999999</v>
      </c>
      <c r="L103" s="39">
        <f t="shared" si="50"/>
        <v>4589</v>
      </c>
      <c r="M103" s="39">
        <f t="shared" si="51"/>
        <v>60183480.93</v>
      </c>
      <c r="N103" s="39">
        <v>5210</v>
      </c>
      <c r="O103" s="39">
        <v>83734045.680000007</v>
      </c>
      <c r="P103" s="39">
        <v>404</v>
      </c>
      <c r="Q103" s="39">
        <v>41556674.039999999</v>
      </c>
      <c r="R103" s="39">
        <f t="shared" si="2"/>
        <v>5614</v>
      </c>
      <c r="S103" s="39">
        <f t="shared" si="3"/>
        <v>125290719.72</v>
      </c>
      <c r="T103" s="39">
        <f t="shared" si="52"/>
        <v>10203</v>
      </c>
      <c r="U103" s="39">
        <f t="shared" si="53"/>
        <v>185474200.65000001</v>
      </c>
    </row>
    <row r="104" spans="1:21" s="9" customFormat="1" ht="12">
      <c r="A104" s="29">
        <v>97</v>
      </c>
      <c r="B104" s="50" t="s">
        <v>209</v>
      </c>
      <c r="C104" s="1" t="s">
        <v>210</v>
      </c>
      <c r="D104" s="40">
        <v>199</v>
      </c>
      <c r="E104" s="40">
        <v>4012947.68</v>
      </c>
      <c r="F104" s="40">
        <v>1160</v>
      </c>
      <c r="G104" s="40">
        <v>21530477.23</v>
      </c>
      <c r="H104" s="40">
        <v>818</v>
      </c>
      <c r="I104" s="40">
        <v>6650314.3899999997</v>
      </c>
      <c r="J104" s="40">
        <v>3360</v>
      </c>
      <c r="K104" s="40">
        <v>27903519.34</v>
      </c>
      <c r="L104" s="38">
        <f t="shared" si="50"/>
        <v>5537</v>
      </c>
      <c r="M104" s="38">
        <f t="shared" si="51"/>
        <v>60097258.639999993</v>
      </c>
      <c r="N104" s="40">
        <v>2428</v>
      </c>
      <c r="O104" s="40">
        <v>75131637.920000002</v>
      </c>
      <c r="P104" s="40">
        <v>353</v>
      </c>
      <c r="Q104" s="40">
        <v>36444606.630000003</v>
      </c>
      <c r="R104" s="38">
        <f t="shared" si="2"/>
        <v>2781</v>
      </c>
      <c r="S104" s="38">
        <f t="shared" si="3"/>
        <v>111576244.55000001</v>
      </c>
      <c r="T104" s="38">
        <f t="shared" si="52"/>
        <v>8318</v>
      </c>
      <c r="U104" s="38">
        <f t="shared" si="53"/>
        <v>171673503.19</v>
      </c>
    </row>
    <row r="105" spans="1:21" s="9" customFormat="1" ht="12">
      <c r="A105" s="26">
        <v>98</v>
      </c>
      <c r="B105" s="49" t="s">
        <v>233</v>
      </c>
      <c r="C105" s="28" t="s">
        <v>234</v>
      </c>
      <c r="D105" s="39">
        <v>3</v>
      </c>
      <c r="E105" s="39">
        <v>55560</v>
      </c>
      <c r="F105" s="39">
        <v>311</v>
      </c>
      <c r="G105" s="39">
        <v>4327885.05</v>
      </c>
      <c r="H105" s="39">
        <v>1053</v>
      </c>
      <c r="I105" s="39">
        <v>3547262.48</v>
      </c>
      <c r="J105" s="39">
        <v>3687</v>
      </c>
      <c r="K105" s="39">
        <v>20977872.32</v>
      </c>
      <c r="L105" s="39">
        <f t="shared" si="50"/>
        <v>5054</v>
      </c>
      <c r="M105" s="39">
        <f t="shared" si="51"/>
        <v>28908579.850000001</v>
      </c>
      <c r="N105" s="39">
        <v>1645</v>
      </c>
      <c r="O105" s="39">
        <v>76910064.349999994</v>
      </c>
      <c r="P105" s="39">
        <v>288</v>
      </c>
      <c r="Q105" s="39">
        <v>55202774.799999997</v>
      </c>
      <c r="R105" s="39">
        <f t="shared" si="2"/>
        <v>1933</v>
      </c>
      <c r="S105" s="39">
        <f t="shared" si="3"/>
        <v>132112839.14999999</v>
      </c>
      <c r="T105" s="39">
        <f t="shared" si="52"/>
        <v>6987</v>
      </c>
      <c r="U105" s="39">
        <f t="shared" si="53"/>
        <v>161021419</v>
      </c>
    </row>
    <row r="106" spans="1:21" s="9" customFormat="1" ht="12">
      <c r="A106" s="29">
        <v>99</v>
      </c>
      <c r="B106" s="50" t="s">
        <v>183</v>
      </c>
      <c r="C106" s="1" t="s">
        <v>184</v>
      </c>
      <c r="D106" s="40">
        <v>28</v>
      </c>
      <c r="E106" s="40">
        <v>3949095.37</v>
      </c>
      <c r="F106" s="40">
        <v>26</v>
      </c>
      <c r="G106" s="40">
        <v>5079355.5</v>
      </c>
      <c r="H106" s="40">
        <v>34</v>
      </c>
      <c r="I106" s="40">
        <v>1431572.64</v>
      </c>
      <c r="J106" s="40">
        <v>52</v>
      </c>
      <c r="K106" s="40">
        <v>1242257.8999999999</v>
      </c>
      <c r="L106" s="38">
        <f t="shared" si="50"/>
        <v>140</v>
      </c>
      <c r="M106" s="38">
        <f t="shared" si="51"/>
        <v>11702281.41</v>
      </c>
      <c r="N106" s="40">
        <v>80</v>
      </c>
      <c r="O106" s="40">
        <v>72900000</v>
      </c>
      <c r="P106" s="40">
        <v>87</v>
      </c>
      <c r="Q106" s="40">
        <v>71900000</v>
      </c>
      <c r="R106" s="38">
        <f t="shared" ref="R106:R122" si="54">N106+P106</f>
        <v>167</v>
      </c>
      <c r="S106" s="38">
        <f t="shared" ref="S106:S122" si="55">O106+Q106</f>
        <v>144800000</v>
      </c>
      <c r="T106" s="38">
        <f t="shared" si="52"/>
        <v>307</v>
      </c>
      <c r="U106" s="38">
        <f t="shared" si="53"/>
        <v>156502281.41</v>
      </c>
    </row>
    <row r="107" spans="1:21" s="9" customFormat="1" ht="12">
      <c r="A107" s="26">
        <v>100</v>
      </c>
      <c r="B107" s="49" t="s">
        <v>237</v>
      </c>
      <c r="C107" s="28" t="s">
        <v>238</v>
      </c>
      <c r="D107" s="39"/>
      <c r="E107" s="39"/>
      <c r="F107" s="39"/>
      <c r="G107" s="39"/>
      <c r="H107" s="39">
        <v>202</v>
      </c>
      <c r="I107" s="39">
        <v>6050839.8600000003</v>
      </c>
      <c r="J107" s="39">
        <v>2827</v>
      </c>
      <c r="K107" s="39">
        <v>70195166.069999993</v>
      </c>
      <c r="L107" s="39">
        <f t="shared" si="50"/>
        <v>3029</v>
      </c>
      <c r="M107" s="39">
        <f t="shared" si="51"/>
        <v>76246005.929999992</v>
      </c>
      <c r="N107" s="39">
        <v>2828</v>
      </c>
      <c r="O107" s="39">
        <v>70387332.540000007</v>
      </c>
      <c r="P107" s="39">
        <v>206</v>
      </c>
      <c r="Q107" s="39">
        <v>6239465.75</v>
      </c>
      <c r="R107" s="39">
        <f t="shared" si="54"/>
        <v>3034</v>
      </c>
      <c r="S107" s="39">
        <f t="shared" si="55"/>
        <v>76626798.290000007</v>
      </c>
      <c r="T107" s="39">
        <f t="shared" si="52"/>
        <v>6063</v>
      </c>
      <c r="U107" s="39">
        <f t="shared" si="53"/>
        <v>152872804.22</v>
      </c>
    </row>
    <row r="108" spans="1:21" s="9" customFormat="1" ht="12">
      <c r="A108" s="29">
        <v>101</v>
      </c>
      <c r="B108" s="50" t="s">
        <v>199</v>
      </c>
      <c r="C108" s="1" t="s">
        <v>200</v>
      </c>
      <c r="D108" s="40"/>
      <c r="E108" s="40"/>
      <c r="F108" s="40">
        <v>52</v>
      </c>
      <c r="G108" s="40">
        <v>1519257.26</v>
      </c>
      <c r="H108" s="40">
        <v>2185</v>
      </c>
      <c r="I108" s="40">
        <v>13206731.33</v>
      </c>
      <c r="J108" s="40">
        <v>4242</v>
      </c>
      <c r="K108" s="40">
        <v>73649843.920000002</v>
      </c>
      <c r="L108" s="38">
        <f t="shared" si="50"/>
        <v>6479</v>
      </c>
      <c r="M108" s="38">
        <f t="shared" si="51"/>
        <v>88375832.510000005</v>
      </c>
      <c r="N108" s="40">
        <v>3319</v>
      </c>
      <c r="O108" s="40">
        <v>62179207.380000003</v>
      </c>
      <c r="P108" s="40">
        <v>11</v>
      </c>
      <c r="Q108" s="40">
        <v>187521.26</v>
      </c>
      <c r="R108" s="38">
        <f t="shared" si="54"/>
        <v>3330</v>
      </c>
      <c r="S108" s="38">
        <f t="shared" si="55"/>
        <v>62366728.640000001</v>
      </c>
      <c r="T108" s="38">
        <f t="shared" si="52"/>
        <v>9809</v>
      </c>
      <c r="U108" s="38">
        <f t="shared" si="53"/>
        <v>150742561.15000001</v>
      </c>
    </row>
    <row r="109" spans="1:21" s="9" customFormat="1" ht="12">
      <c r="A109" s="26">
        <v>102</v>
      </c>
      <c r="B109" s="49" t="s">
        <v>213</v>
      </c>
      <c r="C109" s="28" t="s">
        <v>214</v>
      </c>
      <c r="D109" s="39">
        <v>5</v>
      </c>
      <c r="E109" s="39">
        <v>49060.97</v>
      </c>
      <c r="F109" s="39">
        <v>133</v>
      </c>
      <c r="G109" s="39">
        <v>3272906.41</v>
      </c>
      <c r="H109" s="39">
        <v>6511</v>
      </c>
      <c r="I109" s="39">
        <v>9372812.8699999992</v>
      </c>
      <c r="J109" s="39">
        <v>12994</v>
      </c>
      <c r="K109" s="39">
        <v>59585308.399999999</v>
      </c>
      <c r="L109" s="39">
        <f t="shared" ref="L109:M116" si="56">J109+H109+F109+D109</f>
        <v>19643</v>
      </c>
      <c r="M109" s="39">
        <f t="shared" si="56"/>
        <v>72280088.649999991</v>
      </c>
      <c r="N109" s="39">
        <v>4138</v>
      </c>
      <c r="O109" s="39">
        <v>58053249.100000001</v>
      </c>
      <c r="P109" s="39">
        <v>73</v>
      </c>
      <c r="Q109" s="39">
        <v>4596211.1100000003</v>
      </c>
      <c r="R109" s="39">
        <f t="shared" si="54"/>
        <v>4211</v>
      </c>
      <c r="S109" s="39">
        <f t="shared" si="55"/>
        <v>62649460.210000001</v>
      </c>
      <c r="T109" s="39">
        <f t="shared" ref="T109:U116" si="57">R109+L109</f>
        <v>23854</v>
      </c>
      <c r="U109" s="39">
        <f t="shared" si="57"/>
        <v>134929548.85999998</v>
      </c>
    </row>
    <row r="110" spans="1:21" s="9" customFormat="1" ht="12">
      <c r="A110" s="29">
        <v>103</v>
      </c>
      <c r="B110" s="50" t="s">
        <v>127</v>
      </c>
      <c r="C110" s="1" t="s">
        <v>128</v>
      </c>
      <c r="D110" s="40"/>
      <c r="E110" s="40"/>
      <c r="F110" s="40">
        <v>54</v>
      </c>
      <c r="G110" s="40">
        <v>909157.79</v>
      </c>
      <c r="H110" s="40">
        <v>312</v>
      </c>
      <c r="I110" s="40">
        <v>2375238.3598000002</v>
      </c>
      <c r="J110" s="40">
        <v>1603</v>
      </c>
      <c r="K110" s="40">
        <v>63274293.25</v>
      </c>
      <c r="L110" s="38">
        <f t="shared" si="56"/>
        <v>1969</v>
      </c>
      <c r="M110" s="38">
        <f t="shared" si="56"/>
        <v>66558689.399800003</v>
      </c>
      <c r="N110" s="40">
        <v>3865</v>
      </c>
      <c r="O110" s="40">
        <v>63866960.310000002</v>
      </c>
      <c r="P110" s="40">
        <v>80</v>
      </c>
      <c r="Q110" s="40">
        <v>2345117.58</v>
      </c>
      <c r="R110" s="38">
        <f t="shared" si="54"/>
        <v>3945</v>
      </c>
      <c r="S110" s="38">
        <f t="shared" si="55"/>
        <v>66212077.890000001</v>
      </c>
      <c r="T110" s="38">
        <f t="shared" si="57"/>
        <v>5914</v>
      </c>
      <c r="U110" s="38">
        <f t="shared" si="57"/>
        <v>132770767.2898</v>
      </c>
    </row>
    <row r="111" spans="1:21" s="9" customFormat="1" ht="12">
      <c r="A111" s="26">
        <v>104</v>
      </c>
      <c r="B111" s="49" t="s">
        <v>217</v>
      </c>
      <c r="C111" s="28" t="s">
        <v>218</v>
      </c>
      <c r="D111" s="39">
        <v>31</v>
      </c>
      <c r="E111" s="39">
        <v>498957.49</v>
      </c>
      <c r="F111" s="39">
        <v>156</v>
      </c>
      <c r="G111" s="39">
        <v>3433612.16</v>
      </c>
      <c r="H111" s="39">
        <v>2746</v>
      </c>
      <c r="I111" s="39">
        <v>7865708.6399999997</v>
      </c>
      <c r="J111" s="39">
        <v>6174</v>
      </c>
      <c r="K111" s="39">
        <v>26820414.289999999</v>
      </c>
      <c r="L111" s="39">
        <f t="shared" si="56"/>
        <v>9107</v>
      </c>
      <c r="M111" s="39">
        <f t="shared" si="56"/>
        <v>38618692.580000006</v>
      </c>
      <c r="N111" s="39">
        <v>2444</v>
      </c>
      <c r="O111" s="39">
        <v>56243567.020000003</v>
      </c>
      <c r="P111" s="39">
        <v>571</v>
      </c>
      <c r="Q111" s="39">
        <v>34425902.759999998</v>
      </c>
      <c r="R111" s="39">
        <f t="shared" si="54"/>
        <v>3015</v>
      </c>
      <c r="S111" s="39">
        <f t="shared" si="55"/>
        <v>90669469.780000001</v>
      </c>
      <c r="T111" s="39">
        <f t="shared" si="57"/>
        <v>12122</v>
      </c>
      <c r="U111" s="39">
        <f t="shared" si="57"/>
        <v>129288162.36000001</v>
      </c>
    </row>
    <row r="112" spans="1:21" s="9" customFormat="1" ht="12">
      <c r="A112" s="29">
        <v>105</v>
      </c>
      <c r="B112" s="19" t="s">
        <v>197</v>
      </c>
      <c r="C112" s="1" t="s">
        <v>198</v>
      </c>
      <c r="D112" s="40">
        <v>134</v>
      </c>
      <c r="E112" s="40">
        <v>24781552.969999999</v>
      </c>
      <c r="F112" s="40">
        <v>145</v>
      </c>
      <c r="G112" s="40">
        <v>4761519.9400000004</v>
      </c>
      <c r="H112" s="40">
        <v>134</v>
      </c>
      <c r="I112" s="40">
        <v>22506059.120000001</v>
      </c>
      <c r="J112" s="40">
        <v>403</v>
      </c>
      <c r="K112" s="40">
        <v>19657811.899999999</v>
      </c>
      <c r="L112" s="38">
        <f t="shared" si="56"/>
        <v>816</v>
      </c>
      <c r="M112" s="38">
        <f t="shared" si="56"/>
        <v>71706943.929999992</v>
      </c>
      <c r="N112" s="40">
        <v>142</v>
      </c>
      <c r="O112" s="40">
        <v>17026778.23</v>
      </c>
      <c r="P112" s="40">
        <v>76</v>
      </c>
      <c r="Q112" s="40">
        <v>36760981.509999998</v>
      </c>
      <c r="R112" s="38">
        <f t="shared" si="54"/>
        <v>218</v>
      </c>
      <c r="S112" s="38">
        <f t="shared" si="55"/>
        <v>53787759.739999995</v>
      </c>
      <c r="T112" s="38">
        <f t="shared" si="57"/>
        <v>1034</v>
      </c>
      <c r="U112" s="38">
        <f t="shared" si="57"/>
        <v>125494703.66999999</v>
      </c>
    </row>
    <row r="113" spans="1:21" s="9" customFormat="1" ht="12">
      <c r="A113" s="26">
        <v>106</v>
      </c>
      <c r="B113" s="27" t="s">
        <v>277</v>
      </c>
      <c r="C113" s="28" t="s">
        <v>278</v>
      </c>
      <c r="D113" s="39"/>
      <c r="E113" s="39"/>
      <c r="F113" s="39"/>
      <c r="G113" s="39"/>
      <c r="H113" s="39">
        <v>160</v>
      </c>
      <c r="I113" s="39">
        <v>144959.72</v>
      </c>
      <c r="J113" s="39">
        <v>488</v>
      </c>
      <c r="K113" s="39">
        <v>61724913.259999998</v>
      </c>
      <c r="L113" s="39">
        <f t="shared" si="56"/>
        <v>648</v>
      </c>
      <c r="M113" s="39">
        <f t="shared" si="56"/>
        <v>61869872.979999997</v>
      </c>
      <c r="N113" s="39">
        <v>2588</v>
      </c>
      <c r="O113" s="39">
        <v>61582586.859999999</v>
      </c>
      <c r="P113" s="39">
        <v>2</v>
      </c>
      <c r="Q113" s="39">
        <v>3932.24</v>
      </c>
      <c r="R113" s="39">
        <f t="shared" si="54"/>
        <v>2590</v>
      </c>
      <c r="S113" s="39">
        <f t="shared" si="55"/>
        <v>61586519.100000001</v>
      </c>
      <c r="T113" s="39">
        <f t="shared" si="57"/>
        <v>3238</v>
      </c>
      <c r="U113" s="39">
        <f t="shared" si="57"/>
        <v>123456392.08</v>
      </c>
    </row>
    <row r="114" spans="1:21" s="9" customFormat="1" ht="12">
      <c r="A114" s="29">
        <v>107</v>
      </c>
      <c r="B114" s="50" t="s">
        <v>253</v>
      </c>
      <c r="C114" s="1" t="s">
        <v>356</v>
      </c>
      <c r="D114" s="40">
        <v>27</v>
      </c>
      <c r="E114" s="40">
        <v>401752.82</v>
      </c>
      <c r="F114" s="40">
        <v>476</v>
      </c>
      <c r="G114" s="40">
        <v>12346306.43</v>
      </c>
      <c r="H114" s="40">
        <v>1135</v>
      </c>
      <c r="I114" s="40">
        <v>7707930.5499999998</v>
      </c>
      <c r="J114" s="40">
        <v>1302</v>
      </c>
      <c r="K114" s="40">
        <v>34755647.759999998</v>
      </c>
      <c r="L114" s="38">
        <f t="shared" si="56"/>
        <v>2940</v>
      </c>
      <c r="M114" s="38">
        <f t="shared" si="56"/>
        <v>55211637.559999995</v>
      </c>
      <c r="N114" s="40">
        <v>629</v>
      </c>
      <c r="O114" s="40">
        <v>47079265.810000002</v>
      </c>
      <c r="P114" s="40">
        <v>304</v>
      </c>
      <c r="Q114" s="40">
        <v>8736463.7200000007</v>
      </c>
      <c r="R114" s="38">
        <f t="shared" si="54"/>
        <v>933</v>
      </c>
      <c r="S114" s="38">
        <f t="shared" si="55"/>
        <v>55815729.530000001</v>
      </c>
      <c r="T114" s="38">
        <f t="shared" si="57"/>
        <v>3873</v>
      </c>
      <c r="U114" s="38">
        <f t="shared" si="57"/>
        <v>111027367.09</v>
      </c>
    </row>
    <row r="115" spans="1:21" s="9" customFormat="1" ht="12">
      <c r="A115" s="26">
        <v>108</v>
      </c>
      <c r="B115" s="49" t="s">
        <v>351</v>
      </c>
      <c r="C115" s="28" t="s">
        <v>352</v>
      </c>
      <c r="D115" s="39"/>
      <c r="E115" s="39"/>
      <c r="F115" s="39">
        <v>18</v>
      </c>
      <c r="G115" s="39">
        <v>473567.14</v>
      </c>
      <c r="H115" s="39">
        <v>323</v>
      </c>
      <c r="I115" s="39">
        <v>1284286.06</v>
      </c>
      <c r="J115" s="39">
        <v>1238</v>
      </c>
      <c r="K115" s="39">
        <v>30382315.77</v>
      </c>
      <c r="L115" s="39">
        <f t="shared" si="56"/>
        <v>1579</v>
      </c>
      <c r="M115" s="39">
        <f t="shared" si="56"/>
        <v>32140168.969999999</v>
      </c>
      <c r="N115" s="39">
        <v>1472</v>
      </c>
      <c r="O115" s="39">
        <v>53349893.920000002</v>
      </c>
      <c r="P115" s="39">
        <v>237</v>
      </c>
      <c r="Q115" s="39">
        <v>23780763.280000001</v>
      </c>
      <c r="R115" s="39">
        <f t="shared" si="54"/>
        <v>1709</v>
      </c>
      <c r="S115" s="39">
        <f t="shared" si="55"/>
        <v>77130657.200000003</v>
      </c>
      <c r="T115" s="39">
        <f t="shared" si="57"/>
        <v>3288</v>
      </c>
      <c r="U115" s="39">
        <f t="shared" si="57"/>
        <v>109270826.17</v>
      </c>
    </row>
    <row r="116" spans="1:21" s="9" customFormat="1" ht="12">
      <c r="A116" s="29">
        <v>109</v>
      </c>
      <c r="B116" s="50" t="s">
        <v>223</v>
      </c>
      <c r="C116" s="1" t="s">
        <v>224</v>
      </c>
      <c r="D116" s="40">
        <v>11</v>
      </c>
      <c r="E116" s="40">
        <v>131114.15</v>
      </c>
      <c r="F116" s="40">
        <v>994</v>
      </c>
      <c r="G116" s="40">
        <v>27370584.687600002</v>
      </c>
      <c r="H116" s="40">
        <v>536</v>
      </c>
      <c r="I116" s="40">
        <v>6933235.7800000003</v>
      </c>
      <c r="J116" s="40">
        <v>2177</v>
      </c>
      <c r="K116" s="40">
        <v>16648023.01</v>
      </c>
      <c r="L116" s="38">
        <f t="shared" si="56"/>
        <v>3718</v>
      </c>
      <c r="M116" s="38">
        <f t="shared" si="56"/>
        <v>51082957.627599999</v>
      </c>
      <c r="N116" s="40">
        <v>2258</v>
      </c>
      <c r="O116" s="40">
        <v>44074027.909999996</v>
      </c>
      <c r="P116" s="40">
        <v>389</v>
      </c>
      <c r="Q116" s="40">
        <v>7056188.8799999999</v>
      </c>
      <c r="R116" s="38">
        <f t="shared" si="54"/>
        <v>2647</v>
      </c>
      <c r="S116" s="38">
        <f t="shared" si="55"/>
        <v>51130216.789999999</v>
      </c>
      <c r="T116" s="38">
        <f t="shared" si="57"/>
        <v>6365</v>
      </c>
      <c r="U116" s="38">
        <f t="shared" si="57"/>
        <v>102213174.41760001</v>
      </c>
    </row>
    <row r="117" spans="1:21" s="9" customFormat="1" ht="12">
      <c r="A117" s="26">
        <v>110</v>
      </c>
      <c r="B117" s="49" t="s">
        <v>254</v>
      </c>
      <c r="C117" s="28" t="s">
        <v>255</v>
      </c>
      <c r="D117" s="39"/>
      <c r="E117" s="39"/>
      <c r="F117" s="39">
        <v>6</v>
      </c>
      <c r="G117" s="39">
        <v>32118.75</v>
      </c>
      <c r="H117" s="39">
        <v>663</v>
      </c>
      <c r="I117" s="39">
        <v>1809301.58</v>
      </c>
      <c r="J117" s="39">
        <v>2098</v>
      </c>
      <c r="K117" s="39">
        <v>49002359.609999999</v>
      </c>
      <c r="L117" s="39">
        <f t="shared" ref="L117:L136" si="58">J117+H117+F117+D117</f>
        <v>2767</v>
      </c>
      <c r="M117" s="39">
        <f t="shared" ref="M117:M136" si="59">K117+I117+G117+E117</f>
        <v>50843779.939999998</v>
      </c>
      <c r="N117" s="39">
        <v>3334</v>
      </c>
      <c r="O117" s="39">
        <v>47423393.640000001</v>
      </c>
      <c r="P117" s="39">
        <v>55</v>
      </c>
      <c r="Q117" s="39">
        <v>196879.74</v>
      </c>
      <c r="R117" s="39">
        <f t="shared" si="54"/>
        <v>3389</v>
      </c>
      <c r="S117" s="39">
        <f t="shared" si="55"/>
        <v>47620273.380000003</v>
      </c>
      <c r="T117" s="39">
        <f t="shared" ref="T117:T136" si="60">R117+L117</f>
        <v>6156</v>
      </c>
      <c r="U117" s="39">
        <f t="shared" ref="U117:U136" si="61">S117+M117</f>
        <v>98464053.319999993</v>
      </c>
    </row>
    <row r="118" spans="1:21" s="9" customFormat="1" ht="12">
      <c r="A118" s="29">
        <v>111</v>
      </c>
      <c r="B118" s="50" t="s">
        <v>221</v>
      </c>
      <c r="C118" s="1" t="s">
        <v>222</v>
      </c>
      <c r="D118" s="40">
        <v>126</v>
      </c>
      <c r="E118" s="40">
        <v>1554511.72</v>
      </c>
      <c r="F118" s="40">
        <v>461</v>
      </c>
      <c r="G118" s="40">
        <v>13380019.33</v>
      </c>
      <c r="H118" s="40">
        <v>1691</v>
      </c>
      <c r="I118" s="40">
        <v>9193580.1899999995</v>
      </c>
      <c r="J118" s="40">
        <v>3343</v>
      </c>
      <c r="K118" s="40">
        <v>29230461.399999999</v>
      </c>
      <c r="L118" s="38">
        <f t="shared" si="58"/>
        <v>5621</v>
      </c>
      <c r="M118" s="38">
        <f t="shared" si="59"/>
        <v>53358572.639999993</v>
      </c>
      <c r="N118" s="40">
        <v>2764</v>
      </c>
      <c r="O118" s="40">
        <v>36528020.32</v>
      </c>
      <c r="P118" s="40">
        <v>346</v>
      </c>
      <c r="Q118" s="40">
        <v>4617856.2</v>
      </c>
      <c r="R118" s="38">
        <f t="shared" si="54"/>
        <v>3110</v>
      </c>
      <c r="S118" s="38">
        <f t="shared" si="55"/>
        <v>41145876.520000003</v>
      </c>
      <c r="T118" s="38">
        <f t="shared" si="60"/>
        <v>8731</v>
      </c>
      <c r="U118" s="38">
        <f t="shared" si="61"/>
        <v>94504449.159999996</v>
      </c>
    </row>
    <row r="119" spans="1:21" s="9" customFormat="1" ht="12">
      <c r="A119" s="26">
        <v>112</v>
      </c>
      <c r="B119" s="49" t="s">
        <v>205</v>
      </c>
      <c r="C119" s="28" t="s">
        <v>206</v>
      </c>
      <c r="D119" s="39">
        <v>36</v>
      </c>
      <c r="E119" s="39">
        <v>2252597.94</v>
      </c>
      <c r="F119" s="39">
        <v>8</v>
      </c>
      <c r="G119" s="39">
        <v>162825.64000000001</v>
      </c>
      <c r="H119" s="39">
        <v>3779</v>
      </c>
      <c r="I119" s="39">
        <v>40539290.93</v>
      </c>
      <c r="J119" s="39">
        <v>88</v>
      </c>
      <c r="K119" s="39">
        <v>1255290.05</v>
      </c>
      <c r="L119" s="39">
        <f t="shared" si="58"/>
        <v>3911</v>
      </c>
      <c r="M119" s="39">
        <f t="shared" si="59"/>
        <v>44210004.559999995</v>
      </c>
      <c r="N119" s="39">
        <v>11</v>
      </c>
      <c r="O119" s="39">
        <v>404455.6</v>
      </c>
      <c r="P119" s="39">
        <v>189</v>
      </c>
      <c r="Q119" s="39">
        <v>41778411.82</v>
      </c>
      <c r="R119" s="39">
        <f t="shared" si="54"/>
        <v>200</v>
      </c>
      <c r="S119" s="39">
        <f t="shared" si="55"/>
        <v>42182867.420000002</v>
      </c>
      <c r="T119" s="39">
        <f t="shared" si="60"/>
        <v>4111</v>
      </c>
      <c r="U119" s="39">
        <f t="shared" si="61"/>
        <v>86392871.979999989</v>
      </c>
    </row>
    <row r="120" spans="1:21" s="9" customFormat="1" ht="12">
      <c r="A120" s="29">
        <v>113</v>
      </c>
      <c r="B120" s="50" t="s">
        <v>227</v>
      </c>
      <c r="C120" s="1" t="s">
        <v>228</v>
      </c>
      <c r="D120" s="40"/>
      <c r="E120" s="40"/>
      <c r="F120" s="40">
        <v>31</v>
      </c>
      <c r="G120" s="40">
        <v>107860.11</v>
      </c>
      <c r="H120" s="40">
        <v>1213</v>
      </c>
      <c r="I120" s="40">
        <v>4244973.42</v>
      </c>
      <c r="J120" s="40">
        <v>4719</v>
      </c>
      <c r="K120" s="40">
        <v>40312237.939999998</v>
      </c>
      <c r="L120" s="38">
        <f t="shared" si="58"/>
        <v>5963</v>
      </c>
      <c r="M120" s="38">
        <f t="shared" si="59"/>
        <v>44665071.469999999</v>
      </c>
      <c r="N120" s="40">
        <v>2498</v>
      </c>
      <c r="O120" s="40">
        <v>36358228.579999998</v>
      </c>
      <c r="P120" s="40">
        <v>35</v>
      </c>
      <c r="Q120" s="40">
        <v>750773.25</v>
      </c>
      <c r="R120" s="38">
        <f t="shared" si="54"/>
        <v>2533</v>
      </c>
      <c r="S120" s="38">
        <f t="shared" si="55"/>
        <v>37109001.829999998</v>
      </c>
      <c r="T120" s="38">
        <f t="shared" si="60"/>
        <v>8496</v>
      </c>
      <c r="U120" s="38">
        <f t="shared" si="61"/>
        <v>81774073.299999997</v>
      </c>
    </row>
    <row r="121" spans="1:21" s="9" customFormat="1" ht="12">
      <c r="A121" s="26">
        <v>114</v>
      </c>
      <c r="B121" s="49" t="s">
        <v>327</v>
      </c>
      <c r="C121" s="28" t="s">
        <v>328</v>
      </c>
      <c r="D121" s="39">
        <v>18</v>
      </c>
      <c r="E121" s="39">
        <v>435268.14</v>
      </c>
      <c r="F121" s="39">
        <v>368</v>
      </c>
      <c r="G121" s="39">
        <v>8584069.4800000004</v>
      </c>
      <c r="H121" s="39">
        <v>898</v>
      </c>
      <c r="I121" s="39">
        <v>1688261.49</v>
      </c>
      <c r="J121" s="39">
        <v>11148</v>
      </c>
      <c r="K121" s="39">
        <v>25693337.84</v>
      </c>
      <c r="L121" s="39">
        <f t="shared" si="58"/>
        <v>12432</v>
      </c>
      <c r="M121" s="39">
        <f t="shared" si="59"/>
        <v>36400936.950000003</v>
      </c>
      <c r="N121" s="39">
        <v>6305</v>
      </c>
      <c r="O121" s="39">
        <v>34083779.200000003</v>
      </c>
      <c r="P121" s="39">
        <v>85</v>
      </c>
      <c r="Q121" s="39">
        <v>2058275</v>
      </c>
      <c r="R121" s="39">
        <f t="shared" si="54"/>
        <v>6390</v>
      </c>
      <c r="S121" s="39">
        <f t="shared" si="55"/>
        <v>36142054.200000003</v>
      </c>
      <c r="T121" s="39">
        <f t="shared" si="60"/>
        <v>18822</v>
      </c>
      <c r="U121" s="39">
        <f t="shared" si="61"/>
        <v>72542991.150000006</v>
      </c>
    </row>
    <row r="122" spans="1:21" s="9" customFormat="1" ht="12">
      <c r="A122" s="29">
        <v>115</v>
      </c>
      <c r="B122" s="19" t="s">
        <v>259</v>
      </c>
      <c r="C122" s="1" t="s">
        <v>260</v>
      </c>
      <c r="D122" s="40">
        <v>1</v>
      </c>
      <c r="E122" s="40">
        <v>924.29</v>
      </c>
      <c r="F122" s="40">
        <v>1</v>
      </c>
      <c r="G122" s="40">
        <v>34792.800000000003</v>
      </c>
      <c r="H122" s="40">
        <v>247</v>
      </c>
      <c r="I122" s="40">
        <v>19125758.82</v>
      </c>
      <c r="J122" s="40">
        <v>353</v>
      </c>
      <c r="K122" s="40">
        <v>12253368.82</v>
      </c>
      <c r="L122" s="38">
        <f t="shared" si="58"/>
        <v>602</v>
      </c>
      <c r="M122" s="38">
        <f t="shared" si="59"/>
        <v>31414844.73</v>
      </c>
      <c r="N122" s="40">
        <v>96</v>
      </c>
      <c r="O122" s="40">
        <v>14851177.75</v>
      </c>
      <c r="P122" s="40">
        <v>52</v>
      </c>
      <c r="Q122" s="40">
        <v>22016242.690000001</v>
      </c>
      <c r="R122" s="38">
        <f t="shared" si="54"/>
        <v>148</v>
      </c>
      <c r="S122" s="38">
        <f t="shared" si="55"/>
        <v>36867420.439999998</v>
      </c>
      <c r="T122" s="38">
        <f t="shared" si="60"/>
        <v>750</v>
      </c>
      <c r="U122" s="38">
        <f t="shared" si="61"/>
        <v>68282265.170000002</v>
      </c>
    </row>
    <row r="123" spans="1:21" s="9" customFormat="1" ht="12">
      <c r="A123" s="26">
        <v>116</v>
      </c>
      <c r="B123" s="27" t="s">
        <v>267</v>
      </c>
      <c r="C123" s="28" t="s">
        <v>268</v>
      </c>
      <c r="D123" s="39"/>
      <c r="E123" s="39"/>
      <c r="F123" s="39"/>
      <c r="G123" s="39"/>
      <c r="H123" s="39">
        <v>2268</v>
      </c>
      <c r="I123" s="39">
        <v>2124178.17</v>
      </c>
      <c r="J123" s="39">
        <v>13407</v>
      </c>
      <c r="K123" s="39">
        <v>32493052.73</v>
      </c>
      <c r="L123" s="39">
        <f t="shared" si="58"/>
        <v>15675</v>
      </c>
      <c r="M123" s="39">
        <f t="shared" si="59"/>
        <v>34617230.899999999</v>
      </c>
      <c r="N123" s="39">
        <v>668</v>
      </c>
      <c r="O123" s="39">
        <v>30205761.239999998</v>
      </c>
      <c r="P123" s="39"/>
      <c r="Q123" s="39"/>
      <c r="R123" s="39">
        <f t="shared" ref="R123:R132" si="62">N123+P123</f>
        <v>668</v>
      </c>
      <c r="S123" s="39">
        <f t="shared" ref="S123:S132" si="63">O123+Q123</f>
        <v>30205761.239999998</v>
      </c>
      <c r="T123" s="39">
        <f t="shared" si="60"/>
        <v>16343</v>
      </c>
      <c r="U123" s="39">
        <f t="shared" si="61"/>
        <v>64822992.140000001</v>
      </c>
    </row>
    <row r="124" spans="1:21" s="9" customFormat="1" ht="12">
      <c r="A124" s="29">
        <v>117</v>
      </c>
      <c r="B124" s="50" t="s">
        <v>247</v>
      </c>
      <c r="C124" s="1" t="s">
        <v>248</v>
      </c>
      <c r="D124" s="40"/>
      <c r="E124" s="40"/>
      <c r="F124" s="40">
        <v>18</v>
      </c>
      <c r="G124" s="40">
        <v>196694.62</v>
      </c>
      <c r="H124" s="40">
        <v>249</v>
      </c>
      <c r="I124" s="40">
        <v>11569575.83</v>
      </c>
      <c r="J124" s="40">
        <v>2454</v>
      </c>
      <c r="K124" s="40">
        <v>30142674.219999999</v>
      </c>
      <c r="L124" s="38">
        <f t="shared" si="58"/>
        <v>2721</v>
      </c>
      <c r="M124" s="38">
        <f t="shared" si="59"/>
        <v>41908944.669999994</v>
      </c>
      <c r="N124" s="40">
        <v>56</v>
      </c>
      <c r="O124" s="40">
        <v>22017119.309999999</v>
      </c>
      <c r="P124" s="40">
        <v>9</v>
      </c>
      <c r="Q124" s="40">
        <v>20871.169999999998</v>
      </c>
      <c r="R124" s="38">
        <f t="shared" si="62"/>
        <v>65</v>
      </c>
      <c r="S124" s="38">
        <f t="shared" si="63"/>
        <v>22037990.48</v>
      </c>
      <c r="T124" s="38">
        <f t="shared" si="60"/>
        <v>2786</v>
      </c>
      <c r="U124" s="38">
        <f t="shared" si="61"/>
        <v>63946935.149999991</v>
      </c>
    </row>
    <row r="125" spans="1:21" s="9" customFormat="1" ht="12">
      <c r="A125" s="26">
        <v>118</v>
      </c>
      <c r="B125" s="49" t="s">
        <v>309</v>
      </c>
      <c r="C125" s="28" t="s">
        <v>310</v>
      </c>
      <c r="D125" s="39">
        <v>3</v>
      </c>
      <c r="E125" s="39">
        <v>146060.6</v>
      </c>
      <c r="F125" s="39">
        <v>89</v>
      </c>
      <c r="G125" s="39">
        <v>1299821.78</v>
      </c>
      <c r="H125" s="39">
        <v>242</v>
      </c>
      <c r="I125" s="39">
        <v>1223155.19</v>
      </c>
      <c r="J125" s="39">
        <v>3533</v>
      </c>
      <c r="K125" s="39">
        <v>26402238.010000002</v>
      </c>
      <c r="L125" s="39">
        <f t="shared" si="58"/>
        <v>3867</v>
      </c>
      <c r="M125" s="39">
        <f t="shared" si="59"/>
        <v>29071275.580000006</v>
      </c>
      <c r="N125" s="39">
        <v>2235</v>
      </c>
      <c r="O125" s="39">
        <v>30350616.039999999</v>
      </c>
      <c r="P125" s="39">
        <v>218</v>
      </c>
      <c r="Q125" s="39">
        <v>4030955.96</v>
      </c>
      <c r="R125" s="39">
        <f t="shared" si="62"/>
        <v>2453</v>
      </c>
      <c r="S125" s="39">
        <f t="shared" si="63"/>
        <v>34381572</v>
      </c>
      <c r="T125" s="39">
        <f t="shared" si="60"/>
        <v>6320</v>
      </c>
      <c r="U125" s="39">
        <f t="shared" si="61"/>
        <v>63452847.580000006</v>
      </c>
    </row>
    <row r="126" spans="1:21" s="9" customFormat="1" ht="12">
      <c r="A126" s="29">
        <v>119</v>
      </c>
      <c r="B126" s="50" t="s">
        <v>261</v>
      </c>
      <c r="C126" s="1" t="s">
        <v>262</v>
      </c>
      <c r="D126" s="40">
        <v>37</v>
      </c>
      <c r="E126" s="40">
        <v>782442.05</v>
      </c>
      <c r="F126" s="40">
        <v>77</v>
      </c>
      <c r="G126" s="40">
        <v>991402.13</v>
      </c>
      <c r="H126" s="40">
        <v>269</v>
      </c>
      <c r="I126" s="40">
        <v>6879944.9800000004</v>
      </c>
      <c r="J126" s="40">
        <v>2116</v>
      </c>
      <c r="K126" s="40">
        <v>27641168.73</v>
      </c>
      <c r="L126" s="38">
        <f t="shared" si="58"/>
        <v>2499</v>
      </c>
      <c r="M126" s="38">
        <f t="shared" si="59"/>
        <v>36294957.890000001</v>
      </c>
      <c r="N126" s="40">
        <v>850</v>
      </c>
      <c r="O126" s="40">
        <v>23935869.239999998</v>
      </c>
      <c r="P126" s="40">
        <v>110</v>
      </c>
      <c r="Q126" s="40">
        <v>2965242.46</v>
      </c>
      <c r="R126" s="38">
        <f t="shared" si="62"/>
        <v>960</v>
      </c>
      <c r="S126" s="38">
        <f t="shared" si="63"/>
        <v>26901111.699999999</v>
      </c>
      <c r="T126" s="38">
        <f t="shared" si="60"/>
        <v>3459</v>
      </c>
      <c r="U126" s="38">
        <f t="shared" si="61"/>
        <v>63196069.590000004</v>
      </c>
    </row>
    <row r="127" spans="1:21" s="9" customFormat="1" ht="12">
      <c r="A127" s="26">
        <v>120</v>
      </c>
      <c r="B127" s="49" t="s">
        <v>245</v>
      </c>
      <c r="C127" s="28" t="s">
        <v>246</v>
      </c>
      <c r="D127" s="39"/>
      <c r="E127" s="39"/>
      <c r="F127" s="39">
        <v>1</v>
      </c>
      <c r="G127" s="39">
        <v>867.11</v>
      </c>
      <c r="H127" s="39">
        <v>1519</v>
      </c>
      <c r="I127" s="39">
        <v>6961729.79</v>
      </c>
      <c r="J127" s="39">
        <v>3366</v>
      </c>
      <c r="K127" s="39">
        <v>30818923.670000002</v>
      </c>
      <c r="L127" s="39">
        <f t="shared" si="58"/>
        <v>4886</v>
      </c>
      <c r="M127" s="39">
        <f t="shared" si="59"/>
        <v>37781520.57</v>
      </c>
      <c r="N127" s="39">
        <v>886</v>
      </c>
      <c r="O127" s="39">
        <v>24123691.82</v>
      </c>
      <c r="P127" s="39">
        <v>3</v>
      </c>
      <c r="Q127" s="39">
        <v>11323.97</v>
      </c>
      <c r="R127" s="39">
        <f t="shared" si="62"/>
        <v>889</v>
      </c>
      <c r="S127" s="39">
        <f t="shared" si="63"/>
        <v>24135015.789999999</v>
      </c>
      <c r="T127" s="39">
        <f t="shared" si="60"/>
        <v>5775</v>
      </c>
      <c r="U127" s="39">
        <f t="shared" si="61"/>
        <v>61916536.359999999</v>
      </c>
    </row>
    <row r="128" spans="1:21" s="9" customFormat="1" ht="12">
      <c r="A128" s="29">
        <v>121</v>
      </c>
      <c r="B128" s="50" t="s">
        <v>239</v>
      </c>
      <c r="C128" s="1" t="s">
        <v>240</v>
      </c>
      <c r="D128" s="40">
        <v>20</v>
      </c>
      <c r="E128" s="40">
        <v>9891272.5299999993</v>
      </c>
      <c r="F128" s="40">
        <v>18</v>
      </c>
      <c r="G128" s="40">
        <v>4308897.1900000004</v>
      </c>
      <c r="H128" s="40">
        <v>2181</v>
      </c>
      <c r="I128" s="40">
        <v>2460177.36</v>
      </c>
      <c r="J128" s="40">
        <v>434</v>
      </c>
      <c r="K128" s="40">
        <v>2666005.85</v>
      </c>
      <c r="L128" s="38">
        <f t="shared" si="58"/>
        <v>2653</v>
      </c>
      <c r="M128" s="38">
        <f t="shared" si="59"/>
        <v>19326352.93</v>
      </c>
      <c r="N128" s="40">
        <v>19</v>
      </c>
      <c r="O128" s="40">
        <v>18471093.960000001</v>
      </c>
      <c r="P128" s="40">
        <v>38</v>
      </c>
      <c r="Q128" s="40">
        <v>24088407.120000001</v>
      </c>
      <c r="R128" s="38">
        <f t="shared" si="62"/>
        <v>57</v>
      </c>
      <c r="S128" s="38">
        <f t="shared" si="63"/>
        <v>42559501.079999998</v>
      </c>
      <c r="T128" s="38">
        <f t="shared" si="60"/>
        <v>2710</v>
      </c>
      <c r="U128" s="38">
        <f t="shared" si="61"/>
        <v>61885854.009999998</v>
      </c>
    </row>
    <row r="129" spans="1:21" s="9" customFormat="1" ht="12">
      <c r="A129" s="26">
        <v>122</v>
      </c>
      <c r="B129" s="49" t="s">
        <v>241</v>
      </c>
      <c r="C129" s="28" t="s">
        <v>242</v>
      </c>
      <c r="D129" s="39">
        <v>184</v>
      </c>
      <c r="E129" s="39">
        <v>14894553.359999999</v>
      </c>
      <c r="F129" s="39">
        <v>107</v>
      </c>
      <c r="G129" s="39">
        <v>4476029.55</v>
      </c>
      <c r="H129" s="39">
        <v>72</v>
      </c>
      <c r="I129" s="39">
        <v>1095330.71</v>
      </c>
      <c r="J129" s="39">
        <v>386</v>
      </c>
      <c r="K129" s="39">
        <v>10973634.08</v>
      </c>
      <c r="L129" s="39">
        <f t="shared" si="58"/>
        <v>749</v>
      </c>
      <c r="M129" s="39">
        <f t="shared" si="59"/>
        <v>31439547.699999999</v>
      </c>
      <c r="N129" s="39">
        <v>70</v>
      </c>
      <c r="O129" s="39">
        <v>13233587.689999999</v>
      </c>
      <c r="P129" s="39">
        <v>61</v>
      </c>
      <c r="Q129" s="39">
        <v>12477094.02</v>
      </c>
      <c r="R129" s="39">
        <f t="shared" si="62"/>
        <v>131</v>
      </c>
      <c r="S129" s="39">
        <f t="shared" si="63"/>
        <v>25710681.710000001</v>
      </c>
      <c r="T129" s="39">
        <f t="shared" si="60"/>
        <v>880</v>
      </c>
      <c r="U129" s="39">
        <f t="shared" si="61"/>
        <v>57150229.409999996</v>
      </c>
    </row>
    <row r="130" spans="1:21" s="9" customFormat="1" ht="12">
      <c r="A130" s="29">
        <v>123</v>
      </c>
      <c r="B130" s="50" t="s">
        <v>275</v>
      </c>
      <c r="C130" s="1" t="s">
        <v>276</v>
      </c>
      <c r="D130" s="40">
        <v>1</v>
      </c>
      <c r="E130" s="40">
        <v>4723</v>
      </c>
      <c r="F130" s="40">
        <v>43</v>
      </c>
      <c r="G130" s="40">
        <v>811209.72</v>
      </c>
      <c r="H130" s="40">
        <v>100</v>
      </c>
      <c r="I130" s="40">
        <v>1330682.02</v>
      </c>
      <c r="J130" s="40">
        <v>3498</v>
      </c>
      <c r="K130" s="40">
        <v>26109547.539999999</v>
      </c>
      <c r="L130" s="38">
        <f t="shared" ref="L130:L135" si="64">J130+H130+F130+D130</f>
        <v>3642</v>
      </c>
      <c r="M130" s="38">
        <f t="shared" ref="M130:M135" si="65">K130+I130+G130+E130</f>
        <v>28256162.279999997</v>
      </c>
      <c r="N130" s="40">
        <v>3055</v>
      </c>
      <c r="O130" s="40">
        <v>26131104</v>
      </c>
      <c r="P130" s="40">
        <v>23</v>
      </c>
      <c r="Q130" s="40">
        <v>550100.31999999995</v>
      </c>
      <c r="R130" s="38">
        <f t="shared" si="62"/>
        <v>3078</v>
      </c>
      <c r="S130" s="38">
        <f t="shared" si="63"/>
        <v>26681204.32</v>
      </c>
      <c r="T130" s="38">
        <f t="shared" ref="T130:T135" si="66">R130+L130</f>
        <v>6720</v>
      </c>
      <c r="U130" s="38">
        <f t="shared" ref="U130:U135" si="67">S130+M130</f>
        <v>54937366.599999994</v>
      </c>
    </row>
    <row r="131" spans="1:21" s="9" customFormat="1" ht="12">
      <c r="A131" s="26">
        <v>124</v>
      </c>
      <c r="B131" s="49" t="s">
        <v>211</v>
      </c>
      <c r="C131" s="28" t="s">
        <v>212</v>
      </c>
      <c r="D131" s="39">
        <v>3</v>
      </c>
      <c r="E131" s="39">
        <v>11016.25</v>
      </c>
      <c r="F131" s="39">
        <v>440</v>
      </c>
      <c r="G131" s="39">
        <v>9963560.1400000006</v>
      </c>
      <c r="H131" s="39">
        <v>181</v>
      </c>
      <c r="I131" s="39">
        <v>2495230.21</v>
      </c>
      <c r="J131" s="39">
        <v>3951</v>
      </c>
      <c r="K131" s="39">
        <v>14387961.939999999</v>
      </c>
      <c r="L131" s="39">
        <f t="shared" si="64"/>
        <v>4575</v>
      </c>
      <c r="M131" s="39">
        <f t="shared" si="65"/>
        <v>26857768.539999999</v>
      </c>
      <c r="N131" s="39">
        <v>3207</v>
      </c>
      <c r="O131" s="39">
        <v>24303575.219999999</v>
      </c>
      <c r="P131" s="39">
        <v>113</v>
      </c>
      <c r="Q131" s="39">
        <v>2444246.25</v>
      </c>
      <c r="R131" s="39">
        <f t="shared" si="62"/>
        <v>3320</v>
      </c>
      <c r="S131" s="39">
        <f t="shared" si="63"/>
        <v>26747821.469999999</v>
      </c>
      <c r="T131" s="39">
        <f t="shared" si="66"/>
        <v>7895</v>
      </c>
      <c r="U131" s="39">
        <f t="shared" si="67"/>
        <v>53605590.009999998</v>
      </c>
    </row>
    <row r="132" spans="1:21" s="9" customFormat="1" ht="12">
      <c r="A132" s="29">
        <v>125</v>
      </c>
      <c r="B132" s="19" t="s">
        <v>225</v>
      </c>
      <c r="C132" s="1" t="s">
        <v>226</v>
      </c>
      <c r="D132" s="40">
        <v>28</v>
      </c>
      <c r="E132" s="40">
        <v>3100855.51</v>
      </c>
      <c r="F132" s="40"/>
      <c r="G132" s="40"/>
      <c r="H132" s="40">
        <v>50</v>
      </c>
      <c r="I132" s="40">
        <v>308568.61</v>
      </c>
      <c r="J132" s="40">
        <v>170</v>
      </c>
      <c r="K132" s="40">
        <v>22397040.100000001</v>
      </c>
      <c r="L132" s="38">
        <f t="shared" si="64"/>
        <v>248</v>
      </c>
      <c r="M132" s="38">
        <f t="shared" si="65"/>
        <v>25806464.219999999</v>
      </c>
      <c r="N132" s="40">
        <v>3</v>
      </c>
      <c r="O132" s="40">
        <v>19713660</v>
      </c>
      <c r="P132" s="40">
        <v>3</v>
      </c>
      <c r="Q132" s="40">
        <v>4000000</v>
      </c>
      <c r="R132" s="38">
        <f t="shared" si="62"/>
        <v>6</v>
      </c>
      <c r="S132" s="38">
        <f t="shared" si="63"/>
        <v>23713660</v>
      </c>
      <c r="T132" s="38">
        <f t="shared" si="66"/>
        <v>254</v>
      </c>
      <c r="U132" s="38">
        <f t="shared" si="67"/>
        <v>49520124.219999999</v>
      </c>
    </row>
    <row r="133" spans="1:21" s="9" customFormat="1" ht="12">
      <c r="A133" s="26">
        <v>126</v>
      </c>
      <c r="B133" s="27" t="s">
        <v>301</v>
      </c>
      <c r="C133" s="28" t="s">
        <v>302</v>
      </c>
      <c r="D133" s="39">
        <v>6</v>
      </c>
      <c r="E133" s="39">
        <v>158036.88</v>
      </c>
      <c r="F133" s="39">
        <v>3</v>
      </c>
      <c r="G133" s="39">
        <v>43688.44</v>
      </c>
      <c r="H133" s="39">
        <v>5447</v>
      </c>
      <c r="I133" s="39">
        <v>3859139.56</v>
      </c>
      <c r="J133" s="39">
        <v>6458</v>
      </c>
      <c r="K133" s="39">
        <v>8174338.4699999997</v>
      </c>
      <c r="L133" s="39">
        <f t="shared" si="64"/>
        <v>11914</v>
      </c>
      <c r="M133" s="39">
        <f t="shared" si="65"/>
        <v>12235203.35</v>
      </c>
      <c r="N133" s="39">
        <v>547</v>
      </c>
      <c r="O133" s="39">
        <v>20620085.949999999</v>
      </c>
      <c r="P133" s="39">
        <v>326</v>
      </c>
      <c r="Q133" s="39">
        <v>16476040.029999999</v>
      </c>
      <c r="R133" s="39">
        <f t="shared" ref="R133:R152" si="68">N133+P133</f>
        <v>873</v>
      </c>
      <c r="S133" s="39">
        <f t="shared" ref="S133:S152" si="69">O133+Q133</f>
        <v>37096125.979999997</v>
      </c>
      <c r="T133" s="39">
        <f t="shared" si="66"/>
        <v>12787</v>
      </c>
      <c r="U133" s="39">
        <f t="shared" si="67"/>
        <v>49331329.329999998</v>
      </c>
    </row>
    <row r="134" spans="1:21" s="9" customFormat="1" ht="12">
      <c r="A134" s="29">
        <v>127</v>
      </c>
      <c r="B134" s="50" t="s">
        <v>243</v>
      </c>
      <c r="C134" s="1" t="s">
        <v>244</v>
      </c>
      <c r="D134" s="40">
        <v>28</v>
      </c>
      <c r="E134" s="40">
        <v>894628.18</v>
      </c>
      <c r="F134" s="40">
        <v>675</v>
      </c>
      <c r="G134" s="40">
        <v>12259450.449999999</v>
      </c>
      <c r="H134" s="40">
        <v>255</v>
      </c>
      <c r="I134" s="40">
        <v>4029133.7</v>
      </c>
      <c r="J134" s="40">
        <v>1241</v>
      </c>
      <c r="K134" s="40">
        <v>6721809.8200000003</v>
      </c>
      <c r="L134" s="38">
        <f t="shared" si="64"/>
        <v>2199</v>
      </c>
      <c r="M134" s="38">
        <f t="shared" si="65"/>
        <v>23905022.149999999</v>
      </c>
      <c r="N134" s="40">
        <v>2388</v>
      </c>
      <c r="O134" s="40">
        <v>19085648.91</v>
      </c>
      <c r="P134" s="40">
        <v>168</v>
      </c>
      <c r="Q134" s="40">
        <v>5015435.58</v>
      </c>
      <c r="R134" s="38">
        <f t="shared" si="68"/>
        <v>2556</v>
      </c>
      <c r="S134" s="38">
        <f t="shared" si="69"/>
        <v>24101084.490000002</v>
      </c>
      <c r="T134" s="38">
        <f t="shared" si="66"/>
        <v>4755</v>
      </c>
      <c r="U134" s="38">
        <f t="shared" si="67"/>
        <v>48006106.640000001</v>
      </c>
    </row>
    <row r="135" spans="1:21" s="9" customFormat="1" ht="12">
      <c r="A135" s="26">
        <v>128</v>
      </c>
      <c r="B135" s="49" t="s">
        <v>269</v>
      </c>
      <c r="C135" s="28" t="s">
        <v>270</v>
      </c>
      <c r="D135" s="39">
        <v>61</v>
      </c>
      <c r="E135" s="39">
        <v>223272.93</v>
      </c>
      <c r="F135" s="39">
        <v>233</v>
      </c>
      <c r="G135" s="39">
        <v>2870848.21</v>
      </c>
      <c r="H135" s="39">
        <v>975</v>
      </c>
      <c r="I135" s="39">
        <v>2970053.86</v>
      </c>
      <c r="J135" s="39">
        <v>2939</v>
      </c>
      <c r="K135" s="39">
        <v>19764480.530000001</v>
      </c>
      <c r="L135" s="39">
        <f t="shared" si="64"/>
        <v>4208</v>
      </c>
      <c r="M135" s="39">
        <f t="shared" si="65"/>
        <v>25828655.530000001</v>
      </c>
      <c r="N135" s="39">
        <v>1717</v>
      </c>
      <c r="O135" s="39">
        <v>19666780.390000001</v>
      </c>
      <c r="P135" s="39">
        <v>17</v>
      </c>
      <c r="Q135" s="39">
        <v>223033.53</v>
      </c>
      <c r="R135" s="39">
        <f t="shared" si="68"/>
        <v>1734</v>
      </c>
      <c r="S135" s="39">
        <f t="shared" si="69"/>
        <v>19889813.920000002</v>
      </c>
      <c r="T135" s="39">
        <f t="shared" si="66"/>
        <v>5942</v>
      </c>
      <c r="U135" s="39">
        <f t="shared" si="67"/>
        <v>45718469.450000003</v>
      </c>
    </row>
    <row r="136" spans="1:21" s="9" customFormat="1" ht="12">
      <c r="A136" s="29">
        <v>129</v>
      </c>
      <c r="B136" s="50" t="s">
        <v>219</v>
      </c>
      <c r="C136" s="1" t="s">
        <v>220</v>
      </c>
      <c r="D136" s="40">
        <v>16</v>
      </c>
      <c r="E136" s="40">
        <v>437855.95</v>
      </c>
      <c r="F136" s="40">
        <v>166</v>
      </c>
      <c r="G136" s="40">
        <v>2852766.58</v>
      </c>
      <c r="H136" s="40">
        <v>538</v>
      </c>
      <c r="I136" s="40">
        <v>9283222.8000000007</v>
      </c>
      <c r="J136" s="40">
        <v>1816</v>
      </c>
      <c r="K136" s="40">
        <v>12062822.460000001</v>
      </c>
      <c r="L136" s="38">
        <f t="shared" si="58"/>
        <v>2536</v>
      </c>
      <c r="M136" s="38">
        <f t="shared" si="59"/>
        <v>24636667.790000003</v>
      </c>
      <c r="N136" s="40">
        <v>650</v>
      </c>
      <c r="O136" s="40">
        <v>12156680.720000001</v>
      </c>
      <c r="P136" s="40">
        <v>128</v>
      </c>
      <c r="Q136" s="40">
        <v>6988277.7800000003</v>
      </c>
      <c r="R136" s="38">
        <f t="shared" si="68"/>
        <v>778</v>
      </c>
      <c r="S136" s="38">
        <f t="shared" si="69"/>
        <v>19144958.5</v>
      </c>
      <c r="T136" s="38">
        <f t="shared" si="60"/>
        <v>3314</v>
      </c>
      <c r="U136" s="38">
        <f t="shared" si="61"/>
        <v>43781626.290000007</v>
      </c>
    </row>
    <row r="137" spans="1:21" s="9" customFormat="1" ht="12">
      <c r="A137" s="26">
        <v>130</v>
      </c>
      <c r="B137" s="49" t="s">
        <v>265</v>
      </c>
      <c r="C137" s="28" t="s">
        <v>266</v>
      </c>
      <c r="D137" s="39">
        <v>21</v>
      </c>
      <c r="E137" s="39">
        <v>80102.81</v>
      </c>
      <c r="F137" s="39">
        <v>81</v>
      </c>
      <c r="G137" s="39">
        <v>1501386.07</v>
      </c>
      <c r="H137" s="39">
        <v>386</v>
      </c>
      <c r="I137" s="39">
        <v>8174539.4699999997</v>
      </c>
      <c r="J137" s="39">
        <v>968</v>
      </c>
      <c r="K137" s="39">
        <v>11231255.380000001</v>
      </c>
      <c r="L137" s="39">
        <f t="shared" ref="L137:M144" si="70">J137+H137+F137+D137</f>
        <v>1456</v>
      </c>
      <c r="M137" s="39">
        <f t="shared" si="70"/>
        <v>20987283.73</v>
      </c>
      <c r="N137" s="39">
        <v>851</v>
      </c>
      <c r="O137" s="39">
        <v>11808611.630000001</v>
      </c>
      <c r="P137" s="39">
        <v>208</v>
      </c>
      <c r="Q137" s="39">
        <v>7206505.75</v>
      </c>
      <c r="R137" s="39">
        <f t="shared" si="68"/>
        <v>1059</v>
      </c>
      <c r="S137" s="39">
        <f t="shared" si="69"/>
        <v>19015117.380000003</v>
      </c>
      <c r="T137" s="39">
        <f t="shared" ref="T137:U144" si="71">R137+L137</f>
        <v>2515</v>
      </c>
      <c r="U137" s="39">
        <f t="shared" si="71"/>
        <v>40002401.109999999</v>
      </c>
    </row>
    <row r="138" spans="1:21" s="9" customFormat="1" ht="12">
      <c r="A138" s="29">
        <v>131</v>
      </c>
      <c r="B138" s="50" t="s">
        <v>229</v>
      </c>
      <c r="C138" s="1" t="s">
        <v>230</v>
      </c>
      <c r="D138" s="40">
        <v>323</v>
      </c>
      <c r="E138" s="40">
        <v>12801478.01</v>
      </c>
      <c r="F138" s="40">
        <v>20</v>
      </c>
      <c r="G138" s="40">
        <v>489051.68</v>
      </c>
      <c r="H138" s="40">
        <v>136</v>
      </c>
      <c r="I138" s="40">
        <v>4046111.46</v>
      </c>
      <c r="J138" s="40">
        <v>1145</v>
      </c>
      <c r="K138" s="40">
        <v>3193937.47</v>
      </c>
      <c r="L138" s="38">
        <f t="shared" si="70"/>
        <v>1624</v>
      </c>
      <c r="M138" s="38">
        <f t="shared" si="70"/>
        <v>20530578.619999997</v>
      </c>
      <c r="N138" s="40">
        <v>107</v>
      </c>
      <c r="O138" s="40">
        <v>3170880.25</v>
      </c>
      <c r="P138" s="40">
        <v>224</v>
      </c>
      <c r="Q138" s="40">
        <v>16210317.6</v>
      </c>
      <c r="R138" s="38">
        <f t="shared" si="68"/>
        <v>331</v>
      </c>
      <c r="S138" s="38">
        <f t="shared" si="69"/>
        <v>19381197.850000001</v>
      </c>
      <c r="T138" s="38">
        <f t="shared" si="71"/>
        <v>1955</v>
      </c>
      <c r="U138" s="38">
        <f t="shared" si="71"/>
        <v>39911776.469999999</v>
      </c>
    </row>
    <row r="139" spans="1:21" s="9" customFormat="1" ht="12">
      <c r="A139" s="26">
        <v>132</v>
      </c>
      <c r="B139" s="49" t="s">
        <v>279</v>
      </c>
      <c r="C139" s="28" t="s">
        <v>280</v>
      </c>
      <c r="D139" s="39"/>
      <c r="E139" s="39"/>
      <c r="F139" s="39"/>
      <c r="G139" s="39"/>
      <c r="H139" s="39">
        <v>679</v>
      </c>
      <c r="I139" s="39">
        <v>2529257.2999999998</v>
      </c>
      <c r="J139" s="39">
        <v>2423</v>
      </c>
      <c r="K139" s="39">
        <v>18314932.800000001</v>
      </c>
      <c r="L139" s="39">
        <f t="shared" si="70"/>
        <v>3102</v>
      </c>
      <c r="M139" s="39">
        <f t="shared" si="70"/>
        <v>20844190.100000001</v>
      </c>
      <c r="N139" s="39">
        <v>775</v>
      </c>
      <c r="O139" s="39">
        <v>15765304.66</v>
      </c>
      <c r="P139" s="39"/>
      <c r="Q139" s="39"/>
      <c r="R139" s="39">
        <f t="shared" si="68"/>
        <v>775</v>
      </c>
      <c r="S139" s="39">
        <f t="shared" si="69"/>
        <v>15765304.66</v>
      </c>
      <c r="T139" s="39">
        <f t="shared" si="71"/>
        <v>3877</v>
      </c>
      <c r="U139" s="39">
        <f t="shared" si="71"/>
        <v>36609494.760000005</v>
      </c>
    </row>
    <row r="140" spans="1:21" s="9" customFormat="1" ht="12">
      <c r="A140" s="29">
        <v>133</v>
      </c>
      <c r="B140" s="50" t="s">
        <v>273</v>
      </c>
      <c r="C140" s="1" t="s">
        <v>274</v>
      </c>
      <c r="D140" s="40"/>
      <c r="E140" s="40"/>
      <c r="F140" s="40">
        <v>3</v>
      </c>
      <c r="G140" s="40">
        <v>14662.13</v>
      </c>
      <c r="H140" s="40">
        <v>1125</v>
      </c>
      <c r="I140" s="40">
        <v>8885605.9199999999</v>
      </c>
      <c r="J140" s="40">
        <v>2184</v>
      </c>
      <c r="K140" s="40">
        <v>17563093.059999999</v>
      </c>
      <c r="L140" s="38">
        <f t="shared" si="70"/>
        <v>3312</v>
      </c>
      <c r="M140" s="38">
        <f t="shared" si="70"/>
        <v>26463361.109999996</v>
      </c>
      <c r="N140" s="40">
        <v>1171</v>
      </c>
      <c r="O140" s="40">
        <v>8812082.9800000004</v>
      </c>
      <c r="P140" s="40">
        <v>31</v>
      </c>
      <c r="Q140" s="40">
        <v>270430.24</v>
      </c>
      <c r="R140" s="38">
        <f t="shared" si="68"/>
        <v>1202</v>
      </c>
      <c r="S140" s="38">
        <f t="shared" si="69"/>
        <v>9082513.2200000007</v>
      </c>
      <c r="T140" s="38">
        <f t="shared" si="71"/>
        <v>4514</v>
      </c>
      <c r="U140" s="38">
        <f t="shared" si="71"/>
        <v>35545874.329999998</v>
      </c>
    </row>
    <row r="141" spans="1:21" s="9" customFormat="1" ht="12">
      <c r="A141" s="26">
        <v>134</v>
      </c>
      <c r="B141" s="49" t="s">
        <v>289</v>
      </c>
      <c r="C141" s="28" t="s">
        <v>290</v>
      </c>
      <c r="D141" s="39"/>
      <c r="E141" s="39"/>
      <c r="F141" s="39"/>
      <c r="G141" s="39"/>
      <c r="H141" s="39">
        <v>207</v>
      </c>
      <c r="I141" s="39">
        <v>776774.69</v>
      </c>
      <c r="J141" s="39">
        <v>2250</v>
      </c>
      <c r="K141" s="39">
        <v>16700287.720000001</v>
      </c>
      <c r="L141" s="39">
        <f t="shared" si="70"/>
        <v>2457</v>
      </c>
      <c r="M141" s="39">
        <f t="shared" si="70"/>
        <v>17477062.41</v>
      </c>
      <c r="N141" s="39">
        <v>2979</v>
      </c>
      <c r="O141" s="39">
        <v>16211353.82</v>
      </c>
      <c r="P141" s="39">
        <v>33</v>
      </c>
      <c r="Q141" s="39">
        <v>302706.84000000003</v>
      </c>
      <c r="R141" s="39">
        <f t="shared" si="68"/>
        <v>3012</v>
      </c>
      <c r="S141" s="39">
        <f t="shared" si="69"/>
        <v>16514060.66</v>
      </c>
      <c r="T141" s="39">
        <f t="shared" si="71"/>
        <v>5469</v>
      </c>
      <c r="U141" s="39">
        <f t="shared" si="71"/>
        <v>33991123.07</v>
      </c>
    </row>
    <row r="142" spans="1:21" s="9" customFormat="1" ht="12">
      <c r="A142" s="29">
        <v>135</v>
      </c>
      <c r="B142" s="19" t="s">
        <v>281</v>
      </c>
      <c r="C142" s="1" t="s">
        <v>282</v>
      </c>
      <c r="D142" s="40"/>
      <c r="E142" s="40"/>
      <c r="F142" s="40"/>
      <c r="G142" s="40"/>
      <c r="H142" s="40">
        <v>982</v>
      </c>
      <c r="I142" s="40">
        <v>3092223.18</v>
      </c>
      <c r="J142" s="40">
        <v>2395</v>
      </c>
      <c r="K142" s="40">
        <v>15873732.539999999</v>
      </c>
      <c r="L142" s="38">
        <f t="shared" si="70"/>
        <v>3377</v>
      </c>
      <c r="M142" s="38">
        <f t="shared" si="70"/>
        <v>18965955.719999999</v>
      </c>
      <c r="N142" s="40">
        <v>1177</v>
      </c>
      <c r="O142" s="40">
        <v>12796205.720000001</v>
      </c>
      <c r="P142" s="40">
        <v>1</v>
      </c>
      <c r="Q142" s="40">
        <v>15000</v>
      </c>
      <c r="R142" s="38">
        <f t="shared" si="68"/>
        <v>1178</v>
      </c>
      <c r="S142" s="38">
        <f t="shared" si="69"/>
        <v>12811205.720000001</v>
      </c>
      <c r="T142" s="38">
        <f t="shared" si="71"/>
        <v>4555</v>
      </c>
      <c r="U142" s="38">
        <f t="shared" si="71"/>
        <v>31777161.439999998</v>
      </c>
    </row>
    <row r="143" spans="1:21" s="9" customFormat="1" ht="12">
      <c r="A143" s="26">
        <v>136</v>
      </c>
      <c r="B143" s="27" t="s">
        <v>249</v>
      </c>
      <c r="C143" s="28" t="s">
        <v>250</v>
      </c>
      <c r="D143" s="39"/>
      <c r="E143" s="39"/>
      <c r="F143" s="39">
        <v>25</v>
      </c>
      <c r="G143" s="39">
        <v>1728333.69</v>
      </c>
      <c r="H143" s="39">
        <v>31</v>
      </c>
      <c r="I143" s="39">
        <v>5718745.7999999998</v>
      </c>
      <c r="J143" s="39">
        <v>97</v>
      </c>
      <c r="K143" s="39">
        <v>2571399.4300000002</v>
      </c>
      <c r="L143" s="39">
        <f t="shared" si="70"/>
        <v>153</v>
      </c>
      <c r="M143" s="39">
        <f t="shared" si="70"/>
        <v>10018478.92</v>
      </c>
      <c r="N143" s="39">
        <v>15</v>
      </c>
      <c r="O143" s="39">
        <v>10990469.6</v>
      </c>
      <c r="P143" s="39">
        <v>11</v>
      </c>
      <c r="Q143" s="39">
        <v>9685699.5999999996</v>
      </c>
      <c r="R143" s="39">
        <f t="shared" si="68"/>
        <v>26</v>
      </c>
      <c r="S143" s="39">
        <f t="shared" si="69"/>
        <v>20676169.199999999</v>
      </c>
      <c r="T143" s="39">
        <f t="shared" si="71"/>
        <v>179</v>
      </c>
      <c r="U143" s="39">
        <f t="shared" si="71"/>
        <v>30694648.119999997</v>
      </c>
    </row>
    <row r="144" spans="1:21" s="9" customFormat="1" ht="12">
      <c r="A144" s="29">
        <v>137</v>
      </c>
      <c r="B144" s="50" t="s">
        <v>297</v>
      </c>
      <c r="C144" s="1" t="s">
        <v>298</v>
      </c>
      <c r="D144" s="40">
        <v>112</v>
      </c>
      <c r="E144" s="40">
        <v>1108234.06</v>
      </c>
      <c r="F144" s="40">
        <v>74</v>
      </c>
      <c r="G144" s="40">
        <v>982737.29</v>
      </c>
      <c r="H144" s="40">
        <v>689</v>
      </c>
      <c r="I144" s="40">
        <v>6098924.6299999999</v>
      </c>
      <c r="J144" s="40">
        <v>4099</v>
      </c>
      <c r="K144" s="40">
        <v>9967394.9199999999</v>
      </c>
      <c r="L144" s="38">
        <f t="shared" si="70"/>
        <v>4974</v>
      </c>
      <c r="M144" s="38">
        <f t="shared" si="70"/>
        <v>18157290.899999999</v>
      </c>
      <c r="N144" s="40">
        <v>699</v>
      </c>
      <c r="O144" s="40">
        <v>7081013.8799999999</v>
      </c>
      <c r="P144" s="40">
        <v>80</v>
      </c>
      <c r="Q144" s="40">
        <v>3298083.14</v>
      </c>
      <c r="R144" s="38">
        <f t="shared" si="68"/>
        <v>779</v>
      </c>
      <c r="S144" s="38">
        <f t="shared" si="69"/>
        <v>10379097.02</v>
      </c>
      <c r="T144" s="38">
        <f t="shared" si="71"/>
        <v>5753</v>
      </c>
      <c r="U144" s="38">
        <f t="shared" si="71"/>
        <v>28536387.919999998</v>
      </c>
    </row>
    <row r="145" spans="1:21" s="9" customFormat="1" ht="12">
      <c r="A145" s="26">
        <v>138</v>
      </c>
      <c r="B145" s="49" t="s">
        <v>235</v>
      </c>
      <c r="C145" s="28" t="s">
        <v>236</v>
      </c>
      <c r="D145" s="39"/>
      <c r="E145" s="39"/>
      <c r="F145" s="39">
        <v>130</v>
      </c>
      <c r="G145" s="39">
        <v>3713710.35</v>
      </c>
      <c r="H145" s="39">
        <v>50</v>
      </c>
      <c r="I145" s="39">
        <v>156580.82</v>
      </c>
      <c r="J145" s="39">
        <v>1693</v>
      </c>
      <c r="K145" s="39">
        <v>10340708.49</v>
      </c>
      <c r="L145" s="39">
        <f t="shared" ref="L145:L152" si="72">J145+H145+F145+D145</f>
        <v>1873</v>
      </c>
      <c r="M145" s="39">
        <f t="shared" ref="M145:M152" si="73">K145+I145+G145+E145</f>
        <v>14210999.66</v>
      </c>
      <c r="N145" s="39">
        <v>848</v>
      </c>
      <c r="O145" s="39">
        <v>14004143.789999999</v>
      </c>
      <c r="P145" s="39">
        <v>8</v>
      </c>
      <c r="Q145" s="39">
        <v>125186.77</v>
      </c>
      <c r="R145" s="39">
        <f t="shared" si="68"/>
        <v>856</v>
      </c>
      <c r="S145" s="39">
        <f t="shared" si="69"/>
        <v>14129330.559999999</v>
      </c>
      <c r="T145" s="39">
        <f t="shared" ref="T145:T152" si="74">R145+L145</f>
        <v>2729</v>
      </c>
      <c r="U145" s="39">
        <f t="shared" ref="U145:U152" si="75">S145+M145</f>
        <v>28340330.219999999</v>
      </c>
    </row>
    <row r="146" spans="1:21" s="9" customFormat="1" ht="12">
      <c r="A146" s="29">
        <v>139</v>
      </c>
      <c r="B146" s="50" t="s">
        <v>271</v>
      </c>
      <c r="C146" s="1" t="s">
        <v>272</v>
      </c>
      <c r="D146" s="40"/>
      <c r="E146" s="40"/>
      <c r="F146" s="40"/>
      <c r="G146" s="40"/>
      <c r="H146" s="40">
        <v>669</v>
      </c>
      <c r="I146" s="40">
        <v>2672711.85</v>
      </c>
      <c r="J146" s="40">
        <v>1763</v>
      </c>
      <c r="K146" s="40">
        <v>13508878.470000001</v>
      </c>
      <c r="L146" s="38">
        <f t="shared" si="72"/>
        <v>2432</v>
      </c>
      <c r="M146" s="38">
        <f t="shared" si="73"/>
        <v>16181590.32</v>
      </c>
      <c r="N146" s="40">
        <v>1395</v>
      </c>
      <c r="O146" s="40">
        <v>10856620.43</v>
      </c>
      <c r="P146" s="40">
        <v>4</v>
      </c>
      <c r="Q146" s="40">
        <v>30778.36</v>
      </c>
      <c r="R146" s="38">
        <f t="shared" si="68"/>
        <v>1399</v>
      </c>
      <c r="S146" s="38">
        <f t="shared" si="69"/>
        <v>10887398.789999999</v>
      </c>
      <c r="T146" s="38">
        <f t="shared" si="74"/>
        <v>3831</v>
      </c>
      <c r="U146" s="38">
        <f t="shared" si="75"/>
        <v>27068989.109999999</v>
      </c>
    </row>
    <row r="147" spans="1:21" s="9" customFormat="1" ht="12">
      <c r="A147" s="26">
        <v>140</v>
      </c>
      <c r="B147" s="49" t="s">
        <v>287</v>
      </c>
      <c r="C147" s="28" t="s">
        <v>288</v>
      </c>
      <c r="D147" s="39"/>
      <c r="E147" s="39"/>
      <c r="F147" s="39">
        <v>22</v>
      </c>
      <c r="G147" s="39">
        <v>213266.65</v>
      </c>
      <c r="H147" s="39">
        <v>516</v>
      </c>
      <c r="I147" s="39">
        <v>1079082.55</v>
      </c>
      <c r="J147" s="39">
        <v>6668</v>
      </c>
      <c r="K147" s="39">
        <v>13062218.07</v>
      </c>
      <c r="L147" s="39">
        <f t="shared" si="72"/>
        <v>7206</v>
      </c>
      <c r="M147" s="39">
        <f t="shared" si="73"/>
        <v>14354567.270000001</v>
      </c>
      <c r="N147" s="39">
        <v>2363</v>
      </c>
      <c r="O147" s="39">
        <v>12201204.51</v>
      </c>
      <c r="P147" s="39">
        <v>2</v>
      </c>
      <c r="Q147" s="39">
        <v>6054.98</v>
      </c>
      <c r="R147" s="39">
        <f t="shared" si="68"/>
        <v>2365</v>
      </c>
      <c r="S147" s="39">
        <f t="shared" si="69"/>
        <v>12207259.49</v>
      </c>
      <c r="T147" s="39">
        <f t="shared" si="74"/>
        <v>9571</v>
      </c>
      <c r="U147" s="39">
        <f t="shared" si="75"/>
        <v>26561826.760000002</v>
      </c>
    </row>
    <row r="148" spans="1:21" s="9" customFormat="1" ht="12">
      <c r="A148" s="29">
        <v>141</v>
      </c>
      <c r="B148" s="50" t="s">
        <v>299</v>
      </c>
      <c r="C148" s="1" t="s">
        <v>300</v>
      </c>
      <c r="D148" s="40"/>
      <c r="E148" s="40"/>
      <c r="F148" s="40"/>
      <c r="G148" s="40"/>
      <c r="H148" s="40">
        <v>727</v>
      </c>
      <c r="I148" s="40">
        <v>3225525.53</v>
      </c>
      <c r="J148" s="40">
        <v>1679</v>
      </c>
      <c r="K148" s="40">
        <v>13089640.470000001</v>
      </c>
      <c r="L148" s="38">
        <f t="shared" si="72"/>
        <v>2406</v>
      </c>
      <c r="M148" s="38">
        <f t="shared" si="73"/>
        <v>16315166</v>
      </c>
      <c r="N148" s="40">
        <v>798</v>
      </c>
      <c r="O148" s="40">
        <v>10048278.779999999</v>
      </c>
      <c r="P148" s="40">
        <v>6</v>
      </c>
      <c r="Q148" s="40">
        <v>115974.5</v>
      </c>
      <c r="R148" s="38">
        <f t="shared" si="68"/>
        <v>804</v>
      </c>
      <c r="S148" s="38">
        <f t="shared" si="69"/>
        <v>10164253.279999999</v>
      </c>
      <c r="T148" s="38">
        <f t="shared" si="74"/>
        <v>3210</v>
      </c>
      <c r="U148" s="38">
        <f t="shared" si="75"/>
        <v>26479419.280000001</v>
      </c>
    </row>
    <row r="149" spans="1:21" s="9" customFormat="1" ht="12">
      <c r="A149" s="26">
        <v>142</v>
      </c>
      <c r="B149" s="49" t="s">
        <v>263</v>
      </c>
      <c r="C149" s="28" t="s">
        <v>264</v>
      </c>
      <c r="D149" s="39">
        <v>7</v>
      </c>
      <c r="E149" s="39">
        <v>146370.1</v>
      </c>
      <c r="F149" s="39">
        <v>139</v>
      </c>
      <c r="G149" s="39">
        <v>1988002.8</v>
      </c>
      <c r="H149" s="39">
        <v>158</v>
      </c>
      <c r="I149" s="39">
        <v>2613761.58</v>
      </c>
      <c r="J149" s="39">
        <v>1201</v>
      </c>
      <c r="K149" s="39">
        <v>8908064.4900000002</v>
      </c>
      <c r="L149" s="39">
        <f t="shared" si="72"/>
        <v>1505</v>
      </c>
      <c r="M149" s="39">
        <f t="shared" si="73"/>
        <v>13656198.970000001</v>
      </c>
      <c r="N149" s="39">
        <v>594</v>
      </c>
      <c r="O149" s="39">
        <v>9632071.4900000002</v>
      </c>
      <c r="P149" s="39">
        <v>25</v>
      </c>
      <c r="Q149" s="39">
        <v>1505490.83</v>
      </c>
      <c r="R149" s="39">
        <f t="shared" si="68"/>
        <v>619</v>
      </c>
      <c r="S149" s="39">
        <f t="shared" si="69"/>
        <v>11137562.32</v>
      </c>
      <c r="T149" s="39">
        <f t="shared" si="74"/>
        <v>2124</v>
      </c>
      <c r="U149" s="39">
        <f t="shared" si="75"/>
        <v>24793761.289999999</v>
      </c>
    </row>
    <row r="150" spans="1:21" s="9" customFormat="1" ht="12">
      <c r="A150" s="29">
        <v>143</v>
      </c>
      <c r="B150" s="50" t="s">
        <v>307</v>
      </c>
      <c r="C150" s="1" t="s">
        <v>308</v>
      </c>
      <c r="D150" s="40">
        <v>22</v>
      </c>
      <c r="E150" s="40">
        <v>715907.1</v>
      </c>
      <c r="F150" s="40">
        <v>244</v>
      </c>
      <c r="G150" s="40">
        <v>6230467.4900000002</v>
      </c>
      <c r="H150" s="40">
        <v>219</v>
      </c>
      <c r="I150" s="40">
        <v>3620058.1</v>
      </c>
      <c r="J150" s="40">
        <v>408</v>
      </c>
      <c r="K150" s="40">
        <v>2764659.3</v>
      </c>
      <c r="L150" s="38">
        <f t="shared" si="72"/>
        <v>893</v>
      </c>
      <c r="M150" s="38">
        <f t="shared" si="73"/>
        <v>13331091.99</v>
      </c>
      <c r="N150" s="40">
        <v>385</v>
      </c>
      <c r="O150" s="40">
        <v>7971501.2699999996</v>
      </c>
      <c r="P150" s="40">
        <v>123</v>
      </c>
      <c r="Q150" s="40">
        <v>3316329.66</v>
      </c>
      <c r="R150" s="38">
        <f t="shared" si="68"/>
        <v>508</v>
      </c>
      <c r="S150" s="38">
        <f t="shared" si="69"/>
        <v>11287830.93</v>
      </c>
      <c r="T150" s="38">
        <f t="shared" si="74"/>
        <v>1401</v>
      </c>
      <c r="U150" s="38">
        <f t="shared" si="75"/>
        <v>24618922.920000002</v>
      </c>
    </row>
    <row r="151" spans="1:21" s="9" customFormat="1" ht="12">
      <c r="A151" s="26">
        <v>144</v>
      </c>
      <c r="B151" s="49" t="s">
        <v>291</v>
      </c>
      <c r="C151" s="28" t="s">
        <v>292</v>
      </c>
      <c r="D151" s="39"/>
      <c r="E151" s="39"/>
      <c r="F151" s="39"/>
      <c r="G151" s="39"/>
      <c r="H151" s="39">
        <v>1841</v>
      </c>
      <c r="I151" s="39">
        <v>10840835.84</v>
      </c>
      <c r="J151" s="39">
        <v>1749</v>
      </c>
      <c r="K151" s="39">
        <v>10596391.92</v>
      </c>
      <c r="L151" s="39">
        <f t="shared" si="72"/>
        <v>3590</v>
      </c>
      <c r="M151" s="39">
        <f t="shared" si="73"/>
        <v>21437227.759999998</v>
      </c>
      <c r="N151" s="39">
        <v>97</v>
      </c>
      <c r="O151" s="39">
        <v>421723.1</v>
      </c>
      <c r="P151" s="39">
        <v>13</v>
      </c>
      <c r="Q151" s="39">
        <v>910397</v>
      </c>
      <c r="R151" s="39">
        <f t="shared" si="68"/>
        <v>110</v>
      </c>
      <c r="S151" s="39">
        <f t="shared" si="69"/>
        <v>1332120.1000000001</v>
      </c>
      <c r="T151" s="39">
        <f t="shared" si="74"/>
        <v>3700</v>
      </c>
      <c r="U151" s="39">
        <f t="shared" si="75"/>
        <v>22769347.859999999</v>
      </c>
    </row>
    <row r="152" spans="1:21" s="9" customFormat="1" ht="12">
      <c r="A152" s="29">
        <v>145</v>
      </c>
      <c r="B152" s="19" t="s">
        <v>285</v>
      </c>
      <c r="C152" s="1" t="s">
        <v>286</v>
      </c>
      <c r="D152" s="40"/>
      <c r="E152" s="40"/>
      <c r="F152" s="40">
        <v>8</v>
      </c>
      <c r="G152" s="40">
        <v>99367.49</v>
      </c>
      <c r="H152" s="40">
        <v>2548</v>
      </c>
      <c r="I152" s="40">
        <v>1243723.6599999999</v>
      </c>
      <c r="J152" s="40">
        <v>10687</v>
      </c>
      <c r="K152" s="40">
        <v>11173581.109999999</v>
      </c>
      <c r="L152" s="38">
        <f t="shared" si="72"/>
        <v>13243</v>
      </c>
      <c r="M152" s="38">
        <f t="shared" si="73"/>
        <v>12516672.26</v>
      </c>
      <c r="N152" s="40">
        <v>884</v>
      </c>
      <c r="O152" s="40">
        <v>10014423.859999999</v>
      </c>
      <c r="P152" s="40">
        <v>10</v>
      </c>
      <c r="Q152" s="40">
        <v>209976</v>
      </c>
      <c r="R152" s="38">
        <f t="shared" si="68"/>
        <v>894</v>
      </c>
      <c r="S152" s="38">
        <f t="shared" si="69"/>
        <v>10224399.859999999</v>
      </c>
      <c r="T152" s="38">
        <f t="shared" si="74"/>
        <v>14137</v>
      </c>
      <c r="U152" s="38">
        <f t="shared" si="75"/>
        <v>22741072.119999997</v>
      </c>
    </row>
    <row r="153" spans="1:21" s="9" customFormat="1" ht="12">
      <c r="A153" s="26">
        <v>146</v>
      </c>
      <c r="B153" s="27" t="s">
        <v>231</v>
      </c>
      <c r="C153" s="28" t="s">
        <v>232</v>
      </c>
      <c r="D153" s="39">
        <v>1</v>
      </c>
      <c r="E153" s="39">
        <v>3195</v>
      </c>
      <c r="F153" s="39">
        <v>105</v>
      </c>
      <c r="G153" s="39">
        <v>2337809.92</v>
      </c>
      <c r="H153" s="39">
        <v>49</v>
      </c>
      <c r="I153" s="39">
        <v>865463.82</v>
      </c>
      <c r="J153" s="39">
        <v>476</v>
      </c>
      <c r="K153" s="39">
        <v>5250530.57</v>
      </c>
      <c r="L153" s="39">
        <f t="shared" ref="L153:M159" si="76">J153+H153+F153+D153</f>
        <v>631</v>
      </c>
      <c r="M153" s="39">
        <f t="shared" si="76"/>
        <v>8456999.3100000005</v>
      </c>
      <c r="N153" s="39">
        <v>962</v>
      </c>
      <c r="O153" s="39">
        <v>7540591.5800000001</v>
      </c>
      <c r="P153" s="39">
        <v>33</v>
      </c>
      <c r="Q153" s="39">
        <v>819810.73</v>
      </c>
      <c r="R153" s="39">
        <f t="shared" ref="R153:R182" si="77">N153+P153</f>
        <v>995</v>
      </c>
      <c r="S153" s="39">
        <f t="shared" ref="S153:S182" si="78">O153+Q153</f>
        <v>8360402.3100000005</v>
      </c>
      <c r="T153" s="39">
        <f t="shared" ref="T153:U159" si="79">R153+L153</f>
        <v>1626</v>
      </c>
      <c r="U153" s="39">
        <f t="shared" si="79"/>
        <v>16817401.620000001</v>
      </c>
    </row>
    <row r="154" spans="1:21" s="9" customFormat="1" ht="12">
      <c r="A154" s="29">
        <v>147</v>
      </c>
      <c r="B154" s="50" t="s">
        <v>295</v>
      </c>
      <c r="C154" s="1" t="s">
        <v>296</v>
      </c>
      <c r="D154" s="40">
        <v>3</v>
      </c>
      <c r="E154" s="40">
        <v>155521.5</v>
      </c>
      <c r="F154" s="40">
        <v>114</v>
      </c>
      <c r="G154" s="40">
        <v>3828032.11</v>
      </c>
      <c r="H154" s="40">
        <v>50</v>
      </c>
      <c r="I154" s="40">
        <v>452616.93</v>
      </c>
      <c r="J154" s="40">
        <v>460</v>
      </c>
      <c r="K154" s="40">
        <v>3274247.93</v>
      </c>
      <c r="L154" s="38">
        <f t="shared" si="76"/>
        <v>627</v>
      </c>
      <c r="M154" s="38">
        <f t="shared" si="76"/>
        <v>7710418.4700000007</v>
      </c>
      <c r="N154" s="40">
        <v>409</v>
      </c>
      <c r="O154" s="40">
        <v>6557019.2999999998</v>
      </c>
      <c r="P154" s="40">
        <v>29</v>
      </c>
      <c r="Q154" s="40">
        <v>492813.45</v>
      </c>
      <c r="R154" s="38">
        <f t="shared" si="77"/>
        <v>438</v>
      </c>
      <c r="S154" s="38">
        <f t="shared" si="78"/>
        <v>7049832.75</v>
      </c>
      <c r="T154" s="38">
        <f t="shared" si="79"/>
        <v>1065</v>
      </c>
      <c r="U154" s="38">
        <f t="shared" si="79"/>
        <v>14760251.220000001</v>
      </c>
    </row>
    <row r="155" spans="1:21" s="9" customFormat="1" ht="12">
      <c r="A155" s="26">
        <v>148</v>
      </c>
      <c r="B155" s="49" t="s">
        <v>315</v>
      </c>
      <c r="C155" s="28" t="s">
        <v>316</v>
      </c>
      <c r="D155" s="39"/>
      <c r="E155" s="39"/>
      <c r="F155" s="39">
        <v>1</v>
      </c>
      <c r="G155" s="39">
        <v>13263.15</v>
      </c>
      <c r="H155" s="39">
        <v>617</v>
      </c>
      <c r="I155" s="39">
        <v>1150789.33</v>
      </c>
      <c r="J155" s="39">
        <v>1576</v>
      </c>
      <c r="K155" s="39">
        <v>4670311.07</v>
      </c>
      <c r="L155" s="39">
        <f t="shared" si="76"/>
        <v>2194</v>
      </c>
      <c r="M155" s="39">
        <f t="shared" si="76"/>
        <v>5834363.5500000007</v>
      </c>
      <c r="N155" s="39">
        <v>942</v>
      </c>
      <c r="O155" s="39">
        <v>6075086.3200000003</v>
      </c>
      <c r="P155" s="39">
        <v>190</v>
      </c>
      <c r="Q155" s="39">
        <v>2544996.15</v>
      </c>
      <c r="R155" s="39">
        <f t="shared" si="77"/>
        <v>1132</v>
      </c>
      <c r="S155" s="39">
        <f t="shared" si="78"/>
        <v>8620082.4700000007</v>
      </c>
      <c r="T155" s="39">
        <f t="shared" si="79"/>
        <v>3326</v>
      </c>
      <c r="U155" s="39">
        <f t="shared" si="79"/>
        <v>14454446.020000001</v>
      </c>
    </row>
    <row r="156" spans="1:21" s="9" customFormat="1" ht="12">
      <c r="A156" s="29">
        <v>149</v>
      </c>
      <c r="B156" s="50" t="s">
        <v>362</v>
      </c>
      <c r="C156" s="1" t="s">
        <v>363</v>
      </c>
      <c r="D156" s="40"/>
      <c r="E156" s="40"/>
      <c r="F156" s="40"/>
      <c r="G156" s="40"/>
      <c r="H156" s="40">
        <v>437</v>
      </c>
      <c r="I156" s="40">
        <v>2239969.67</v>
      </c>
      <c r="J156" s="40">
        <v>999</v>
      </c>
      <c r="K156" s="40">
        <v>7078011.4100000001</v>
      </c>
      <c r="L156" s="38">
        <f t="shared" si="76"/>
        <v>1436</v>
      </c>
      <c r="M156" s="38">
        <f t="shared" si="76"/>
        <v>9317981.0800000001</v>
      </c>
      <c r="N156" s="40">
        <v>337</v>
      </c>
      <c r="O156" s="40">
        <v>4897647.6500000004</v>
      </c>
      <c r="P156" s="40"/>
      <c r="Q156" s="40"/>
      <c r="R156" s="38">
        <f t="shared" si="77"/>
        <v>337</v>
      </c>
      <c r="S156" s="38">
        <f t="shared" si="78"/>
        <v>4897647.6500000004</v>
      </c>
      <c r="T156" s="38">
        <f t="shared" si="79"/>
        <v>1773</v>
      </c>
      <c r="U156" s="38">
        <f t="shared" si="79"/>
        <v>14215628.73</v>
      </c>
    </row>
    <row r="157" spans="1:21" s="9" customFormat="1" ht="12">
      <c r="A157" s="26">
        <v>150</v>
      </c>
      <c r="B157" s="49" t="s">
        <v>303</v>
      </c>
      <c r="C157" s="28" t="s">
        <v>304</v>
      </c>
      <c r="D157" s="39"/>
      <c r="E157" s="39"/>
      <c r="F157" s="39"/>
      <c r="G157" s="39"/>
      <c r="H157" s="39">
        <v>179</v>
      </c>
      <c r="I157" s="39">
        <v>144278.87</v>
      </c>
      <c r="J157" s="39">
        <v>1307</v>
      </c>
      <c r="K157" s="39">
        <v>6941135.6500000004</v>
      </c>
      <c r="L157" s="39">
        <f t="shared" si="76"/>
        <v>1486</v>
      </c>
      <c r="M157" s="39">
        <f t="shared" si="76"/>
        <v>7085414.5200000005</v>
      </c>
      <c r="N157" s="39">
        <v>1349</v>
      </c>
      <c r="O157" s="39">
        <v>6832312.75</v>
      </c>
      <c r="P157" s="39">
        <v>33</v>
      </c>
      <c r="Q157" s="39">
        <v>50201.65</v>
      </c>
      <c r="R157" s="39">
        <f t="shared" si="77"/>
        <v>1382</v>
      </c>
      <c r="S157" s="39">
        <f t="shared" si="78"/>
        <v>6882514.4000000004</v>
      </c>
      <c r="T157" s="39">
        <f t="shared" si="79"/>
        <v>2868</v>
      </c>
      <c r="U157" s="39">
        <f t="shared" si="79"/>
        <v>13967928.920000002</v>
      </c>
    </row>
    <row r="158" spans="1:21" s="9" customFormat="1" ht="12">
      <c r="A158" s="29">
        <v>151</v>
      </c>
      <c r="B158" s="50" t="s">
        <v>311</v>
      </c>
      <c r="C158" s="1" t="s">
        <v>312</v>
      </c>
      <c r="D158" s="40">
        <v>2</v>
      </c>
      <c r="E158" s="40">
        <v>21410</v>
      </c>
      <c r="F158" s="40">
        <v>5</v>
      </c>
      <c r="G158" s="40">
        <v>55963.38</v>
      </c>
      <c r="H158" s="40">
        <v>335</v>
      </c>
      <c r="I158" s="40">
        <v>194828.57</v>
      </c>
      <c r="J158" s="40">
        <v>4218</v>
      </c>
      <c r="K158" s="40">
        <v>6658841.7000000002</v>
      </c>
      <c r="L158" s="38">
        <f t="shared" si="76"/>
        <v>4560</v>
      </c>
      <c r="M158" s="38">
        <f t="shared" si="76"/>
        <v>6931043.6500000004</v>
      </c>
      <c r="N158" s="40">
        <v>723</v>
      </c>
      <c r="O158" s="40">
        <v>6476267.9199999999</v>
      </c>
      <c r="P158" s="40">
        <v>8</v>
      </c>
      <c r="Q158" s="40">
        <v>17862.490000000002</v>
      </c>
      <c r="R158" s="38">
        <f t="shared" si="77"/>
        <v>731</v>
      </c>
      <c r="S158" s="38">
        <f t="shared" si="78"/>
        <v>6494130.4100000001</v>
      </c>
      <c r="T158" s="38">
        <f t="shared" si="79"/>
        <v>5291</v>
      </c>
      <c r="U158" s="38">
        <f t="shared" si="79"/>
        <v>13425174.060000001</v>
      </c>
    </row>
    <row r="159" spans="1:21" s="9" customFormat="1" ht="12">
      <c r="A159" s="26">
        <v>152</v>
      </c>
      <c r="B159" s="49" t="s">
        <v>258</v>
      </c>
      <c r="C159" s="28" t="s">
        <v>357</v>
      </c>
      <c r="D159" s="39"/>
      <c r="E159" s="39"/>
      <c r="F159" s="39">
        <v>83</v>
      </c>
      <c r="G159" s="39">
        <v>3265521.51</v>
      </c>
      <c r="H159" s="39">
        <v>108</v>
      </c>
      <c r="I159" s="39">
        <v>2191770.5</v>
      </c>
      <c r="J159" s="39">
        <v>46</v>
      </c>
      <c r="K159" s="39">
        <v>1246275.8799999999</v>
      </c>
      <c r="L159" s="39">
        <f t="shared" si="76"/>
        <v>237</v>
      </c>
      <c r="M159" s="39">
        <f t="shared" si="76"/>
        <v>6703567.8899999997</v>
      </c>
      <c r="N159" s="39">
        <v>21</v>
      </c>
      <c r="O159" s="39">
        <v>3958835</v>
      </c>
      <c r="P159" s="39">
        <v>11</v>
      </c>
      <c r="Q159" s="39">
        <v>1725000</v>
      </c>
      <c r="R159" s="39">
        <f t="shared" si="77"/>
        <v>32</v>
      </c>
      <c r="S159" s="39">
        <f t="shared" si="78"/>
        <v>5683835</v>
      </c>
      <c r="T159" s="39">
        <f t="shared" si="79"/>
        <v>269</v>
      </c>
      <c r="U159" s="39">
        <f t="shared" si="79"/>
        <v>12387402.890000001</v>
      </c>
    </row>
    <row r="160" spans="1:21" s="9" customFormat="1" ht="12">
      <c r="A160" s="29">
        <v>153</v>
      </c>
      <c r="B160" s="50" t="s">
        <v>319</v>
      </c>
      <c r="C160" s="1" t="s">
        <v>320</v>
      </c>
      <c r="D160" s="40"/>
      <c r="E160" s="40"/>
      <c r="F160" s="40">
        <v>1</v>
      </c>
      <c r="G160" s="40">
        <v>1281</v>
      </c>
      <c r="H160" s="40">
        <v>337</v>
      </c>
      <c r="I160" s="40">
        <v>297093.68</v>
      </c>
      <c r="J160" s="40">
        <v>2765</v>
      </c>
      <c r="K160" s="40">
        <v>5635649.1399999997</v>
      </c>
      <c r="L160" s="38">
        <f t="shared" ref="L160:L167" si="80">J160+H160+F160+D160</f>
        <v>3103</v>
      </c>
      <c r="M160" s="38">
        <f t="shared" ref="M160:M167" si="81">K160+I160+G160+E160</f>
        <v>5934023.8199999994</v>
      </c>
      <c r="N160" s="40">
        <v>572</v>
      </c>
      <c r="O160" s="40">
        <v>5361186.17</v>
      </c>
      <c r="P160" s="40">
        <v>1</v>
      </c>
      <c r="Q160" s="40">
        <v>10000</v>
      </c>
      <c r="R160" s="38">
        <f t="shared" si="77"/>
        <v>573</v>
      </c>
      <c r="S160" s="38">
        <f t="shared" si="78"/>
        <v>5371186.1699999999</v>
      </c>
      <c r="T160" s="38">
        <f t="shared" ref="T160:T167" si="82">R160+L160</f>
        <v>3676</v>
      </c>
      <c r="U160" s="38">
        <f t="shared" ref="U160:U167" si="83">S160+M160</f>
        <v>11305209.989999998</v>
      </c>
    </row>
    <row r="161" spans="1:21" s="9" customFormat="1" ht="12">
      <c r="A161" s="26">
        <v>154</v>
      </c>
      <c r="B161" s="49" t="s">
        <v>323</v>
      </c>
      <c r="C161" s="28" t="s">
        <v>324</v>
      </c>
      <c r="D161" s="39"/>
      <c r="E161" s="39"/>
      <c r="F161" s="39"/>
      <c r="G161" s="39"/>
      <c r="H161" s="39">
        <v>512</v>
      </c>
      <c r="I161" s="39">
        <v>372430.98</v>
      </c>
      <c r="J161" s="39">
        <v>2190</v>
      </c>
      <c r="K161" s="39">
        <v>4166145.91</v>
      </c>
      <c r="L161" s="39">
        <f t="shared" si="80"/>
        <v>2702</v>
      </c>
      <c r="M161" s="39">
        <f t="shared" si="81"/>
        <v>4538576.8900000006</v>
      </c>
      <c r="N161" s="39">
        <v>532</v>
      </c>
      <c r="O161" s="39">
        <v>3793920.36</v>
      </c>
      <c r="P161" s="39"/>
      <c r="Q161" s="39"/>
      <c r="R161" s="39">
        <f t="shared" si="77"/>
        <v>532</v>
      </c>
      <c r="S161" s="39">
        <f t="shared" si="78"/>
        <v>3793920.36</v>
      </c>
      <c r="T161" s="39">
        <f t="shared" si="82"/>
        <v>3234</v>
      </c>
      <c r="U161" s="39">
        <f t="shared" si="83"/>
        <v>8332497.25</v>
      </c>
    </row>
    <row r="162" spans="1:21" s="9" customFormat="1" ht="12">
      <c r="A162" s="29">
        <v>155</v>
      </c>
      <c r="B162" s="19" t="s">
        <v>189</v>
      </c>
      <c r="C162" s="1" t="s">
        <v>190</v>
      </c>
      <c r="D162" s="40"/>
      <c r="E162" s="40"/>
      <c r="F162" s="40">
        <v>1</v>
      </c>
      <c r="G162" s="40">
        <v>2605</v>
      </c>
      <c r="H162" s="40">
        <v>37</v>
      </c>
      <c r="I162" s="40">
        <v>28769.03</v>
      </c>
      <c r="J162" s="40">
        <v>725</v>
      </c>
      <c r="K162" s="40">
        <v>3805362.34</v>
      </c>
      <c r="L162" s="38">
        <f t="shared" si="80"/>
        <v>763</v>
      </c>
      <c r="M162" s="38">
        <f t="shared" si="81"/>
        <v>3836736.3699999996</v>
      </c>
      <c r="N162" s="40">
        <v>661</v>
      </c>
      <c r="O162" s="40">
        <v>3814891.97</v>
      </c>
      <c r="P162" s="40">
        <v>3</v>
      </c>
      <c r="Q162" s="40">
        <v>15805.78</v>
      </c>
      <c r="R162" s="38">
        <f t="shared" si="77"/>
        <v>664</v>
      </c>
      <c r="S162" s="38">
        <f t="shared" si="78"/>
        <v>3830697.75</v>
      </c>
      <c r="T162" s="38">
        <f t="shared" si="82"/>
        <v>1427</v>
      </c>
      <c r="U162" s="38">
        <f t="shared" si="83"/>
        <v>7667434.1199999992</v>
      </c>
    </row>
    <row r="163" spans="1:21" s="9" customFormat="1" ht="12">
      <c r="A163" s="26">
        <v>156</v>
      </c>
      <c r="B163" s="27" t="s">
        <v>339</v>
      </c>
      <c r="C163" s="28" t="s">
        <v>340</v>
      </c>
      <c r="D163" s="39"/>
      <c r="E163" s="39"/>
      <c r="F163" s="39"/>
      <c r="G163" s="39"/>
      <c r="H163" s="39">
        <v>12</v>
      </c>
      <c r="I163" s="39">
        <v>3611792.96</v>
      </c>
      <c r="J163" s="39">
        <v>10</v>
      </c>
      <c r="K163" s="39">
        <v>2333340.42</v>
      </c>
      <c r="L163" s="39">
        <f t="shared" si="80"/>
        <v>22</v>
      </c>
      <c r="M163" s="39">
        <f t="shared" si="81"/>
        <v>5945133.3799999999</v>
      </c>
      <c r="N163" s="39"/>
      <c r="O163" s="39"/>
      <c r="P163" s="39">
        <v>1</v>
      </c>
      <c r="Q163" s="39">
        <v>1250000</v>
      </c>
      <c r="R163" s="39">
        <f t="shared" si="77"/>
        <v>1</v>
      </c>
      <c r="S163" s="39">
        <f t="shared" si="78"/>
        <v>1250000</v>
      </c>
      <c r="T163" s="39">
        <f t="shared" si="82"/>
        <v>23</v>
      </c>
      <c r="U163" s="39">
        <f t="shared" si="83"/>
        <v>7195133.3799999999</v>
      </c>
    </row>
    <row r="164" spans="1:21" s="9" customFormat="1" ht="12">
      <c r="A164" s="29">
        <v>157</v>
      </c>
      <c r="B164" s="50" t="s">
        <v>321</v>
      </c>
      <c r="C164" s="1" t="s">
        <v>322</v>
      </c>
      <c r="D164" s="40"/>
      <c r="E164" s="40"/>
      <c r="F164" s="40"/>
      <c r="G164" s="40"/>
      <c r="H164" s="40">
        <v>1</v>
      </c>
      <c r="I164" s="40">
        <v>1200</v>
      </c>
      <c r="J164" s="40">
        <v>3</v>
      </c>
      <c r="K164" s="40">
        <v>3123469.43</v>
      </c>
      <c r="L164" s="38">
        <f t="shared" si="80"/>
        <v>4</v>
      </c>
      <c r="M164" s="38">
        <f t="shared" si="81"/>
        <v>3124669.43</v>
      </c>
      <c r="N164" s="40">
        <v>1</v>
      </c>
      <c r="O164" s="40">
        <v>2930000</v>
      </c>
      <c r="P164" s="40">
        <v>1</v>
      </c>
      <c r="Q164" s="40">
        <v>561430.43999999994</v>
      </c>
      <c r="R164" s="38">
        <f t="shared" si="77"/>
        <v>2</v>
      </c>
      <c r="S164" s="38">
        <f t="shared" si="78"/>
        <v>3491430.44</v>
      </c>
      <c r="T164" s="38">
        <f t="shared" si="82"/>
        <v>6</v>
      </c>
      <c r="U164" s="38">
        <f t="shared" si="83"/>
        <v>6616099.8700000001</v>
      </c>
    </row>
    <row r="165" spans="1:21" s="9" customFormat="1" ht="12">
      <c r="A165" s="26">
        <v>158</v>
      </c>
      <c r="B165" s="49" t="s">
        <v>313</v>
      </c>
      <c r="C165" s="28" t="s">
        <v>314</v>
      </c>
      <c r="D165" s="39">
        <v>40</v>
      </c>
      <c r="E165" s="39">
        <v>605468.59</v>
      </c>
      <c r="F165" s="39">
        <v>96</v>
      </c>
      <c r="G165" s="39">
        <v>1047325.83</v>
      </c>
      <c r="H165" s="39">
        <v>15</v>
      </c>
      <c r="I165" s="39">
        <v>116504.89</v>
      </c>
      <c r="J165" s="39">
        <v>234</v>
      </c>
      <c r="K165" s="39">
        <v>1082842.72</v>
      </c>
      <c r="L165" s="39">
        <f t="shared" si="80"/>
        <v>385</v>
      </c>
      <c r="M165" s="39">
        <f t="shared" si="81"/>
        <v>2852142.03</v>
      </c>
      <c r="N165" s="39">
        <v>153</v>
      </c>
      <c r="O165" s="39">
        <v>2138170.96</v>
      </c>
      <c r="P165" s="39">
        <v>54</v>
      </c>
      <c r="Q165" s="39">
        <v>729781.22</v>
      </c>
      <c r="R165" s="39">
        <f t="shared" si="77"/>
        <v>207</v>
      </c>
      <c r="S165" s="39">
        <f t="shared" si="78"/>
        <v>2867952.1799999997</v>
      </c>
      <c r="T165" s="39">
        <f t="shared" si="82"/>
        <v>592</v>
      </c>
      <c r="U165" s="39">
        <f t="shared" si="83"/>
        <v>5720094.209999999</v>
      </c>
    </row>
    <row r="166" spans="1:21" s="9" customFormat="1" ht="12">
      <c r="A166" s="29">
        <v>159</v>
      </c>
      <c r="B166" s="50" t="s">
        <v>360</v>
      </c>
      <c r="C166" s="1" t="s">
        <v>361</v>
      </c>
      <c r="D166" s="40">
        <v>10</v>
      </c>
      <c r="E166" s="40">
        <v>213233.66</v>
      </c>
      <c r="F166" s="40">
        <v>3</v>
      </c>
      <c r="G166" s="40">
        <v>62785.81</v>
      </c>
      <c r="H166" s="40">
        <v>4</v>
      </c>
      <c r="I166" s="40">
        <v>9427.77</v>
      </c>
      <c r="J166" s="40">
        <v>291</v>
      </c>
      <c r="K166" s="40">
        <v>2295900.0499999998</v>
      </c>
      <c r="L166" s="40">
        <f t="shared" si="80"/>
        <v>308</v>
      </c>
      <c r="M166" s="40">
        <f t="shared" si="81"/>
        <v>2581347.29</v>
      </c>
      <c r="N166" s="40">
        <v>285</v>
      </c>
      <c r="O166" s="40">
        <v>2363025.23</v>
      </c>
      <c r="P166" s="40">
        <v>12</v>
      </c>
      <c r="Q166" s="40">
        <v>225787.15</v>
      </c>
      <c r="R166" s="38">
        <f t="shared" si="77"/>
        <v>297</v>
      </c>
      <c r="S166" s="38">
        <f t="shared" si="78"/>
        <v>2588812.38</v>
      </c>
      <c r="T166" s="40">
        <f t="shared" si="82"/>
        <v>605</v>
      </c>
      <c r="U166" s="40">
        <f t="shared" si="83"/>
        <v>5170159.67</v>
      </c>
    </row>
    <row r="167" spans="1:21" s="9" customFormat="1" ht="12">
      <c r="A167" s="26">
        <v>160</v>
      </c>
      <c r="B167" s="49" t="s">
        <v>333</v>
      </c>
      <c r="C167" s="28" t="s">
        <v>334</v>
      </c>
      <c r="D167" s="39"/>
      <c r="E167" s="39"/>
      <c r="F167" s="39">
        <v>1</v>
      </c>
      <c r="G167" s="39">
        <v>3360</v>
      </c>
      <c r="H167" s="39">
        <v>485</v>
      </c>
      <c r="I167" s="39">
        <v>259946.78</v>
      </c>
      <c r="J167" s="39">
        <v>1813</v>
      </c>
      <c r="K167" s="39">
        <v>2441757.73</v>
      </c>
      <c r="L167" s="39">
        <f t="shared" si="80"/>
        <v>2299</v>
      </c>
      <c r="M167" s="39">
        <f t="shared" si="81"/>
        <v>2705064.51</v>
      </c>
      <c r="N167" s="39">
        <v>256</v>
      </c>
      <c r="O167" s="39">
        <v>2150941.66</v>
      </c>
      <c r="P167" s="39">
        <v>2</v>
      </c>
      <c r="Q167" s="39">
        <v>2829.38</v>
      </c>
      <c r="R167" s="39">
        <f t="shared" si="77"/>
        <v>258</v>
      </c>
      <c r="S167" s="39">
        <f t="shared" si="78"/>
        <v>2153771.04</v>
      </c>
      <c r="T167" s="39">
        <f t="shared" si="82"/>
        <v>2557</v>
      </c>
      <c r="U167" s="39">
        <f t="shared" si="83"/>
        <v>4858835.55</v>
      </c>
    </row>
    <row r="168" spans="1:21" s="9" customFormat="1" ht="12">
      <c r="A168" s="29">
        <v>161</v>
      </c>
      <c r="B168" s="50" t="s">
        <v>337</v>
      </c>
      <c r="C168" s="1" t="s">
        <v>338</v>
      </c>
      <c r="D168" s="40"/>
      <c r="E168" s="40"/>
      <c r="F168" s="40">
        <v>3</v>
      </c>
      <c r="G168" s="40">
        <v>24645.33</v>
      </c>
      <c r="H168" s="40">
        <v>21</v>
      </c>
      <c r="I168" s="40">
        <v>28236.799999999999</v>
      </c>
      <c r="J168" s="40">
        <v>721</v>
      </c>
      <c r="K168" s="40">
        <v>2237418.77</v>
      </c>
      <c r="L168" s="38">
        <f t="shared" ref="L168:M172" si="84">J168+H168+F168+D168</f>
        <v>745</v>
      </c>
      <c r="M168" s="38">
        <f t="shared" si="84"/>
        <v>2290300.9</v>
      </c>
      <c r="N168" s="40">
        <v>896</v>
      </c>
      <c r="O168" s="40">
        <v>2286520.44</v>
      </c>
      <c r="P168" s="40">
        <v>1</v>
      </c>
      <c r="Q168" s="40">
        <v>279.42</v>
      </c>
      <c r="R168" s="38">
        <f t="shared" si="77"/>
        <v>897</v>
      </c>
      <c r="S168" s="38">
        <f t="shared" si="78"/>
        <v>2286799.86</v>
      </c>
      <c r="T168" s="38">
        <f t="shared" ref="T168:U172" si="85">R168+L168</f>
        <v>1642</v>
      </c>
      <c r="U168" s="38">
        <f t="shared" si="85"/>
        <v>4577100.76</v>
      </c>
    </row>
    <row r="169" spans="1:21" s="9" customFormat="1" ht="12">
      <c r="A169" s="26">
        <v>162</v>
      </c>
      <c r="B169" s="49" t="s">
        <v>325</v>
      </c>
      <c r="C169" s="28" t="s">
        <v>326</v>
      </c>
      <c r="D169" s="39"/>
      <c r="E169" s="39"/>
      <c r="F169" s="39"/>
      <c r="G169" s="39"/>
      <c r="H169" s="39">
        <v>178</v>
      </c>
      <c r="I169" s="39">
        <v>204759.17</v>
      </c>
      <c r="J169" s="39">
        <v>896</v>
      </c>
      <c r="K169" s="39">
        <v>2205903.5099999998</v>
      </c>
      <c r="L169" s="39">
        <f t="shared" si="84"/>
        <v>1074</v>
      </c>
      <c r="M169" s="39">
        <f t="shared" si="84"/>
        <v>2410662.6799999997</v>
      </c>
      <c r="N169" s="39">
        <v>368</v>
      </c>
      <c r="O169" s="39">
        <v>2065922.85</v>
      </c>
      <c r="P169" s="39">
        <v>4</v>
      </c>
      <c r="Q169" s="39">
        <v>58312.4</v>
      </c>
      <c r="R169" s="39">
        <f t="shared" si="77"/>
        <v>372</v>
      </c>
      <c r="S169" s="39">
        <f t="shared" si="78"/>
        <v>2124235.25</v>
      </c>
      <c r="T169" s="39">
        <f t="shared" si="85"/>
        <v>1446</v>
      </c>
      <c r="U169" s="39">
        <f t="shared" si="85"/>
        <v>4534897.93</v>
      </c>
    </row>
    <row r="170" spans="1:21" s="9" customFormat="1" ht="12">
      <c r="A170" s="29">
        <v>163</v>
      </c>
      <c r="B170" s="50" t="s">
        <v>331</v>
      </c>
      <c r="C170" s="1" t="s">
        <v>332</v>
      </c>
      <c r="D170" s="40"/>
      <c r="E170" s="40"/>
      <c r="F170" s="40"/>
      <c r="G170" s="40"/>
      <c r="H170" s="40">
        <v>56</v>
      </c>
      <c r="I170" s="40">
        <v>32571.25</v>
      </c>
      <c r="J170" s="40">
        <v>533</v>
      </c>
      <c r="K170" s="40">
        <v>1531860.86</v>
      </c>
      <c r="L170" s="38">
        <f t="shared" si="84"/>
        <v>589</v>
      </c>
      <c r="M170" s="38">
        <f t="shared" si="84"/>
        <v>1564432.11</v>
      </c>
      <c r="N170" s="40">
        <v>174</v>
      </c>
      <c r="O170" s="40">
        <v>1974329.88</v>
      </c>
      <c r="P170" s="40">
        <v>10</v>
      </c>
      <c r="Q170" s="40">
        <v>487039.75</v>
      </c>
      <c r="R170" s="38">
        <f t="shared" si="77"/>
        <v>184</v>
      </c>
      <c r="S170" s="38">
        <f t="shared" si="78"/>
        <v>2461369.63</v>
      </c>
      <c r="T170" s="38">
        <f t="shared" si="85"/>
        <v>773</v>
      </c>
      <c r="U170" s="38">
        <f t="shared" si="85"/>
        <v>4025801.74</v>
      </c>
    </row>
    <row r="171" spans="1:21" s="9" customFormat="1" ht="12">
      <c r="A171" s="26">
        <v>164</v>
      </c>
      <c r="B171" s="49" t="s">
        <v>329</v>
      </c>
      <c r="C171" s="28" t="s">
        <v>330</v>
      </c>
      <c r="D171" s="39"/>
      <c r="E171" s="39"/>
      <c r="F171" s="39"/>
      <c r="G171" s="39"/>
      <c r="H171" s="39">
        <v>25</v>
      </c>
      <c r="I171" s="39">
        <v>9389.36</v>
      </c>
      <c r="J171" s="39">
        <v>782</v>
      </c>
      <c r="K171" s="39">
        <v>1258762.83</v>
      </c>
      <c r="L171" s="39">
        <f t="shared" si="84"/>
        <v>807</v>
      </c>
      <c r="M171" s="39">
        <f t="shared" si="84"/>
        <v>1268152.1900000002</v>
      </c>
      <c r="N171" s="39">
        <v>131</v>
      </c>
      <c r="O171" s="39">
        <v>1227458.6000000001</v>
      </c>
      <c r="P171" s="39"/>
      <c r="Q171" s="39"/>
      <c r="R171" s="39">
        <f t="shared" si="77"/>
        <v>131</v>
      </c>
      <c r="S171" s="39">
        <f t="shared" si="78"/>
        <v>1227458.6000000001</v>
      </c>
      <c r="T171" s="39">
        <f t="shared" si="85"/>
        <v>938</v>
      </c>
      <c r="U171" s="39">
        <f t="shared" si="85"/>
        <v>2495610.79</v>
      </c>
    </row>
    <row r="172" spans="1:21" s="9" customFormat="1" ht="12">
      <c r="A172" s="29">
        <v>165</v>
      </c>
      <c r="B172" s="19" t="s">
        <v>335</v>
      </c>
      <c r="C172" s="1" t="s">
        <v>336</v>
      </c>
      <c r="D172" s="40"/>
      <c r="E172" s="40"/>
      <c r="F172" s="40">
        <v>7</v>
      </c>
      <c r="G172" s="40">
        <v>144070.91</v>
      </c>
      <c r="H172" s="40">
        <v>4</v>
      </c>
      <c r="I172" s="40">
        <v>61102.45</v>
      </c>
      <c r="J172" s="40">
        <v>87</v>
      </c>
      <c r="K172" s="40">
        <v>988586.88</v>
      </c>
      <c r="L172" s="38">
        <f t="shared" si="84"/>
        <v>98</v>
      </c>
      <c r="M172" s="38">
        <f t="shared" si="84"/>
        <v>1193760.24</v>
      </c>
      <c r="N172" s="40">
        <v>89</v>
      </c>
      <c r="O172" s="40">
        <v>1132657.79</v>
      </c>
      <c r="P172" s="40">
        <v>4</v>
      </c>
      <c r="Q172" s="40">
        <v>61102.45</v>
      </c>
      <c r="R172" s="38">
        <f t="shared" si="77"/>
        <v>93</v>
      </c>
      <c r="S172" s="38">
        <f t="shared" si="78"/>
        <v>1193760.24</v>
      </c>
      <c r="T172" s="38">
        <f t="shared" si="85"/>
        <v>191</v>
      </c>
      <c r="U172" s="38">
        <f t="shared" si="85"/>
        <v>2387520.48</v>
      </c>
    </row>
    <row r="173" spans="1:21" s="9" customFormat="1" ht="12">
      <c r="A173" s="26">
        <v>166</v>
      </c>
      <c r="B173" s="27" t="s">
        <v>343</v>
      </c>
      <c r="C173" s="28" t="s">
        <v>344</v>
      </c>
      <c r="D173" s="39"/>
      <c r="E173" s="39"/>
      <c r="F173" s="39"/>
      <c r="G173" s="39"/>
      <c r="H173" s="39">
        <v>337</v>
      </c>
      <c r="I173" s="39">
        <v>248314.38</v>
      </c>
      <c r="J173" s="39">
        <v>447</v>
      </c>
      <c r="K173" s="39">
        <v>501587.06</v>
      </c>
      <c r="L173" s="39">
        <f t="shared" ref="L173:L182" si="86">J173+H173+F173+D173</f>
        <v>784</v>
      </c>
      <c r="M173" s="39">
        <f t="shared" ref="M173:M182" si="87">K173+I173+G173+E173</f>
        <v>749901.44</v>
      </c>
      <c r="N173" s="39">
        <v>21</v>
      </c>
      <c r="O173" s="39">
        <v>253704.6</v>
      </c>
      <c r="P173" s="39"/>
      <c r="Q173" s="39"/>
      <c r="R173" s="39">
        <f t="shared" si="77"/>
        <v>21</v>
      </c>
      <c r="S173" s="39">
        <f t="shared" si="78"/>
        <v>253704.6</v>
      </c>
      <c r="T173" s="39">
        <f t="shared" ref="T173:T182" si="88">R173+L173</f>
        <v>805</v>
      </c>
      <c r="U173" s="39">
        <f t="shared" ref="U173:U182" si="89">S173+M173</f>
        <v>1003606.0399999999</v>
      </c>
    </row>
    <row r="174" spans="1:21" s="9" customFormat="1" ht="12">
      <c r="A174" s="29">
        <v>167</v>
      </c>
      <c r="B174" s="50" t="s">
        <v>345</v>
      </c>
      <c r="C174" s="1" t="s">
        <v>346</v>
      </c>
      <c r="D174" s="40"/>
      <c r="E174" s="40"/>
      <c r="F174" s="40"/>
      <c r="G174" s="40"/>
      <c r="H174" s="40">
        <v>4</v>
      </c>
      <c r="I174" s="40">
        <v>23943.05</v>
      </c>
      <c r="J174" s="40">
        <v>22</v>
      </c>
      <c r="K174" s="40">
        <v>36732.57</v>
      </c>
      <c r="L174" s="40">
        <f t="shared" ref="L174:L177" si="90">J174+H174+F174+D174</f>
        <v>26</v>
      </c>
      <c r="M174" s="40">
        <f t="shared" ref="M174:M177" si="91">K174+I174+G174+E174</f>
        <v>60675.619999999995</v>
      </c>
      <c r="N174" s="40">
        <v>6</v>
      </c>
      <c r="O174" s="40">
        <v>40268.75</v>
      </c>
      <c r="P174" s="40">
        <v>2</v>
      </c>
      <c r="Q174" s="40">
        <v>21943.05</v>
      </c>
      <c r="R174" s="38">
        <f t="shared" ref="R174:R177" si="92">N174+P174</f>
        <v>8</v>
      </c>
      <c r="S174" s="38">
        <f t="shared" ref="S174:S177" si="93">O174+Q174</f>
        <v>62211.8</v>
      </c>
      <c r="T174" s="40">
        <f t="shared" ref="T174:T177" si="94">R174+L174</f>
        <v>34</v>
      </c>
      <c r="U174" s="40">
        <f t="shared" ref="U174:U177" si="95">S174+M174</f>
        <v>122887.42</v>
      </c>
    </row>
    <row r="175" spans="1:21" s="9" customFormat="1" ht="12">
      <c r="A175" s="26">
        <v>168</v>
      </c>
      <c r="B175" s="49" t="s">
        <v>317</v>
      </c>
      <c r="C175" s="28" t="s">
        <v>318</v>
      </c>
      <c r="D175" s="39"/>
      <c r="E175" s="39"/>
      <c r="F175" s="39"/>
      <c r="G175" s="39"/>
      <c r="H175" s="39"/>
      <c r="I175" s="39"/>
      <c r="J175" s="39">
        <v>10</v>
      </c>
      <c r="K175" s="39">
        <v>22107.85</v>
      </c>
      <c r="L175" s="39">
        <f t="shared" si="90"/>
        <v>10</v>
      </c>
      <c r="M175" s="39">
        <f t="shared" si="91"/>
        <v>22107.85</v>
      </c>
      <c r="N175" s="39">
        <v>6</v>
      </c>
      <c r="O175" s="39">
        <v>21706.5</v>
      </c>
      <c r="P175" s="39">
        <v>6</v>
      </c>
      <c r="Q175" s="39">
        <v>21951.75</v>
      </c>
      <c r="R175" s="39">
        <f t="shared" si="92"/>
        <v>12</v>
      </c>
      <c r="S175" s="39">
        <f t="shared" si="93"/>
        <v>43658.25</v>
      </c>
      <c r="T175" s="39">
        <f t="shared" si="94"/>
        <v>22</v>
      </c>
      <c r="U175" s="39">
        <f t="shared" si="95"/>
        <v>65766.100000000006</v>
      </c>
    </row>
    <row r="176" spans="1:21" s="9" customFormat="1" ht="12">
      <c r="A176" s="29">
        <v>169</v>
      </c>
      <c r="B176" s="50" t="s">
        <v>347</v>
      </c>
      <c r="C176" s="1" t="s">
        <v>348</v>
      </c>
      <c r="D176" s="40"/>
      <c r="E176" s="40"/>
      <c r="F176" s="40"/>
      <c r="G176" s="40"/>
      <c r="H176" s="40">
        <v>6</v>
      </c>
      <c r="I176" s="40">
        <v>28345.599999999999</v>
      </c>
      <c r="J176" s="40">
        <v>10</v>
      </c>
      <c r="K176" s="40">
        <v>4341.76</v>
      </c>
      <c r="L176" s="40">
        <f t="shared" si="90"/>
        <v>16</v>
      </c>
      <c r="M176" s="40">
        <f t="shared" si="91"/>
        <v>32687.360000000001</v>
      </c>
      <c r="N176" s="40"/>
      <c r="O176" s="40"/>
      <c r="P176" s="40"/>
      <c r="Q176" s="40"/>
      <c r="R176" s="38">
        <f t="shared" si="92"/>
        <v>0</v>
      </c>
      <c r="S176" s="38">
        <f t="shared" si="93"/>
        <v>0</v>
      </c>
      <c r="T176" s="40">
        <f t="shared" si="94"/>
        <v>16</v>
      </c>
      <c r="U176" s="40">
        <f t="shared" si="95"/>
        <v>32687.360000000001</v>
      </c>
    </row>
    <row r="177" spans="1:21" s="9" customFormat="1" ht="12">
      <c r="A177" s="26">
        <v>170</v>
      </c>
      <c r="B177" s="49" t="s">
        <v>283</v>
      </c>
      <c r="C177" s="28" t="s">
        <v>284</v>
      </c>
      <c r="D177" s="39"/>
      <c r="E177" s="39"/>
      <c r="F177" s="39"/>
      <c r="G177" s="39"/>
      <c r="H177" s="39"/>
      <c r="I177" s="39"/>
      <c r="J177" s="39">
        <v>23</v>
      </c>
      <c r="K177" s="39">
        <v>20377.89</v>
      </c>
      <c r="L177" s="39">
        <f t="shared" si="90"/>
        <v>23</v>
      </c>
      <c r="M177" s="39">
        <f t="shared" si="91"/>
        <v>20377.89</v>
      </c>
      <c r="N177" s="39"/>
      <c r="O177" s="39"/>
      <c r="P177" s="39"/>
      <c r="Q177" s="39"/>
      <c r="R177" s="39">
        <f t="shared" si="92"/>
        <v>0</v>
      </c>
      <c r="S177" s="39">
        <f t="shared" si="93"/>
        <v>0</v>
      </c>
      <c r="T177" s="39">
        <f t="shared" si="94"/>
        <v>23</v>
      </c>
      <c r="U177" s="39">
        <f t="shared" si="95"/>
        <v>20377.89</v>
      </c>
    </row>
    <row r="178" spans="1:21" s="9" customFormat="1" ht="12">
      <c r="A178" s="29">
        <v>171</v>
      </c>
      <c r="B178" s="50" t="s">
        <v>341</v>
      </c>
      <c r="C178" s="1" t="s">
        <v>342</v>
      </c>
      <c r="D178" s="40"/>
      <c r="E178" s="40"/>
      <c r="F178" s="40"/>
      <c r="G178" s="40"/>
      <c r="H178" s="40">
        <v>1</v>
      </c>
      <c r="I178" s="40">
        <v>2009.57</v>
      </c>
      <c r="J178" s="40">
        <v>8</v>
      </c>
      <c r="K178" s="40">
        <v>8123.69</v>
      </c>
      <c r="L178" s="40">
        <f t="shared" si="86"/>
        <v>9</v>
      </c>
      <c r="M178" s="40">
        <f t="shared" si="87"/>
        <v>10133.26</v>
      </c>
      <c r="N178" s="40"/>
      <c r="O178" s="40"/>
      <c r="P178" s="40"/>
      <c r="Q178" s="40"/>
      <c r="R178" s="38">
        <f t="shared" si="77"/>
        <v>0</v>
      </c>
      <c r="S178" s="38">
        <f t="shared" si="78"/>
        <v>0</v>
      </c>
      <c r="T178" s="40">
        <f t="shared" si="88"/>
        <v>9</v>
      </c>
      <c r="U178" s="40">
        <f t="shared" si="89"/>
        <v>10133.26</v>
      </c>
    </row>
    <row r="179" spans="1:21" s="9" customFormat="1" ht="12">
      <c r="A179" s="26">
        <v>172</v>
      </c>
      <c r="B179" s="49" t="s">
        <v>349</v>
      </c>
      <c r="C179" s="28" t="s">
        <v>350</v>
      </c>
      <c r="D179" s="39"/>
      <c r="E179" s="39"/>
      <c r="F179" s="39"/>
      <c r="G179" s="39"/>
      <c r="H179" s="39"/>
      <c r="I179" s="39"/>
      <c r="J179" s="39">
        <v>6</v>
      </c>
      <c r="K179" s="39">
        <v>1774.16</v>
      </c>
      <c r="L179" s="39">
        <f t="shared" si="86"/>
        <v>6</v>
      </c>
      <c r="M179" s="39">
        <f t="shared" si="87"/>
        <v>1774.16</v>
      </c>
      <c r="N179" s="39">
        <v>10</v>
      </c>
      <c r="O179" s="39">
        <v>1714.32</v>
      </c>
      <c r="P179" s="39"/>
      <c r="Q179" s="39"/>
      <c r="R179" s="39">
        <f t="shared" si="77"/>
        <v>10</v>
      </c>
      <c r="S179" s="39">
        <f t="shared" si="78"/>
        <v>1714.32</v>
      </c>
      <c r="T179" s="39">
        <f t="shared" si="88"/>
        <v>16</v>
      </c>
      <c r="U179" s="39">
        <f t="shared" si="89"/>
        <v>3488.48</v>
      </c>
    </row>
    <row r="180" spans="1:21" s="9" customFormat="1" ht="12">
      <c r="A180" s="29">
        <v>173</v>
      </c>
      <c r="B180" s="50" t="s">
        <v>305</v>
      </c>
      <c r="C180" s="1" t="s">
        <v>306</v>
      </c>
      <c r="D180" s="40"/>
      <c r="E180" s="40"/>
      <c r="F180" s="40"/>
      <c r="G180" s="40"/>
      <c r="H180" s="40"/>
      <c r="I180" s="40"/>
      <c r="J180" s="40">
        <v>1</v>
      </c>
      <c r="K180" s="40">
        <v>1500</v>
      </c>
      <c r="L180" s="40">
        <f t="shared" si="86"/>
        <v>1</v>
      </c>
      <c r="M180" s="40">
        <f t="shared" si="87"/>
        <v>1500</v>
      </c>
      <c r="N180" s="40"/>
      <c r="O180" s="40"/>
      <c r="P180" s="40">
        <v>1</v>
      </c>
      <c r="Q180" s="40">
        <v>1362.73</v>
      </c>
      <c r="R180" s="38">
        <f t="shared" si="77"/>
        <v>1</v>
      </c>
      <c r="S180" s="38">
        <f t="shared" si="78"/>
        <v>1362.73</v>
      </c>
      <c r="T180" s="40">
        <f t="shared" si="88"/>
        <v>2</v>
      </c>
      <c r="U180" s="40">
        <f t="shared" si="89"/>
        <v>2862.73</v>
      </c>
    </row>
    <row r="181" spans="1:21" s="9" customFormat="1" ht="12">
      <c r="A181" s="26">
        <v>174</v>
      </c>
      <c r="B181" s="49" t="s">
        <v>364</v>
      </c>
      <c r="C181" s="28" t="s">
        <v>365</v>
      </c>
      <c r="D181" s="39"/>
      <c r="E181" s="39"/>
      <c r="F181" s="39"/>
      <c r="G181" s="39"/>
      <c r="H181" s="39"/>
      <c r="I181" s="39"/>
      <c r="J181" s="39"/>
      <c r="K181" s="39"/>
      <c r="L181" s="39">
        <f t="shared" si="86"/>
        <v>0</v>
      </c>
      <c r="M181" s="39">
        <f t="shared" si="87"/>
        <v>0</v>
      </c>
      <c r="N181" s="39">
        <v>1</v>
      </c>
      <c r="O181" s="39">
        <v>1000</v>
      </c>
      <c r="P181" s="39">
        <v>1</v>
      </c>
      <c r="Q181" s="39">
        <v>1000</v>
      </c>
      <c r="R181" s="39">
        <f t="shared" si="77"/>
        <v>2</v>
      </c>
      <c r="S181" s="39">
        <f t="shared" si="78"/>
        <v>2000</v>
      </c>
      <c r="T181" s="39">
        <f t="shared" si="88"/>
        <v>2</v>
      </c>
      <c r="U181" s="39">
        <f t="shared" si="89"/>
        <v>2000</v>
      </c>
    </row>
    <row r="182" spans="1:21" s="9" customFormat="1" ht="12">
      <c r="A182" s="29">
        <v>175</v>
      </c>
      <c r="B182" s="50" t="s">
        <v>366</v>
      </c>
      <c r="C182" s="1" t="s">
        <v>367</v>
      </c>
      <c r="D182" s="40"/>
      <c r="E182" s="40"/>
      <c r="F182" s="40"/>
      <c r="G182" s="40"/>
      <c r="H182" s="40"/>
      <c r="I182" s="40"/>
      <c r="J182" s="40">
        <v>2</v>
      </c>
      <c r="K182" s="40">
        <v>520</v>
      </c>
      <c r="L182" s="40">
        <f t="shared" si="86"/>
        <v>2</v>
      </c>
      <c r="M182" s="40">
        <f t="shared" si="87"/>
        <v>520</v>
      </c>
      <c r="N182" s="40">
        <v>1</v>
      </c>
      <c r="O182" s="40">
        <v>550</v>
      </c>
      <c r="P182" s="40"/>
      <c r="Q182" s="40"/>
      <c r="R182" s="38">
        <f t="shared" si="77"/>
        <v>1</v>
      </c>
      <c r="S182" s="38">
        <f t="shared" si="78"/>
        <v>550</v>
      </c>
      <c r="T182" s="40">
        <f t="shared" si="88"/>
        <v>3</v>
      </c>
      <c r="U182" s="40">
        <f t="shared" si="89"/>
        <v>1070</v>
      </c>
    </row>
    <row r="183" spans="1:21" s="9" customFormat="1" thickBot="1">
      <c r="A183" s="26"/>
      <c r="B183" s="49"/>
      <c r="C183" s="28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spans="1:21" s="9" customFormat="1" ht="14.25" thickTop="1" thickBot="1">
      <c r="A184" s="60" t="s">
        <v>0</v>
      </c>
      <c r="B184" s="60"/>
      <c r="C184" s="61"/>
      <c r="D184" s="46">
        <f>SUM(D8:D183)</f>
        <v>217204</v>
      </c>
      <c r="E184" s="46">
        <f>SUM(E8:E183)</f>
        <v>110259597381.30429</v>
      </c>
      <c r="F184" s="46">
        <f>SUM(F8:F183)</f>
        <v>592905</v>
      </c>
      <c r="G184" s="46">
        <f>SUM(G8:G183)</f>
        <v>78055244729.761429</v>
      </c>
      <c r="H184" s="46">
        <f>SUM(H8:H183)</f>
        <v>1376895</v>
      </c>
      <c r="I184" s="46">
        <f>SUM(I8:I183)</f>
        <v>263400805149.853</v>
      </c>
      <c r="J184" s="46">
        <f>SUM(J8:J183)</f>
        <v>1616502</v>
      </c>
      <c r="K184" s="46">
        <f>SUM(K8:K183)</f>
        <v>273508612882.69873</v>
      </c>
      <c r="L184" s="46">
        <f>SUM(L8:L183)</f>
        <v>3803506</v>
      </c>
      <c r="M184" s="46">
        <f>SUM(M8:M183)</f>
        <v>725224260143.61768</v>
      </c>
      <c r="N184" s="46">
        <f>SUM(N8:N183)</f>
        <v>330328</v>
      </c>
      <c r="O184" s="46">
        <f>SUM(O8:O183)</f>
        <v>302435524787.80957</v>
      </c>
      <c r="P184" s="46">
        <f>SUM(P8:P183)</f>
        <v>330328</v>
      </c>
      <c r="Q184" s="46">
        <f>SUM(Q8:Q183)</f>
        <v>302563029896.59033</v>
      </c>
      <c r="R184" s="46">
        <f>SUM(R8:R183)</f>
        <v>660656</v>
      </c>
      <c r="S184" s="46">
        <f>SUM(S8:S183)</f>
        <v>604998554684.40051</v>
      </c>
      <c r="T184" s="46">
        <f>SUM(T8:T183)</f>
        <v>4464162</v>
      </c>
      <c r="U184" s="46">
        <f>SUM(U8:U183)</f>
        <v>1330222814828.0171</v>
      </c>
    </row>
    <row r="185" spans="1:21" s="9" customFormat="1" ht="13.5" thickTop="1">
      <c r="A185" s="11" t="s">
        <v>371</v>
      </c>
      <c r="B185" s="14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2"/>
    </row>
    <row r="186" spans="1:21">
      <c r="A186" s="11" t="s">
        <v>18</v>
      </c>
      <c r="U186" s="43" t="s">
        <v>12</v>
      </c>
    </row>
    <row r="187" spans="1:21">
      <c r="A187" s="11" t="s">
        <v>19</v>
      </c>
      <c r="E187" s="12"/>
      <c r="F187" s="12"/>
      <c r="G187" s="12"/>
      <c r="H187" s="12"/>
      <c r="U187" s="43" t="s">
        <v>12</v>
      </c>
    </row>
    <row r="188" spans="1:21">
      <c r="B188" s="10"/>
      <c r="E188" s="44"/>
      <c r="F188" s="41"/>
      <c r="G188" s="41"/>
      <c r="H188" s="41"/>
      <c r="I188" s="41"/>
      <c r="J188" s="41"/>
      <c r="K188" s="41"/>
      <c r="L188" s="41"/>
      <c r="M188" s="41"/>
      <c r="N188" s="44"/>
      <c r="O188" s="44"/>
    </row>
    <row r="189" spans="1:21" s="18" customFormat="1" ht="11.25">
      <c r="A189" s="16"/>
      <c r="B189" s="17"/>
      <c r="C189" s="18" t="s">
        <v>12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2" spans="1:21">
      <c r="C192" s="51"/>
    </row>
    <row r="193" spans="3:3">
      <c r="C193" s="51"/>
    </row>
  </sheetData>
  <mergeCells count="13">
    <mergeCell ref="A184:C184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Jun 2018</vt:lpstr>
      <vt:lpstr>Jan-Jun 2018</vt:lpstr>
      <vt:lpstr>'Jan-Jun 2018'!Area_de_impressao</vt:lpstr>
      <vt:lpstr>Cab_Val</vt:lpstr>
      <vt:lpstr>'Jan-Jun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2018-07-10T17:35:09Z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