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7\"/>
    </mc:Choice>
  </mc:AlternateContent>
  <bookViews>
    <workbookView xWindow="21630" yWindow="195" windowWidth="21660" windowHeight="9870"/>
  </bookViews>
  <sheets>
    <sheet name="Jul 2018" sheetId="8" r:id="rId1"/>
    <sheet name="Jan-Jul 2018" sheetId="7" r:id="rId2"/>
  </sheets>
  <definedNames>
    <definedName name="_xlnm.Print_Area" localSheetId="1">'Jan-Jul 2018'!$A$1:$U$186</definedName>
    <definedName name="Cab_Perc">#REF!</definedName>
    <definedName name="Cab_Val">'Jan-Jul 2018'!$A$7</definedName>
    <definedName name="_xlnm.Print_Titles" localSheetId="1">'Jan-Jul 2018'!$A:$C,'Jan-Jul 2018'!$1:$7</definedName>
    <definedName name="Tot_Perc">#REF!</definedName>
    <definedName name="Tot_Val">'Jan-Jul 2018'!$A$185</definedName>
  </definedNames>
  <calcPr calcId="152511"/>
</workbook>
</file>

<file path=xl/calcChain.xml><?xml version="1.0" encoding="utf-8"?>
<calcChain xmlns="http://schemas.openxmlformats.org/spreadsheetml/2006/main">
  <c r="L8" i="7" l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S30" i="7"/>
  <c r="R30" i="7"/>
  <c r="T30" i="7" s="1"/>
  <c r="M30" i="7"/>
  <c r="S29" i="7"/>
  <c r="R29" i="7"/>
  <c r="M29" i="7"/>
  <c r="S28" i="7"/>
  <c r="R28" i="7"/>
  <c r="M28" i="7"/>
  <c r="S27" i="7"/>
  <c r="R27" i="7"/>
  <c r="M27" i="7"/>
  <c r="S38" i="8"/>
  <c r="R38" i="8"/>
  <c r="M38" i="8"/>
  <c r="U38" i="8" s="1"/>
  <c r="L38" i="8"/>
  <c r="S37" i="8"/>
  <c r="R37" i="8"/>
  <c r="M37" i="8"/>
  <c r="L37" i="8"/>
  <c r="S36" i="8"/>
  <c r="R36" i="8"/>
  <c r="M36" i="8"/>
  <c r="U36" i="8" s="1"/>
  <c r="L36" i="8"/>
  <c r="S35" i="8"/>
  <c r="R35" i="8"/>
  <c r="M35" i="8"/>
  <c r="L35" i="8"/>
  <c r="T35" i="8" l="1"/>
  <c r="T37" i="8"/>
  <c r="T36" i="8"/>
  <c r="T38" i="8"/>
  <c r="U35" i="8"/>
  <c r="U37" i="8"/>
  <c r="T28" i="7"/>
  <c r="T29" i="7"/>
  <c r="T27" i="7"/>
  <c r="U29" i="7"/>
  <c r="U27" i="7"/>
  <c r="U28" i="7"/>
  <c r="U30" i="7"/>
  <c r="S20" i="7"/>
  <c r="R20" i="7"/>
  <c r="M20" i="7"/>
  <c r="S19" i="7"/>
  <c r="R19" i="7"/>
  <c r="M19" i="7"/>
  <c r="S18" i="7"/>
  <c r="R18" i="7"/>
  <c r="M18" i="7"/>
  <c r="S17" i="7"/>
  <c r="R17" i="7"/>
  <c r="M17" i="7"/>
  <c r="S16" i="7"/>
  <c r="R16" i="7"/>
  <c r="M16" i="7"/>
  <c r="S15" i="7"/>
  <c r="R15" i="7"/>
  <c r="M15" i="7"/>
  <c r="S14" i="7"/>
  <c r="R14" i="7"/>
  <c r="M14" i="7"/>
  <c r="S13" i="7"/>
  <c r="R13" i="7"/>
  <c r="M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3" i="8" l="1"/>
  <c r="T15" i="8"/>
  <c r="T17" i="8"/>
  <c r="T19" i="8"/>
  <c r="T14" i="7"/>
  <c r="T16" i="7"/>
  <c r="T18" i="7"/>
  <c r="T20" i="7"/>
  <c r="U14" i="7"/>
  <c r="U16" i="7"/>
  <c r="U18" i="7"/>
  <c r="U20" i="7"/>
  <c r="T13" i="7"/>
  <c r="T15" i="7"/>
  <c r="T17" i="7"/>
  <c r="T19" i="7"/>
  <c r="U13" i="7"/>
  <c r="U15" i="7"/>
  <c r="U17" i="7"/>
  <c r="U19" i="7"/>
  <c r="U14" i="8"/>
  <c r="U16" i="8"/>
  <c r="U18" i="8"/>
  <c r="U20" i="8"/>
  <c r="T14" i="8"/>
  <c r="T16" i="8"/>
  <c r="T18" i="8"/>
  <c r="T20" i="8"/>
  <c r="U13" i="8"/>
  <c r="U15" i="8"/>
  <c r="U17" i="8"/>
  <c r="U19" i="8"/>
  <c r="S181" i="7"/>
  <c r="R181" i="7"/>
  <c r="M181" i="7"/>
  <c r="S180" i="7"/>
  <c r="R180" i="7"/>
  <c r="M180" i="7"/>
  <c r="S179" i="7"/>
  <c r="R179" i="7"/>
  <c r="M179" i="7"/>
  <c r="S178" i="7"/>
  <c r="R178" i="7"/>
  <c r="M178" i="7"/>
  <c r="T178" i="7" l="1"/>
  <c r="T180" i="7"/>
  <c r="T179" i="7"/>
  <c r="T181" i="7"/>
  <c r="U179" i="7"/>
  <c r="U181" i="7"/>
  <c r="U180" i="7"/>
  <c r="U178" i="7"/>
  <c r="S35" i="7"/>
  <c r="R35" i="7"/>
  <c r="M35" i="7"/>
  <c r="S34" i="7"/>
  <c r="R34" i="7"/>
  <c r="M34" i="7"/>
  <c r="S33" i="7"/>
  <c r="R33" i="7"/>
  <c r="M33" i="7"/>
  <c r="S32" i="7"/>
  <c r="R32" i="7"/>
  <c r="M32" i="7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T170" i="8" l="1"/>
  <c r="T172" i="8"/>
  <c r="T174" i="8"/>
  <c r="U170" i="8"/>
  <c r="U172" i="8"/>
  <c r="U174" i="8"/>
  <c r="T33" i="7"/>
  <c r="T35" i="7"/>
  <c r="U33" i="7"/>
  <c r="U35" i="7"/>
  <c r="T32" i="7"/>
  <c r="T34" i="7"/>
  <c r="U32" i="7"/>
  <c r="U34" i="7"/>
  <c r="T171" i="8"/>
  <c r="T173" i="8"/>
  <c r="T175" i="8"/>
  <c r="U171" i="8"/>
  <c r="U173" i="8"/>
  <c r="U175" i="8"/>
  <c r="S169" i="8" l="1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36" i="7"/>
  <c r="R36" i="7"/>
  <c r="M36" i="7"/>
  <c r="S31" i="7"/>
  <c r="R31" i="7"/>
  <c r="M31" i="7"/>
  <c r="S26" i="7"/>
  <c r="R26" i="7"/>
  <c r="M26" i="7"/>
  <c r="S25" i="7"/>
  <c r="R25" i="7"/>
  <c r="M25" i="7"/>
  <c r="S24" i="7"/>
  <c r="R24" i="7"/>
  <c r="M24" i="7"/>
  <c r="S23" i="7"/>
  <c r="R23" i="7"/>
  <c r="M23" i="7"/>
  <c r="S22" i="7"/>
  <c r="R22" i="7"/>
  <c r="M22" i="7"/>
  <c r="S21" i="7"/>
  <c r="R21" i="7"/>
  <c r="M21" i="7"/>
  <c r="T162" i="8" l="1"/>
  <c r="T164" i="8"/>
  <c r="T166" i="8"/>
  <c r="T168" i="8"/>
  <c r="T21" i="7"/>
  <c r="T23" i="7"/>
  <c r="T25" i="7"/>
  <c r="T31" i="7"/>
  <c r="U21" i="7"/>
  <c r="U36" i="7"/>
  <c r="U23" i="7"/>
  <c r="U25" i="7"/>
  <c r="U31" i="7"/>
  <c r="T26" i="7"/>
  <c r="T22" i="7"/>
  <c r="T24" i="7"/>
  <c r="U22" i="7"/>
  <c r="U24" i="7"/>
  <c r="U26" i="7"/>
  <c r="T36" i="7"/>
  <c r="U163" i="8"/>
  <c r="U165" i="8"/>
  <c r="U167" i="8"/>
  <c r="U169" i="8"/>
  <c r="T163" i="8"/>
  <c r="T167" i="8"/>
  <c r="T169" i="8"/>
  <c r="T165" i="8"/>
  <c r="U162" i="8"/>
  <c r="U164" i="8"/>
  <c r="U166" i="8"/>
  <c r="U168" i="8"/>
  <c r="S44" i="7" l="1"/>
  <c r="R44" i="7"/>
  <c r="M44" i="7"/>
  <c r="S43" i="7"/>
  <c r="R43" i="7"/>
  <c r="M43" i="7"/>
  <c r="S42" i="7"/>
  <c r="R42" i="7"/>
  <c r="M42" i="7"/>
  <c r="S41" i="7"/>
  <c r="R41" i="7"/>
  <c r="M41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T24" i="8" l="1"/>
  <c r="T26" i="8"/>
  <c r="U41" i="7"/>
  <c r="U43" i="7"/>
  <c r="U24" i="8"/>
  <c r="U26" i="8"/>
  <c r="T41" i="7"/>
  <c r="T43" i="7"/>
  <c r="T42" i="7"/>
  <c r="T44" i="7"/>
  <c r="U42" i="7"/>
  <c r="U44" i="7"/>
  <c r="T25" i="8"/>
  <c r="T27" i="8"/>
  <c r="U25" i="8"/>
  <c r="U27" i="8"/>
  <c r="Q177" i="8" l="1"/>
  <c r="P177" i="8"/>
  <c r="O177" i="8"/>
  <c r="N177" i="8"/>
  <c r="K177" i="8"/>
  <c r="J177" i="8"/>
  <c r="I177" i="8"/>
  <c r="H177" i="8"/>
  <c r="G177" i="8"/>
  <c r="F177" i="8"/>
  <c r="E177" i="8"/>
  <c r="D177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3" i="8"/>
  <c r="R23" i="8"/>
  <c r="M23" i="8"/>
  <c r="L23" i="8"/>
  <c r="S22" i="8"/>
  <c r="R22" i="8"/>
  <c r="M22" i="8"/>
  <c r="L22" i="8"/>
  <c r="S21" i="8"/>
  <c r="R21" i="8"/>
  <c r="M21" i="8"/>
  <c r="L21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1" i="8"/>
  <c r="T28" i="8"/>
  <c r="T30" i="8"/>
  <c r="T31" i="8"/>
  <c r="T33" i="8"/>
  <c r="T40" i="8"/>
  <c r="T42" i="8"/>
  <c r="T43" i="8"/>
  <c r="T45" i="8"/>
  <c r="T48" i="8"/>
  <c r="T50" i="8"/>
  <c r="T51" i="8"/>
  <c r="T53" i="8"/>
  <c r="T56" i="8"/>
  <c r="T58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9" i="8"/>
  <c r="T151" i="8"/>
  <c r="T153" i="8"/>
  <c r="T155" i="8"/>
  <c r="T157" i="8"/>
  <c r="T159" i="8"/>
  <c r="T147" i="8"/>
  <c r="U159" i="8"/>
  <c r="U160" i="8"/>
  <c r="U161" i="8"/>
  <c r="U11" i="8"/>
  <c r="U29" i="8"/>
  <c r="U39" i="8"/>
  <c r="U43" i="8"/>
  <c r="U49" i="8"/>
  <c r="U55" i="8"/>
  <c r="U61" i="8"/>
  <c r="U65" i="8"/>
  <c r="U71" i="8"/>
  <c r="U73" i="8"/>
  <c r="U79" i="8"/>
  <c r="U85" i="8"/>
  <c r="U93" i="8"/>
  <c r="U99" i="8"/>
  <c r="U105" i="8"/>
  <c r="U107" i="8"/>
  <c r="U111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T161" i="8"/>
  <c r="U9" i="8"/>
  <c r="U21" i="8"/>
  <c r="U23" i="8"/>
  <c r="U31" i="8"/>
  <c r="U33" i="8"/>
  <c r="U41" i="8"/>
  <c r="U45" i="8"/>
  <c r="U47" i="8"/>
  <c r="U51" i="8"/>
  <c r="U53" i="8"/>
  <c r="U57" i="8"/>
  <c r="U59" i="8"/>
  <c r="U63" i="8"/>
  <c r="U67" i="8"/>
  <c r="U69" i="8"/>
  <c r="U75" i="8"/>
  <c r="U77" i="8"/>
  <c r="U81" i="8"/>
  <c r="U83" i="8"/>
  <c r="U87" i="8"/>
  <c r="U89" i="8"/>
  <c r="U91" i="8"/>
  <c r="U95" i="8"/>
  <c r="U97" i="8"/>
  <c r="U101" i="8"/>
  <c r="U103" i="8"/>
  <c r="U109" i="8"/>
  <c r="U113" i="8"/>
  <c r="R177" i="8"/>
  <c r="T10" i="8"/>
  <c r="T12" i="8"/>
  <c r="T22" i="8"/>
  <c r="T23" i="8"/>
  <c r="T29" i="8"/>
  <c r="T32" i="8"/>
  <c r="T34" i="8"/>
  <c r="T39" i="8"/>
  <c r="T41" i="8"/>
  <c r="T44" i="8"/>
  <c r="T46" i="8"/>
  <c r="T47" i="8"/>
  <c r="T49" i="8"/>
  <c r="T52" i="8"/>
  <c r="T54" i="8"/>
  <c r="T55" i="8"/>
  <c r="T57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U10" i="8"/>
  <c r="U12" i="8"/>
  <c r="U22" i="8"/>
  <c r="U28" i="8"/>
  <c r="U30" i="8"/>
  <c r="U32" i="8"/>
  <c r="U34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T160" i="8"/>
  <c r="T8" i="8"/>
  <c r="S177" i="8"/>
  <c r="L177" i="8"/>
  <c r="M177" i="8"/>
  <c r="U8" i="8"/>
  <c r="S48" i="7"/>
  <c r="R48" i="7"/>
  <c r="M48" i="7"/>
  <c r="S47" i="7"/>
  <c r="R47" i="7"/>
  <c r="M47" i="7"/>
  <c r="S46" i="7"/>
  <c r="R46" i="7"/>
  <c r="M46" i="7"/>
  <c r="S45" i="7"/>
  <c r="R45" i="7"/>
  <c r="M45" i="7"/>
  <c r="S40" i="7"/>
  <c r="R40" i="7"/>
  <c r="M40" i="7"/>
  <c r="S39" i="7"/>
  <c r="R39" i="7"/>
  <c r="M39" i="7"/>
  <c r="S38" i="7"/>
  <c r="R38" i="7"/>
  <c r="M38" i="7"/>
  <c r="S37" i="7"/>
  <c r="R37" i="7"/>
  <c r="M37" i="7"/>
  <c r="T38" i="7" l="1"/>
  <c r="T40" i="7"/>
  <c r="T46" i="7"/>
  <c r="T48" i="7"/>
  <c r="U177" i="8"/>
  <c r="T177" i="8"/>
  <c r="U38" i="7"/>
  <c r="U40" i="7"/>
  <c r="U46" i="7"/>
  <c r="U48" i="7"/>
  <c r="U37" i="7"/>
  <c r="U39" i="7"/>
  <c r="U45" i="7"/>
  <c r="U47" i="7"/>
  <c r="T37" i="7"/>
  <c r="T39" i="7"/>
  <c r="T45" i="7"/>
  <c r="T47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82" i="7"/>
  <c r="S182" i="7"/>
  <c r="R183" i="7"/>
  <c r="S183" i="7"/>
  <c r="R184" i="7"/>
  <c r="S18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0" i="7"/>
  <c r="S10" i="7"/>
  <c r="R11" i="7"/>
  <c r="S11" i="7"/>
  <c r="R12" i="7"/>
  <c r="S12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S9" i="7"/>
  <c r="R9" i="7"/>
  <c r="S8" i="7"/>
  <c r="R8" i="7"/>
  <c r="M56" i="7" l="1"/>
  <c r="M55" i="7"/>
  <c r="M54" i="7"/>
  <c r="M53" i="7"/>
  <c r="M52" i="7"/>
  <c r="M51" i="7"/>
  <c r="M50" i="7"/>
  <c r="M49" i="7"/>
  <c r="T51" i="7" l="1"/>
  <c r="T53" i="7"/>
  <c r="T55" i="7"/>
  <c r="T49" i="7"/>
  <c r="U50" i="7"/>
  <c r="U52" i="7"/>
  <c r="U54" i="7"/>
  <c r="T50" i="7"/>
  <c r="T52" i="7"/>
  <c r="T54" i="7"/>
  <c r="T56" i="7"/>
  <c r="U49" i="7"/>
  <c r="U51" i="7"/>
  <c r="U53" i="7"/>
  <c r="U55" i="7"/>
  <c r="U56" i="7"/>
  <c r="M64" i="7" l="1"/>
  <c r="M63" i="7"/>
  <c r="M62" i="7"/>
  <c r="M61" i="7"/>
  <c r="M60" i="7"/>
  <c r="M59" i="7"/>
  <c r="M58" i="7"/>
  <c r="M57" i="7"/>
  <c r="T62" i="7" l="1"/>
  <c r="T58" i="7"/>
  <c r="T60" i="7"/>
  <c r="T63" i="7"/>
  <c r="T64" i="7"/>
  <c r="T57" i="7"/>
  <c r="T59" i="7"/>
  <c r="T61" i="7"/>
  <c r="U58" i="7"/>
  <c r="U60" i="7"/>
  <c r="U62" i="7"/>
  <c r="U64" i="7"/>
  <c r="U57" i="7"/>
  <c r="U59" i="7"/>
  <c r="U61" i="7"/>
  <c r="U63" i="7"/>
  <c r="M72" i="7" l="1"/>
  <c r="M71" i="7"/>
  <c r="M70" i="7"/>
  <c r="M69" i="7"/>
  <c r="M68" i="7"/>
  <c r="M67" i="7"/>
  <c r="M66" i="7"/>
  <c r="M65" i="7"/>
  <c r="T66" i="7" l="1"/>
  <c r="T68" i="7"/>
  <c r="T70" i="7"/>
  <c r="U66" i="7"/>
  <c r="T65" i="7"/>
  <c r="T67" i="7"/>
  <c r="T69" i="7"/>
  <c r="T71" i="7"/>
  <c r="T72" i="7"/>
  <c r="U65" i="7"/>
  <c r="U67" i="7"/>
  <c r="U68" i="7"/>
  <c r="U69" i="7"/>
  <c r="U70" i="7"/>
  <c r="U71" i="7"/>
  <c r="U72" i="7"/>
  <c r="M87" i="7" l="1"/>
  <c r="M86" i="7"/>
  <c r="M85" i="7"/>
  <c r="M84" i="7"/>
  <c r="M83" i="7"/>
  <c r="M82" i="7"/>
  <c r="M81" i="7"/>
  <c r="M80" i="7"/>
  <c r="T80" i="7" l="1"/>
  <c r="T82" i="7"/>
  <c r="T84" i="7"/>
  <c r="U80" i="7"/>
  <c r="U84" i="7"/>
  <c r="U86" i="7"/>
  <c r="U82" i="7"/>
  <c r="U85" i="7"/>
  <c r="T86" i="7"/>
  <c r="U81" i="7"/>
  <c r="U83" i="7"/>
  <c r="U87" i="7"/>
  <c r="T81" i="7"/>
  <c r="T83" i="7"/>
  <c r="T85" i="7"/>
  <c r="T87" i="7"/>
  <c r="M88" i="7"/>
  <c r="M79" i="7"/>
  <c r="M78" i="7"/>
  <c r="M77" i="7"/>
  <c r="M76" i="7"/>
  <c r="M75" i="7"/>
  <c r="M74" i="7"/>
  <c r="M73" i="7"/>
  <c r="U73" i="7" l="1"/>
  <c r="U75" i="7"/>
  <c r="U77" i="7"/>
  <c r="U79" i="7"/>
  <c r="T74" i="7"/>
  <c r="T76" i="7"/>
  <c r="T78" i="7"/>
  <c r="T88" i="7"/>
  <c r="U74" i="7"/>
  <c r="U78" i="7"/>
  <c r="U88" i="7"/>
  <c r="T73" i="7"/>
  <c r="T75" i="7"/>
  <c r="T77" i="7"/>
  <c r="T79" i="7"/>
  <c r="U76" i="7"/>
  <c r="M133" i="7"/>
  <c r="M132" i="7"/>
  <c r="M131" i="7"/>
  <c r="M130" i="7"/>
  <c r="M129" i="7"/>
  <c r="M128" i="7"/>
  <c r="M139" i="7"/>
  <c r="M138" i="7"/>
  <c r="M137" i="7"/>
  <c r="M136" i="7"/>
  <c r="M135" i="7"/>
  <c r="M134" i="7"/>
  <c r="M103" i="7"/>
  <c r="M102" i="7"/>
  <c r="M101" i="7"/>
  <c r="M100" i="7"/>
  <c r="M99" i="7"/>
  <c r="M98" i="7"/>
  <c r="M97" i="7"/>
  <c r="M96" i="7"/>
  <c r="M104" i="7"/>
  <c r="M95" i="7"/>
  <c r="M94" i="7"/>
  <c r="M93" i="7"/>
  <c r="M92" i="7"/>
  <c r="M91" i="7"/>
  <c r="M90" i="7"/>
  <c r="M89" i="7"/>
  <c r="M112" i="7"/>
  <c r="M111" i="7"/>
  <c r="M110" i="7"/>
  <c r="M109" i="7"/>
  <c r="M108" i="7"/>
  <c r="M107" i="7"/>
  <c r="M106" i="7"/>
  <c r="M105" i="7"/>
  <c r="M120" i="7"/>
  <c r="M119" i="7"/>
  <c r="M118" i="7"/>
  <c r="M117" i="7"/>
  <c r="M116" i="7"/>
  <c r="M115" i="7"/>
  <c r="M114" i="7"/>
  <c r="M113" i="7"/>
  <c r="M140" i="7"/>
  <c r="M127" i="7"/>
  <c r="M126" i="7"/>
  <c r="M125" i="7"/>
  <c r="M124" i="7"/>
  <c r="M123" i="7"/>
  <c r="M122" i="7"/>
  <c r="M121" i="7"/>
  <c r="M148" i="7"/>
  <c r="M147" i="7"/>
  <c r="M146" i="7"/>
  <c r="M145" i="7"/>
  <c r="M144" i="7"/>
  <c r="M143" i="7"/>
  <c r="M142" i="7"/>
  <c r="M141" i="7"/>
  <c r="M156" i="7"/>
  <c r="M155" i="7"/>
  <c r="M154" i="7"/>
  <c r="M153" i="7"/>
  <c r="M152" i="7"/>
  <c r="M151" i="7"/>
  <c r="M150" i="7"/>
  <c r="M149" i="7"/>
  <c r="M171" i="7"/>
  <c r="M170" i="7"/>
  <c r="M169" i="7"/>
  <c r="M168" i="7"/>
  <c r="M167" i="7"/>
  <c r="M166" i="7"/>
  <c r="M165" i="7"/>
  <c r="M164" i="7"/>
  <c r="M10" i="7"/>
  <c r="M11" i="7"/>
  <c r="M12" i="7"/>
  <c r="M157" i="7"/>
  <c r="M158" i="7"/>
  <c r="M159" i="7"/>
  <c r="M160" i="7"/>
  <c r="M161" i="7"/>
  <c r="M162" i="7"/>
  <c r="M163" i="7"/>
  <c r="M172" i="7"/>
  <c r="M173" i="7"/>
  <c r="M174" i="7"/>
  <c r="M175" i="7"/>
  <c r="M176" i="7"/>
  <c r="M184" i="7"/>
  <c r="M183" i="7"/>
  <c r="M182" i="7"/>
  <c r="M177" i="7"/>
  <c r="M9" i="7"/>
  <c r="E185" i="7"/>
  <c r="F185" i="7"/>
  <c r="G185" i="7"/>
  <c r="H185" i="7"/>
  <c r="I185" i="7"/>
  <c r="J185" i="7"/>
  <c r="K185" i="7"/>
  <c r="N185" i="7"/>
  <c r="O185" i="7"/>
  <c r="P185" i="7"/>
  <c r="Q185" i="7"/>
  <c r="D185" i="7"/>
  <c r="M8" i="7"/>
  <c r="M185" i="7" l="1"/>
  <c r="T135" i="7"/>
  <c r="U98" i="7"/>
  <c r="U159" i="7"/>
  <c r="T115" i="7"/>
  <c r="T8" i="7"/>
  <c r="T173" i="7"/>
  <c r="U176" i="7"/>
  <c r="U12" i="7"/>
  <c r="T113" i="7"/>
  <c r="T114" i="7"/>
  <c r="T116" i="7"/>
  <c r="T117" i="7"/>
  <c r="T118" i="7"/>
  <c r="T119" i="7"/>
  <c r="T120" i="7"/>
  <c r="T105" i="7"/>
  <c r="T106" i="7"/>
  <c r="T107" i="7"/>
  <c r="T108" i="7"/>
  <c r="T109" i="7"/>
  <c r="T110" i="7"/>
  <c r="T111" i="7"/>
  <c r="T112" i="7"/>
  <c r="T89" i="7"/>
  <c r="T90" i="7"/>
  <c r="T91" i="7"/>
  <c r="T92" i="7"/>
  <c r="T93" i="7"/>
  <c r="T94" i="7"/>
  <c r="T95" i="7"/>
  <c r="T104" i="7"/>
  <c r="U96" i="7"/>
  <c r="U97" i="7"/>
  <c r="U99" i="7"/>
  <c r="U100" i="7"/>
  <c r="U101" i="7"/>
  <c r="U102" i="7"/>
  <c r="U103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67" i="7"/>
  <c r="T150" i="7"/>
  <c r="T155" i="7"/>
  <c r="T148" i="7"/>
  <c r="T140" i="7"/>
  <c r="T177" i="7"/>
  <c r="T182" i="7"/>
  <c r="T184" i="7"/>
  <c r="T176" i="7"/>
  <c r="T172" i="7"/>
  <c r="T160" i="7"/>
  <c r="T12" i="7"/>
  <c r="U175" i="7"/>
  <c r="U163" i="7"/>
  <c r="U11" i="7"/>
  <c r="T165" i="7"/>
  <c r="T166" i="7"/>
  <c r="T168" i="7"/>
  <c r="T169" i="7"/>
  <c r="T170" i="7"/>
  <c r="T171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21" i="7"/>
  <c r="T122" i="7"/>
  <c r="T123" i="7"/>
  <c r="T124" i="7"/>
  <c r="T125" i="7"/>
  <c r="T126" i="7"/>
  <c r="T127" i="7"/>
  <c r="T174" i="7"/>
  <c r="T162" i="7"/>
  <c r="T158" i="7"/>
  <c r="U173" i="7"/>
  <c r="U157" i="7"/>
  <c r="U113" i="7"/>
  <c r="U117" i="7"/>
  <c r="U106" i="7"/>
  <c r="U111" i="7"/>
  <c r="U91" i="7"/>
  <c r="U104" i="7"/>
  <c r="T102" i="7"/>
  <c r="T134" i="7"/>
  <c r="T136" i="7"/>
  <c r="T137" i="7"/>
  <c r="T138" i="7"/>
  <c r="T139" i="7"/>
  <c r="T128" i="7"/>
  <c r="T129" i="7"/>
  <c r="T130" i="7"/>
  <c r="T131" i="7"/>
  <c r="U9" i="7"/>
  <c r="T9" i="7"/>
  <c r="U114" i="7"/>
  <c r="U115" i="7"/>
  <c r="U116" i="7"/>
  <c r="U118" i="7"/>
  <c r="U119" i="7"/>
  <c r="U120" i="7"/>
  <c r="T96" i="7"/>
  <c r="T97" i="7"/>
  <c r="T98" i="7"/>
  <c r="T99" i="7"/>
  <c r="T100" i="7"/>
  <c r="T101" i="7"/>
  <c r="T103" i="7"/>
  <c r="T175" i="7"/>
  <c r="U174" i="7"/>
  <c r="U162" i="7"/>
  <c r="U158" i="7"/>
  <c r="U10" i="7"/>
  <c r="T161" i="7"/>
  <c r="T157" i="7"/>
  <c r="U172" i="7"/>
  <c r="U160" i="7"/>
  <c r="U164" i="7"/>
  <c r="U165" i="7"/>
  <c r="U166" i="7"/>
  <c r="U167" i="7"/>
  <c r="U168" i="7"/>
  <c r="U169" i="7"/>
  <c r="U170" i="7"/>
  <c r="U171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105" i="7"/>
  <c r="U107" i="7"/>
  <c r="U108" i="7"/>
  <c r="U109" i="7"/>
  <c r="U110" i="7"/>
  <c r="U112" i="7"/>
  <c r="U89" i="7"/>
  <c r="U90" i="7"/>
  <c r="U92" i="7"/>
  <c r="U94" i="7"/>
  <c r="U95" i="7"/>
  <c r="U8" i="7"/>
  <c r="S185" i="7"/>
  <c r="T10" i="7"/>
  <c r="U161" i="7"/>
  <c r="T132" i="7"/>
  <c r="T133" i="7"/>
  <c r="T146" i="7"/>
  <c r="R185" i="7"/>
  <c r="U177" i="7"/>
  <c r="U182" i="7"/>
  <c r="U183" i="7"/>
  <c r="U184" i="7"/>
  <c r="T163" i="7"/>
  <c r="T159" i="7"/>
  <c r="T11" i="7"/>
  <c r="U129" i="7"/>
  <c r="L185" i="7"/>
  <c r="U121" i="7"/>
  <c r="U122" i="7"/>
  <c r="T183" i="7"/>
  <c r="U123" i="7"/>
  <c r="U93" i="7"/>
  <c r="T185" i="7" l="1"/>
  <c r="U185" i="7"/>
</calcChain>
</file>

<file path=xl/sharedStrings.xml><?xml version="1.0" encoding="utf-8"?>
<sst xmlns="http://schemas.openxmlformats.org/spreadsheetml/2006/main" count="768" uniqueCount="375">
  <si>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</si>
  <si>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</si>
  <si>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</si>
  <si>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</si>
  <si>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</si>
  <si>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</si>
  <si>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</si>
  <si>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</si>
  <si>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</si>
  <si>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</si>
  <si>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</si>
  <si>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</si>
  <si>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</si>
  <si>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</si>
  <si>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</si>
  <si>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</si>
  <si>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</si>
  <si>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</si>
  <si>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</si>
  <si>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</si>
  <si>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</si>
  <si>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</si>
  <si>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</si>
  <si>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</si>
  <si>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</si>
  <si>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</si>
  <si>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</si>
  <si>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</si>
  <si>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</si>
  <si>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</si>
  <si>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</si>
  <si>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</si>
  <si>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</si>
  <si>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</si>
  <si>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</si>
  <si>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</si>
  <si>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</si>
  <si>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</si>
  <si>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</si>
  <si>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</si>
  <si>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</si>
  <si>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</si>
  <si>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</si>
  <si>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</si>
  <si>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</si>
  <si>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</si>
  <si>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</si>
  <si>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</si>
  <si>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</si>
  <si>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</si>
  <si>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</si>
  <si>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</si>
  <si>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</si>
  <si>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</si>
  <si>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</si>
  <si>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</si>
  <si>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</si>
  <si>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</si>
  <si>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</si>
  <si>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</si>
  <si>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</si>
  <si>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</si>
  <si>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</si>
  <si>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</si>
  <si>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</si>
  <si>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</si>
  <si>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</si>
  <si>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</si>
  <si>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</si>
  <si>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</si>
  <si>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</si>
  <si>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</si>
  <si>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</si>
  <si>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</si>
  <si>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</si>
  <si>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</si>
  <si>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</si>
  <si>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</si>
  <si>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</si>
  <si>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</si>
  <si>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</si>
  <si>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</si>
  <si>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</si>
  <si>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</si>
  <si>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</si>
  <si>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</si>
  <si>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</si>
  <si>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</si>
  <si>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</si>
  <si>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</si>
  <si>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</si>
  <si>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</si>
  <si>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</si>
  <si>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</si>
  <si>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</si>
  <si>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</si>
  <si>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</si>
  <si>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</si>
  <si>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</si>
  <si>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</si>
  <si>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</si>
  <si>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</si>
  <si>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</si>
  <si>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</si>
  <si>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</si>
  <si>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</si>
  <si>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</si>
  <si>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</si>
  <si>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</si>
  <si>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</si>
  <si>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</si>
  <si>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</si>
  <si>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</si>
  <si>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</si>
  <si>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</si>
  <si>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</si>
  <si>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</si>
  <si>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</si>
  <si>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</si>
  <si>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</si>
  <si>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</si>
  <si>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</si>
  <si>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</si>
  <si>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</si>
  <si>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</si>
  <si>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</si>
  <si>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</si>
  <si>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</si>
  <si>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</si>
  <si>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</si>
  <si>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</si>
  <si>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</si>
  <si>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</si>
  <si>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</si>
  <si>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</si>
  <si>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</si>
  <si>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</si>
  <si>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</si>
  <si>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</si>
  <si>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</si>
  <si>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</si>
  <si>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</si>
  <si>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</si>
  <si>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</si>
  <si>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</si>
  <si>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</si>
  <si>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</si>
  <si>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</si>
  <si>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</si>
  <si>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</si>
  <si>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</si>
  <si>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</si>
  <si>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</si>
  <si>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</si>
  <si>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</si>
  <si>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</si>
  <si>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</si>
  <si>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</si>
  <si>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</si>
  <si>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</si>
  <si>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</si>
  <si>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</si>
  <si>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</si>
  <si>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</si>
  <si>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</si>
  <si>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</si>
  <si>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</si>
  <si>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</si>
  <si>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</si>
  <si>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</si>
  <si>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</si>
  <si>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</si>
  <si>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</si>
  <si>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</si>
  <si>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</si>
  <si>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</si>
  <si>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</si>
  <si>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</si>
  <si>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</si>
  <si>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</si>
  <si>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</si>
  <si>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</si>
  <si>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</si>
  <si>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</si>
  <si>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</si>
  <si>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</si>
  <si>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</si>
  <si>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</si>
  <si>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</si>
  <si>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</si>
  <si>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</si>
  <si>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</si>
  <si>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</si>
  <si>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</si>
  <si>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</si>
  <si>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</si>
  <si>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</si>
  <si>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</si>
  <si>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</si>
  <si>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</si>
  <si>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</si>
  <si>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</si>
  <si>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</si>
  <si>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</si>
  <si>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</si>
  <si>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</si>
  <si>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</si>
  <si>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</si>
  <si>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</si>
  <si>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</si>
  <si>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</si>
  <si>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</si>
  <si>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</si>
  <si>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</si>
  <si>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</si>
  <si>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</si>
  <si>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</si>
  <si>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</si>
  <si>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</si>
  <si>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</si>
  <si>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</si>
  <si>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</si>
  <si>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</si>
  <si>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</si>
  <si>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</si>
  <si>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</si>
  <si>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</si>
  <si>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</si>
  <si>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</si>
  <si>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</si>
  <si>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</si>
  <si>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</si>
  <si>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</si>
  <si>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</si>
  <si>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</si>
  <si>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</si>
  <si>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</si>
  <si>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</si>
  <si>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</si>
  <si>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</si>
  <si>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</si>
  <si>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</si>
  <si>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</si>
  <si>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</si>
  <si>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</si>
  <si>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</si>
  <si>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</si>
  <si>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</si>
  <si>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</si>
  <si>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</si>
  <si>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</si>
  <si>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</si>
  <si>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</si>
  <si>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</si>
  <si>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</si>
  <si>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</si>
  <si>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</si>
  <si>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</si>
  <si>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</si>
  <si>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</si>
  <si>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</si>
  <si>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</si>
  <si>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</si>
  <si>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</si>
  <si>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</si>
  <si>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</si>
  <si>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</si>
  <si>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</si>
  <si>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</si>
  <si>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</si>
  <si>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</si>
  <si>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</si>
  <si>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</si>
  <si>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</si>
  <si>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</si>
  <si>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</si>
  <si>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</si>
  <si>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</si>
  <si>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</si>
  <si>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</si>
  <si>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</si>
  <si>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</si>
  <si>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</si>
  <si>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</si>
  <si>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</si>
  <si>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</si>
  <si>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</si>
  <si>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</si>
  <si>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</si>
  <si>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</si>
  <si>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</si>
  <si>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</si>
  <si>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</si>
  <si>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</si>
  <si>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</si>
  <si>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</si>
  <si>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</si>
  <si>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</si>
  <si>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</si>
  <si>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</si>
  <si>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</si>
  <si>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</si>
  <si>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</si>
  <si>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</si>
  <si>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</si>
  <si>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</si>
  <si>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</si>
  <si>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</si>
  <si>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</si>
  <si>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</si>
  <si>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</si>
  <si>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</si>
  <si>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</si>
  <si>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</si>
  <si>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</si>
  <si>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</si>
  <si>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</si>
  <si>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</si>
  <si>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</si>
  <si>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</si>
  <si>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</si>
  <si>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</si>
  <si>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</si>
  <si>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</si>
  <si>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</si>
  <si>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</si>
  <si>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</si>
  <si>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</si>
  <si>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</si>
  <si>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</si>
  <si>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</si>
  <si>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</si>
  <si>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</si>
  <si>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</si>
  <si>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</si>
  <si>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</si>
  <si>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</si>
  <si>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</si>
  <si>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</si>
  <si>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</si>
  <si>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</si>
  <si>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</si>
  <si>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</si>
  <si>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</si>
  <si>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</si>
  <si>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</si>
  <si>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</si>
  <si>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</si>
  <si>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</si>
  <si>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</si>
  <si>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</si>
  <si>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</si>
  <si>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</si>
  <si>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</si>
  <si>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</si>
  <si>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</si>
  <si>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</si>
  <si>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</si>
  <si>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</si>
  <si>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</si>
  <si>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</si>
  <si>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</si>
  <si>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</si>
  <si>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</si>
  <si>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</si>
  <si>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</si>
  <si>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</si>
  <si>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</si>
  <si>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</si>
  <si>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</si>
  <si>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Registros de câmbio contratado em JULHO / 2018</t>
  </si>
  <si>
    <t>Fonte: Sistema Câmbio; Dados extraídos em: 10.08.2018</t>
  </si>
  <si>
    <t>Registros de câmbio contratado - Acumulado Jan-Jul/2018</t>
  </si>
  <si>
    <t>03.012.230</t>
  </si>
  <si>
    <t>HIPERCARD BANCO MÚLTIPLO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</si>
</sst>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370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5385</v>
      </c>
      <c r="E8" s="38">
        <v>1795750704.079</v>
      </c>
      <c r="F8" s="38">
        <v>23176</v>
      </c>
      <c r="G8" s="38">
        <v>2719760026.2605</v>
      </c>
      <c r="H8" s="38">
        <v>18568</v>
      </c>
      <c r="I8" s="38">
        <v>6869464262.6499996</v>
      </c>
      <c r="J8" s="38">
        <v>31431</v>
      </c>
      <c r="K8" s="38">
        <v>6613915746.5419998</v>
      </c>
      <c r="L8" s="38">
        <f>J8+H8+F8+D8</f>
        <v>78560</v>
      </c>
      <c r="M8" s="38">
        <f>K8+I8+G8+E8</f>
        <v>17998890739.531498</v>
      </c>
      <c r="N8" s="38">
        <v>708</v>
      </c>
      <c r="O8" s="38">
        <v>4690282689.2799997</v>
      </c>
      <c r="P8" s="38">
        <v>707</v>
      </c>
      <c r="Q8" s="38">
        <v>4981097939.1099997</v>
      </c>
      <c r="R8" s="38">
        <f>N8+P8</f>
        <v>1415</v>
      </c>
      <c r="S8" s="38">
        <f>O8+Q8</f>
        <v>9671380628.3899994</v>
      </c>
      <c r="T8" s="38">
        <f>R8+L8</f>
        <v>79975</v>
      </c>
      <c r="U8" s="38">
        <f>S8+M8</f>
        <v>27670271367.921497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1191</v>
      </c>
      <c r="E9" s="39">
        <v>1383105701.48</v>
      </c>
      <c r="F9" s="39">
        <v>7381</v>
      </c>
      <c r="G9" s="39">
        <v>1568654163.5418999</v>
      </c>
      <c r="H9" s="39">
        <v>6108</v>
      </c>
      <c r="I9" s="39">
        <v>9625122893.6145</v>
      </c>
      <c r="J9" s="39">
        <v>7851</v>
      </c>
      <c r="K9" s="39">
        <v>5683786874.9977999</v>
      </c>
      <c r="L9" s="39">
        <f t="shared" ref="L9:M152" si="0">J9+H9+F9+D9</f>
        <v>22531</v>
      </c>
      <c r="M9" s="39">
        <f t="shared" si="0"/>
        <v>18260669633.634201</v>
      </c>
      <c r="N9" s="39">
        <v>273</v>
      </c>
      <c r="O9" s="39">
        <v>3333083826.6100001</v>
      </c>
      <c r="P9" s="39">
        <v>376</v>
      </c>
      <c r="Q9" s="39">
        <v>5842727588.8400002</v>
      </c>
      <c r="R9" s="39">
        <f>N9+P9</f>
        <v>649</v>
      </c>
      <c r="S9" s="39">
        <f>O9+Q9</f>
        <v>9175811415.4500008</v>
      </c>
      <c r="T9" s="39">
        <f t="shared" ref="T9:U152" si="1">R9+L9</f>
        <v>23180</v>
      </c>
      <c r="U9" s="39">
        <f t="shared" si="1"/>
        <v>27436481049.084202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7049</v>
      </c>
      <c r="E10" s="40">
        <v>3696591374.9120002</v>
      </c>
      <c r="F10" s="40">
        <v>21481</v>
      </c>
      <c r="G10" s="40">
        <v>3121487504.2835002</v>
      </c>
      <c r="H10" s="40">
        <v>49294</v>
      </c>
      <c r="I10" s="40">
        <v>3401596072.9991002</v>
      </c>
      <c r="J10" s="40">
        <v>29020</v>
      </c>
      <c r="K10" s="40">
        <v>4409626623.4539003</v>
      </c>
      <c r="L10" s="38">
        <f t="shared" si="0"/>
        <v>106844</v>
      </c>
      <c r="M10" s="38">
        <f t="shared" si="0"/>
        <v>14629301575.648502</v>
      </c>
      <c r="N10" s="40">
        <v>578</v>
      </c>
      <c r="O10" s="40">
        <v>2757964113.9299998</v>
      </c>
      <c r="P10" s="40">
        <v>631</v>
      </c>
      <c r="Q10" s="40">
        <v>2228768192.0500002</v>
      </c>
      <c r="R10" s="38">
        <f t="shared" ref="R10:S97" si="2">N10+P10</f>
        <v>1209</v>
      </c>
      <c r="S10" s="38">
        <f t="shared" si="2"/>
        <v>4986732305.9799995</v>
      </c>
      <c r="T10" s="38">
        <f t="shared" si="1"/>
        <v>108053</v>
      </c>
      <c r="U10" s="38">
        <f t="shared" si="1"/>
        <v>19616033881.628502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7013</v>
      </c>
      <c r="E11" s="39">
        <v>1474969991.6600001</v>
      </c>
      <c r="F11" s="39">
        <v>17695</v>
      </c>
      <c r="G11" s="39">
        <v>1628142322.6914999</v>
      </c>
      <c r="H11" s="39">
        <v>32911</v>
      </c>
      <c r="I11" s="39">
        <v>3633077093.2975001</v>
      </c>
      <c r="J11" s="39">
        <v>33869</v>
      </c>
      <c r="K11" s="39">
        <v>2865450367.4906998</v>
      </c>
      <c r="L11" s="39">
        <f t="shared" si="0"/>
        <v>91488</v>
      </c>
      <c r="M11" s="39">
        <f t="shared" si="0"/>
        <v>9601639775.1396999</v>
      </c>
      <c r="N11" s="39">
        <v>309</v>
      </c>
      <c r="O11" s="39">
        <v>4756707343.5100002</v>
      </c>
      <c r="P11" s="39">
        <v>301</v>
      </c>
      <c r="Q11" s="39">
        <v>4213986168.8200002</v>
      </c>
      <c r="R11" s="39">
        <f t="shared" si="2"/>
        <v>610</v>
      </c>
      <c r="S11" s="39">
        <f t="shared" si="2"/>
        <v>8970693512.3299999</v>
      </c>
      <c r="T11" s="39">
        <f t="shared" si="1"/>
        <v>92098</v>
      </c>
      <c r="U11" s="39">
        <f t="shared" si="1"/>
        <v>18572333287.4697</v>
      </c>
    </row>
    <row r="12" spans="1:21" s="9" customFormat="1" ht="12">
      <c r="A12" s="29">
        <v>5</v>
      </c>
      <c r="B12" s="19" t="s">
        <v>32</v>
      </c>
      <c r="C12" s="1" t="s">
        <v>33</v>
      </c>
      <c r="D12" s="40">
        <v>6884</v>
      </c>
      <c r="E12" s="40">
        <v>3794572331.5739999</v>
      </c>
      <c r="F12" s="40">
        <v>11500</v>
      </c>
      <c r="G12" s="40">
        <v>2883139476.21</v>
      </c>
      <c r="H12" s="40">
        <v>18388</v>
      </c>
      <c r="I12" s="40">
        <v>1520081809.24</v>
      </c>
      <c r="J12" s="40">
        <v>22658</v>
      </c>
      <c r="K12" s="40">
        <v>2127222704.6700001</v>
      </c>
      <c r="L12" s="38">
        <f t="shared" si="0"/>
        <v>59430</v>
      </c>
      <c r="M12" s="38">
        <f t="shared" si="0"/>
        <v>10325016321.694</v>
      </c>
      <c r="N12" s="40">
        <v>378</v>
      </c>
      <c r="O12" s="40">
        <v>1967254623.8699999</v>
      </c>
      <c r="P12" s="40">
        <v>402</v>
      </c>
      <c r="Q12" s="40">
        <v>2026470873.04</v>
      </c>
      <c r="R12" s="38">
        <f t="shared" si="2"/>
        <v>780</v>
      </c>
      <c r="S12" s="38">
        <f t="shared" si="2"/>
        <v>3993725496.9099998</v>
      </c>
      <c r="T12" s="38">
        <f t="shared" si="1"/>
        <v>60210</v>
      </c>
      <c r="U12" s="38">
        <f t="shared" si="1"/>
        <v>14318741818.604</v>
      </c>
    </row>
    <row r="13" spans="1:21" s="9" customFormat="1" ht="12">
      <c r="A13" s="26">
        <v>6</v>
      </c>
      <c r="B13" s="27" t="s">
        <v>26</v>
      </c>
      <c r="C13" s="28" t="s">
        <v>27</v>
      </c>
      <c r="D13" s="39">
        <v>281</v>
      </c>
      <c r="E13" s="39">
        <v>845203867.95000005</v>
      </c>
      <c r="F13" s="39">
        <v>2556</v>
      </c>
      <c r="G13" s="39">
        <v>761502648.68200004</v>
      </c>
      <c r="H13" s="39">
        <v>938</v>
      </c>
      <c r="I13" s="39">
        <v>3530617438.0819998</v>
      </c>
      <c r="J13" s="39">
        <v>1889</v>
      </c>
      <c r="K13" s="39">
        <v>2077229665.1500001</v>
      </c>
      <c r="L13" s="39">
        <f t="shared" ref="L13:M20" si="3">J13+H13+F13+D13</f>
        <v>5664</v>
      </c>
      <c r="M13" s="39">
        <f t="shared" si="3"/>
        <v>7214553619.8640003</v>
      </c>
      <c r="N13" s="39">
        <v>259</v>
      </c>
      <c r="O13" s="39">
        <v>2169275373.4400001</v>
      </c>
      <c r="P13" s="39">
        <v>258</v>
      </c>
      <c r="Q13" s="39">
        <v>1733353383.6099999</v>
      </c>
      <c r="R13" s="39">
        <f t="shared" ref="R13:R20" si="4">N13+P13</f>
        <v>517</v>
      </c>
      <c r="S13" s="39">
        <f t="shared" ref="S13:S20" si="5">O13+Q13</f>
        <v>3902628757.0500002</v>
      </c>
      <c r="T13" s="39">
        <f t="shared" ref="T13:U20" si="6">R13+L13</f>
        <v>6181</v>
      </c>
      <c r="U13" s="39">
        <f t="shared" si="6"/>
        <v>11117182376.914001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125</v>
      </c>
      <c r="E14" s="40">
        <v>168096094.25</v>
      </c>
      <c r="F14" s="40">
        <v>510</v>
      </c>
      <c r="G14" s="40">
        <v>143194336.78999999</v>
      </c>
      <c r="H14" s="40">
        <v>199</v>
      </c>
      <c r="I14" s="40">
        <v>2290475042.5100002</v>
      </c>
      <c r="J14" s="40">
        <v>380</v>
      </c>
      <c r="K14" s="40">
        <v>2249781930.2600002</v>
      </c>
      <c r="L14" s="38">
        <f t="shared" si="3"/>
        <v>1214</v>
      </c>
      <c r="M14" s="38">
        <f t="shared" si="3"/>
        <v>4851547403.8100004</v>
      </c>
      <c r="N14" s="40">
        <v>218</v>
      </c>
      <c r="O14" s="40">
        <v>1444608875.1800001</v>
      </c>
      <c r="P14" s="40">
        <v>201</v>
      </c>
      <c r="Q14" s="40">
        <v>925312021.77999997</v>
      </c>
      <c r="R14" s="38">
        <f t="shared" si="4"/>
        <v>419</v>
      </c>
      <c r="S14" s="38">
        <f t="shared" si="5"/>
        <v>2369920896.96</v>
      </c>
      <c r="T14" s="38">
        <f t="shared" si="6"/>
        <v>1633</v>
      </c>
      <c r="U14" s="38">
        <f t="shared" si="6"/>
        <v>7221468300.7700005</v>
      </c>
    </row>
    <row r="15" spans="1:21" s="9" customFormat="1" ht="12">
      <c r="A15" s="26">
        <v>8</v>
      </c>
      <c r="B15" s="49" t="s">
        <v>42</v>
      </c>
      <c r="C15" s="28" t="s">
        <v>43</v>
      </c>
      <c r="D15" s="39">
        <v>171</v>
      </c>
      <c r="E15" s="39">
        <v>491214830.07999998</v>
      </c>
      <c r="F15" s="39">
        <v>1202</v>
      </c>
      <c r="G15" s="39">
        <v>253791069.1284</v>
      </c>
      <c r="H15" s="39">
        <v>821</v>
      </c>
      <c r="I15" s="39">
        <v>1452510055.4200001</v>
      </c>
      <c r="J15" s="39">
        <v>1462</v>
      </c>
      <c r="K15" s="39">
        <v>965271503.51999998</v>
      </c>
      <c r="L15" s="39">
        <f t="shared" si="3"/>
        <v>3656</v>
      </c>
      <c r="M15" s="39">
        <f t="shared" si="3"/>
        <v>3162787458.1483998</v>
      </c>
      <c r="N15" s="39">
        <v>428</v>
      </c>
      <c r="O15" s="39">
        <v>1080606074.6800001</v>
      </c>
      <c r="P15" s="39">
        <v>446</v>
      </c>
      <c r="Q15" s="39">
        <v>1862430113.6900001</v>
      </c>
      <c r="R15" s="39">
        <f t="shared" si="4"/>
        <v>874</v>
      </c>
      <c r="S15" s="39">
        <f t="shared" si="5"/>
        <v>2943036188.3699999</v>
      </c>
      <c r="T15" s="39">
        <f t="shared" si="6"/>
        <v>4530</v>
      </c>
      <c r="U15" s="39">
        <f t="shared" si="6"/>
        <v>6105823646.5184002</v>
      </c>
    </row>
    <row r="16" spans="1:21" s="9" customFormat="1" ht="12">
      <c r="A16" s="29">
        <v>9</v>
      </c>
      <c r="B16" s="50" t="s">
        <v>38</v>
      </c>
      <c r="C16" s="1" t="s">
        <v>39</v>
      </c>
      <c r="D16" s="40">
        <v>121</v>
      </c>
      <c r="E16" s="40">
        <v>714680060.27999997</v>
      </c>
      <c r="F16" s="40">
        <v>810</v>
      </c>
      <c r="G16" s="40">
        <v>340013628.52679998</v>
      </c>
      <c r="H16" s="40">
        <v>375</v>
      </c>
      <c r="I16" s="40">
        <v>1461893021.6856</v>
      </c>
      <c r="J16" s="40">
        <v>1241</v>
      </c>
      <c r="K16" s="40">
        <v>1745695748.8800001</v>
      </c>
      <c r="L16" s="38">
        <f t="shared" si="3"/>
        <v>2547</v>
      </c>
      <c r="M16" s="38">
        <f t="shared" si="3"/>
        <v>4262282459.3724003</v>
      </c>
      <c r="N16" s="40">
        <v>128</v>
      </c>
      <c r="O16" s="40">
        <v>651074875.83000004</v>
      </c>
      <c r="P16" s="40">
        <v>132</v>
      </c>
      <c r="Q16" s="40">
        <v>685046224.59000003</v>
      </c>
      <c r="R16" s="38">
        <f t="shared" si="4"/>
        <v>260</v>
      </c>
      <c r="S16" s="38">
        <f t="shared" si="5"/>
        <v>1336121100.4200001</v>
      </c>
      <c r="T16" s="38">
        <f t="shared" si="6"/>
        <v>2807</v>
      </c>
      <c r="U16" s="38">
        <f t="shared" si="6"/>
        <v>5598403559.7924004</v>
      </c>
    </row>
    <row r="17" spans="1:21" s="9" customFormat="1" ht="12">
      <c r="A17" s="26">
        <v>10</v>
      </c>
      <c r="B17" s="49" t="s">
        <v>34</v>
      </c>
      <c r="C17" s="28" t="s">
        <v>35</v>
      </c>
      <c r="D17" s="39">
        <v>15</v>
      </c>
      <c r="E17" s="39">
        <v>159082922.43000001</v>
      </c>
      <c r="F17" s="39">
        <v>75</v>
      </c>
      <c r="G17" s="39">
        <v>69079315.810000002</v>
      </c>
      <c r="H17" s="39">
        <v>366</v>
      </c>
      <c r="I17" s="39">
        <v>654216885.44000006</v>
      </c>
      <c r="J17" s="39">
        <v>596</v>
      </c>
      <c r="K17" s="39">
        <v>407120060.04000002</v>
      </c>
      <c r="L17" s="39">
        <f t="shared" si="3"/>
        <v>1052</v>
      </c>
      <c r="M17" s="39">
        <f t="shared" si="3"/>
        <v>1289499183.72</v>
      </c>
      <c r="N17" s="39">
        <v>104</v>
      </c>
      <c r="O17" s="39">
        <v>2161965574.2399998</v>
      </c>
      <c r="P17" s="39">
        <v>92</v>
      </c>
      <c r="Q17" s="39">
        <v>1574442938.1700001</v>
      </c>
      <c r="R17" s="39">
        <f t="shared" si="4"/>
        <v>196</v>
      </c>
      <c r="S17" s="39">
        <f t="shared" si="5"/>
        <v>3736408512.4099998</v>
      </c>
      <c r="T17" s="39">
        <f t="shared" si="6"/>
        <v>1248</v>
      </c>
      <c r="U17" s="39">
        <f t="shared" si="6"/>
        <v>5025907696.1300001</v>
      </c>
    </row>
    <row r="18" spans="1:21" s="9" customFormat="1" ht="12">
      <c r="A18" s="29">
        <v>11</v>
      </c>
      <c r="B18" s="50" t="s">
        <v>40</v>
      </c>
      <c r="C18" s="1" t="s">
        <v>41</v>
      </c>
      <c r="D18" s="40">
        <v>189</v>
      </c>
      <c r="E18" s="40">
        <v>146716102.02000001</v>
      </c>
      <c r="F18" s="40">
        <v>517</v>
      </c>
      <c r="G18" s="40">
        <v>114706879.58</v>
      </c>
      <c r="H18" s="40">
        <v>514</v>
      </c>
      <c r="I18" s="40">
        <v>449080800.86000001</v>
      </c>
      <c r="J18" s="40">
        <v>539</v>
      </c>
      <c r="K18" s="40">
        <v>514832081</v>
      </c>
      <c r="L18" s="38">
        <f t="shared" si="3"/>
        <v>1759</v>
      </c>
      <c r="M18" s="38">
        <f t="shared" si="3"/>
        <v>1225335863.46</v>
      </c>
      <c r="N18" s="40">
        <v>481</v>
      </c>
      <c r="O18" s="40">
        <v>1885535224.5899999</v>
      </c>
      <c r="P18" s="40">
        <v>446</v>
      </c>
      <c r="Q18" s="40">
        <v>1828876327.3299999</v>
      </c>
      <c r="R18" s="38">
        <f t="shared" si="4"/>
        <v>927</v>
      </c>
      <c r="S18" s="38">
        <f t="shared" si="5"/>
        <v>3714411551.9200001</v>
      </c>
      <c r="T18" s="38">
        <f t="shared" si="6"/>
        <v>2686</v>
      </c>
      <c r="U18" s="38">
        <f t="shared" si="6"/>
        <v>4939747415.3800001</v>
      </c>
    </row>
    <row r="19" spans="1:21" s="9" customFormat="1" ht="12">
      <c r="A19" s="26">
        <v>12</v>
      </c>
      <c r="B19" s="49" t="s">
        <v>44</v>
      </c>
      <c r="C19" s="28" t="s">
        <v>45</v>
      </c>
      <c r="D19" s="39"/>
      <c r="E19" s="39"/>
      <c r="F19" s="39"/>
      <c r="G19" s="39"/>
      <c r="H19" s="39">
        <v>175</v>
      </c>
      <c r="I19" s="39">
        <v>809177710.97000003</v>
      </c>
      <c r="J19" s="39">
        <v>181</v>
      </c>
      <c r="K19" s="39">
        <v>1034525715.99</v>
      </c>
      <c r="L19" s="39">
        <f t="shared" si="3"/>
        <v>356</v>
      </c>
      <c r="M19" s="39">
        <f t="shared" si="3"/>
        <v>1843703426.96</v>
      </c>
      <c r="N19" s="39">
        <v>36</v>
      </c>
      <c r="O19" s="39">
        <v>992369059.20000005</v>
      </c>
      <c r="P19" s="39">
        <v>18</v>
      </c>
      <c r="Q19" s="39">
        <v>363963313</v>
      </c>
      <c r="R19" s="39">
        <f t="shared" si="4"/>
        <v>54</v>
      </c>
      <c r="S19" s="39">
        <f t="shared" si="5"/>
        <v>1356332372.2</v>
      </c>
      <c r="T19" s="39">
        <f t="shared" si="6"/>
        <v>410</v>
      </c>
      <c r="U19" s="39">
        <f t="shared" si="6"/>
        <v>3200035799.1599998</v>
      </c>
    </row>
    <row r="20" spans="1:21" s="9" customFormat="1" ht="12">
      <c r="A20" s="29">
        <v>13</v>
      </c>
      <c r="B20" s="50" t="s">
        <v>46</v>
      </c>
      <c r="C20" s="1" t="s">
        <v>47</v>
      </c>
      <c r="D20" s="40"/>
      <c r="E20" s="40"/>
      <c r="F20" s="40"/>
      <c r="G20" s="40"/>
      <c r="H20" s="40">
        <v>408</v>
      </c>
      <c r="I20" s="40">
        <v>1261189237.2</v>
      </c>
      <c r="J20" s="40">
        <v>478</v>
      </c>
      <c r="K20" s="40">
        <v>856179922.84000003</v>
      </c>
      <c r="L20" s="38">
        <f t="shared" si="3"/>
        <v>886</v>
      </c>
      <c r="M20" s="38">
        <f t="shared" si="3"/>
        <v>2117369160.04</v>
      </c>
      <c r="N20" s="40">
        <v>28</v>
      </c>
      <c r="O20" s="40">
        <v>228480882.25</v>
      </c>
      <c r="P20" s="40">
        <v>35</v>
      </c>
      <c r="Q20" s="40">
        <v>662977331.70000005</v>
      </c>
      <c r="R20" s="38">
        <f t="shared" si="4"/>
        <v>63</v>
      </c>
      <c r="S20" s="38">
        <f t="shared" si="5"/>
        <v>891458213.95000005</v>
      </c>
      <c r="T20" s="38">
        <f t="shared" si="6"/>
        <v>949</v>
      </c>
      <c r="U20" s="38">
        <f t="shared" si="6"/>
        <v>3008827373.9899998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15</v>
      </c>
      <c r="E21" s="39">
        <v>120521303.34</v>
      </c>
      <c r="F21" s="39">
        <v>69</v>
      </c>
      <c r="G21" s="39">
        <v>167016596.12</v>
      </c>
      <c r="H21" s="39">
        <v>69</v>
      </c>
      <c r="I21" s="39">
        <v>177490743.16</v>
      </c>
      <c r="J21" s="39">
        <v>173</v>
      </c>
      <c r="K21" s="39">
        <v>414002796.69999999</v>
      </c>
      <c r="L21" s="39">
        <f t="shared" si="0"/>
        <v>326</v>
      </c>
      <c r="M21" s="39">
        <f t="shared" si="0"/>
        <v>879031439.32000005</v>
      </c>
      <c r="N21" s="39">
        <v>247</v>
      </c>
      <c r="O21" s="39">
        <v>1062229512.61</v>
      </c>
      <c r="P21" s="39">
        <v>286</v>
      </c>
      <c r="Q21" s="39">
        <v>698507575.75999999</v>
      </c>
      <c r="R21" s="39">
        <f t="shared" si="2"/>
        <v>533</v>
      </c>
      <c r="S21" s="39">
        <f t="shared" si="2"/>
        <v>1760737088.3699999</v>
      </c>
      <c r="T21" s="39">
        <f t="shared" si="1"/>
        <v>859</v>
      </c>
      <c r="U21" s="39">
        <f t="shared" si="1"/>
        <v>2639768527.6900001</v>
      </c>
    </row>
    <row r="22" spans="1:21" s="9" customFormat="1" ht="12">
      <c r="A22" s="29">
        <v>15</v>
      </c>
      <c r="B22" s="50" t="s">
        <v>54</v>
      </c>
      <c r="C22" s="1" t="s">
        <v>55</v>
      </c>
      <c r="D22" s="40">
        <v>19</v>
      </c>
      <c r="E22" s="40">
        <v>43691110.579999998</v>
      </c>
      <c r="F22" s="40">
        <v>9</v>
      </c>
      <c r="G22" s="40">
        <v>655765.54</v>
      </c>
      <c r="H22" s="40">
        <v>35</v>
      </c>
      <c r="I22" s="40">
        <v>106385517.11</v>
      </c>
      <c r="J22" s="40">
        <v>60</v>
      </c>
      <c r="K22" s="40">
        <v>65122149.670000002</v>
      </c>
      <c r="L22" s="38">
        <f t="shared" si="0"/>
        <v>123</v>
      </c>
      <c r="M22" s="38">
        <f t="shared" si="0"/>
        <v>215854542.89999998</v>
      </c>
      <c r="N22" s="40">
        <v>109</v>
      </c>
      <c r="O22" s="40">
        <v>1085367202.0899999</v>
      </c>
      <c r="P22" s="40">
        <v>118</v>
      </c>
      <c r="Q22" s="40">
        <v>1168676499.02</v>
      </c>
      <c r="R22" s="38">
        <f t="shared" si="2"/>
        <v>227</v>
      </c>
      <c r="S22" s="38">
        <f t="shared" si="2"/>
        <v>2254043701.1099997</v>
      </c>
      <c r="T22" s="38">
        <f t="shared" si="1"/>
        <v>350</v>
      </c>
      <c r="U22" s="38">
        <f t="shared" si="1"/>
        <v>2469898244.0099998</v>
      </c>
    </row>
    <row r="23" spans="1:21" s="9" customFormat="1" ht="12">
      <c r="A23" s="26">
        <v>16</v>
      </c>
      <c r="B23" s="49" t="s">
        <v>48</v>
      </c>
      <c r="C23" s="28" t="s">
        <v>49</v>
      </c>
      <c r="D23" s="39">
        <v>118</v>
      </c>
      <c r="E23" s="39">
        <v>273161213.44</v>
      </c>
      <c r="F23" s="39">
        <v>717</v>
      </c>
      <c r="G23" s="39">
        <v>290759021.16000003</v>
      </c>
      <c r="H23" s="39">
        <v>438</v>
      </c>
      <c r="I23" s="39">
        <v>325365496.83999997</v>
      </c>
      <c r="J23" s="39">
        <v>814</v>
      </c>
      <c r="K23" s="39">
        <v>277374681.83999997</v>
      </c>
      <c r="L23" s="39">
        <f t="shared" si="0"/>
        <v>2087</v>
      </c>
      <c r="M23" s="39">
        <f t="shared" si="0"/>
        <v>1166660413.28</v>
      </c>
      <c r="N23" s="39">
        <v>330</v>
      </c>
      <c r="O23" s="39">
        <v>617340797.07000005</v>
      </c>
      <c r="P23" s="39">
        <v>880</v>
      </c>
      <c r="Q23" s="39">
        <v>683781723.70000005</v>
      </c>
      <c r="R23" s="39">
        <f t="shared" si="2"/>
        <v>1210</v>
      </c>
      <c r="S23" s="39">
        <f t="shared" si="2"/>
        <v>1301122520.77</v>
      </c>
      <c r="T23" s="39">
        <f t="shared" si="1"/>
        <v>3297</v>
      </c>
      <c r="U23" s="39">
        <f t="shared" si="1"/>
        <v>2467782934.0500002</v>
      </c>
    </row>
    <row r="24" spans="1:21" s="9" customFormat="1" ht="12">
      <c r="A24" s="29">
        <v>17</v>
      </c>
      <c r="B24" s="50" t="s">
        <v>50</v>
      </c>
      <c r="C24" s="1" t="s">
        <v>51</v>
      </c>
      <c r="D24" s="40">
        <v>123</v>
      </c>
      <c r="E24" s="40">
        <v>254701796.28999999</v>
      </c>
      <c r="F24" s="40">
        <v>667</v>
      </c>
      <c r="G24" s="40">
        <v>429361285.11000001</v>
      </c>
      <c r="H24" s="40">
        <v>307</v>
      </c>
      <c r="I24" s="40">
        <v>423750353.47000003</v>
      </c>
      <c r="J24" s="40">
        <v>941</v>
      </c>
      <c r="K24" s="40">
        <v>393627899.99000001</v>
      </c>
      <c r="L24" s="38">
        <f t="shared" ref="L24:M27" si="7">J24+H24+F24+D24</f>
        <v>2038</v>
      </c>
      <c r="M24" s="38">
        <f t="shared" si="7"/>
        <v>1501441334.8600001</v>
      </c>
      <c r="N24" s="40">
        <v>87</v>
      </c>
      <c r="O24" s="40">
        <v>565261201.39999998</v>
      </c>
      <c r="P24" s="40">
        <v>77</v>
      </c>
      <c r="Q24" s="40">
        <v>314183334.14999998</v>
      </c>
      <c r="R24" s="38">
        <f t="shared" ref="R24:R27" si="8">N24+P24</f>
        <v>164</v>
      </c>
      <c r="S24" s="38">
        <f t="shared" ref="S24:S27" si="9">O24+Q24</f>
        <v>879444535.54999995</v>
      </c>
      <c r="T24" s="38">
        <f t="shared" ref="T24:U27" si="10">R24+L24</f>
        <v>2202</v>
      </c>
      <c r="U24" s="38">
        <f t="shared" si="10"/>
        <v>2380885870.4099998</v>
      </c>
    </row>
    <row r="25" spans="1:21" s="9" customFormat="1" ht="12">
      <c r="A25" s="26">
        <v>18</v>
      </c>
      <c r="B25" s="49" t="s">
        <v>56</v>
      </c>
      <c r="C25" s="28" t="s">
        <v>57</v>
      </c>
      <c r="D25" s="39">
        <v>218</v>
      </c>
      <c r="E25" s="39">
        <v>125905544.48999999</v>
      </c>
      <c r="F25" s="39">
        <v>502</v>
      </c>
      <c r="G25" s="39">
        <v>26161215.379999999</v>
      </c>
      <c r="H25" s="39">
        <v>63403</v>
      </c>
      <c r="I25" s="39">
        <v>110547922.65000001</v>
      </c>
      <c r="J25" s="39">
        <v>1787</v>
      </c>
      <c r="K25" s="39">
        <v>185954162.62</v>
      </c>
      <c r="L25" s="39">
        <f t="shared" si="7"/>
        <v>65910</v>
      </c>
      <c r="M25" s="39">
        <f t="shared" si="7"/>
        <v>448568845.13999999</v>
      </c>
      <c r="N25" s="39">
        <v>1793</v>
      </c>
      <c r="O25" s="39">
        <v>606592319.47000003</v>
      </c>
      <c r="P25" s="39">
        <v>14003</v>
      </c>
      <c r="Q25" s="39">
        <v>673324284.03999996</v>
      </c>
      <c r="R25" s="39">
        <f t="shared" si="8"/>
        <v>15796</v>
      </c>
      <c r="S25" s="39">
        <f t="shared" si="9"/>
        <v>1279916603.51</v>
      </c>
      <c r="T25" s="39">
        <f t="shared" si="10"/>
        <v>81706</v>
      </c>
      <c r="U25" s="39">
        <f t="shared" si="10"/>
        <v>1728485448.6500001</v>
      </c>
    </row>
    <row r="26" spans="1:21" s="9" customFormat="1" ht="12">
      <c r="A26" s="29">
        <v>19</v>
      </c>
      <c r="B26" s="50" t="s">
        <v>78</v>
      </c>
      <c r="C26" s="1" t="s">
        <v>79</v>
      </c>
      <c r="D26" s="40">
        <v>226</v>
      </c>
      <c r="E26" s="40">
        <v>11115664.939999999</v>
      </c>
      <c r="F26" s="40">
        <v>1606</v>
      </c>
      <c r="G26" s="40">
        <v>63092561.479999997</v>
      </c>
      <c r="H26" s="40">
        <v>908</v>
      </c>
      <c r="I26" s="40">
        <v>187854811.75</v>
      </c>
      <c r="J26" s="40">
        <v>3354</v>
      </c>
      <c r="K26" s="40">
        <v>237423566.22999999</v>
      </c>
      <c r="L26" s="38">
        <f t="shared" si="7"/>
        <v>6094</v>
      </c>
      <c r="M26" s="38">
        <f t="shared" si="7"/>
        <v>499486604.40000004</v>
      </c>
      <c r="N26" s="40">
        <v>855</v>
      </c>
      <c r="O26" s="40">
        <v>424476360.48000002</v>
      </c>
      <c r="P26" s="40">
        <v>8415</v>
      </c>
      <c r="Q26" s="40">
        <v>322879574.25999999</v>
      </c>
      <c r="R26" s="38">
        <f t="shared" si="8"/>
        <v>9270</v>
      </c>
      <c r="S26" s="38">
        <f t="shared" si="9"/>
        <v>747355934.74000001</v>
      </c>
      <c r="T26" s="38">
        <f t="shared" si="10"/>
        <v>15364</v>
      </c>
      <c r="U26" s="38">
        <f t="shared" si="10"/>
        <v>1246842539.1400001</v>
      </c>
    </row>
    <row r="27" spans="1:21" s="9" customFormat="1" ht="12">
      <c r="A27" s="26">
        <v>20</v>
      </c>
      <c r="B27" s="49" t="s">
        <v>76</v>
      </c>
      <c r="C27" s="28" t="s">
        <v>77</v>
      </c>
      <c r="D27" s="39">
        <v>36</v>
      </c>
      <c r="E27" s="39">
        <v>2006499.11</v>
      </c>
      <c r="F27" s="39">
        <v>172</v>
      </c>
      <c r="G27" s="39">
        <v>42034480.630000003</v>
      </c>
      <c r="H27" s="39">
        <v>36610</v>
      </c>
      <c r="I27" s="39">
        <v>131098817.61</v>
      </c>
      <c r="J27" s="39">
        <v>15617</v>
      </c>
      <c r="K27" s="39">
        <v>176820716.16999999</v>
      </c>
      <c r="L27" s="39">
        <f t="shared" si="7"/>
        <v>52435</v>
      </c>
      <c r="M27" s="39">
        <f t="shared" si="7"/>
        <v>351960513.51999998</v>
      </c>
      <c r="N27" s="39">
        <v>660</v>
      </c>
      <c r="O27" s="39">
        <v>467087158.73000002</v>
      </c>
      <c r="P27" s="39">
        <v>10955</v>
      </c>
      <c r="Q27" s="39">
        <v>386059581.24000001</v>
      </c>
      <c r="R27" s="39">
        <f t="shared" si="8"/>
        <v>11615</v>
      </c>
      <c r="S27" s="39">
        <f t="shared" si="9"/>
        <v>853146739.97000003</v>
      </c>
      <c r="T27" s="39">
        <f t="shared" si="10"/>
        <v>64050</v>
      </c>
      <c r="U27" s="39">
        <f t="shared" si="10"/>
        <v>1205107253.49</v>
      </c>
    </row>
    <row r="28" spans="1:21" s="9" customFormat="1" ht="12">
      <c r="A28" s="29">
        <v>21</v>
      </c>
      <c r="B28" s="50" t="s">
        <v>66</v>
      </c>
      <c r="C28" s="1" t="s">
        <v>67</v>
      </c>
      <c r="D28" s="40">
        <v>24</v>
      </c>
      <c r="E28" s="40">
        <v>136867751.91</v>
      </c>
      <c r="F28" s="40">
        <v>28</v>
      </c>
      <c r="G28" s="40">
        <v>55851778.990000002</v>
      </c>
      <c r="H28" s="40">
        <v>24</v>
      </c>
      <c r="I28" s="40">
        <v>62569594.380000003</v>
      </c>
      <c r="J28" s="40">
        <v>45</v>
      </c>
      <c r="K28" s="40">
        <v>37675622.859999999</v>
      </c>
      <c r="L28" s="38">
        <f t="shared" si="0"/>
        <v>121</v>
      </c>
      <c r="M28" s="38">
        <f t="shared" si="0"/>
        <v>292964748.13999999</v>
      </c>
      <c r="N28" s="40">
        <v>54</v>
      </c>
      <c r="O28" s="40">
        <v>380910013.06</v>
      </c>
      <c r="P28" s="40">
        <v>63</v>
      </c>
      <c r="Q28" s="40">
        <v>480836398.56999999</v>
      </c>
      <c r="R28" s="38">
        <f t="shared" si="2"/>
        <v>117</v>
      </c>
      <c r="S28" s="38">
        <f t="shared" si="2"/>
        <v>861746411.63</v>
      </c>
      <c r="T28" s="38">
        <f t="shared" si="1"/>
        <v>238</v>
      </c>
      <c r="U28" s="38">
        <f t="shared" si="1"/>
        <v>1154711159.77</v>
      </c>
    </row>
    <row r="29" spans="1:21" s="9" customFormat="1" ht="12">
      <c r="A29" s="26">
        <v>22</v>
      </c>
      <c r="B29" s="49" t="s">
        <v>90</v>
      </c>
      <c r="C29" s="28" t="s">
        <v>91</v>
      </c>
      <c r="D29" s="39">
        <v>74</v>
      </c>
      <c r="E29" s="39">
        <v>26384786.940000001</v>
      </c>
      <c r="F29" s="39">
        <v>199</v>
      </c>
      <c r="G29" s="39">
        <v>23164526.809999999</v>
      </c>
      <c r="H29" s="39">
        <v>40</v>
      </c>
      <c r="I29" s="39">
        <v>153425807.11000001</v>
      </c>
      <c r="J29" s="39">
        <v>213</v>
      </c>
      <c r="K29" s="39">
        <v>108139966.56999999</v>
      </c>
      <c r="L29" s="39">
        <f t="shared" si="0"/>
        <v>526</v>
      </c>
      <c r="M29" s="39">
        <f t="shared" si="0"/>
        <v>311115087.43000001</v>
      </c>
      <c r="N29" s="39">
        <v>124</v>
      </c>
      <c r="O29" s="39">
        <v>382797733.13999999</v>
      </c>
      <c r="P29" s="39">
        <v>218</v>
      </c>
      <c r="Q29" s="39">
        <v>418339124.29000002</v>
      </c>
      <c r="R29" s="39">
        <f t="shared" si="2"/>
        <v>342</v>
      </c>
      <c r="S29" s="39">
        <f t="shared" si="2"/>
        <v>801136857.43000007</v>
      </c>
      <c r="T29" s="39">
        <f t="shared" si="1"/>
        <v>868</v>
      </c>
      <c r="U29" s="39">
        <f t="shared" si="1"/>
        <v>1112251944.8600001</v>
      </c>
    </row>
    <row r="30" spans="1:21" s="9" customFormat="1" ht="12">
      <c r="A30" s="29">
        <v>23</v>
      </c>
      <c r="B30" s="50" t="s">
        <v>60</v>
      </c>
      <c r="C30" s="1" t="s">
        <v>61</v>
      </c>
      <c r="D30" s="40">
        <v>179</v>
      </c>
      <c r="E30" s="40">
        <v>102703784.26000001</v>
      </c>
      <c r="F30" s="40">
        <v>872</v>
      </c>
      <c r="G30" s="40">
        <v>101370918.002</v>
      </c>
      <c r="H30" s="40">
        <v>951</v>
      </c>
      <c r="I30" s="40">
        <v>258000789.99000001</v>
      </c>
      <c r="J30" s="40">
        <v>2400</v>
      </c>
      <c r="K30" s="40">
        <v>214390199.47999999</v>
      </c>
      <c r="L30" s="38">
        <f t="shared" si="0"/>
        <v>4402</v>
      </c>
      <c r="M30" s="38">
        <f t="shared" si="0"/>
        <v>676465691.73199999</v>
      </c>
      <c r="N30" s="40">
        <v>191</v>
      </c>
      <c r="O30" s="40">
        <v>138936786.03999999</v>
      </c>
      <c r="P30" s="40">
        <v>190</v>
      </c>
      <c r="Q30" s="40">
        <v>182470883.19999999</v>
      </c>
      <c r="R30" s="38">
        <f t="shared" si="2"/>
        <v>381</v>
      </c>
      <c r="S30" s="38">
        <f t="shared" si="2"/>
        <v>321407669.24000001</v>
      </c>
      <c r="T30" s="38">
        <f t="shared" si="1"/>
        <v>4783</v>
      </c>
      <c r="U30" s="38">
        <f t="shared" si="1"/>
        <v>997873360.972</v>
      </c>
    </row>
    <row r="31" spans="1:21" s="9" customFormat="1" ht="12">
      <c r="A31" s="26">
        <v>24</v>
      </c>
      <c r="B31" s="49" t="s">
        <v>36</v>
      </c>
      <c r="C31" s="28" t="s">
        <v>37</v>
      </c>
      <c r="D31" s="39">
        <v>2</v>
      </c>
      <c r="E31" s="39">
        <v>206540.45</v>
      </c>
      <c r="F31" s="39"/>
      <c r="G31" s="39"/>
      <c r="H31" s="39">
        <v>169</v>
      </c>
      <c r="I31" s="39">
        <v>350237839.35000002</v>
      </c>
      <c r="J31" s="39">
        <v>153</v>
      </c>
      <c r="K31" s="39">
        <v>186355478.96000001</v>
      </c>
      <c r="L31" s="39">
        <f t="shared" si="0"/>
        <v>324</v>
      </c>
      <c r="M31" s="39">
        <f t="shared" si="0"/>
        <v>536799858.76000005</v>
      </c>
      <c r="N31" s="39">
        <v>26</v>
      </c>
      <c r="O31" s="39">
        <v>137927174.96000001</v>
      </c>
      <c r="P31" s="39">
        <v>29</v>
      </c>
      <c r="Q31" s="39">
        <v>240431381.96000001</v>
      </c>
      <c r="R31" s="39">
        <f t="shared" si="2"/>
        <v>55</v>
      </c>
      <c r="S31" s="39">
        <f t="shared" si="2"/>
        <v>378358556.92000002</v>
      </c>
      <c r="T31" s="39">
        <f t="shared" si="1"/>
        <v>379</v>
      </c>
      <c r="U31" s="39">
        <f t="shared" si="1"/>
        <v>915158415.68000007</v>
      </c>
    </row>
    <row r="32" spans="1:21" s="9" customFormat="1" ht="12">
      <c r="A32" s="29">
        <v>25</v>
      </c>
      <c r="B32" s="50" t="s">
        <v>82</v>
      </c>
      <c r="C32" s="1" t="s">
        <v>83</v>
      </c>
      <c r="D32" s="40">
        <v>118</v>
      </c>
      <c r="E32" s="40">
        <v>8591430.5199999996</v>
      </c>
      <c r="F32" s="40">
        <v>1003</v>
      </c>
      <c r="G32" s="40">
        <v>54054472.509999998</v>
      </c>
      <c r="H32" s="40">
        <v>650</v>
      </c>
      <c r="I32" s="40">
        <v>87588758.909999996</v>
      </c>
      <c r="J32" s="40">
        <v>1608</v>
      </c>
      <c r="K32" s="40">
        <v>137024209.19</v>
      </c>
      <c r="L32" s="38">
        <f t="shared" si="0"/>
        <v>3379</v>
      </c>
      <c r="M32" s="38">
        <f t="shared" si="0"/>
        <v>287258871.13</v>
      </c>
      <c r="N32" s="40">
        <v>676</v>
      </c>
      <c r="O32" s="40">
        <v>351165623.63999999</v>
      </c>
      <c r="P32" s="40">
        <v>11552</v>
      </c>
      <c r="Q32" s="40">
        <v>252550003.69</v>
      </c>
      <c r="R32" s="38">
        <f t="shared" si="2"/>
        <v>12228</v>
      </c>
      <c r="S32" s="38">
        <f t="shared" si="2"/>
        <v>603715627.32999992</v>
      </c>
      <c r="T32" s="38">
        <f t="shared" si="1"/>
        <v>15607</v>
      </c>
      <c r="U32" s="38">
        <f t="shared" si="1"/>
        <v>890974498.45999992</v>
      </c>
    </row>
    <row r="33" spans="1:21" s="9" customFormat="1" ht="12">
      <c r="A33" s="26">
        <v>26</v>
      </c>
      <c r="B33" s="27" t="s">
        <v>70</v>
      </c>
      <c r="C33" s="28" t="s">
        <v>71</v>
      </c>
      <c r="D33" s="39">
        <v>521</v>
      </c>
      <c r="E33" s="39">
        <v>69922127.620000005</v>
      </c>
      <c r="F33" s="39">
        <v>759</v>
      </c>
      <c r="G33" s="39">
        <v>46941103.600000001</v>
      </c>
      <c r="H33" s="39">
        <v>715</v>
      </c>
      <c r="I33" s="39">
        <v>7831398.1600000001</v>
      </c>
      <c r="J33" s="39">
        <v>2428</v>
      </c>
      <c r="K33" s="39">
        <v>132015572.8</v>
      </c>
      <c r="L33" s="39">
        <f t="shared" si="0"/>
        <v>4423</v>
      </c>
      <c r="M33" s="39">
        <f t="shared" si="0"/>
        <v>256710202.18000001</v>
      </c>
      <c r="N33" s="39">
        <v>586</v>
      </c>
      <c r="O33" s="39">
        <v>351031304.80000001</v>
      </c>
      <c r="P33" s="39">
        <v>2953</v>
      </c>
      <c r="Q33" s="39">
        <v>263792881.53</v>
      </c>
      <c r="R33" s="39">
        <f t="shared" si="2"/>
        <v>3539</v>
      </c>
      <c r="S33" s="39">
        <f t="shared" si="2"/>
        <v>614824186.33000004</v>
      </c>
      <c r="T33" s="39">
        <f t="shared" si="1"/>
        <v>7962</v>
      </c>
      <c r="U33" s="39">
        <f t="shared" si="1"/>
        <v>871534388.50999999</v>
      </c>
    </row>
    <row r="34" spans="1:21" s="9" customFormat="1" ht="12">
      <c r="A34" s="29">
        <v>27</v>
      </c>
      <c r="B34" s="50" t="s">
        <v>72</v>
      </c>
      <c r="C34" s="1" t="s">
        <v>73</v>
      </c>
      <c r="D34" s="40">
        <v>89</v>
      </c>
      <c r="E34" s="40">
        <v>201276092.44</v>
      </c>
      <c r="F34" s="40">
        <v>33</v>
      </c>
      <c r="G34" s="40">
        <v>27250776.48</v>
      </c>
      <c r="H34" s="40">
        <v>86</v>
      </c>
      <c r="I34" s="40">
        <v>170142558</v>
      </c>
      <c r="J34" s="40">
        <v>376</v>
      </c>
      <c r="K34" s="40">
        <v>222561113.03</v>
      </c>
      <c r="L34" s="38">
        <f t="shared" si="0"/>
        <v>584</v>
      </c>
      <c r="M34" s="38">
        <f t="shared" si="0"/>
        <v>621230539.95000005</v>
      </c>
      <c r="N34" s="40">
        <v>13</v>
      </c>
      <c r="O34" s="40">
        <v>13078007.35</v>
      </c>
      <c r="P34" s="40">
        <v>17</v>
      </c>
      <c r="Q34" s="40">
        <v>123066165.75</v>
      </c>
      <c r="R34" s="38">
        <f t="shared" si="2"/>
        <v>30</v>
      </c>
      <c r="S34" s="38">
        <f t="shared" si="2"/>
        <v>136144173.09999999</v>
      </c>
      <c r="T34" s="38">
        <f t="shared" si="1"/>
        <v>614</v>
      </c>
      <c r="U34" s="38">
        <f t="shared" si="1"/>
        <v>757374713.05000007</v>
      </c>
    </row>
    <row r="35" spans="1:21" s="9" customFormat="1" ht="12">
      <c r="A35" s="26">
        <v>28</v>
      </c>
      <c r="B35" s="49" t="s">
        <v>68</v>
      </c>
      <c r="C35" s="28" t="s">
        <v>69</v>
      </c>
      <c r="D35" s="39">
        <v>147</v>
      </c>
      <c r="E35" s="39">
        <v>51881264.979999997</v>
      </c>
      <c r="F35" s="39">
        <v>767</v>
      </c>
      <c r="G35" s="39">
        <v>129513174.68000001</v>
      </c>
      <c r="H35" s="39">
        <v>355</v>
      </c>
      <c r="I35" s="39">
        <v>101178792.56999999</v>
      </c>
      <c r="J35" s="39">
        <v>551</v>
      </c>
      <c r="K35" s="39">
        <v>54267862.509999998</v>
      </c>
      <c r="L35" s="39">
        <f t="shared" ref="L35:M38" si="11">J35+H35+F35+D35</f>
        <v>1820</v>
      </c>
      <c r="M35" s="39">
        <f t="shared" si="11"/>
        <v>336841094.74000001</v>
      </c>
      <c r="N35" s="39">
        <v>127</v>
      </c>
      <c r="O35" s="39">
        <v>268086600.88</v>
      </c>
      <c r="P35" s="39">
        <v>117</v>
      </c>
      <c r="Q35" s="39">
        <v>132931960.89</v>
      </c>
      <c r="R35" s="39">
        <f t="shared" ref="R35:R38" si="12">N35+P35</f>
        <v>244</v>
      </c>
      <c r="S35" s="39">
        <f t="shared" ref="S35:S38" si="13">O35+Q35</f>
        <v>401018561.76999998</v>
      </c>
      <c r="T35" s="39">
        <f t="shared" ref="T35:U38" si="14">R35+L35</f>
        <v>2064</v>
      </c>
      <c r="U35" s="39">
        <f t="shared" si="14"/>
        <v>737859656.50999999</v>
      </c>
    </row>
    <row r="36" spans="1:21" s="9" customFormat="1" ht="12">
      <c r="A36" s="29">
        <v>29</v>
      </c>
      <c r="B36" s="50" t="s">
        <v>153</v>
      </c>
      <c r="C36" s="1" t="s">
        <v>154</v>
      </c>
      <c r="D36" s="40">
        <v>24</v>
      </c>
      <c r="E36" s="40">
        <v>354992560.98000002</v>
      </c>
      <c r="F36" s="40">
        <v>30</v>
      </c>
      <c r="G36" s="40">
        <v>6388496.2300000004</v>
      </c>
      <c r="H36" s="40">
        <v>54</v>
      </c>
      <c r="I36" s="40">
        <v>145103.59</v>
      </c>
      <c r="J36" s="40">
        <v>233</v>
      </c>
      <c r="K36" s="40">
        <v>7776285.1600000001</v>
      </c>
      <c r="L36" s="38">
        <f t="shared" si="11"/>
        <v>341</v>
      </c>
      <c r="M36" s="38">
        <f t="shared" si="11"/>
        <v>369302445.96000004</v>
      </c>
      <c r="N36" s="40">
        <v>11</v>
      </c>
      <c r="O36" s="40">
        <v>1196435.5</v>
      </c>
      <c r="P36" s="40">
        <v>15</v>
      </c>
      <c r="Q36" s="40">
        <v>318000748.58999997</v>
      </c>
      <c r="R36" s="38">
        <f t="shared" si="12"/>
        <v>26</v>
      </c>
      <c r="S36" s="38">
        <f t="shared" si="13"/>
        <v>319197184.08999997</v>
      </c>
      <c r="T36" s="38">
        <f t="shared" si="14"/>
        <v>367</v>
      </c>
      <c r="U36" s="38">
        <f t="shared" si="14"/>
        <v>688499630.04999995</v>
      </c>
    </row>
    <row r="37" spans="1:21" s="9" customFormat="1" ht="12">
      <c r="A37" s="26">
        <v>30</v>
      </c>
      <c r="B37" s="49" t="s">
        <v>113</v>
      </c>
      <c r="C37" s="28" t="s">
        <v>114</v>
      </c>
      <c r="D37" s="39">
        <v>50</v>
      </c>
      <c r="E37" s="39">
        <v>2105581.56</v>
      </c>
      <c r="F37" s="39">
        <v>738</v>
      </c>
      <c r="G37" s="39">
        <v>31140393.120000001</v>
      </c>
      <c r="H37" s="39">
        <v>217</v>
      </c>
      <c r="I37" s="39">
        <v>35928025.960000001</v>
      </c>
      <c r="J37" s="39">
        <v>32610</v>
      </c>
      <c r="K37" s="39">
        <v>86144696.849999994</v>
      </c>
      <c r="L37" s="39">
        <f t="shared" si="11"/>
        <v>33615</v>
      </c>
      <c r="M37" s="39">
        <f t="shared" si="11"/>
        <v>155318697.49000001</v>
      </c>
      <c r="N37" s="39">
        <v>207</v>
      </c>
      <c r="O37" s="39">
        <v>280925935.57999998</v>
      </c>
      <c r="P37" s="39">
        <v>404</v>
      </c>
      <c r="Q37" s="39">
        <v>199031156.38</v>
      </c>
      <c r="R37" s="39">
        <f t="shared" si="12"/>
        <v>611</v>
      </c>
      <c r="S37" s="39">
        <f t="shared" si="13"/>
        <v>479957091.95999998</v>
      </c>
      <c r="T37" s="39">
        <f t="shared" si="14"/>
        <v>34226</v>
      </c>
      <c r="U37" s="39">
        <f t="shared" si="14"/>
        <v>635275789.45000005</v>
      </c>
    </row>
    <row r="38" spans="1:21" s="9" customFormat="1" ht="12">
      <c r="A38" s="29">
        <v>31</v>
      </c>
      <c r="B38" s="50" t="s">
        <v>64</v>
      </c>
      <c r="C38" s="1" t="s">
        <v>65</v>
      </c>
      <c r="D38" s="40"/>
      <c r="E38" s="40"/>
      <c r="F38" s="40"/>
      <c r="G38" s="40"/>
      <c r="H38" s="40">
        <v>175</v>
      </c>
      <c r="I38" s="40">
        <v>56995189.75</v>
      </c>
      <c r="J38" s="40">
        <v>320</v>
      </c>
      <c r="K38" s="40">
        <v>264225439.06</v>
      </c>
      <c r="L38" s="38">
        <f t="shared" si="11"/>
        <v>495</v>
      </c>
      <c r="M38" s="38">
        <f t="shared" si="11"/>
        <v>321220628.81</v>
      </c>
      <c r="N38" s="40">
        <v>28</v>
      </c>
      <c r="O38" s="40">
        <v>235419720.41</v>
      </c>
      <c r="P38" s="40">
        <v>46</v>
      </c>
      <c r="Q38" s="40">
        <v>77750000</v>
      </c>
      <c r="R38" s="38">
        <f t="shared" si="12"/>
        <v>74</v>
      </c>
      <c r="S38" s="38">
        <f t="shared" si="13"/>
        <v>313169720.40999997</v>
      </c>
      <c r="T38" s="38">
        <f t="shared" si="14"/>
        <v>569</v>
      </c>
      <c r="U38" s="38">
        <f t="shared" si="14"/>
        <v>634390349.22000003</v>
      </c>
    </row>
    <row r="39" spans="1:21" s="9" customFormat="1" ht="12">
      <c r="A39" s="26">
        <v>32</v>
      </c>
      <c r="B39" s="49" t="s">
        <v>86</v>
      </c>
      <c r="C39" s="28" t="s">
        <v>87</v>
      </c>
      <c r="D39" s="39"/>
      <c r="E39" s="39"/>
      <c r="F39" s="39"/>
      <c r="G39" s="39"/>
      <c r="H39" s="39">
        <v>28</v>
      </c>
      <c r="I39" s="39">
        <v>268903826</v>
      </c>
      <c r="J39" s="39">
        <v>18</v>
      </c>
      <c r="K39" s="39">
        <v>41330164.109999999</v>
      </c>
      <c r="L39" s="39">
        <f t="shared" si="0"/>
        <v>46</v>
      </c>
      <c r="M39" s="39">
        <f t="shared" si="0"/>
        <v>310233990.11000001</v>
      </c>
      <c r="N39" s="39">
        <v>14</v>
      </c>
      <c r="O39" s="39">
        <v>41301290</v>
      </c>
      <c r="P39" s="39">
        <v>19</v>
      </c>
      <c r="Q39" s="39">
        <v>268892582</v>
      </c>
      <c r="R39" s="39">
        <f t="shared" si="2"/>
        <v>33</v>
      </c>
      <c r="S39" s="39">
        <f t="shared" si="2"/>
        <v>310193872</v>
      </c>
      <c r="T39" s="39">
        <f t="shared" si="1"/>
        <v>79</v>
      </c>
      <c r="U39" s="39">
        <f t="shared" si="1"/>
        <v>620427862.11000001</v>
      </c>
    </row>
    <row r="40" spans="1:21" s="9" customFormat="1" ht="12">
      <c r="A40" s="29">
        <v>33</v>
      </c>
      <c r="B40" s="50" t="s">
        <v>80</v>
      </c>
      <c r="C40" s="1" t="s">
        <v>81</v>
      </c>
      <c r="D40" s="40">
        <v>46</v>
      </c>
      <c r="E40" s="40">
        <v>4712518.1500000004</v>
      </c>
      <c r="F40" s="40">
        <v>237</v>
      </c>
      <c r="G40" s="40">
        <v>11572927.26</v>
      </c>
      <c r="H40" s="40">
        <v>535</v>
      </c>
      <c r="I40" s="40">
        <v>52817053.939999998</v>
      </c>
      <c r="J40" s="40">
        <v>972</v>
      </c>
      <c r="K40" s="40">
        <v>56984341.979999997</v>
      </c>
      <c r="L40" s="38">
        <f t="shared" si="0"/>
        <v>1790</v>
      </c>
      <c r="M40" s="38">
        <f t="shared" si="0"/>
        <v>126086841.33</v>
      </c>
      <c r="N40" s="40">
        <v>346</v>
      </c>
      <c r="O40" s="40">
        <v>204645897.50999999</v>
      </c>
      <c r="P40" s="40">
        <v>2572</v>
      </c>
      <c r="Q40" s="40">
        <v>195429824.49000001</v>
      </c>
      <c r="R40" s="38">
        <f t="shared" si="2"/>
        <v>2918</v>
      </c>
      <c r="S40" s="38">
        <f t="shared" si="2"/>
        <v>400075722</v>
      </c>
      <c r="T40" s="38">
        <f t="shared" si="1"/>
        <v>4708</v>
      </c>
      <c r="U40" s="38">
        <f t="shared" si="1"/>
        <v>526162563.32999998</v>
      </c>
    </row>
    <row r="41" spans="1:21" s="9" customFormat="1" ht="12">
      <c r="A41" s="26">
        <v>34</v>
      </c>
      <c r="B41" s="49" t="s">
        <v>74</v>
      </c>
      <c r="C41" s="28" t="s">
        <v>75</v>
      </c>
      <c r="D41" s="39">
        <v>198</v>
      </c>
      <c r="E41" s="39">
        <v>88330435.599999994</v>
      </c>
      <c r="F41" s="39">
        <v>197</v>
      </c>
      <c r="G41" s="39">
        <v>6428800.4800000004</v>
      </c>
      <c r="H41" s="39">
        <v>7360</v>
      </c>
      <c r="I41" s="39">
        <v>33900684.57</v>
      </c>
      <c r="J41" s="39">
        <v>1747</v>
      </c>
      <c r="K41" s="39">
        <v>98551140.549999997</v>
      </c>
      <c r="L41" s="39">
        <f t="shared" si="0"/>
        <v>9502</v>
      </c>
      <c r="M41" s="39">
        <f t="shared" si="0"/>
        <v>227211061.19999999</v>
      </c>
      <c r="N41" s="39">
        <v>94</v>
      </c>
      <c r="O41" s="39">
        <v>129508720.12</v>
      </c>
      <c r="P41" s="39">
        <v>102</v>
      </c>
      <c r="Q41" s="39">
        <v>144005209.91</v>
      </c>
      <c r="R41" s="39">
        <f t="shared" si="2"/>
        <v>196</v>
      </c>
      <c r="S41" s="39">
        <f t="shared" si="2"/>
        <v>273513930.02999997</v>
      </c>
      <c r="T41" s="39">
        <f t="shared" si="1"/>
        <v>9698</v>
      </c>
      <c r="U41" s="39">
        <f t="shared" si="1"/>
        <v>500724991.22999996</v>
      </c>
    </row>
    <row r="42" spans="1:21" s="9" customFormat="1" ht="12">
      <c r="A42" s="29">
        <v>35</v>
      </c>
      <c r="B42" s="50" t="s">
        <v>88</v>
      </c>
      <c r="C42" s="1" t="s">
        <v>89</v>
      </c>
      <c r="D42" s="40">
        <v>35</v>
      </c>
      <c r="E42" s="40">
        <v>25317583.149999999</v>
      </c>
      <c r="F42" s="40">
        <v>169</v>
      </c>
      <c r="G42" s="40">
        <v>24463119.370000001</v>
      </c>
      <c r="H42" s="40">
        <v>89</v>
      </c>
      <c r="I42" s="40">
        <v>33736838.100000001</v>
      </c>
      <c r="J42" s="40">
        <v>112</v>
      </c>
      <c r="K42" s="40">
        <v>125651876.26000001</v>
      </c>
      <c r="L42" s="38">
        <f t="shared" si="0"/>
        <v>405</v>
      </c>
      <c r="M42" s="38">
        <f t="shared" si="0"/>
        <v>209169416.88000003</v>
      </c>
      <c r="N42" s="40">
        <v>78</v>
      </c>
      <c r="O42" s="40">
        <v>138031320.52000001</v>
      </c>
      <c r="P42" s="40">
        <v>81</v>
      </c>
      <c r="Q42" s="40">
        <v>150506510.16999999</v>
      </c>
      <c r="R42" s="38">
        <f t="shared" si="2"/>
        <v>159</v>
      </c>
      <c r="S42" s="38">
        <f t="shared" si="2"/>
        <v>288537830.69</v>
      </c>
      <c r="T42" s="38">
        <f t="shared" si="1"/>
        <v>564</v>
      </c>
      <c r="U42" s="38">
        <f t="shared" si="1"/>
        <v>497707247.57000005</v>
      </c>
    </row>
    <row r="43" spans="1:21" s="9" customFormat="1" ht="12">
      <c r="A43" s="26">
        <v>36</v>
      </c>
      <c r="B43" s="49" t="s">
        <v>96</v>
      </c>
      <c r="C43" s="28" t="s">
        <v>97</v>
      </c>
      <c r="D43" s="39">
        <v>1</v>
      </c>
      <c r="E43" s="39">
        <v>45000000</v>
      </c>
      <c r="F43" s="39">
        <v>26</v>
      </c>
      <c r="G43" s="39">
        <v>9003226.8900000006</v>
      </c>
      <c r="H43" s="39">
        <v>5</v>
      </c>
      <c r="I43" s="39">
        <v>175147207.03</v>
      </c>
      <c r="J43" s="39">
        <v>11</v>
      </c>
      <c r="K43" s="39">
        <v>93878882.5</v>
      </c>
      <c r="L43" s="39">
        <f t="shared" si="0"/>
        <v>43</v>
      </c>
      <c r="M43" s="39">
        <f t="shared" si="0"/>
        <v>323029316.41999996</v>
      </c>
      <c r="N43" s="39">
        <v>17</v>
      </c>
      <c r="O43" s="39">
        <v>18803010.09</v>
      </c>
      <c r="P43" s="39">
        <v>18</v>
      </c>
      <c r="Q43" s="39">
        <v>137817258.88</v>
      </c>
      <c r="R43" s="39">
        <f t="shared" si="2"/>
        <v>35</v>
      </c>
      <c r="S43" s="39">
        <f t="shared" si="2"/>
        <v>156620268.97</v>
      </c>
      <c r="T43" s="39">
        <f t="shared" si="1"/>
        <v>78</v>
      </c>
      <c r="U43" s="39">
        <f t="shared" si="1"/>
        <v>479649585.38999999</v>
      </c>
    </row>
    <row r="44" spans="1:21" s="9" customFormat="1" ht="12">
      <c r="A44" s="29">
        <v>37</v>
      </c>
      <c r="B44" s="50" t="s">
        <v>109</v>
      </c>
      <c r="C44" s="1" t="s">
        <v>110</v>
      </c>
      <c r="D44" s="40">
        <v>790</v>
      </c>
      <c r="E44" s="40">
        <v>58481502.520000003</v>
      </c>
      <c r="F44" s="40">
        <v>1231</v>
      </c>
      <c r="G44" s="40">
        <v>55208808.229999997</v>
      </c>
      <c r="H44" s="40">
        <v>420</v>
      </c>
      <c r="I44" s="40">
        <v>23813669.739999998</v>
      </c>
      <c r="J44" s="40">
        <v>1349</v>
      </c>
      <c r="K44" s="40">
        <v>47282555.350000001</v>
      </c>
      <c r="L44" s="38">
        <f t="shared" si="0"/>
        <v>3790</v>
      </c>
      <c r="M44" s="38">
        <f t="shared" si="0"/>
        <v>184786535.84</v>
      </c>
      <c r="N44" s="40">
        <v>56</v>
      </c>
      <c r="O44" s="40">
        <v>150552387.84999999</v>
      </c>
      <c r="P44" s="40">
        <v>28</v>
      </c>
      <c r="Q44" s="40">
        <v>128671393.15000001</v>
      </c>
      <c r="R44" s="38">
        <f t="shared" si="2"/>
        <v>84</v>
      </c>
      <c r="S44" s="38">
        <f t="shared" si="2"/>
        <v>279223781</v>
      </c>
      <c r="T44" s="38">
        <f t="shared" si="1"/>
        <v>3874</v>
      </c>
      <c r="U44" s="38">
        <f t="shared" si="1"/>
        <v>464010316.84000003</v>
      </c>
    </row>
    <row r="45" spans="1:21" s="9" customFormat="1" ht="12">
      <c r="A45" s="26">
        <v>38</v>
      </c>
      <c r="B45" s="27" t="s">
        <v>58</v>
      </c>
      <c r="C45" s="28" t="s">
        <v>59</v>
      </c>
      <c r="D45" s="39">
        <v>58</v>
      </c>
      <c r="E45" s="39">
        <v>86053533.540000007</v>
      </c>
      <c r="F45" s="39"/>
      <c r="G45" s="39"/>
      <c r="H45" s="39">
        <v>86</v>
      </c>
      <c r="I45" s="39">
        <v>28251603.059999999</v>
      </c>
      <c r="J45" s="39">
        <v>21</v>
      </c>
      <c r="K45" s="39">
        <v>19044780.850000001</v>
      </c>
      <c r="L45" s="39">
        <f t="shared" si="0"/>
        <v>165</v>
      </c>
      <c r="M45" s="39">
        <f t="shared" si="0"/>
        <v>133349917.45</v>
      </c>
      <c r="N45" s="39">
        <v>1</v>
      </c>
      <c r="O45" s="39">
        <v>11243744.67</v>
      </c>
      <c r="P45" s="39">
        <v>14</v>
      </c>
      <c r="Q45" s="39">
        <v>295829836</v>
      </c>
      <c r="R45" s="39">
        <f t="shared" si="2"/>
        <v>15</v>
      </c>
      <c r="S45" s="39">
        <f t="shared" si="2"/>
        <v>307073580.67000002</v>
      </c>
      <c r="T45" s="39">
        <f t="shared" si="1"/>
        <v>180</v>
      </c>
      <c r="U45" s="39">
        <f t="shared" si="1"/>
        <v>440423498.12</v>
      </c>
    </row>
    <row r="46" spans="1:21" s="9" customFormat="1" ht="12">
      <c r="A46" s="29">
        <v>39</v>
      </c>
      <c r="B46" s="50" t="s">
        <v>98</v>
      </c>
      <c r="C46" s="1" t="s">
        <v>99</v>
      </c>
      <c r="D46" s="40">
        <v>12</v>
      </c>
      <c r="E46" s="40">
        <v>15190695.66</v>
      </c>
      <c r="F46" s="40">
        <v>32</v>
      </c>
      <c r="G46" s="40">
        <v>12421765.609999999</v>
      </c>
      <c r="H46" s="40">
        <v>23</v>
      </c>
      <c r="I46" s="40">
        <v>105501627.93000001</v>
      </c>
      <c r="J46" s="40">
        <v>89</v>
      </c>
      <c r="K46" s="40">
        <v>25662170.859999999</v>
      </c>
      <c r="L46" s="38">
        <f t="shared" si="0"/>
        <v>156</v>
      </c>
      <c r="M46" s="38">
        <f t="shared" si="0"/>
        <v>158776260.06</v>
      </c>
      <c r="N46" s="40">
        <v>11</v>
      </c>
      <c r="O46" s="40">
        <v>61971904.189999998</v>
      </c>
      <c r="P46" s="40">
        <v>12</v>
      </c>
      <c r="Q46" s="40">
        <v>69973868.689999998</v>
      </c>
      <c r="R46" s="38">
        <f t="shared" si="2"/>
        <v>23</v>
      </c>
      <c r="S46" s="38">
        <f t="shared" si="2"/>
        <v>131945772.88</v>
      </c>
      <c r="T46" s="38">
        <f t="shared" si="1"/>
        <v>179</v>
      </c>
      <c r="U46" s="38">
        <f t="shared" si="1"/>
        <v>290722032.94</v>
      </c>
    </row>
    <row r="47" spans="1:21" s="9" customFormat="1" ht="12">
      <c r="A47" s="26">
        <v>40</v>
      </c>
      <c r="B47" s="49" t="s">
        <v>92</v>
      </c>
      <c r="C47" s="28" t="s">
        <v>93</v>
      </c>
      <c r="D47" s="39">
        <v>14</v>
      </c>
      <c r="E47" s="39">
        <v>1147984.3999999999</v>
      </c>
      <c r="F47" s="39">
        <v>59</v>
      </c>
      <c r="G47" s="39">
        <v>1531809.73</v>
      </c>
      <c r="H47" s="39">
        <v>116</v>
      </c>
      <c r="I47" s="39">
        <v>25516014.550000001</v>
      </c>
      <c r="J47" s="39">
        <v>426</v>
      </c>
      <c r="K47" s="39">
        <v>114589985.89</v>
      </c>
      <c r="L47" s="39">
        <f t="shared" si="0"/>
        <v>615</v>
      </c>
      <c r="M47" s="39">
        <f t="shared" si="0"/>
        <v>142785794.56999999</v>
      </c>
      <c r="N47" s="39">
        <v>179</v>
      </c>
      <c r="O47" s="39">
        <v>116276666.88</v>
      </c>
      <c r="P47" s="39">
        <v>72</v>
      </c>
      <c r="Q47" s="39">
        <v>27724678.920000002</v>
      </c>
      <c r="R47" s="39">
        <f t="shared" si="2"/>
        <v>251</v>
      </c>
      <c r="S47" s="39">
        <f t="shared" si="2"/>
        <v>144001345.80000001</v>
      </c>
      <c r="T47" s="39">
        <f t="shared" si="1"/>
        <v>866</v>
      </c>
      <c r="U47" s="39">
        <f t="shared" si="1"/>
        <v>286787140.37</v>
      </c>
    </row>
    <row r="48" spans="1:21" s="9" customFormat="1" ht="12">
      <c r="A48" s="29">
        <v>41</v>
      </c>
      <c r="B48" s="50" t="s">
        <v>108</v>
      </c>
      <c r="C48" s="1" t="s">
        <v>355</v>
      </c>
      <c r="D48" s="40">
        <v>169</v>
      </c>
      <c r="E48" s="40">
        <v>3370709.61</v>
      </c>
      <c r="F48" s="40">
        <v>777</v>
      </c>
      <c r="G48" s="40">
        <v>19471764.850000001</v>
      </c>
      <c r="H48" s="40">
        <v>1602</v>
      </c>
      <c r="I48" s="40">
        <v>16588158.33</v>
      </c>
      <c r="J48" s="40">
        <v>3296</v>
      </c>
      <c r="K48" s="40">
        <v>59791050.195100002</v>
      </c>
      <c r="L48" s="38">
        <f t="shared" si="0"/>
        <v>5844</v>
      </c>
      <c r="M48" s="38">
        <f t="shared" si="0"/>
        <v>99221682.985100016</v>
      </c>
      <c r="N48" s="40">
        <v>3305</v>
      </c>
      <c r="O48" s="40">
        <v>119248570.92</v>
      </c>
      <c r="P48" s="40">
        <v>220</v>
      </c>
      <c r="Q48" s="40">
        <v>60093758.229999997</v>
      </c>
      <c r="R48" s="38">
        <f t="shared" si="2"/>
        <v>3525</v>
      </c>
      <c r="S48" s="38">
        <f t="shared" si="2"/>
        <v>179342329.15000001</v>
      </c>
      <c r="T48" s="38">
        <f t="shared" si="1"/>
        <v>9369</v>
      </c>
      <c r="U48" s="38">
        <f t="shared" si="1"/>
        <v>278564012.13510001</v>
      </c>
    </row>
    <row r="49" spans="1:21" s="9" customFormat="1" ht="12">
      <c r="A49" s="26">
        <v>42</v>
      </c>
      <c r="B49" s="49" t="s">
        <v>139</v>
      </c>
      <c r="C49" s="28" t="s">
        <v>140</v>
      </c>
      <c r="D49" s="39">
        <v>2</v>
      </c>
      <c r="E49" s="39">
        <v>720000</v>
      </c>
      <c r="F49" s="39">
        <v>73</v>
      </c>
      <c r="G49" s="39">
        <v>7097248.1799999997</v>
      </c>
      <c r="H49" s="39">
        <v>87</v>
      </c>
      <c r="I49" s="39">
        <v>30238699.640000001</v>
      </c>
      <c r="J49" s="39">
        <v>225</v>
      </c>
      <c r="K49" s="39">
        <v>69710220.599999994</v>
      </c>
      <c r="L49" s="39">
        <f t="shared" si="0"/>
        <v>387</v>
      </c>
      <c r="M49" s="39">
        <f t="shared" si="0"/>
        <v>107766168.41999999</v>
      </c>
      <c r="N49" s="39">
        <v>158</v>
      </c>
      <c r="O49" s="39">
        <v>75296820.650000006</v>
      </c>
      <c r="P49" s="39">
        <v>45</v>
      </c>
      <c r="Q49" s="39">
        <v>29417773.760000002</v>
      </c>
      <c r="R49" s="39">
        <f t="shared" si="2"/>
        <v>203</v>
      </c>
      <c r="S49" s="39">
        <f t="shared" si="2"/>
        <v>104714594.41000001</v>
      </c>
      <c r="T49" s="39">
        <f t="shared" si="1"/>
        <v>590</v>
      </c>
      <c r="U49" s="39">
        <f t="shared" si="1"/>
        <v>212480762.82999998</v>
      </c>
    </row>
    <row r="50" spans="1:21" s="9" customFormat="1" ht="12">
      <c r="A50" s="29">
        <v>43</v>
      </c>
      <c r="B50" s="50" t="s">
        <v>84</v>
      </c>
      <c r="C50" s="1" t="s">
        <v>85</v>
      </c>
      <c r="D50" s="40">
        <v>55</v>
      </c>
      <c r="E50" s="40">
        <v>35040983.200000003</v>
      </c>
      <c r="F50" s="40">
        <v>195</v>
      </c>
      <c r="G50" s="40">
        <v>18018582.620000001</v>
      </c>
      <c r="H50" s="40">
        <v>13</v>
      </c>
      <c r="I50" s="40">
        <v>48690765.18</v>
      </c>
      <c r="J50" s="40">
        <v>279</v>
      </c>
      <c r="K50" s="40">
        <v>21100204.09</v>
      </c>
      <c r="L50" s="38">
        <f t="shared" si="0"/>
        <v>542</v>
      </c>
      <c r="M50" s="38">
        <f t="shared" si="0"/>
        <v>122850535.09</v>
      </c>
      <c r="N50" s="40">
        <v>35</v>
      </c>
      <c r="O50" s="40">
        <v>31733953.25</v>
      </c>
      <c r="P50" s="40">
        <v>19</v>
      </c>
      <c r="Q50" s="40">
        <v>36500020.07</v>
      </c>
      <c r="R50" s="38">
        <f t="shared" si="2"/>
        <v>54</v>
      </c>
      <c r="S50" s="38">
        <f t="shared" si="2"/>
        <v>68233973.319999993</v>
      </c>
      <c r="T50" s="38">
        <f t="shared" si="1"/>
        <v>596</v>
      </c>
      <c r="U50" s="38">
        <f t="shared" si="1"/>
        <v>191084508.41</v>
      </c>
    </row>
    <row r="51" spans="1:21" s="9" customFormat="1" ht="12">
      <c r="A51" s="26">
        <v>44</v>
      </c>
      <c r="B51" s="49" t="s">
        <v>115</v>
      </c>
      <c r="C51" s="28" t="s">
        <v>116</v>
      </c>
      <c r="D51" s="39">
        <v>8</v>
      </c>
      <c r="E51" s="39">
        <v>33273.53</v>
      </c>
      <c r="F51" s="39">
        <v>51</v>
      </c>
      <c r="G51" s="39">
        <v>909631.01</v>
      </c>
      <c r="H51" s="39">
        <v>757</v>
      </c>
      <c r="I51" s="39">
        <v>39725142.420000002</v>
      </c>
      <c r="J51" s="39">
        <v>4743</v>
      </c>
      <c r="K51" s="39">
        <v>76743876.370000005</v>
      </c>
      <c r="L51" s="39">
        <f t="shared" si="0"/>
        <v>5559</v>
      </c>
      <c r="M51" s="39">
        <f t="shared" si="0"/>
        <v>117411923.33000001</v>
      </c>
      <c r="N51" s="39">
        <v>716</v>
      </c>
      <c r="O51" s="39">
        <v>53629409.189999998</v>
      </c>
      <c r="P51" s="39">
        <v>773</v>
      </c>
      <c r="Q51" s="39">
        <v>15371343.710000001</v>
      </c>
      <c r="R51" s="39">
        <f t="shared" si="2"/>
        <v>1489</v>
      </c>
      <c r="S51" s="39">
        <f t="shared" si="2"/>
        <v>69000752.900000006</v>
      </c>
      <c r="T51" s="39">
        <f t="shared" si="1"/>
        <v>7048</v>
      </c>
      <c r="U51" s="39">
        <f t="shared" si="1"/>
        <v>186412676.23000002</v>
      </c>
    </row>
    <row r="52" spans="1:21" s="9" customFormat="1" ht="12">
      <c r="A52" s="29">
        <v>45</v>
      </c>
      <c r="B52" s="50" t="s">
        <v>125</v>
      </c>
      <c r="C52" s="1" t="s">
        <v>126</v>
      </c>
      <c r="D52" s="40"/>
      <c r="E52" s="40"/>
      <c r="F52" s="40"/>
      <c r="G52" s="40"/>
      <c r="H52" s="40">
        <v>106</v>
      </c>
      <c r="I52" s="40">
        <v>134285.94</v>
      </c>
      <c r="J52" s="40">
        <v>303</v>
      </c>
      <c r="K52" s="40">
        <v>1195856.2</v>
      </c>
      <c r="L52" s="38">
        <f t="shared" si="0"/>
        <v>409</v>
      </c>
      <c r="M52" s="38">
        <f t="shared" si="0"/>
        <v>1330142.1399999999</v>
      </c>
      <c r="N52" s="40">
        <v>707</v>
      </c>
      <c r="O52" s="40">
        <v>86738346.530000001</v>
      </c>
      <c r="P52" s="40">
        <v>391</v>
      </c>
      <c r="Q52" s="40">
        <v>85675094.75</v>
      </c>
      <c r="R52" s="38">
        <f t="shared" si="2"/>
        <v>1098</v>
      </c>
      <c r="S52" s="38">
        <f t="shared" si="2"/>
        <v>172413441.28</v>
      </c>
      <c r="T52" s="38">
        <f t="shared" si="1"/>
        <v>1507</v>
      </c>
      <c r="U52" s="38">
        <f t="shared" si="1"/>
        <v>173743583.41999999</v>
      </c>
    </row>
    <row r="53" spans="1:21" s="9" customFormat="1" ht="12">
      <c r="A53" s="26">
        <v>46</v>
      </c>
      <c r="B53" s="27" t="s">
        <v>143</v>
      </c>
      <c r="C53" s="28" t="s">
        <v>144</v>
      </c>
      <c r="D53" s="39">
        <v>1</v>
      </c>
      <c r="E53" s="39">
        <v>1472516.28</v>
      </c>
      <c r="F53" s="39">
        <v>25</v>
      </c>
      <c r="G53" s="39">
        <v>41000505.460000001</v>
      </c>
      <c r="H53" s="39">
        <v>10</v>
      </c>
      <c r="I53" s="39">
        <v>59016309.990000002</v>
      </c>
      <c r="J53" s="39">
        <v>50</v>
      </c>
      <c r="K53" s="39">
        <v>25276893.300000001</v>
      </c>
      <c r="L53" s="39">
        <f t="shared" si="0"/>
        <v>86</v>
      </c>
      <c r="M53" s="39">
        <f t="shared" si="0"/>
        <v>126766225.03</v>
      </c>
      <c r="N53" s="39">
        <v>37</v>
      </c>
      <c r="O53" s="39">
        <v>22801990.309999999</v>
      </c>
      <c r="P53" s="39">
        <v>14</v>
      </c>
      <c r="Q53" s="39">
        <v>17040635.390000001</v>
      </c>
      <c r="R53" s="39">
        <f t="shared" si="2"/>
        <v>51</v>
      </c>
      <c r="S53" s="39">
        <f t="shared" si="2"/>
        <v>39842625.700000003</v>
      </c>
      <c r="T53" s="39">
        <f t="shared" si="1"/>
        <v>137</v>
      </c>
      <c r="U53" s="39">
        <f t="shared" si="1"/>
        <v>166608850.73000002</v>
      </c>
    </row>
    <row r="54" spans="1:21" s="9" customFormat="1" ht="12">
      <c r="A54" s="29">
        <v>47</v>
      </c>
      <c r="B54" s="50" t="s">
        <v>119</v>
      </c>
      <c r="C54" s="1" t="s">
        <v>120</v>
      </c>
      <c r="D54" s="40">
        <v>168</v>
      </c>
      <c r="E54" s="40">
        <v>4455578.74</v>
      </c>
      <c r="F54" s="40">
        <v>1793</v>
      </c>
      <c r="G54" s="40">
        <v>32312142.530000001</v>
      </c>
      <c r="H54" s="40">
        <v>1651</v>
      </c>
      <c r="I54" s="40">
        <v>12295217.939999999</v>
      </c>
      <c r="J54" s="40">
        <v>4962</v>
      </c>
      <c r="K54" s="40">
        <v>38475886.909999996</v>
      </c>
      <c r="L54" s="38">
        <f t="shared" si="0"/>
        <v>8574</v>
      </c>
      <c r="M54" s="38">
        <f t="shared" si="0"/>
        <v>87538826.11999999</v>
      </c>
      <c r="N54" s="40">
        <v>872</v>
      </c>
      <c r="O54" s="40">
        <v>66175498.810000002</v>
      </c>
      <c r="P54" s="40">
        <v>167</v>
      </c>
      <c r="Q54" s="40">
        <v>12205787.67</v>
      </c>
      <c r="R54" s="38">
        <f t="shared" si="2"/>
        <v>1039</v>
      </c>
      <c r="S54" s="38">
        <f t="shared" si="2"/>
        <v>78381286.480000004</v>
      </c>
      <c r="T54" s="38">
        <f t="shared" si="1"/>
        <v>9613</v>
      </c>
      <c r="U54" s="38">
        <f t="shared" si="1"/>
        <v>165920112.59999999</v>
      </c>
    </row>
    <row r="55" spans="1:21" s="9" customFormat="1" ht="12">
      <c r="A55" s="26">
        <v>48</v>
      </c>
      <c r="B55" s="49" t="s">
        <v>111</v>
      </c>
      <c r="C55" s="28" t="s">
        <v>112</v>
      </c>
      <c r="D55" s="39">
        <v>68</v>
      </c>
      <c r="E55" s="39">
        <v>47236351.329999998</v>
      </c>
      <c r="F55" s="39">
        <v>422</v>
      </c>
      <c r="G55" s="39">
        <v>51977059.159999996</v>
      </c>
      <c r="H55" s="39">
        <v>64</v>
      </c>
      <c r="I55" s="39">
        <v>9557809.75</v>
      </c>
      <c r="J55" s="39">
        <v>168</v>
      </c>
      <c r="K55" s="39">
        <v>12097564.27</v>
      </c>
      <c r="L55" s="39">
        <f t="shared" si="0"/>
        <v>722</v>
      </c>
      <c r="M55" s="39">
        <f t="shared" si="0"/>
        <v>120868784.50999999</v>
      </c>
      <c r="N55" s="39">
        <v>20</v>
      </c>
      <c r="O55" s="39">
        <v>17683995</v>
      </c>
      <c r="P55" s="39">
        <v>20</v>
      </c>
      <c r="Q55" s="39">
        <v>20584580.550000001</v>
      </c>
      <c r="R55" s="39">
        <f t="shared" si="2"/>
        <v>40</v>
      </c>
      <c r="S55" s="39">
        <f t="shared" si="2"/>
        <v>38268575.549999997</v>
      </c>
      <c r="T55" s="39">
        <f t="shared" si="1"/>
        <v>762</v>
      </c>
      <c r="U55" s="39">
        <f t="shared" si="1"/>
        <v>159137360.06</v>
      </c>
    </row>
    <row r="56" spans="1:21" s="9" customFormat="1" ht="12">
      <c r="A56" s="29">
        <v>49</v>
      </c>
      <c r="B56" s="50" t="s">
        <v>135</v>
      </c>
      <c r="C56" s="1" t="s">
        <v>136</v>
      </c>
      <c r="D56" s="40">
        <v>39</v>
      </c>
      <c r="E56" s="40">
        <v>837029.73</v>
      </c>
      <c r="F56" s="40">
        <v>240</v>
      </c>
      <c r="G56" s="40">
        <v>3038886.57</v>
      </c>
      <c r="H56" s="40">
        <v>1408</v>
      </c>
      <c r="I56" s="40">
        <v>8948117.3200000003</v>
      </c>
      <c r="J56" s="40">
        <v>5326</v>
      </c>
      <c r="K56" s="40">
        <v>65125695.990000002</v>
      </c>
      <c r="L56" s="38">
        <f t="shared" si="0"/>
        <v>7013</v>
      </c>
      <c r="M56" s="38">
        <f t="shared" si="0"/>
        <v>77949729.609999999</v>
      </c>
      <c r="N56" s="40">
        <v>1303</v>
      </c>
      <c r="O56" s="40">
        <v>58804268.18</v>
      </c>
      <c r="P56" s="40">
        <v>7</v>
      </c>
      <c r="Q56" s="40">
        <v>362712.27</v>
      </c>
      <c r="R56" s="38">
        <f t="shared" si="2"/>
        <v>1310</v>
      </c>
      <c r="S56" s="38">
        <f t="shared" si="2"/>
        <v>59166980.450000003</v>
      </c>
      <c r="T56" s="38">
        <f t="shared" si="1"/>
        <v>8323</v>
      </c>
      <c r="U56" s="38">
        <f t="shared" si="1"/>
        <v>137116710.06</v>
      </c>
    </row>
    <row r="57" spans="1:21" s="9" customFormat="1" ht="12">
      <c r="A57" s="26">
        <v>50</v>
      </c>
      <c r="B57" s="49" t="s">
        <v>129</v>
      </c>
      <c r="C57" s="28" t="s">
        <v>130</v>
      </c>
      <c r="D57" s="39"/>
      <c r="E57" s="39"/>
      <c r="F57" s="39"/>
      <c r="G57" s="39"/>
      <c r="H57" s="39">
        <v>919</v>
      </c>
      <c r="I57" s="39">
        <v>8703496.1600000001</v>
      </c>
      <c r="J57" s="39">
        <v>4180</v>
      </c>
      <c r="K57" s="39">
        <v>66990326.439999998</v>
      </c>
      <c r="L57" s="39">
        <f t="shared" si="0"/>
        <v>5099</v>
      </c>
      <c r="M57" s="39">
        <f t="shared" si="0"/>
        <v>75693822.599999994</v>
      </c>
      <c r="N57" s="39">
        <v>3279</v>
      </c>
      <c r="O57" s="39">
        <v>59360553.979999997</v>
      </c>
      <c r="P57" s="39">
        <v>20</v>
      </c>
      <c r="Q57" s="39">
        <v>798584.27</v>
      </c>
      <c r="R57" s="39">
        <f t="shared" si="2"/>
        <v>3299</v>
      </c>
      <c r="S57" s="39">
        <f t="shared" si="2"/>
        <v>60159138.25</v>
      </c>
      <c r="T57" s="39">
        <f t="shared" si="1"/>
        <v>8398</v>
      </c>
      <c r="U57" s="39">
        <f t="shared" si="1"/>
        <v>135852960.84999999</v>
      </c>
    </row>
    <row r="58" spans="1:21" s="9" customFormat="1" ht="12">
      <c r="A58" s="29">
        <v>51</v>
      </c>
      <c r="B58" s="50" t="s">
        <v>94</v>
      </c>
      <c r="C58" s="1" t="s">
        <v>95</v>
      </c>
      <c r="D58" s="40">
        <v>3</v>
      </c>
      <c r="E58" s="40">
        <v>4100000</v>
      </c>
      <c r="F58" s="40"/>
      <c r="G58" s="40"/>
      <c r="H58" s="40">
        <v>39</v>
      </c>
      <c r="I58" s="40">
        <v>61939746.100000001</v>
      </c>
      <c r="J58" s="40">
        <v>34</v>
      </c>
      <c r="K58" s="40">
        <v>53564539.649999999</v>
      </c>
      <c r="L58" s="38">
        <f t="shared" si="0"/>
        <v>76</v>
      </c>
      <c r="M58" s="38">
        <f t="shared" si="0"/>
        <v>119604285.75</v>
      </c>
      <c r="N58" s="40">
        <v>4</v>
      </c>
      <c r="O58" s="40">
        <v>265221.56</v>
      </c>
      <c r="P58" s="40">
        <v>5</v>
      </c>
      <c r="Q58" s="40">
        <v>11500000</v>
      </c>
      <c r="R58" s="38">
        <f t="shared" si="2"/>
        <v>9</v>
      </c>
      <c r="S58" s="38">
        <f t="shared" si="2"/>
        <v>11765221.560000001</v>
      </c>
      <c r="T58" s="38">
        <f t="shared" si="1"/>
        <v>85</v>
      </c>
      <c r="U58" s="38">
        <f t="shared" si="1"/>
        <v>131369507.31</v>
      </c>
    </row>
    <row r="59" spans="1:21" s="9" customFormat="1" ht="12">
      <c r="A59" s="26">
        <v>52</v>
      </c>
      <c r="B59" s="49" t="s">
        <v>137</v>
      </c>
      <c r="C59" s="28" t="s">
        <v>138</v>
      </c>
      <c r="D59" s="39">
        <v>93</v>
      </c>
      <c r="E59" s="39">
        <v>1890703.67</v>
      </c>
      <c r="F59" s="39">
        <v>1430</v>
      </c>
      <c r="G59" s="39">
        <v>30830501.440000001</v>
      </c>
      <c r="H59" s="39">
        <v>693</v>
      </c>
      <c r="I59" s="39">
        <v>6552960.5700000003</v>
      </c>
      <c r="J59" s="39">
        <v>2390</v>
      </c>
      <c r="K59" s="39">
        <v>26659581.350000001</v>
      </c>
      <c r="L59" s="39">
        <f t="shared" si="0"/>
        <v>4606</v>
      </c>
      <c r="M59" s="39">
        <f t="shared" si="0"/>
        <v>65933747.030000001</v>
      </c>
      <c r="N59" s="39">
        <v>1703</v>
      </c>
      <c r="O59" s="39">
        <v>51691617.939999998</v>
      </c>
      <c r="P59" s="39">
        <v>14</v>
      </c>
      <c r="Q59" s="39">
        <v>2897579.5</v>
      </c>
      <c r="R59" s="39">
        <f t="shared" si="2"/>
        <v>1717</v>
      </c>
      <c r="S59" s="39">
        <f t="shared" si="2"/>
        <v>54589197.439999998</v>
      </c>
      <c r="T59" s="39">
        <f t="shared" si="1"/>
        <v>6323</v>
      </c>
      <c r="U59" s="39">
        <f t="shared" si="1"/>
        <v>120522944.47</v>
      </c>
    </row>
    <row r="60" spans="1:21" s="9" customFormat="1" ht="12">
      <c r="A60" s="29">
        <v>53</v>
      </c>
      <c r="B60" s="50" t="s">
        <v>167</v>
      </c>
      <c r="C60" s="1" t="s">
        <v>168</v>
      </c>
      <c r="D60" s="40">
        <v>1</v>
      </c>
      <c r="E60" s="40">
        <v>1287498.3899999999</v>
      </c>
      <c r="F60" s="40">
        <v>19</v>
      </c>
      <c r="G60" s="40">
        <v>4318783.6100000003</v>
      </c>
      <c r="H60" s="40">
        <v>11</v>
      </c>
      <c r="I60" s="40">
        <v>5422377.3200000003</v>
      </c>
      <c r="J60" s="40">
        <v>73</v>
      </c>
      <c r="K60" s="40">
        <v>4005785.92</v>
      </c>
      <c r="L60" s="38">
        <f t="shared" si="0"/>
        <v>104</v>
      </c>
      <c r="M60" s="38">
        <f t="shared" si="0"/>
        <v>15034445.240000002</v>
      </c>
      <c r="N60" s="40">
        <v>15</v>
      </c>
      <c r="O60" s="40">
        <v>48954345</v>
      </c>
      <c r="P60" s="40">
        <v>16</v>
      </c>
      <c r="Q60" s="40">
        <v>48923090</v>
      </c>
      <c r="R60" s="38">
        <f t="shared" si="2"/>
        <v>31</v>
      </c>
      <c r="S60" s="38">
        <f t="shared" si="2"/>
        <v>97877435</v>
      </c>
      <c r="T60" s="38">
        <f t="shared" si="1"/>
        <v>135</v>
      </c>
      <c r="U60" s="38">
        <f t="shared" si="1"/>
        <v>112911880.24000001</v>
      </c>
    </row>
    <row r="61" spans="1:21" s="9" customFormat="1" ht="12">
      <c r="A61" s="26">
        <v>54</v>
      </c>
      <c r="B61" s="27" t="s">
        <v>353</v>
      </c>
      <c r="C61" s="28" t="s">
        <v>354</v>
      </c>
      <c r="D61" s="39"/>
      <c r="E61" s="39"/>
      <c r="F61" s="39"/>
      <c r="G61" s="39"/>
      <c r="H61" s="39"/>
      <c r="I61" s="39"/>
      <c r="J61" s="39">
        <v>1</v>
      </c>
      <c r="K61" s="39">
        <v>1122.5</v>
      </c>
      <c r="L61" s="39">
        <f t="shared" si="0"/>
        <v>1</v>
      </c>
      <c r="M61" s="39">
        <f t="shared" si="0"/>
        <v>1122.5</v>
      </c>
      <c r="N61" s="39">
        <v>55</v>
      </c>
      <c r="O61" s="39">
        <v>53925083.409999996</v>
      </c>
      <c r="P61" s="39">
        <v>120</v>
      </c>
      <c r="Q61" s="39">
        <v>53916756.020000003</v>
      </c>
      <c r="R61" s="39">
        <f t="shared" si="2"/>
        <v>175</v>
      </c>
      <c r="S61" s="39">
        <f t="shared" si="2"/>
        <v>107841839.43000001</v>
      </c>
      <c r="T61" s="39">
        <f t="shared" si="1"/>
        <v>176</v>
      </c>
      <c r="U61" s="39">
        <f t="shared" si="1"/>
        <v>107842961.93000001</v>
      </c>
    </row>
    <row r="62" spans="1:21" s="9" customFormat="1" ht="12">
      <c r="A62" s="29">
        <v>55</v>
      </c>
      <c r="B62" s="50" t="s">
        <v>373</v>
      </c>
      <c r="C62" s="1" t="s">
        <v>374</v>
      </c>
      <c r="D62" s="40"/>
      <c r="E62" s="40"/>
      <c r="F62" s="40"/>
      <c r="G62" s="40"/>
      <c r="H62" s="40"/>
      <c r="I62" s="40"/>
      <c r="J62" s="40"/>
      <c r="K62" s="40"/>
      <c r="L62" s="38">
        <f t="shared" si="0"/>
        <v>0</v>
      </c>
      <c r="M62" s="38">
        <f t="shared" si="0"/>
        <v>0</v>
      </c>
      <c r="N62" s="40">
        <v>1</v>
      </c>
      <c r="O62" s="40">
        <v>103018440.3</v>
      </c>
      <c r="P62" s="40"/>
      <c r="Q62" s="40"/>
      <c r="R62" s="38">
        <f t="shared" si="2"/>
        <v>1</v>
      </c>
      <c r="S62" s="38">
        <f t="shared" si="2"/>
        <v>103018440.3</v>
      </c>
      <c r="T62" s="38">
        <f t="shared" si="1"/>
        <v>1</v>
      </c>
      <c r="U62" s="38">
        <f t="shared" si="1"/>
        <v>103018440.3</v>
      </c>
    </row>
    <row r="63" spans="1:21" s="9" customFormat="1" ht="12">
      <c r="A63" s="26">
        <v>56</v>
      </c>
      <c r="B63" s="49" t="s">
        <v>157</v>
      </c>
      <c r="C63" s="28" t="s">
        <v>158</v>
      </c>
      <c r="D63" s="39"/>
      <c r="E63" s="39"/>
      <c r="F63" s="39"/>
      <c r="G63" s="39"/>
      <c r="H63" s="39">
        <v>2</v>
      </c>
      <c r="I63" s="39">
        <v>255500.45</v>
      </c>
      <c r="J63" s="39">
        <v>10</v>
      </c>
      <c r="K63" s="39">
        <v>248221.66</v>
      </c>
      <c r="L63" s="39">
        <f t="shared" si="0"/>
        <v>12</v>
      </c>
      <c r="M63" s="39">
        <f t="shared" si="0"/>
        <v>503722.11</v>
      </c>
      <c r="N63" s="39">
        <v>5</v>
      </c>
      <c r="O63" s="39">
        <v>50290075</v>
      </c>
      <c r="P63" s="39">
        <v>5</v>
      </c>
      <c r="Q63" s="39">
        <v>50291175</v>
      </c>
      <c r="R63" s="39">
        <f t="shared" si="2"/>
        <v>10</v>
      </c>
      <c r="S63" s="39">
        <f t="shared" si="2"/>
        <v>100581250</v>
      </c>
      <c r="T63" s="39">
        <f t="shared" si="1"/>
        <v>22</v>
      </c>
      <c r="U63" s="39">
        <f t="shared" si="1"/>
        <v>101084972.11</v>
      </c>
    </row>
    <row r="64" spans="1:21" s="9" customFormat="1" ht="12">
      <c r="A64" s="29">
        <v>57</v>
      </c>
      <c r="B64" s="50" t="s">
        <v>368</v>
      </c>
      <c r="C64" s="1" t="s">
        <v>369</v>
      </c>
      <c r="D64" s="40">
        <v>7</v>
      </c>
      <c r="E64" s="40">
        <v>1221357.68</v>
      </c>
      <c r="F64" s="40">
        <v>5</v>
      </c>
      <c r="G64" s="40">
        <v>1036133.33</v>
      </c>
      <c r="H64" s="40">
        <v>2026</v>
      </c>
      <c r="I64" s="40">
        <v>46700741.810000002</v>
      </c>
      <c r="J64" s="40">
        <v>100</v>
      </c>
      <c r="K64" s="40">
        <v>1226510.3600000001</v>
      </c>
      <c r="L64" s="38">
        <f t="shared" si="0"/>
        <v>2138</v>
      </c>
      <c r="M64" s="38">
        <f t="shared" si="0"/>
        <v>50184743.18</v>
      </c>
      <c r="N64" s="40">
        <v>60</v>
      </c>
      <c r="O64" s="40">
        <v>2223288.71</v>
      </c>
      <c r="P64" s="40">
        <v>97</v>
      </c>
      <c r="Q64" s="40">
        <v>47881795.5</v>
      </c>
      <c r="R64" s="38">
        <f t="shared" si="2"/>
        <v>157</v>
      </c>
      <c r="S64" s="38">
        <f t="shared" si="2"/>
        <v>50105084.210000001</v>
      </c>
      <c r="T64" s="38">
        <f t="shared" si="1"/>
        <v>2295</v>
      </c>
      <c r="U64" s="38">
        <f t="shared" si="1"/>
        <v>100289827.39</v>
      </c>
    </row>
    <row r="65" spans="1:21" s="9" customFormat="1" ht="12">
      <c r="A65" s="26">
        <v>58</v>
      </c>
      <c r="B65" s="49" t="s">
        <v>104</v>
      </c>
      <c r="C65" s="28" t="s">
        <v>105</v>
      </c>
      <c r="D65" s="39">
        <v>20</v>
      </c>
      <c r="E65" s="39">
        <v>6201810.4100000001</v>
      </c>
      <c r="F65" s="39">
        <v>143</v>
      </c>
      <c r="G65" s="39">
        <v>23427008.16</v>
      </c>
      <c r="H65" s="39">
        <v>69</v>
      </c>
      <c r="I65" s="39">
        <v>8745497.2200000007</v>
      </c>
      <c r="J65" s="39">
        <v>113</v>
      </c>
      <c r="K65" s="39">
        <v>18495957.600000001</v>
      </c>
      <c r="L65" s="39">
        <f t="shared" si="0"/>
        <v>345</v>
      </c>
      <c r="M65" s="39">
        <f t="shared" si="0"/>
        <v>56870273.390000001</v>
      </c>
      <c r="N65" s="39">
        <v>20</v>
      </c>
      <c r="O65" s="39">
        <v>34323004.25</v>
      </c>
      <c r="P65" s="39">
        <v>9</v>
      </c>
      <c r="Q65" s="39">
        <v>8516218.5</v>
      </c>
      <c r="R65" s="39">
        <f t="shared" si="2"/>
        <v>29</v>
      </c>
      <c r="S65" s="39">
        <f t="shared" si="2"/>
        <v>42839222.75</v>
      </c>
      <c r="T65" s="39">
        <f t="shared" si="1"/>
        <v>374</v>
      </c>
      <c r="U65" s="39">
        <f t="shared" si="1"/>
        <v>99709496.140000001</v>
      </c>
    </row>
    <row r="66" spans="1:21" s="9" customFormat="1" ht="12">
      <c r="A66" s="29">
        <v>59</v>
      </c>
      <c r="B66" s="50" t="s">
        <v>151</v>
      </c>
      <c r="C66" s="1" t="s">
        <v>152</v>
      </c>
      <c r="D66" s="40">
        <v>31</v>
      </c>
      <c r="E66" s="40">
        <v>579207.30000000005</v>
      </c>
      <c r="F66" s="40">
        <v>367</v>
      </c>
      <c r="G66" s="40">
        <v>6489570.46</v>
      </c>
      <c r="H66" s="40">
        <v>554</v>
      </c>
      <c r="I66" s="40">
        <v>5199517.55</v>
      </c>
      <c r="J66" s="40">
        <v>2015</v>
      </c>
      <c r="K66" s="40">
        <v>23926313.859999999</v>
      </c>
      <c r="L66" s="38">
        <f t="shared" si="0"/>
        <v>2967</v>
      </c>
      <c r="M66" s="38">
        <f t="shared" si="0"/>
        <v>36194609.169999994</v>
      </c>
      <c r="N66" s="40">
        <v>2264</v>
      </c>
      <c r="O66" s="40">
        <v>41992748.090000004</v>
      </c>
      <c r="P66" s="40">
        <v>265</v>
      </c>
      <c r="Q66" s="40">
        <v>17311738.91</v>
      </c>
      <c r="R66" s="38">
        <f t="shared" si="2"/>
        <v>2529</v>
      </c>
      <c r="S66" s="38">
        <f t="shared" si="2"/>
        <v>59304487</v>
      </c>
      <c r="T66" s="38">
        <f t="shared" si="1"/>
        <v>5496</v>
      </c>
      <c r="U66" s="38">
        <f t="shared" si="1"/>
        <v>95499096.169999987</v>
      </c>
    </row>
    <row r="67" spans="1:21" s="9" customFormat="1" ht="12">
      <c r="A67" s="26">
        <v>60</v>
      </c>
      <c r="B67" s="49" t="s">
        <v>147</v>
      </c>
      <c r="C67" s="28" t="s">
        <v>148</v>
      </c>
      <c r="D67" s="39">
        <v>504</v>
      </c>
      <c r="E67" s="39">
        <v>25394086.350000001</v>
      </c>
      <c r="F67" s="39">
        <v>431</v>
      </c>
      <c r="G67" s="39">
        <v>14589420.52</v>
      </c>
      <c r="H67" s="39">
        <v>244</v>
      </c>
      <c r="I67" s="39">
        <v>5274240.49</v>
      </c>
      <c r="J67" s="39">
        <v>251</v>
      </c>
      <c r="K67" s="39">
        <v>23346466.985100001</v>
      </c>
      <c r="L67" s="39">
        <f t="shared" si="0"/>
        <v>1430</v>
      </c>
      <c r="M67" s="39">
        <f t="shared" si="0"/>
        <v>68604214.345100015</v>
      </c>
      <c r="N67" s="39">
        <v>20</v>
      </c>
      <c r="O67" s="39">
        <v>16079390</v>
      </c>
      <c r="P67" s="39">
        <v>12</v>
      </c>
      <c r="Q67" s="39">
        <v>8833260</v>
      </c>
      <c r="R67" s="39">
        <f t="shared" si="2"/>
        <v>32</v>
      </c>
      <c r="S67" s="39">
        <f t="shared" si="2"/>
        <v>24912650</v>
      </c>
      <c r="T67" s="39">
        <f t="shared" si="1"/>
        <v>1462</v>
      </c>
      <c r="U67" s="39">
        <f t="shared" si="1"/>
        <v>93516864.345100015</v>
      </c>
    </row>
    <row r="68" spans="1:21" s="9" customFormat="1" ht="12">
      <c r="A68" s="29">
        <v>61</v>
      </c>
      <c r="B68" s="50" t="s">
        <v>159</v>
      </c>
      <c r="C68" s="1" t="s">
        <v>160</v>
      </c>
      <c r="D68" s="40">
        <v>39</v>
      </c>
      <c r="E68" s="40">
        <v>850374.56</v>
      </c>
      <c r="F68" s="40">
        <v>1090</v>
      </c>
      <c r="G68" s="40">
        <v>33334789.280000001</v>
      </c>
      <c r="H68" s="40">
        <v>434</v>
      </c>
      <c r="I68" s="40">
        <v>12549180.689999999</v>
      </c>
      <c r="J68" s="40">
        <v>1069</v>
      </c>
      <c r="K68" s="40">
        <v>8485782.5152000003</v>
      </c>
      <c r="L68" s="38">
        <f t="shared" si="0"/>
        <v>2632</v>
      </c>
      <c r="M68" s="38">
        <f t="shared" si="0"/>
        <v>55220127.045200005</v>
      </c>
      <c r="N68" s="40">
        <v>1552</v>
      </c>
      <c r="O68" s="40">
        <v>32333693.600000001</v>
      </c>
      <c r="P68" s="40">
        <v>153</v>
      </c>
      <c r="Q68" s="40">
        <v>3896988.9</v>
      </c>
      <c r="R68" s="38">
        <f t="shared" si="2"/>
        <v>1705</v>
      </c>
      <c r="S68" s="38">
        <f t="shared" si="2"/>
        <v>36230682.5</v>
      </c>
      <c r="T68" s="38">
        <f t="shared" si="1"/>
        <v>4337</v>
      </c>
      <c r="U68" s="38">
        <f t="shared" si="1"/>
        <v>91450809.545200005</v>
      </c>
    </row>
    <row r="69" spans="1:21" s="9" customFormat="1" ht="12">
      <c r="A69" s="26">
        <v>62</v>
      </c>
      <c r="B69" s="27" t="s">
        <v>100</v>
      </c>
      <c r="C69" s="28" t="s">
        <v>101</v>
      </c>
      <c r="D69" s="39">
        <v>17</v>
      </c>
      <c r="E69" s="39">
        <v>44000000</v>
      </c>
      <c r="F69" s="39">
        <v>3</v>
      </c>
      <c r="G69" s="39">
        <v>1017568.14</v>
      </c>
      <c r="H69" s="39">
        <v>4</v>
      </c>
      <c r="I69" s="39">
        <v>153814.88</v>
      </c>
      <c r="J69" s="39">
        <v>8</v>
      </c>
      <c r="K69" s="39">
        <v>20372.95</v>
      </c>
      <c r="L69" s="39">
        <f t="shared" si="0"/>
        <v>32</v>
      </c>
      <c r="M69" s="39">
        <f t="shared" si="0"/>
        <v>45191755.969999999</v>
      </c>
      <c r="N69" s="39">
        <v>1</v>
      </c>
      <c r="O69" s="39">
        <v>1000000</v>
      </c>
      <c r="P69" s="39">
        <v>51</v>
      </c>
      <c r="Q69" s="39">
        <v>44000000</v>
      </c>
      <c r="R69" s="39">
        <f t="shared" si="2"/>
        <v>52</v>
      </c>
      <c r="S69" s="39">
        <f t="shared" si="2"/>
        <v>45000000</v>
      </c>
      <c r="T69" s="39">
        <f t="shared" si="1"/>
        <v>84</v>
      </c>
      <c r="U69" s="39">
        <f t="shared" si="1"/>
        <v>90191755.969999999</v>
      </c>
    </row>
    <row r="70" spans="1:21" s="9" customFormat="1" ht="12">
      <c r="A70" s="29">
        <v>63</v>
      </c>
      <c r="B70" s="50" t="s">
        <v>131</v>
      </c>
      <c r="C70" s="1" t="s">
        <v>132</v>
      </c>
      <c r="D70" s="40">
        <v>39</v>
      </c>
      <c r="E70" s="40">
        <v>3747267.89</v>
      </c>
      <c r="F70" s="40">
        <v>286</v>
      </c>
      <c r="G70" s="40">
        <v>23030552.34</v>
      </c>
      <c r="H70" s="40">
        <v>40</v>
      </c>
      <c r="I70" s="40">
        <v>2875970.5</v>
      </c>
      <c r="J70" s="40">
        <v>151</v>
      </c>
      <c r="K70" s="40">
        <v>9765838.2899999991</v>
      </c>
      <c r="L70" s="38">
        <f t="shared" si="0"/>
        <v>516</v>
      </c>
      <c r="M70" s="38">
        <f t="shared" si="0"/>
        <v>39419629.019999996</v>
      </c>
      <c r="N70" s="40">
        <v>283</v>
      </c>
      <c r="O70" s="40">
        <v>32876404.600000001</v>
      </c>
      <c r="P70" s="40">
        <v>65</v>
      </c>
      <c r="Q70" s="40">
        <v>6704010.5800000001</v>
      </c>
      <c r="R70" s="38">
        <f t="shared" si="2"/>
        <v>348</v>
      </c>
      <c r="S70" s="38">
        <f t="shared" si="2"/>
        <v>39580415.18</v>
      </c>
      <c r="T70" s="38">
        <f t="shared" si="1"/>
        <v>864</v>
      </c>
      <c r="U70" s="38">
        <f t="shared" si="1"/>
        <v>79000044.199999988</v>
      </c>
    </row>
    <row r="71" spans="1:21" s="9" customFormat="1" ht="12">
      <c r="A71" s="26">
        <v>64</v>
      </c>
      <c r="B71" s="49" t="s">
        <v>193</v>
      </c>
      <c r="C71" s="28" t="s">
        <v>194</v>
      </c>
      <c r="D71" s="39">
        <v>30</v>
      </c>
      <c r="E71" s="39">
        <v>4644713.72</v>
      </c>
      <c r="F71" s="39">
        <v>19</v>
      </c>
      <c r="G71" s="39">
        <v>372192.35</v>
      </c>
      <c r="H71" s="39">
        <v>7</v>
      </c>
      <c r="I71" s="39">
        <v>2539693.7999999998</v>
      </c>
      <c r="J71" s="39">
        <v>61</v>
      </c>
      <c r="K71" s="39">
        <v>41071443.920000002</v>
      </c>
      <c r="L71" s="39">
        <f t="shared" si="0"/>
        <v>117</v>
      </c>
      <c r="M71" s="39">
        <f t="shared" si="0"/>
        <v>48628043.789999999</v>
      </c>
      <c r="N71" s="39">
        <v>6</v>
      </c>
      <c r="O71" s="39">
        <v>27000000</v>
      </c>
      <c r="P71" s="39"/>
      <c r="Q71" s="39"/>
      <c r="R71" s="39">
        <f t="shared" si="2"/>
        <v>6</v>
      </c>
      <c r="S71" s="39">
        <f t="shared" si="2"/>
        <v>27000000</v>
      </c>
      <c r="T71" s="39">
        <f t="shared" si="1"/>
        <v>123</v>
      </c>
      <c r="U71" s="39">
        <f t="shared" si="1"/>
        <v>75628043.789999992</v>
      </c>
    </row>
    <row r="72" spans="1:21" s="9" customFormat="1" ht="12">
      <c r="A72" s="29">
        <v>65</v>
      </c>
      <c r="B72" s="50" t="s">
        <v>163</v>
      </c>
      <c r="C72" s="1" t="s">
        <v>164</v>
      </c>
      <c r="D72" s="40">
        <v>53</v>
      </c>
      <c r="E72" s="40">
        <v>32320599.539999999</v>
      </c>
      <c r="F72" s="40">
        <v>39</v>
      </c>
      <c r="G72" s="40">
        <v>2778819.15</v>
      </c>
      <c r="H72" s="40">
        <v>48</v>
      </c>
      <c r="I72" s="40">
        <v>1479106.55</v>
      </c>
      <c r="J72" s="40">
        <v>64</v>
      </c>
      <c r="K72" s="40">
        <v>1304310.4099999999</v>
      </c>
      <c r="L72" s="38">
        <f t="shared" si="0"/>
        <v>204</v>
      </c>
      <c r="M72" s="38">
        <f t="shared" si="0"/>
        <v>37882835.649999999</v>
      </c>
      <c r="N72" s="40">
        <v>22</v>
      </c>
      <c r="O72" s="40">
        <v>3770300.4</v>
      </c>
      <c r="P72" s="40">
        <v>41</v>
      </c>
      <c r="Q72" s="40">
        <v>33121302.199999999</v>
      </c>
      <c r="R72" s="38">
        <f t="shared" si="2"/>
        <v>63</v>
      </c>
      <c r="S72" s="38">
        <f t="shared" si="2"/>
        <v>36891602.600000001</v>
      </c>
      <c r="T72" s="38">
        <f t="shared" si="1"/>
        <v>267</v>
      </c>
      <c r="U72" s="38">
        <f t="shared" si="1"/>
        <v>74774438.25</v>
      </c>
    </row>
    <row r="73" spans="1:21" s="9" customFormat="1" ht="12">
      <c r="A73" s="26">
        <v>66</v>
      </c>
      <c r="B73" s="49" t="s">
        <v>121</v>
      </c>
      <c r="C73" s="28" t="s">
        <v>122</v>
      </c>
      <c r="D73" s="39"/>
      <c r="E73" s="39"/>
      <c r="F73" s="39"/>
      <c r="G73" s="39"/>
      <c r="H73" s="39">
        <v>69</v>
      </c>
      <c r="I73" s="39">
        <v>16051636.4</v>
      </c>
      <c r="J73" s="39">
        <v>84</v>
      </c>
      <c r="K73" s="39">
        <v>33086518.629999999</v>
      </c>
      <c r="L73" s="39">
        <f t="shared" si="0"/>
        <v>153</v>
      </c>
      <c r="M73" s="39">
        <f t="shared" si="0"/>
        <v>49138155.030000001</v>
      </c>
      <c r="N73" s="39">
        <v>26</v>
      </c>
      <c r="O73" s="39">
        <v>20258000</v>
      </c>
      <c r="P73" s="39">
        <v>9</v>
      </c>
      <c r="Q73" s="39">
        <v>3210000</v>
      </c>
      <c r="R73" s="39">
        <f t="shared" si="2"/>
        <v>35</v>
      </c>
      <c r="S73" s="39">
        <f t="shared" si="2"/>
        <v>23468000</v>
      </c>
      <c r="T73" s="39">
        <f t="shared" si="1"/>
        <v>188</v>
      </c>
      <c r="U73" s="39">
        <f t="shared" si="1"/>
        <v>72606155.030000001</v>
      </c>
    </row>
    <row r="74" spans="1:21" s="9" customFormat="1" ht="12">
      <c r="A74" s="29">
        <v>67</v>
      </c>
      <c r="B74" s="50" t="s">
        <v>141</v>
      </c>
      <c r="C74" s="1" t="s">
        <v>142</v>
      </c>
      <c r="D74" s="40">
        <v>141</v>
      </c>
      <c r="E74" s="40">
        <v>3080968.54</v>
      </c>
      <c r="F74" s="40">
        <v>938</v>
      </c>
      <c r="G74" s="40">
        <v>25278455.210000001</v>
      </c>
      <c r="H74" s="40">
        <v>430</v>
      </c>
      <c r="I74" s="40">
        <v>4173288.02</v>
      </c>
      <c r="J74" s="40">
        <v>835</v>
      </c>
      <c r="K74" s="40">
        <v>8886314.1699999999</v>
      </c>
      <c r="L74" s="38">
        <f t="shared" si="0"/>
        <v>2344</v>
      </c>
      <c r="M74" s="38">
        <f t="shared" si="0"/>
        <v>41419025.939999998</v>
      </c>
      <c r="N74" s="40">
        <v>397</v>
      </c>
      <c r="O74" s="40">
        <v>29005495.760000002</v>
      </c>
      <c r="P74" s="40">
        <v>16</v>
      </c>
      <c r="Q74" s="40">
        <v>2079482.14</v>
      </c>
      <c r="R74" s="38">
        <f t="shared" si="2"/>
        <v>413</v>
      </c>
      <c r="S74" s="38">
        <f t="shared" si="2"/>
        <v>31084977.900000002</v>
      </c>
      <c r="T74" s="38">
        <f t="shared" si="1"/>
        <v>2757</v>
      </c>
      <c r="U74" s="38">
        <f t="shared" si="1"/>
        <v>72504003.840000004</v>
      </c>
    </row>
    <row r="75" spans="1:21" s="9" customFormat="1" ht="12">
      <c r="A75" s="26">
        <v>68</v>
      </c>
      <c r="B75" s="49" t="s">
        <v>201</v>
      </c>
      <c r="C75" s="28" t="s">
        <v>202</v>
      </c>
      <c r="D75" s="39">
        <v>13</v>
      </c>
      <c r="E75" s="39">
        <v>15879255</v>
      </c>
      <c r="F75" s="39">
        <v>20</v>
      </c>
      <c r="G75" s="39">
        <v>21447459.710000001</v>
      </c>
      <c r="H75" s="39"/>
      <c r="I75" s="39"/>
      <c r="J75" s="39">
        <v>92</v>
      </c>
      <c r="K75" s="39">
        <v>6229096.4199999999</v>
      </c>
      <c r="L75" s="39">
        <f t="shared" si="0"/>
        <v>125</v>
      </c>
      <c r="M75" s="39">
        <f t="shared" si="0"/>
        <v>43555811.130000003</v>
      </c>
      <c r="N75" s="39">
        <v>9</v>
      </c>
      <c r="O75" s="39">
        <v>14250000</v>
      </c>
      <c r="P75" s="39">
        <v>2</v>
      </c>
      <c r="Q75" s="39">
        <v>10000000</v>
      </c>
      <c r="R75" s="39">
        <f t="shared" si="2"/>
        <v>11</v>
      </c>
      <c r="S75" s="39">
        <f t="shared" si="2"/>
        <v>24250000</v>
      </c>
      <c r="T75" s="39">
        <f t="shared" si="1"/>
        <v>136</v>
      </c>
      <c r="U75" s="39">
        <f t="shared" si="1"/>
        <v>67805811.129999995</v>
      </c>
    </row>
    <row r="76" spans="1:21" s="9" customFormat="1" ht="12">
      <c r="A76" s="29">
        <v>69</v>
      </c>
      <c r="B76" s="50" t="s">
        <v>173</v>
      </c>
      <c r="C76" s="1" t="s">
        <v>174</v>
      </c>
      <c r="D76" s="40">
        <v>91</v>
      </c>
      <c r="E76" s="40">
        <v>1697651.45</v>
      </c>
      <c r="F76" s="40">
        <v>1230</v>
      </c>
      <c r="G76" s="40">
        <v>25854466.800000001</v>
      </c>
      <c r="H76" s="40">
        <v>274</v>
      </c>
      <c r="I76" s="40">
        <v>4754270.75</v>
      </c>
      <c r="J76" s="40">
        <v>1052</v>
      </c>
      <c r="K76" s="40">
        <v>7529247.3499999996</v>
      </c>
      <c r="L76" s="38">
        <f t="shared" si="0"/>
        <v>2647</v>
      </c>
      <c r="M76" s="38">
        <f t="shared" si="0"/>
        <v>39835636.350000001</v>
      </c>
      <c r="N76" s="40">
        <v>453</v>
      </c>
      <c r="O76" s="40">
        <v>27181380.850000001</v>
      </c>
      <c r="P76" s="40">
        <v>3</v>
      </c>
      <c r="Q76" s="40">
        <v>299412</v>
      </c>
      <c r="R76" s="38">
        <f t="shared" si="2"/>
        <v>456</v>
      </c>
      <c r="S76" s="38">
        <f t="shared" si="2"/>
        <v>27480792.850000001</v>
      </c>
      <c r="T76" s="38">
        <f t="shared" si="1"/>
        <v>3103</v>
      </c>
      <c r="U76" s="38">
        <f t="shared" si="1"/>
        <v>67316429.200000003</v>
      </c>
    </row>
    <row r="77" spans="1:21" s="9" customFormat="1" ht="12">
      <c r="A77" s="26">
        <v>70</v>
      </c>
      <c r="B77" s="27" t="s">
        <v>187</v>
      </c>
      <c r="C77" s="28" t="s">
        <v>188</v>
      </c>
      <c r="D77" s="39">
        <v>16</v>
      </c>
      <c r="E77" s="39">
        <v>286109.96999999997</v>
      </c>
      <c r="F77" s="39">
        <v>307</v>
      </c>
      <c r="G77" s="39">
        <v>6428654.4400000004</v>
      </c>
      <c r="H77" s="39">
        <v>431</v>
      </c>
      <c r="I77" s="39">
        <v>3206816.97</v>
      </c>
      <c r="J77" s="39">
        <v>4595</v>
      </c>
      <c r="K77" s="39">
        <v>26529372.289999999</v>
      </c>
      <c r="L77" s="39">
        <f t="shared" si="0"/>
        <v>5349</v>
      </c>
      <c r="M77" s="39">
        <f t="shared" si="0"/>
        <v>36450953.669999994</v>
      </c>
      <c r="N77" s="39">
        <v>1658</v>
      </c>
      <c r="O77" s="39">
        <v>29715318.280000001</v>
      </c>
      <c r="P77" s="39">
        <v>13</v>
      </c>
      <c r="Q77" s="39">
        <v>167368.26999999999</v>
      </c>
      <c r="R77" s="39">
        <f t="shared" si="2"/>
        <v>1671</v>
      </c>
      <c r="S77" s="39">
        <f t="shared" si="2"/>
        <v>29882686.550000001</v>
      </c>
      <c r="T77" s="39">
        <f t="shared" si="1"/>
        <v>7020</v>
      </c>
      <c r="U77" s="39">
        <f t="shared" si="1"/>
        <v>66333640.219999999</v>
      </c>
    </row>
    <row r="78" spans="1:21" s="9" customFormat="1" ht="12">
      <c r="A78" s="29">
        <v>71</v>
      </c>
      <c r="B78" s="50" t="s">
        <v>106</v>
      </c>
      <c r="C78" s="1" t="s">
        <v>107</v>
      </c>
      <c r="D78" s="40"/>
      <c r="E78" s="40"/>
      <c r="F78" s="40">
        <v>49</v>
      </c>
      <c r="G78" s="40">
        <v>10422101.49</v>
      </c>
      <c r="H78" s="40">
        <v>82</v>
      </c>
      <c r="I78" s="40">
        <v>13922178.57</v>
      </c>
      <c r="J78" s="40">
        <v>159</v>
      </c>
      <c r="K78" s="40">
        <v>15540215.48</v>
      </c>
      <c r="L78" s="38">
        <f t="shared" si="0"/>
        <v>290</v>
      </c>
      <c r="M78" s="38">
        <f t="shared" si="0"/>
        <v>39884495.539999999</v>
      </c>
      <c r="N78" s="40">
        <v>39</v>
      </c>
      <c r="O78" s="40">
        <v>16432598.800000001</v>
      </c>
      <c r="P78" s="40">
        <v>8</v>
      </c>
      <c r="Q78" s="40">
        <v>4320000</v>
      </c>
      <c r="R78" s="38">
        <f t="shared" si="2"/>
        <v>47</v>
      </c>
      <c r="S78" s="38">
        <f t="shared" si="2"/>
        <v>20752598.800000001</v>
      </c>
      <c r="T78" s="38">
        <f t="shared" si="1"/>
        <v>337</v>
      </c>
      <c r="U78" s="38">
        <f t="shared" si="1"/>
        <v>60637094.340000004</v>
      </c>
    </row>
    <row r="79" spans="1:21" s="9" customFormat="1" ht="12">
      <c r="A79" s="26">
        <v>72</v>
      </c>
      <c r="B79" s="49" t="s">
        <v>155</v>
      </c>
      <c r="C79" s="28" t="s">
        <v>156</v>
      </c>
      <c r="D79" s="39"/>
      <c r="E79" s="39"/>
      <c r="F79" s="39">
        <v>12</v>
      </c>
      <c r="G79" s="39">
        <v>1248783.5</v>
      </c>
      <c r="H79" s="39">
        <v>42</v>
      </c>
      <c r="I79" s="39">
        <v>14161441.58</v>
      </c>
      <c r="J79" s="39">
        <v>58</v>
      </c>
      <c r="K79" s="39">
        <v>15030305.91</v>
      </c>
      <c r="L79" s="39">
        <f t="shared" si="0"/>
        <v>112</v>
      </c>
      <c r="M79" s="39">
        <f t="shared" si="0"/>
        <v>30440530.990000002</v>
      </c>
      <c r="N79" s="39">
        <v>16</v>
      </c>
      <c r="O79" s="39">
        <v>14377483.449999999</v>
      </c>
      <c r="P79" s="39">
        <v>9</v>
      </c>
      <c r="Q79" s="39">
        <v>12236100</v>
      </c>
      <c r="R79" s="39">
        <f t="shared" si="2"/>
        <v>25</v>
      </c>
      <c r="S79" s="39">
        <f t="shared" si="2"/>
        <v>26613583.449999999</v>
      </c>
      <c r="T79" s="39">
        <f t="shared" si="1"/>
        <v>137</v>
      </c>
      <c r="U79" s="39">
        <f t="shared" si="1"/>
        <v>57054114.439999998</v>
      </c>
    </row>
    <row r="80" spans="1:21" s="9" customFormat="1" ht="12">
      <c r="A80" s="29">
        <v>73</v>
      </c>
      <c r="B80" s="50" t="s">
        <v>207</v>
      </c>
      <c r="C80" s="1" t="s">
        <v>208</v>
      </c>
      <c r="D80" s="40">
        <v>190</v>
      </c>
      <c r="E80" s="40">
        <v>12251260.52</v>
      </c>
      <c r="F80" s="40">
        <v>243</v>
      </c>
      <c r="G80" s="40">
        <v>6053501.3300000001</v>
      </c>
      <c r="H80" s="40">
        <v>454</v>
      </c>
      <c r="I80" s="40">
        <v>1882635.38</v>
      </c>
      <c r="J80" s="40">
        <v>1469</v>
      </c>
      <c r="K80" s="40">
        <v>9584433.1899999995</v>
      </c>
      <c r="L80" s="38">
        <f t="shared" si="0"/>
        <v>2356</v>
      </c>
      <c r="M80" s="38">
        <f t="shared" si="0"/>
        <v>29771830.419999998</v>
      </c>
      <c r="N80" s="40">
        <v>930</v>
      </c>
      <c r="O80" s="40">
        <v>12646734.4</v>
      </c>
      <c r="P80" s="40">
        <v>99</v>
      </c>
      <c r="Q80" s="40">
        <v>11141490.869999999</v>
      </c>
      <c r="R80" s="38">
        <f t="shared" si="2"/>
        <v>1029</v>
      </c>
      <c r="S80" s="38">
        <f t="shared" si="2"/>
        <v>23788225.27</v>
      </c>
      <c r="T80" s="38">
        <f t="shared" si="1"/>
        <v>3385</v>
      </c>
      <c r="U80" s="38">
        <f t="shared" si="1"/>
        <v>53560055.689999998</v>
      </c>
    </row>
    <row r="81" spans="1:21" s="9" customFormat="1" ht="12">
      <c r="A81" s="26">
        <v>74</v>
      </c>
      <c r="B81" s="49" t="s">
        <v>145</v>
      </c>
      <c r="C81" s="28" t="s">
        <v>146</v>
      </c>
      <c r="D81" s="39">
        <v>31</v>
      </c>
      <c r="E81" s="39">
        <v>11554670.99</v>
      </c>
      <c r="F81" s="39">
        <v>2</v>
      </c>
      <c r="G81" s="39">
        <v>15627.72</v>
      </c>
      <c r="H81" s="39">
        <v>18</v>
      </c>
      <c r="I81" s="39">
        <v>3989096.91</v>
      </c>
      <c r="J81" s="39">
        <v>98</v>
      </c>
      <c r="K81" s="39">
        <v>5648949.9800000004</v>
      </c>
      <c r="L81" s="39">
        <f t="shared" si="0"/>
        <v>149</v>
      </c>
      <c r="M81" s="39">
        <f t="shared" si="0"/>
        <v>21208345.600000001</v>
      </c>
      <c r="N81" s="39">
        <v>1</v>
      </c>
      <c r="O81" s="39">
        <v>26276</v>
      </c>
      <c r="P81" s="39">
        <v>7</v>
      </c>
      <c r="Q81" s="39">
        <v>30376231.399999999</v>
      </c>
      <c r="R81" s="39">
        <f t="shared" si="2"/>
        <v>8</v>
      </c>
      <c r="S81" s="39">
        <f t="shared" si="2"/>
        <v>30402507.399999999</v>
      </c>
      <c r="T81" s="39">
        <f t="shared" si="1"/>
        <v>157</v>
      </c>
      <c r="U81" s="39">
        <f t="shared" si="1"/>
        <v>51610853</v>
      </c>
    </row>
    <row r="82" spans="1:21" s="9" customFormat="1" ht="12">
      <c r="A82" s="29">
        <v>75</v>
      </c>
      <c r="B82" s="50" t="s">
        <v>171</v>
      </c>
      <c r="C82" s="1" t="s">
        <v>172</v>
      </c>
      <c r="D82" s="40">
        <v>4</v>
      </c>
      <c r="E82" s="40">
        <v>87029.72</v>
      </c>
      <c r="F82" s="40">
        <v>53</v>
      </c>
      <c r="G82" s="40">
        <v>874472.34</v>
      </c>
      <c r="H82" s="40">
        <v>121</v>
      </c>
      <c r="I82" s="40">
        <v>1013564.8</v>
      </c>
      <c r="J82" s="40">
        <v>617</v>
      </c>
      <c r="K82" s="40">
        <v>19121347.52</v>
      </c>
      <c r="L82" s="38">
        <f t="shared" si="0"/>
        <v>795</v>
      </c>
      <c r="M82" s="38">
        <f t="shared" si="0"/>
        <v>21096414.379999999</v>
      </c>
      <c r="N82" s="40">
        <v>2496</v>
      </c>
      <c r="O82" s="40">
        <v>24281492.379999999</v>
      </c>
      <c r="P82" s="40">
        <v>54</v>
      </c>
      <c r="Q82" s="40">
        <v>5369775.5899999999</v>
      </c>
      <c r="R82" s="38">
        <f t="shared" si="2"/>
        <v>2550</v>
      </c>
      <c r="S82" s="38">
        <f t="shared" si="2"/>
        <v>29651267.969999999</v>
      </c>
      <c r="T82" s="38">
        <f t="shared" si="1"/>
        <v>3345</v>
      </c>
      <c r="U82" s="38">
        <f t="shared" si="1"/>
        <v>50747682.349999994</v>
      </c>
    </row>
    <row r="83" spans="1:21" s="9" customFormat="1" ht="12">
      <c r="A83" s="26">
        <v>76</v>
      </c>
      <c r="B83" s="49" t="s">
        <v>177</v>
      </c>
      <c r="C83" s="28" t="s">
        <v>178</v>
      </c>
      <c r="D83" s="39">
        <v>18</v>
      </c>
      <c r="E83" s="39">
        <v>394597.55</v>
      </c>
      <c r="F83" s="39">
        <v>801</v>
      </c>
      <c r="G83" s="39">
        <v>19108514.52</v>
      </c>
      <c r="H83" s="39">
        <v>189</v>
      </c>
      <c r="I83" s="39">
        <v>977809.29</v>
      </c>
      <c r="J83" s="39">
        <v>911</v>
      </c>
      <c r="K83" s="39">
        <v>5857854.4100000001</v>
      </c>
      <c r="L83" s="39">
        <f t="shared" si="0"/>
        <v>1919</v>
      </c>
      <c r="M83" s="39">
        <f t="shared" si="0"/>
        <v>26338775.77</v>
      </c>
      <c r="N83" s="39">
        <v>524</v>
      </c>
      <c r="O83" s="39">
        <v>23796975.469999999</v>
      </c>
      <c r="P83" s="39">
        <v>9</v>
      </c>
      <c r="Q83" s="39">
        <v>202465.21</v>
      </c>
      <c r="R83" s="39">
        <f t="shared" si="2"/>
        <v>533</v>
      </c>
      <c r="S83" s="39">
        <f t="shared" si="2"/>
        <v>23999440.68</v>
      </c>
      <c r="T83" s="39">
        <f t="shared" si="1"/>
        <v>2452</v>
      </c>
      <c r="U83" s="39">
        <f t="shared" si="1"/>
        <v>50338216.450000003</v>
      </c>
    </row>
    <row r="84" spans="1:21" s="9" customFormat="1" ht="12">
      <c r="A84" s="29">
        <v>77</v>
      </c>
      <c r="B84" s="50" t="s">
        <v>179</v>
      </c>
      <c r="C84" s="1" t="s">
        <v>180</v>
      </c>
      <c r="D84" s="40">
        <v>1</v>
      </c>
      <c r="E84" s="40">
        <v>8715</v>
      </c>
      <c r="F84" s="40">
        <v>173</v>
      </c>
      <c r="G84" s="40">
        <v>3440827.57</v>
      </c>
      <c r="H84" s="40">
        <v>9</v>
      </c>
      <c r="I84" s="40">
        <v>17382.18</v>
      </c>
      <c r="J84" s="40">
        <v>909</v>
      </c>
      <c r="K84" s="40">
        <v>20039132.59</v>
      </c>
      <c r="L84" s="38">
        <f t="shared" si="0"/>
        <v>1092</v>
      </c>
      <c r="M84" s="38">
        <f t="shared" si="0"/>
        <v>23506057.34</v>
      </c>
      <c r="N84" s="40">
        <v>869</v>
      </c>
      <c r="O84" s="40">
        <v>23570343.449999999</v>
      </c>
      <c r="P84" s="40">
        <v>4</v>
      </c>
      <c r="Q84" s="40">
        <v>123696.8</v>
      </c>
      <c r="R84" s="38">
        <f t="shared" si="2"/>
        <v>873</v>
      </c>
      <c r="S84" s="38">
        <f t="shared" si="2"/>
        <v>23694040.25</v>
      </c>
      <c r="T84" s="38">
        <f t="shared" si="1"/>
        <v>1965</v>
      </c>
      <c r="U84" s="38">
        <f t="shared" si="1"/>
        <v>47200097.590000004</v>
      </c>
    </row>
    <row r="85" spans="1:21" s="9" customFormat="1" ht="12">
      <c r="A85" s="26">
        <v>78</v>
      </c>
      <c r="B85" s="27" t="s">
        <v>161</v>
      </c>
      <c r="C85" s="28" t="s">
        <v>162</v>
      </c>
      <c r="D85" s="39">
        <v>6</v>
      </c>
      <c r="E85" s="39">
        <v>10815228.359999999</v>
      </c>
      <c r="F85" s="39">
        <v>26</v>
      </c>
      <c r="G85" s="39">
        <v>1746577.68</v>
      </c>
      <c r="H85" s="39">
        <v>20</v>
      </c>
      <c r="I85" s="39">
        <v>6593510.5899999999</v>
      </c>
      <c r="J85" s="39">
        <v>48</v>
      </c>
      <c r="K85" s="39">
        <v>5299042.72</v>
      </c>
      <c r="L85" s="39">
        <f t="shared" si="0"/>
        <v>100</v>
      </c>
      <c r="M85" s="39">
        <f t="shared" si="0"/>
        <v>24454359.349999998</v>
      </c>
      <c r="N85" s="39">
        <v>15</v>
      </c>
      <c r="O85" s="39">
        <v>5910161.7199999997</v>
      </c>
      <c r="P85" s="39">
        <v>10</v>
      </c>
      <c r="Q85" s="39">
        <v>16105092.380000001</v>
      </c>
      <c r="R85" s="39">
        <f t="shared" si="2"/>
        <v>25</v>
      </c>
      <c r="S85" s="39">
        <f t="shared" si="2"/>
        <v>22015254.100000001</v>
      </c>
      <c r="T85" s="39">
        <f t="shared" si="1"/>
        <v>125</v>
      </c>
      <c r="U85" s="39">
        <f t="shared" si="1"/>
        <v>46469613.450000003</v>
      </c>
    </row>
    <row r="86" spans="1:21" s="9" customFormat="1" ht="12">
      <c r="A86" s="29">
        <v>79</v>
      </c>
      <c r="B86" s="50" t="s">
        <v>256</v>
      </c>
      <c r="C86" s="1" t="s">
        <v>257</v>
      </c>
      <c r="D86" s="40"/>
      <c r="E86" s="40"/>
      <c r="F86" s="40"/>
      <c r="G86" s="40"/>
      <c r="H86" s="40">
        <v>385</v>
      </c>
      <c r="I86" s="40">
        <v>3708823.31</v>
      </c>
      <c r="J86" s="40">
        <v>495</v>
      </c>
      <c r="K86" s="40">
        <v>9672757.4000000004</v>
      </c>
      <c r="L86" s="38">
        <f t="shared" si="0"/>
        <v>880</v>
      </c>
      <c r="M86" s="38">
        <f t="shared" si="0"/>
        <v>13381580.710000001</v>
      </c>
      <c r="N86" s="40">
        <v>816</v>
      </c>
      <c r="O86" s="40">
        <v>19439797.149999999</v>
      </c>
      <c r="P86" s="40">
        <v>82</v>
      </c>
      <c r="Q86" s="40">
        <v>13515055.33</v>
      </c>
      <c r="R86" s="38">
        <f t="shared" si="2"/>
        <v>898</v>
      </c>
      <c r="S86" s="38">
        <f t="shared" si="2"/>
        <v>32954852.479999997</v>
      </c>
      <c r="T86" s="38">
        <f t="shared" si="1"/>
        <v>1778</v>
      </c>
      <c r="U86" s="38">
        <f t="shared" si="1"/>
        <v>46336433.189999998</v>
      </c>
    </row>
    <row r="87" spans="1:21" s="9" customFormat="1" ht="12">
      <c r="A87" s="26">
        <v>80</v>
      </c>
      <c r="B87" s="49" t="s">
        <v>249</v>
      </c>
      <c r="C87" s="28" t="s">
        <v>250</v>
      </c>
      <c r="D87" s="39">
        <v>5</v>
      </c>
      <c r="E87" s="39">
        <v>15416675.949999999</v>
      </c>
      <c r="F87" s="39">
        <v>29</v>
      </c>
      <c r="G87" s="39">
        <v>3029094.28</v>
      </c>
      <c r="H87" s="39">
        <v>12</v>
      </c>
      <c r="I87" s="39">
        <v>608964.75</v>
      </c>
      <c r="J87" s="39">
        <v>461</v>
      </c>
      <c r="K87" s="39">
        <v>5562410.71</v>
      </c>
      <c r="L87" s="39">
        <f t="shared" si="0"/>
        <v>507</v>
      </c>
      <c r="M87" s="39">
        <f t="shared" si="0"/>
        <v>24617145.689999998</v>
      </c>
      <c r="N87" s="39">
        <v>20</v>
      </c>
      <c r="O87" s="39">
        <v>15758939.199999999</v>
      </c>
      <c r="P87" s="39">
        <v>3</v>
      </c>
      <c r="Q87" s="39">
        <v>5009418</v>
      </c>
      <c r="R87" s="39">
        <f t="shared" si="2"/>
        <v>23</v>
      </c>
      <c r="S87" s="39">
        <f t="shared" si="2"/>
        <v>20768357.199999999</v>
      </c>
      <c r="T87" s="39">
        <f t="shared" si="1"/>
        <v>530</v>
      </c>
      <c r="U87" s="39">
        <f t="shared" si="1"/>
        <v>45385502.890000001</v>
      </c>
    </row>
    <row r="88" spans="1:21" s="9" customFormat="1" ht="12">
      <c r="A88" s="29">
        <v>81</v>
      </c>
      <c r="B88" s="50" t="s">
        <v>191</v>
      </c>
      <c r="C88" s="1" t="s">
        <v>192</v>
      </c>
      <c r="D88" s="40">
        <v>23</v>
      </c>
      <c r="E88" s="40">
        <v>650013.23</v>
      </c>
      <c r="F88" s="40">
        <v>71</v>
      </c>
      <c r="G88" s="40">
        <v>848880.31</v>
      </c>
      <c r="H88" s="40">
        <v>409</v>
      </c>
      <c r="I88" s="40">
        <v>1045811.41</v>
      </c>
      <c r="J88" s="40">
        <v>1687</v>
      </c>
      <c r="K88" s="40">
        <v>21357371.170000002</v>
      </c>
      <c r="L88" s="38">
        <f t="shared" si="0"/>
        <v>2190</v>
      </c>
      <c r="M88" s="38">
        <f t="shared" si="0"/>
        <v>23902076.120000001</v>
      </c>
      <c r="N88" s="40">
        <v>1296</v>
      </c>
      <c r="O88" s="40">
        <v>20843900.210000001</v>
      </c>
      <c r="P88" s="40">
        <v>24</v>
      </c>
      <c r="Q88" s="40">
        <v>365242.27</v>
      </c>
      <c r="R88" s="38">
        <f t="shared" si="2"/>
        <v>1320</v>
      </c>
      <c r="S88" s="38">
        <f t="shared" si="2"/>
        <v>21209142.48</v>
      </c>
      <c r="T88" s="38">
        <f t="shared" si="1"/>
        <v>3510</v>
      </c>
      <c r="U88" s="38">
        <f t="shared" si="1"/>
        <v>45111218.600000001</v>
      </c>
    </row>
    <row r="89" spans="1:21" s="9" customFormat="1" ht="12">
      <c r="A89" s="26">
        <v>82</v>
      </c>
      <c r="B89" s="49" t="s">
        <v>181</v>
      </c>
      <c r="C89" s="28" t="s">
        <v>182</v>
      </c>
      <c r="D89" s="39">
        <v>466</v>
      </c>
      <c r="E89" s="39">
        <v>17859694.629999999</v>
      </c>
      <c r="F89" s="39">
        <v>231</v>
      </c>
      <c r="G89" s="39">
        <v>5775125.2599999998</v>
      </c>
      <c r="H89" s="39">
        <v>80</v>
      </c>
      <c r="I89" s="39">
        <v>469990.75</v>
      </c>
      <c r="J89" s="39">
        <v>311</v>
      </c>
      <c r="K89" s="39">
        <v>1225137.1499999999</v>
      </c>
      <c r="L89" s="39">
        <f t="shared" si="0"/>
        <v>1088</v>
      </c>
      <c r="M89" s="39">
        <f t="shared" si="0"/>
        <v>25329947.789999999</v>
      </c>
      <c r="N89" s="39">
        <v>16</v>
      </c>
      <c r="O89" s="39">
        <v>2676970</v>
      </c>
      <c r="P89" s="39">
        <v>44</v>
      </c>
      <c r="Q89" s="39">
        <v>14333810.91</v>
      </c>
      <c r="R89" s="39">
        <f t="shared" si="2"/>
        <v>60</v>
      </c>
      <c r="S89" s="39">
        <f t="shared" si="2"/>
        <v>17010780.91</v>
      </c>
      <c r="T89" s="39">
        <f t="shared" si="1"/>
        <v>1148</v>
      </c>
      <c r="U89" s="39">
        <f t="shared" si="1"/>
        <v>42340728.700000003</v>
      </c>
    </row>
    <row r="90" spans="1:21" s="9" customFormat="1" ht="12">
      <c r="A90" s="29">
        <v>83</v>
      </c>
      <c r="B90" s="50" t="s">
        <v>351</v>
      </c>
      <c r="C90" s="1" t="s">
        <v>352</v>
      </c>
      <c r="D90" s="40">
        <v>2</v>
      </c>
      <c r="E90" s="40">
        <v>2128.04</v>
      </c>
      <c r="F90" s="40">
        <v>157</v>
      </c>
      <c r="G90" s="40">
        <v>4383424.59</v>
      </c>
      <c r="H90" s="40">
        <v>53</v>
      </c>
      <c r="I90" s="40">
        <v>197944.99</v>
      </c>
      <c r="J90" s="40">
        <v>312</v>
      </c>
      <c r="K90" s="40">
        <v>10542763.92</v>
      </c>
      <c r="L90" s="38">
        <f t="shared" si="0"/>
        <v>524</v>
      </c>
      <c r="M90" s="38">
        <f t="shared" si="0"/>
        <v>15126261.539999999</v>
      </c>
      <c r="N90" s="40">
        <v>376</v>
      </c>
      <c r="O90" s="40">
        <v>19926660.329999998</v>
      </c>
      <c r="P90" s="40">
        <v>42</v>
      </c>
      <c r="Q90" s="40">
        <v>5194150.25</v>
      </c>
      <c r="R90" s="38">
        <f t="shared" si="2"/>
        <v>418</v>
      </c>
      <c r="S90" s="38">
        <f t="shared" si="2"/>
        <v>25120810.579999998</v>
      </c>
      <c r="T90" s="38">
        <f t="shared" si="1"/>
        <v>942</v>
      </c>
      <c r="U90" s="38">
        <f t="shared" si="1"/>
        <v>40247072.119999997</v>
      </c>
    </row>
    <row r="91" spans="1:21" s="9" customFormat="1" ht="12">
      <c r="A91" s="26">
        <v>84</v>
      </c>
      <c r="B91" s="49" t="s">
        <v>185</v>
      </c>
      <c r="C91" s="28" t="s">
        <v>186</v>
      </c>
      <c r="D91" s="39">
        <v>5</v>
      </c>
      <c r="E91" s="39">
        <v>217358.64</v>
      </c>
      <c r="F91" s="39">
        <v>59</v>
      </c>
      <c r="G91" s="39">
        <v>1419591.38</v>
      </c>
      <c r="H91" s="39">
        <v>360</v>
      </c>
      <c r="I91" s="39">
        <v>1563788.32</v>
      </c>
      <c r="J91" s="39">
        <v>1668</v>
      </c>
      <c r="K91" s="39">
        <v>15651610.02</v>
      </c>
      <c r="L91" s="39">
        <f t="shared" si="0"/>
        <v>2092</v>
      </c>
      <c r="M91" s="39">
        <f t="shared" si="0"/>
        <v>18852348.359999999</v>
      </c>
      <c r="N91" s="39">
        <v>883</v>
      </c>
      <c r="O91" s="39">
        <v>18065452.559999999</v>
      </c>
      <c r="P91" s="39">
        <v>55</v>
      </c>
      <c r="Q91" s="39">
        <v>2806244.65</v>
      </c>
      <c r="R91" s="39">
        <f t="shared" si="2"/>
        <v>938</v>
      </c>
      <c r="S91" s="39">
        <f t="shared" si="2"/>
        <v>20871697.209999997</v>
      </c>
      <c r="T91" s="39">
        <f t="shared" si="1"/>
        <v>3030</v>
      </c>
      <c r="U91" s="39">
        <f t="shared" si="1"/>
        <v>39724045.569999993</v>
      </c>
    </row>
    <row r="92" spans="1:21" s="9" customFormat="1" ht="12">
      <c r="A92" s="29">
        <v>85</v>
      </c>
      <c r="B92" s="50" t="s">
        <v>293</v>
      </c>
      <c r="C92" s="1" t="s">
        <v>294</v>
      </c>
      <c r="D92" s="40">
        <v>4</v>
      </c>
      <c r="E92" s="40">
        <v>17603673.620000001</v>
      </c>
      <c r="F92" s="40">
        <v>14</v>
      </c>
      <c r="G92" s="40">
        <v>2094460.53</v>
      </c>
      <c r="H92" s="40">
        <v>5</v>
      </c>
      <c r="I92" s="40">
        <v>60074.61</v>
      </c>
      <c r="J92" s="40">
        <v>6</v>
      </c>
      <c r="K92" s="40">
        <v>58064.46</v>
      </c>
      <c r="L92" s="38">
        <f t="shared" si="0"/>
        <v>29</v>
      </c>
      <c r="M92" s="38">
        <f t="shared" si="0"/>
        <v>19816273.220000003</v>
      </c>
      <c r="N92" s="40">
        <v>6</v>
      </c>
      <c r="O92" s="40">
        <v>2382509.1800000002</v>
      </c>
      <c r="P92" s="40">
        <v>7</v>
      </c>
      <c r="Q92" s="40">
        <v>16882541.859999999</v>
      </c>
      <c r="R92" s="38">
        <f t="shared" si="2"/>
        <v>13</v>
      </c>
      <c r="S92" s="38">
        <f t="shared" si="2"/>
        <v>19265051.039999999</v>
      </c>
      <c r="T92" s="38">
        <f t="shared" si="1"/>
        <v>42</v>
      </c>
      <c r="U92" s="38">
        <f t="shared" si="1"/>
        <v>39081324.260000005</v>
      </c>
    </row>
    <row r="93" spans="1:21" s="9" customFormat="1" ht="12">
      <c r="A93" s="26">
        <v>86</v>
      </c>
      <c r="B93" s="27" t="s">
        <v>175</v>
      </c>
      <c r="C93" s="28" t="s">
        <v>176</v>
      </c>
      <c r="D93" s="39"/>
      <c r="E93" s="39"/>
      <c r="F93" s="39">
        <v>18</v>
      </c>
      <c r="G93" s="39">
        <v>244657.56</v>
      </c>
      <c r="H93" s="39">
        <v>960</v>
      </c>
      <c r="I93" s="39">
        <v>2911272.33</v>
      </c>
      <c r="J93" s="39">
        <v>2136</v>
      </c>
      <c r="K93" s="39">
        <v>16042084.119999999</v>
      </c>
      <c r="L93" s="39">
        <f t="shared" si="0"/>
        <v>3114</v>
      </c>
      <c r="M93" s="39">
        <f t="shared" si="0"/>
        <v>19198014.009999998</v>
      </c>
      <c r="N93" s="39">
        <v>1985</v>
      </c>
      <c r="O93" s="39">
        <v>16243159.74</v>
      </c>
      <c r="P93" s="39">
        <v>160</v>
      </c>
      <c r="Q93" s="39">
        <v>2830271.12</v>
      </c>
      <c r="R93" s="39">
        <f t="shared" si="2"/>
        <v>2145</v>
      </c>
      <c r="S93" s="39">
        <f t="shared" si="2"/>
        <v>19073430.859999999</v>
      </c>
      <c r="T93" s="39">
        <f t="shared" si="1"/>
        <v>5259</v>
      </c>
      <c r="U93" s="39">
        <f t="shared" si="1"/>
        <v>38271444.869999997</v>
      </c>
    </row>
    <row r="94" spans="1:21" s="9" customFormat="1" ht="12">
      <c r="A94" s="29">
        <v>87</v>
      </c>
      <c r="B94" s="50" t="s">
        <v>358</v>
      </c>
      <c r="C94" s="1" t="s">
        <v>359</v>
      </c>
      <c r="D94" s="40"/>
      <c r="E94" s="40"/>
      <c r="F94" s="40"/>
      <c r="G94" s="40"/>
      <c r="H94" s="40">
        <v>344</v>
      </c>
      <c r="I94" s="40">
        <v>1366677.78</v>
      </c>
      <c r="J94" s="40">
        <v>939</v>
      </c>
      <c r="K94" s="40">
        <v>18711409.399999999</v>
      </c>
      <c r="L94" s="38">
        <f t="shared" si="0"/>
        <v>1283</v>
      </c>
      <c r="M94" s="38">
        <f t="shared" si="0"/>
        <v>20078087.18</v>
      </c>
      <c r="N94" s="40">
        <v>1377</v>
      </c>
      <c r="O94" s="40">
        <v>17270792.370000001</v>
      </c>
      <c r="P94" s="40">
        <v>14</v>
      </c>
      <c r="Q94" s="40">
        <v>25690.799999999999</v>
      </c>
      <c r="R94" s="38">
        <f t="shared" si="2"/>
        <v>1391</v>
      </c>
      <c r="S94" s="38">
        <f t="shared" si="2"/>
        <v>17296483.170000002</v>
      </c>
      <c r="T94" s="38">
        <f t="shared" si="1"/>
        <v>2674</v>
      </c>
      <c r="U94" s="38">
        <f t="shared" si="1"/>
        <v>37374570.350000001</v>
      </c>
    </row>
    <row r="95" spans="1:21" s="9" customFormat="1" ht="12">
      <c r="A95" s="26">
        <v>88</v>
      </c>
      <c r="B95" s="49" t="s">
        <v>251</v>
      </c>
      <c r="C95" s="28" t="s">
        <v>252</v>
      </c>
      <c r="D95" s="39"/>
      <c r="E95" s="39"/>
      <c r="F95" s="39">
        <v>2</v>
      </c>
      <c r="G95" s="39">
        <v>11695.34</v>
      </c>
      <c r="H95" s="39">
        <v>45</v>
      </c>
      <c r="I95" s="39">
        <v>2346066.06</v>
      </c>
      <c r="J95" s="39">
        <v>139</v>
      </c>
      <c r="K95" s="39">
        <v>17999557.27</v>
      </c>
      <c r="L95" s="39">
        <f t="shared" si="0"/>
        <v>186</v>
      </c>
      <c r="M95" s="39">
        <f t="shared" si="0"/>
        <v>20357318.669999998</v>
      </c>
      <c r="N95" s="39">
        <v>41</v>
      </c>
      <c r="O95" s="39">
        <v>16153056.300000001</v>
      </c>
      <c r="P95" s="39">
        <v>4</v>
      </c>
      <c r="Q95" s="39">
        <v>452800</v>
      </c>
      <c r="R95" s="39">
        <f t="shared" si="2"/>
        <v>45</v>
      </c>
      <c r="S95" s="39">
        <f t="shared" si="2"/>
        <v>16605856.300000001</v>
      </c>
      <c r="T95" s="39">
        <f t="shared" si="1"/>
        <v>231</v>
      </c>
      <c r="U95" s="39">
        <f t="shared" si="1"/>
        <v>36963174.969999999</v>
      </c>
    </row>
    <row r="96" spans="1:21" s="9" customFormat="1" ht="12">
      <c r="A96" s="29">
        <v>89</v>
      </c>
      <c r="B96" s="50" t="s">
        <v>203</v>
      </c>
      <c r="C96" s="1" t="s">
        <v>204</v>
      </c>
      <c r="D96" s="40"/>
      <c r="E96" s="40"/>
      <c r="F96" s="40">
        <v>1</v>
      </c>
      <c r="G96" s="40">
        <v>4647.6499999999996</v>
      </c>
      <c r="H96" s="40">
        <v>220</v>
      </c>
      <c r="I96" s="40">
        <v>1286621.6399999999</v>
      </c>
      <c r="J96" s="40">
        <v>600</v>
      </c>
      <c r="K96" s="40">
        <v>9840322.5899999999</v>
      </c>
      <c r="L96" s="38">
        <f t="shared" si="0"/>
        <v>821</v>
      </c>
      <c r="M96" s="38">
        <f t="shared" si="0"/>
        <v>11131591.880000001</v>
      </c>
      <c r="N96" s="40">
        <v>1136</v>
      </c>
      <c r="O96" s="40">
        <v>17158114.559999999</v>
      </c>
      <c r="P96" s="40">
        <v>72</v>
      </c>
      <c r="Q96" s="40">
        <v>8617540.9900000002</v>
      </c>
      <c r="R96" s="38">
        <f t="shared" si="2"/>
        <v>1208</v>
      </c>
      <c r="S96" s="38">
        <f t="shared" si="2"/>
        <v>25775655.549999997</v>
      </c>
      <c r="T96" s="38">
        <f t="shared" si="1"/>
        <v>2029</v>
      </c>
      <c r="U96" s="38">
        <f t="shared" si="1"/>
        <v>36907247.43</v>
      </c>
    </row>
    <row r="97" spans="1:21" s="9" customFormat="1" ht="12">
      <c r="A97" s="26">
        <v>90</v>
      </c>
      <c r="B97" s="49" t="s">
        <v>117</v>
      </c>
      <c r="C97" s="28" t="s">
        <v>118</v>
      </c>
      <c r="D97" s="39">
        <v>2</v>
      </c>
      <c r="E97" s="39">
        <v>6772439.4000000004</v>
      </c>
      <c r="F97" s="39"/>
      <c r="G97" s="39"/>
      <c r="H97" s="39">
        <v>3</v>
      </c>
      <c r="I97" s="39">
        <v>73803.100000000006</v>
      </c>
      <c r="J97" s="39">
        <v>20</v>
      </c>
      <c r="K97" s="39">
        <v>936153.8</v>
      </c>
      <c r="L97" s="39">
        <f t="shared" si="0"/>
        <v>25</v>
      </c>
      <c r="M97" s="39">
        <f t="shared" si="0"/>
        <v>7782396.3000000007</v>
      </c>
      <c r="N97" s="39">
        <v>2</v>
      </c>
      <c r="O97" s="39">
        <v>20000000</v>
      </c>
      <c r="P97" s="39">
        <v>1</v>
      </c>
      <c r="Q97" s="39">
        <v>7000000</v>
      </c>
      <c r="R97" s="39">
        <f t="shared" si="2"/>
        <v>3</v>
      </c>
      <c r="S97" s="39">
        <f t="shared" si="2"/>
        <v>27000000</v>
      </c>
      <c r="T97" s="39">
        <f t="shared" si="1"/>
        <v>28</v>
      </c>
      <c r="U97" s="39">
        <f t="shared" si="1"/>
        <v>34782396.299999997</v>
      </c>
    </row>
    <row r="98" spans="1:21" s="9" customFormat="1" ht="12">
      <c r="A98" s="29">
        <v>91</v>
      </c>
      <c r="B98" s="50" t="s">
        <v>195</v>
      </c>
      <c r="C98" s="1" t="s">
        <v>196</v>
      </c>
      <c r="D98" s="40">
        <v>33</v>
      </c>
      <c r="E98" s="40">
        <v>359090.4</v>
      </c>
      <c r="F98" s="40">
        <v>411</v>
      </c>
      <c r="G98" s="40">
        <v>7754201.46</v>
      </c>
      <c r="H98" s="40">
        <v>127</v>
      </c>
      <c r="I98" s="40">
        <v>1077907.93</v>
      </c>
      <c r="J98" s="40">
        <v>882</v>
      </c>
      <c r="K98" s="40">
        <v>8700831.6899999995</v>
      </c>
      <c r="L98" s="38">
        <f t="shared" si="0"/>
        <v>1453</v>
      </c>
      <c r="M98" s="38">
        <f t="shared" si="0"/>
        <v>17892031.479999997</v>
      </c>
      <c r="N98" s="40">
        <v>1508</v>
      </c>
      <c r="O98" s="40">
        <v>15155190.09</v>
      </c>
      <c r="P98" s="40">
        <v>15</v>
      </c>
      <c r="Q98" s="40">
        <v>137136.82</v>
      </c>
      <c r="R98" s="38">
        <f t="shared" ref="R98:S114" si="15">N98+P98</f>
        <v>1523</v>
      </c>
      <c r="S98" s="38">
        <f t="shared" si="15"/>
        <v>15292326.91</v>
      </c>
      <c r="T98" s="38">
        <f t="shared" si="1"/>
        <v>2976</v>
      </c>
      <c r="U98" s="38">
        <f t="shared" si="1"/>
        <v>33184358.389999997</v>
      </c>
    </row>
    <row r="99" spans="1:21" s="9" customFormat="1" ht="12">
      <c r="A99" s="26">
        <v>92</v>
      </c>
      <c r="B99" s="49" t="s">
        <v>277</v>
      </c>
      <c r="C99" s="28" t="s">
        <v>278</v>
      </c>
      <c r="D99" s="39"/>
      <c r="E99" s="39"/>
      <c r="F99" s="39"/>
      <c r="G99" s="39"/>
      <c r="H99" s="39">
        <v>30</v>
      </c>
      <c r="I99" s="39">
        <v>43003.46</v>
      </c>
      <c r="J99" s="39">
        <v>116</v>
      </c>
      <c r="K99" s="39">
        <v>16093022.08</v>
      </c>
      <c r="L99" s="39">
        <f t="shared" si="0"/>
        <v>146</v>
      </c>
      <c r="M99" s="39">
        <f t="shared" si="0"/>
        <v>16136025.540000001</v>
      </c>
      <c r="N99" s="39">
        <v>658</v>
      </c>
      <c r="O99" s="39">
        <v>16148599.720000001</v>
      </c>
      <c r="P99" s="39">
        <v>1</v>
      </c>
      <c r="Q99" s="39">
        <v>99881.79</v>
      </c>
      <c r="R99" s="39">
        <f t="shared" si="15"/>
        <v>659</v>
      </c>
      <c r="S99" s="39">
        <f t="shared" si="15"/>
        <v>16248481.51</v>
      </c>
      <c r="T99" s="39">
        <f t="shared" si="1"/>
        <v>805</v>
      </c>
      <c r="U99" s="39">
        <f t="shared" si="1"/>
        <v>32384507.050000001</v>
      </c>
    </row>
    <row r="100" spans="1:21" s="9" customFormat="1" ht="12">
      <c r="A100" s="29">
        <v>93</v>
      </c>
      <c r="B100" s="50" t="s">
        <v>237</v>
      </c>
      <c r="C100" s="1" t="s">
        <v>238</v>
      </c>
      <c r="D100" s="40"/>
      <c r="E100" s="40"/>
      <c r="F100" s="40"/>
      <c r="G100" s="40"/>
      <c r="H100" s="40">
        <v>24</v>
      </c>
      <c r="I100" s="40">
        <v>574162.54</v>
      </c>
      <c r="J100" s="40">
        <v>657</v>
      </c>
      <c r="K100" s="40">
        <v>14433368.130000001</v>
      </c>
      <c r="L100" s="38">
        <f t="shared" si="0"/>
        <v>681</v>
      </c>
      <c r="M100" s="38">
        <f t="shared" si="0"/>
        <v>15007530.670000002</v>
      </c>
      <c r="N100" s="40">
        <v>671</v>
      </c>
      <c r="O100" s="40">
        <v>14462659</v>
      </c>
      <c r="P100" s="40">
        <v>24</v>
      </c>
      <c r="Q100" s="40">
        <v>574162.54</v>
      </c>
      <c r="R100" s="38">
        <f t="shared" si="15"/>
        <v>695</v>
      </c>
      <c r="S100" s="38">
        <f t="shared" si="15"/>
        <v>15036821.539999999</v>
      </c>
      <c r="T100" s="38">
        <f t="shared" si="1"/>
        <v>1376</v>
      </c>
      <c r="U100" s="38">
        <f t="shared" si="1"/>
        <v>30044352.210000001</v>
      </c>
    </row>
    <row r="101" spans="1:21" s="9" customFormat="1" ht="12">
      <c r="A101" s="26">
        <v>94</v>
      </c>
      <c r="B101" s="27" t="s">
        <v>233</v>
      </c>
      <c r="C101" s="28" t="s">
        <v>234</v>
      </c>
      <c r="D101" s="39"/>
      <c r="E101" s="39"/>
      <c r="F101" s="39">
        <v>56</v>
      </c>
      <c r="G101" s="39">
        <v>869920.02</v>
      </c>
      <c r="H101" s="39">
        <v>197</v>
      </c>
      <c r="I101" s="39">
        <v>303738.62</v>
      </c>
      <c r="J101" s="39">
        <v>779</v>
      </c>
      <c r="K101" s="39">
        <v>4324181.67</v>
      </c>
      <c r="L101" s="39">
        <f t="shared" si="0"/>
        <v>1032</v>
      </c>
      <c r="M101" s="39">
        <f t="shared" si="0"/>
        <v>5497840.3100000005</v>
      </c>
      <c r="N101" s="39">
        <v>312</v>
      </c>
      <c r="O101" s="39">
        <v>14355776.24</v>
      </c>
      <c r="P101" s="39">
        <v>45</v>
      </c>
      <c r="Q101" s="39">
        <v>9442026.0999999996</v>
      </c>
      <c r="R101" s="39">
        <f t="shared" si="15"/>
        <v>357</v>
      </c>
      <c r="S101" s="39">
        <f t="shared" si="15"/>
        <v>23797802.34</v>
      </c>
      <c r="T101" s="39">
        <f t="shared" si="1"/>
        <v>1389</v>
      </c>
      <c r="U101" s="39">
        <f t="shared" si="1"/>
        <v>29295642.649999999</v>
      </c>
    </row>
    <row r="102" spans="1:21" s="9" customFormat="1" ht="12">
      <c r="A102" s="29">
        <v>95</v>
      </c>
      <c r="B102" s="50" t="s">
        <v>169</v>
      </c>
      <c r="C102" s="1" t="s">
        <v>170</v>
      </c>
      <c r="D102" s="40">
        <v>11</v>
      </c>
      <c r="E102" s="40">
        <v>3862094.03</v>
      </c>
      <c r="F102" s="40">
        <v>15</v>
      </c>
      <c r="G102" s="40">
        <v>2650216.6</v>
      </c>
      <c r="H102" s="40">
        <v>14</v>
      </c>
      <c r="I102" s="40">
        <v>6552006.8300000001</v>
      </c>
      <c r="J102" s="40">
        <v>45</v>
      </c>
      <c r="K102" s="40">
        <v>2434508.7999999998</v>
      </c>
      <c r="L102" s="38">
        <f t="shared" si="0"/>
        <v>85</v>
      </c>
      <c r="M102" s="38">
        <f t="shared" si="0"/>
        <v>15498826.259999998</v>
      </c>
      <c r="N102" s="40">
        <v>6</v>
      </c>
      <c r="O102" s="40">
        <v>3100647.1</v>
      </c>
      <c r="P102" s="40">
        <v>7</v>
      </c>
      <c r="Q102" s="40">
        <v>10100566.550000001</v>
      </c>
      <c r="R102" s="38">
        <f t="shared" si="15"/>
        <v>13</v>
      </c>
      <c r="S102" s="38">
        <f t="shared" si="15"/>
        <v>13201213.65</v>
      </c>
      <c r="T102" s="38">
        <f t="shared" si="1"/>
        <v>98</v>
      </c>
      <c r="U102" s="38">
        <f t="shared" si="1"/>
        <v>28700039.909999996</v>
      </c>
    </row>
    <row r="103" spans="1:21" s="9" customFormat="1" ht="12">
      <c r="A103" s="26">
        <v>96</v>
      </c>
      <c r="B103" s="49" t="s">
        <v>199</v>
      </c>
      <c r="C103" s="28" t="s">
        <v>200</v>
      </c>
      <c r="D103" s="39"/>
      <c r="E103" s="39"/>
      <c r="F103" s="39">
        <v>6</v>
      </c>
      <c r="G103" s="39">
        <v>141604.98000000001</v>
      </c>
      <c r="H103" s="39">
        <v>380</v>
      </c>
      <c r="I103" s="39">
        <v>2280100.3199999998</v>
      </c>
      <c r="J103" s="39">
        <v>826</v>
      </c>
      <c r="K103" s="39">
        <v>13922968.029999999</v>
      </c>
      <c r="L103" s="39">
        <f t="shared" si="0"/>
        <v>1212</v>
      </c>
      <c r="M103" s="39">
        <f t="shared" si="0"/>
        <v>16344673.33</v>
      </c>
      <c r="N103" s="39">
        <v>747</v>
      </c>
      <c r="O103" s="39">
        <v>12063126.119999999</v>
      </c>
      <c r="P103" s="39">
        <v>1</v>
      </c>
      <c r="Q103" s="39">
        <v>84206.68</v>
      </c>
      <c r="R103" s="39">
        <f t="shared" si="15"/>
        <v>748</v>
      </c>
      <c r="S103" s="39">
        <f t="shared" si="15"/>
        <v>12147332.799999999</v>
      </c>
      <c r="T103" s="39">
        <f t="shared" si="1"/>
        <v>1960</v>
      </c>
      <c r="U103" s="39">
        <f t="shared" si="1"/>
        <v>28492006.129999999</v>
      </c>
    </row>
    <row r="104" spans="1:21" s="9" customFormat="1" ht="12">
      <c r="A104" s="29">
        <v>97</v>
      </c>
      <c r="B104" s="50" t="s">
        <v>209</v>
      </c>
      <c r="C104" s="1" t="s">
        <v>210</v>
      </c>
      <c r="D104" s="40">
        <v>34</v>
      </c>
      <c r="E104" s="40">
        <v>442282.89</v>
      </c>
      <c r="F104" s="40">
        <v>212</v>
      </c>
      <c r="G104" s="40">
        <v>4668008.62</v>
      </c>
      <c r="H104" s="40">
        <v>119</v>
      </c>
      <c r="I104" s="40">
        <v>861684.61</v>
      </c>
      <c r="J104" s="40">
        <v>549</v>
      </c>
      <c r="K104" s="40">
        <v>4384466.3705000002</v>
      </c>
      <c r="L104" s="38">
        <f t="shared" si="0"/>
        <v>914</v>
      </c>
      <c r="M104" s="38">
        <f t="shared" si="0"/>
        <v>10356442.490500001</v>
      </c>
      <c r="N104" s="40">
        <v>368</v>
      </c>
      <c r="O104" s="40">
        <v>12776212.33</v>
      </c>
      <c r="P104" s="40">
        <v>66</v>
      </c>
      <c r="Q104" s="40">
        <v>5044381.8499999996</v>
      </c>
      <c r="R104" s="38">
        <f t="shared" si="15"/>
        <v>434</v>
      </c>
      <c r="S104" s="38">
        <f t="shared" si="15"/>
        <v>17820594.18</v>
      </c>
      <c r="T104" s="38">
        <f t="shared" si="1"/>
        <v>1348</v>
      </c>
      <c r="U104" s="38">
        <f t="shared" si="1"/>
        <v>28177036.670500003</v>
      </c>
    </row>
    <row r="105" spans="1:21" s="9" customFormat="1" ht="12">
      <c r="A105" s="26">
        <v>98</v>
      </c>
      <c r="B105" s="49" t="s">
        <v>215</v>
      </c>
      <c r="C105" s="28" t="s">
        <v>216</v>
      </c>
      <c r="D105" s="39">
        <v>10</v>
      </c>
      <c r="E105" s="39">
        <v>208688.71</v>
      </c>
      <c r="F105" s="39">
        <v>28</v>
      </c>
      <c r="G105" s="39">
        <v>462800.6</v>
      </c>
      <c r="H105" s="39">
        <v>140</v>
      </c>
      <c r="I105" s="39">
        <v>852675.3</v>
      </c>
      <c r="J105" s="39">
        <v>381</v>
      </c>
      <c r="K105" s="39">
        <v>6184426.3200000003</v>
      </c>
      <c r="L105" s="39">
        <f t="shared" si="0"/>
        <v>559</v>
      </c>
      <c r="M105" s="39">
        <f t="shared" si="0"/>
        <v>7708590.9299999997</v>
      </c>
      <c r="N105" s="39">
        <v>390</v>
      </c>
      <c r="O105" s="39">
        <v>12694167.6</v>
      </c>
      <c r="P105" s="39">
        <v>50</v>
      </c>
      <c r="Q105" s="39">
        <v>7107238.2400000002</v>
      </c>
      <c r="R105" s="39">
        <f t="shared" si="15"/>
        <v>440</v>
      </c>
      <c r="S105" s="39">
        <f t="shared" si="15"/>
        <v>19801405.84</v>
      </c>
      <c r="T105" s="39">
        <f t="shared" si="1"/>
        <v>999</v>
      </c>
      <c r="U105" s="39">
        <f t="shared" si="1"/>
        <v>27509996.77</v>
      </c>
    </row>
    <row r="106" spans="1:21" s="9" customFormat="1" ht="12">
      <c r="A106" s="29">
        <v>99</v>
      </c>
      <c r="B106" s="50" t="s">
        <v>133</v>
      </c>
      <c r="C106" s="1" t="s">
        <v>134</v>
      </c>
      <c r="D106" s="40">
        <v>93</v>
      </c>
      <c r="E106" s="40">
        <v>11622778.710000001</v>
      </c>
      <c r="F106" s="40">
        <v>81</v>
      </c>
      <c r="G106" s="40">
        <v>3200666.38</v>
      </c>
      <c r="H106" s="40">
        <v>13</v>
      </c>
      <c r="I106" s="40">
        <v>279517.51</v>
      </c>
      <c r="J106" s="40">
        <v>88</v>
      </c>
      <c r="K106" s="40">
        <v>1810002.44</v>
      </c>
      <c r="L106" s="38">
        <f t="shared" si="0"/>
        <v>275</v>
      </c>
      <c r="M106" s="38">
        <f t="shared" si="0"/>
        <v>16912965.039999999</v>
      </c>
      <c r="N106" s="40">
        <v>12</v>
      </c>
      <c r="O106" s="40">
        <v>7694499.3200000003</v>
      </c>
      <c r="P106" s="40">
        <v>5</v>
      </c>
      <c r="Q106" s="40">
        <v>177984.54</v>
      </c>
      <c r="R106" s="38">
        <f t="shared" si="15"/>
        <v>17</v>
      </c>
      <c r="S106" s="38">
        <f t="shared" si="15"/>
        <v>7872483.8600000003</v>
      </c>
      <c r="T106" s="38">
        <f t="shared" si="1"/>
        <v>292</v>
      </c>
      <c r="U106" s="38">
        <f t="shared" si="1"/>
        <v>24785448.899999999</v>
      </c>
    </row>
    <row r="107" spans="1:21" s="9" customFormat="1" ht="12">
      <c r="A107" s="26">
        <v>100</v>
      </c>
      <c r="B107" s="49" t="s">
        <v>123</v>
      </c>
      <c r="C107" s="28" t="s">
        <v>124</v>
      </c>
      <c r="D107" s="39">
        <v>16</v>
      </c>
      <c r="E107" s="39">
        <v>3092553.67</v>
      </c>
      <c r="F107" s="39"/>
      <c r="G107" s="39"/>
      <c r="H107" s="39">
        <v>1</v>
      </c>
      <c r="I107" s="39">
        <v>150</v>
      </c>
      <c r="J107" s="39">
        <v>37</v>
      </c>
      <c r="K107" s="39">
        <v>5556110.2800000003</v>
      </c>
      <c r="L107" s="39">
        <f t="shared" si="0"/>
        <v>54</v>
      </c>
      <c r="M107" s="39">
        <f t="shared" si="0"/>
        <v>8648813.9499999993</v>
      </c>
      <c r="N107" s="39">
        <v>1</v>
      </c>
      <c r="O107" s="39">
        <v>177139.77</v>
      </c>
      <c r="P107" s="39">
        <v>2</v>
      </c>
      <c r="Q107" s="39">
        <v>15178841.07</v>
      </c>
      <c r="R107" s="39">
        <f t="shared" si="15"/>
        <v>3</v>
      </c>
      <c r="S107" s="39">
        <f t="shared" si="15"/>
        <v>15355980.84</v>
      </c>
      <c r="T107" s="39">
        <f t="shared" si="1"/>
        <v>57</v>
      </c>
      <c r="U107" s="39">
        <f t="shared" si="1"/>
        <v>24004794.789999999</v>
      </c>
    </row>
    <row r="108" spans="1:21" s="9" customFormat="1" ht="12">
      <c r="A108" s="29">
        <v>101</v>
      </c>
      <c r="B108" s="50" t="s">
        <v>239</v>
      </c>
      <c r="C108" s="1" t="s">
        <v>240</v>
      </c>
      <c r="D108" s="40"/>
      <c r="E108" s="40"/>
      <c r="F108" s="40">
        <v>1</v>
      </c>
      <c r="G108" s="40">
        <v>2100000</v>
      </c>
      <c r="H108" s="40">
        <v>385</v>
      </c>
      <c r="I108" s="40">
        <v>301988.78999999998</v>
      </c>
      <c r="J108" s="40">
        <v>78</v>
      </c>
      <c r="K108" s="40">
        <v>209119.79</v>
      </c>
      <c r="L108" s="38">
        <f t="shared" si="0"/>
        <v>464</v>
      </c>
      <c r="M108" s="38">
        <f t="shared" si="0"/>
        <v>2611108.58</v>
      </c>
      <c r="N108" s="40">
        <v>3</v>
      </c>
      <c r="O108" s="40">
        <v>11750000</v>
      </c>
      <c r="P108" s="40">
        <v>2</v>
      </c>
      <c r="Q108" s="40">
        <v>9600000</v>
      </c>
      <c r="R108" s="38">
        <f t="shared" si="15"/>
        <v>5</v>
      </c>
      <c r="S108" s="38">
        <f t="shared" si="15"/>
        <v>21350000</v>
      </c>
      <c r="T108" s="38">
        <f t="shared" si="1"/>
        <v>469</v>
      </c>
      <c r="U108" s="38">
        <f t="shared" si="1"/>
        <v>23961108.579999998</v>
      </c>
    </row>
    <row r="109" spans="1:21" s="9" customFormat="1" ht="12">
      <c r="A109" s="26">
        <v>102</v>
      </c>
      <c r="B109" s="27" t="s">
        <v>183</v>
      </c>
      <c r="C109" s="28" t="s">
        <v>184</v>
      </c>
      <c r="D109" s="39">
        <v>4</v>
      </c>
      <c r="E109" s="39">
        <v>386333.12</v>
      </c>
      <c r="F109" s="39">
        <v>1</v>
      </c>
      <c r="G109" s="39">
        <v>48665</v>
      </c>
      <c r="H109" s="39">
        <v>5</v>
      </c>
      <c r="I109" s="39">
        <v>11041.11</v>
      </c>
      <c r="J109" s="39">
        <v>7</v>
      </c>
      <c r="K109" s="39">
        <v>2662.83</v>
      </c>
      <c r="L109" s="39">
        <f t="shared" si="0"/>
        <v>17</v>
      </c>
      <c r="M109" s="39">
        <f t="shared" si="0"/>
        <v>448702.06</v>
      </c>
      <c r="N109" s="39">
        <v>4</v>
      </c>
      <c r="O109" s="39">
        <v>11400000</v>
      </c>
      <c r="P109" s="39">
        <v>5</v>
      </c>
      <c r="Q109" s="39">
        <v>11700000</v>
      </c>
      <c r="R109" s="39">
        <f t="shared" si="15"/>
        <v>9</v>
      </c>
      <c r="S109" s="39">
        <f t="shared" si="15"/>
        <v>23100000</v>
      </c>
      <c r="T109" s="39">
        <f t="shared" si="1"/>
        <v>26</v>
      </c>
      <c r="U109" s="39">
        <f t="shared" si="1"/>
        <v>23548702.059999999</v>
      </c>
    </row>
    <row r="110" spans="1:21" s="9" customFormat="1" ht="12">
      <c r="A110" s="29">
        <v>103</v>
      </c>
      <c r="B110" s="50" t="s">
        <v>213</v>
      </c>
      <c r="C110" s="1" t="s">
        <v>214</v>
      </c>
      <c r="D110" s="40"/>
      <c r="E110" s="40"/>
      <c r="F110" s="40">
        <v>24</v>
      </c>
      <c r="G110" s="40">
        <v>345496.88</v>
      </c>
      <c r="H110" s="40">
        <v>1176</v>
      </c>
      <c r="I110" s="40">
        <v>1376352.82</v>
      </c>
      <c r="J110" s="40">
        <v>2732</v>
      </c>
      <c r="K110" s="40">
        <v>9846356.6600000001</v>
      </c>
      <c r="L110" s="38">
        <f t="shared" si="0"/>
        <v>3932</v>
      </c>
      <c r="M110" s="38">
        <f t="shared" si="0"/>
        <v>11568206.360000001</v>
      </c>
      <c r="N110" s="40">
        <v>851</v>
      </c>
      <c r="O110" s="40">
        <v>9419183.8800000008</v>
      </c>
      <c r="P110" s="40">
        <v>20</v>
      </c>
      <c r="Q110" s="40">
        <v>605058.13</v>
      </c>
      <c r="R110" s="38">
        <f t="shared" si="15"/>
        <v>871</v>
      </c>
      <c r="S110" s="38">
        <f t="shared" si="15"/>
        <v>10024242.010000002</v>
      </c>
      <c r="T110" s="38">
        <f t="shared" si="1"/>
        <v>4803</v>
      </c>
      <c r="U110" s="38">
        <f t="shared" si="1"/>
        <v>21592448.370000005</v>
      </c>
    </row>
    <row r="111" spans="1:21" s="9" customFormat="1" ht="12">
      <c r="A111" s="26">
        <v>104</v>
      </c>
      <c r="B111" s="49" t="s">
        <v>217</v>
      </c>
      <c r="C111" s="28" t="s">
        <v>218</v>
      </c>
      <c r="D111" s="39">
        <v>6</v>
      </c>
      <c r="E111" s="39">
        <v>68376.800000000003</v>
      </c>
      <c r="F111" s="39">
        <v>14</v>
      </c>
      <c r="G111" s="39">
        <v>340863.36</v>
      </c>
      <c r="H111" s="39">
        <v>523</v>
      </c>
      <c r="I111" s="39">
        <v>1099406.01</v>
      </c>
      <c r="J111" s="39">
        <v>1045</v>
      </c>
      <c r="K111" s="39">
        <v>4746410.08</v>
      </c>
      <c r="L111" s="39">
        <f t="shared" si="0"/>
        <v>1588</v>
      </c>
      <c r="M111" s="39">
        <f t="shared" si="0"/>
        <v>6255056.25</v>
      </c>
      <c r="N111" s="39">
        <v>497</v>
      </c>
      <c r="O111" s="39">
        <v>9325715.4900000002</v>
      </c>
      <c r="P111" s="39">
        <v>96</v>
      </c>
      <c r="Q111" s="39">
        <v>5405822.46</v>
      </c>
      <c r="R111" s="39">
        <f t="shared" si="15"/>
        <v>593</v>
      </c>
      <c r="S111" s="39">
        <f t="shared" si="15"/>
        <v>14731537.949999999</v>
      </c>
      <c r="T111" s="39">
        <f t="shared" si="1"/>
        <v>2181</v>
      </c>
      <c r="U111" s="39">
        <f t="shared" si="1"/>
        <v>20986594.199999999</v>
      </c>
    </row>
    <row r="112" spans="1:21" s="9" customFormat="1" ht="12">
      <c r="A112" s="29">
        <v>105</v>
      </c>
      <c r="B112" s="50" t="s">
        <v>259</v>
      </c>
      <c r="C112" s="1" t="s">
        <v>260</v>
      </c>
      <c r="D112" s="40"/>
      <c r="E112" s="40"/>
      <c r="F112" s="40">
        <v>1</v>
      </c>
      <c r="G112" s="40">
        <v>126836.97</v>
      </c>
      <c r="H112" s="40">
        <v>41</v>
      </c>
      <c r="I112" s="40">
        <v>1132944.3</v>
      </c>
      <c r="J112" s="40">
        <v>63</v>
      </c>
      <c r="K112" s="40">
        <v>8473022.1500000004</v>
      </c>
      <c r="L112" s="38">
        <f t="shared" si="0"/>
        <v>105</v>
      </c>
      <c r="M112" s="38">
        <f t="shared" si="0"/>
        <v>9732803.4200000018</v>
      </c>
      <c r="N112" s="40">
        <v>19</v>
      </c>
      <c r="O112" s="40">
        <v>9209887.5299999993</v>
      </c>
      <c r="P112" s="40">
        <v>8</v>
      </c>
      <c r="Q112" s="40">
        <v>1595222.18</v>
      </c>
      <c r="R112" s="38">
        <f t="shared" si="15"/>
        <v>27</v>
      </c>
      <c r="S112" s="38">
        <f t="shared" si="15"/>
        <v>10805109.709999999</v>
      </c>
      <c r="T112" s="38">
        <f t="shared" si="1"/>
        <v>132</v>
      </c>
      <c r="U112" s="38">
        <f t="shared" si="1"/>
        <v>20537913.130000003</v>
      </c>
    </row>
    <row r="113" spans="1:21" s="9" customFormat="1" ht="12">
      <c r="A113" s="26">
        <v>106</v>
      </c>
      <c r="B113" s="49" t="s">
        <v>254</v>
      </c>
      <c r="C113" s="28" t="s">
        <v>255</v>
      </c>
      <c r="D113" s="39"/>
      <c r="E113" s="39"/>
      <c r="F113" s="39"/>
      <c r="G113" s="39"/>
      <c r="H113" s="39">
        <v>103</v>
      </c>
      <c r="I113" s="39">
        <v>218299.26</v>
      </c>
      <c r="J113" s="39">
        <v>298</v>
      </c>
      <c r="K113" s="39">
        <v>10023076.810000001</v>
      </c>
      <c r="L113" s="39">
        <f t="shared" si="0"/>
        <v>401</v>
      </c>
      <c r="M113" s="39">
        <f t="shared" si="0"/>
        <v>10241376.07</v>
      </c>
      <c r="N113" s="39">
        <v>664</v>
      </c>
      <c r="O113" s="39">
        <v>9794549.7300000004</v>
      </c>
      <c r="P113" s="39">
        <v>6</v>
      </c>
      <c r="Q113" s="39">
        <v>4662.34</v>
      </c>
      <c r="R113" s="39">
        <f t="shared" si="15"/>
        <v>670</v>
      </c>
      <c r="S113" s="39">
        <f t="shared" si="15"/>
        <v>9799212.0700000003</v>
      </c>
      <c r="T113" s="39">
        <f t="shared" si="1"/>
        <v>1071</v>
      </c>
      <c r="U113" s="39">
        <f t="shared" si="1"/>
        <v>20040588.140000001</v>
      </c>
    </row>
    <row r="114" spans="1:21" s="9" customFormat="1" ht="12">
      <c r="A114" s="29">
        <v>107</v>
      </c>
      <c r="B114" s="50" t="s">
        <v>253</v>
      </c>
      <c r="C114" s="1" t="s">
        <v>356</v>
      </c>
      <c r="D114" s="40">
        <v>3</v>
      </c>
      <c r="E114" s="40">
        <v>10376.290000000001</v>
      </c>
      <c r="F114" s="40">
        <v>124</v>
      </c>
      <c r="G114" s="40">
        <v>2862895.76</v>
      </c>
      <c r="H114" s="40">
        <v>277</v>
      </c>
      <c r="I114" s="40">
        <v>1124842.52</v>
      </c>
      <c r="J114" s="40">
        <v>267</v>
      </c>
      <c r="K114" s="40">
        <v>6512216.5599999996</v>
      </c>
      <c r="L114" s="38">
        <f t="shared" si="0"/>
        <v>671</v>
      </c>
      <c r="M114" s="38">
        <f t="shared" si="0"/>
        <v>10510331.129999999</v>
      </c>
      <c r="N114" s="40">
        <v>124</v>
      </c>
      <c r="O114" s="40">
        <v>8826874.2699999996</v>
      </c>
      <c r="P114" s="40">
        <v>53</v>
      </c>
      <c r="Q114" s="40">
        <v>589329.93999999994</v>
      </c>
      <c r="R114" s="38">
        <f t="shared" si="15"/>
        <v>177</v>
      </c>
      <c r="S114" s="38">
        <f t="shared" si="15"/>
        <v>9416204.209999999</v>
      </c>
      <c r="T114" s="38">
        <f t="shared" si="1"/>
        <v>848</v>
      </c>
      <c r="U114" s="38">
        <f t="shared" si="1"/>
        <v>19926535.339999996</v>
      </c>
    </row>
    <row r="115" spans="1:21" s="9" customFormat="1" ht="12">
      <c r="A115" s="26">
        <v>108</v>
      </c>
      <c r="B115" s="49" t="s">
        <v>247</v>
      </c>
      <c r="C115" s="28" t="s">
        <v>248</v>
      </c>
      <c r="D115" s="39"/>
      <c r="E115" s="39"/>
      <c r="F115" s="39">
        <v>5</v>
      </c>
      <c r="G115" s="39">
        <v>17210.39</v>
      </c>
      <c r="H115" s="39">
        <v>37</v>
      </c>
      <c r="I115" s="39">
        <v>8610042.3000000007</v>
      </c>
      <c r="J115" s="39">
        <v>439</v>
      </c>
      <c r="K115" s="39">
        <v>2273395.1</v>
      </c>
      <c r="L115" s="39">
        <f t="shared" si="0"/>
        <v>481</v>
      </c>
      <c r="M115" s="39">
        <f t="shared" si="0"/>
        <v>10900647.790000001</v>
      </c>
      <c r="N115" s="39">
        <v>17</v>
      </c>
      <c r="O115" s="39">
        <v>725408.71</v>
      </c>
      <c r="P115" s="39">
        <v>8</v>
      </c>
      <c r="Q115" s="39">
        <v>7707318.6900000004</v>
      </c>
      <c r="R115" s="39">
        <f t="shared" ref="R115:S130" si="16">N115+P115</f>
        <v>25</v>
      </c>
      <c r="S115" s="39">
        <f t="shared" si="16"/>
        <v>8432727.4000000004</v>
      </c>
      <c r="T115" s="39">
        <f t="shared" si="1"/>
        <v>506</v>
      </c>
      <c r="U115" s="39">
        <f t="shared" si="1"/>
        <v>19333375.190000001</v>
      </c>
    </row>
    <row r="116" spans="1:21" s="9" customFormat="1" ht="12">
      <c r="A116" s="29">
        <v>109</v>
      </c>
      <c r="B116" s="50" t="s">
        <v>301</v>
      </c>
      <c r="C116" s="1" t="s">
        <v>302</v>
      </c>
      <c r="D116" s="40">
        <v>2</v>
      </c>
      <c r="E116" s="40">
        <v>32500</v>
      </c>
      <c r="F116" s="40">
        <v>1</v>
      </c>
      <c r="G116" s="40">
        <v>9967.1</v>
      </c>
      <c r="H116" s="40">
        <v>1152</v>
      </c>
      <c r="I116" s="40">
        <v>1042110.38</v>
      </c>
      <c r="J116" s="40">
        <v>1143</v>
      </c>
      <c r="K116" s="40">
        <v>1319409.3999999999</v>
      </c>
      <c r="L116" s="38">
        <f t="shared" si="0"/>
        <v>2298</v>
      </c>
      <c r="M116" s="38">
        <f t="shared" si="0"/>
        <v>2403986.88</v>
      </c>
      <c r="N116" s="40">
        <v>101</v>
      </c>
      <c r="O116" s="40">
        <v>7878784.8200000003</v>
      </c>
      <c r="P116" s="40">
        <v>75</v>
      </c>
      <c r="Q116" s="40">
        <v>7600346.5</v>
      </c>
      <c r="R116" s="38">
        <f t="shared" si="16"/>
        <v>176</v>
      </c>
      <c r="S116" s="38">
        <f t="shared" si="16"/>
        <v>15479131.32</v>
      </c>
      <c r="T116" s="38">
        <f t="shared" si="1"/>
        <v>2474</v>
      </c>
      <c r="U116" s="38">
        <f t="shared" si="1"/>
        <v>17883118.199999999</v>
      </c>
    </row>
    <row r="117" spans="1:21" s="9" customFormat="1" ht="12">
      <c r="A117" s="26">
        <v>110</v>
      </c>
      <c r="B117" s="27" t="s">
        <v>165</v>
      </c>
      <c r="C117" s="28" t="s">
        <v>166</v>
      </c>
      <c r="D117" s="39">
        <v>26</v>
      </c>
      <c r="E117" s="39">
        <v>2686702.86</v>
      </c>
      <c r="F117" s="39">
        <v>35</v>
      </c>
      <c r="G117" s="39">
        <v>4749823.84</v>
      </c>
      <c r="H117" s="39">
        <v>11</v>
      </c>
      <c r="I117" s="39">
        <v>455415.42</v>
      </c>
      <c r="J117" s="39">
        <v>25</v>
      </c>
      <c r="K117" s="39">
        <v>379365.8</v>
      </c>
      <c r="L117" s="39">
        <f t="shared" si="0"/>
        <v>97</v>
      </c>
      <c r="M117" s="39">
        <f t="shared" si="0"/>
        <v>8271307.9199999999</v>
      </c>
      <c r="N117" s="39">
        <v>11</v>
      </c>
      <c r="O117" s="39">
        <v>5976075</v>
      </c>
      <c r="P117" s="39">
        <v>9</v>
      </c>
      <c r="Q117" s="39">
        <v>3101330</v>
      </c>
      <c r="R117" s="39">
        <f t="shared" si="16"/>
        <v>20</v>
      </c>
      <c r="S117" s="39">
        <f t="shared" si="16"/>
        <v>9077405</v>
      </c>
      <c r="T117" s="39">
        <f t="shared" si="1"/>
        <v>117</v>
      </c>
      <c r="U117" s="39">
        <f t="shared" si="1"/>
        <v>17348712.920000002</v>
      </c>
    </row>
    <row r="118" spans="1:21" s="9" customFormat="1" ht="12">
      <c r="A118" s="29">
        <v>111</v>
      </c>
      <c r="B118" s="50" t="s">
        <v>309</v>
      </c>
      <c r="C118" s="1" t="s">
        <v>310</v>
      </c>
      <c r="D118" s="40">
        <v>1</v>
      </c>
      <c r="E118" s="40">
        <v>50950.69</v>
      </c>
      <c r="F118" s="40">
        <v>22</v>
      </c>
      <c r="G118" s="40">
        <v>297753.71999999997</v>
      </c>
      <c r="H118" s="40">
        <v>72</v>
      </c>
      <c r="I118" s="40">
        <v>427409.94</v>
      </c>
      <c r="J118" s="40">
        <v>760</v>
      </c>
      <c r="K118" s="40">
        <v>5796488.0300000003</v>
      </c>
      <c r="L118" s="38">
        <f t="shared" si="0"/>
        <v>855</v>
      </c>
      <c r="M118" s="38">
        <f t="shared" si="0"/>
        <v>6572602.3800000008</v>
      </c>
      <c r="N118" s="40">
        <v>656</v>
      </c>
      <c r="O118" s="40">
        <v>7597724.1399999997</v>
      </c>
      <c r="P118" s="40">
        <v>143</v>
      </c>
      <c r="Q118" s="40">
        <v>1993140.22</v>
      </c>
      <c r="R118" s="38">
        <f t="shared" si="16"/>
        <v>799</v>
      </c>
      <c r="S118" s="38">
        <f t="shared" si="16"/>
        <v>9590864.3599999994</v>
      </c>
      <c r="T118" s="38">
        <f t="shared" si="1"/>
        <v>1654</v>
      </c>
      <c r="U118" s="38">
        <f t="shared" si="1"/>
        <v>16163466.74</v>
      </c>
    </row>
    <row r="119" spans="1:21" s="9" customFormat="1" ht="12">
      <c r="A119" s="26">
        <v>112</v>
      </c>
      <c r="B119" s="49" t="s">
        <v>221</v>
      </c>
      <c r="C119" s="28" t="s">
        <v>222</v>
      </c>
      <c r="D119" s="39">
        <v>25</v>
      </c>
      <c r="E119" s="39">
        <v>263156.46999999997</v>
      </c>
      <c r="F119" s="39">
        <v>86</v>
      </c>
      <c r="G119" s="39">
        <v>2100219.21</v>
      </c>
      <c r="H119" s="39">
        <v>285</v>
      </c>
      <c r="I119" s="39">
        <v>1692913.82</v>
      </c>
      <c r="J119" s="39">
        <v>647</v>
      </c>
      <c r="K119" s="39">
        <v>5229614.9800000004</v>
      </c>
      <c r="L119" s="39">
        <f t="shared" si="0"/>
        <v>1043</v>
      </c>
      <c r="M119" s="39">
        <f t="shared" si="0"/>
        <v>9285904.4800000023</v>
      </c>
      <c r="N119" s="39">
        <v>540</v>
      </c>
      <c r="O119" s="39">
        <v>6056989.46</v>
      </c>
      <c r="P119" s="39">
        <v>66</v>
      </c>
      <c r="Q119" s="39">
        <v>678286.33</v>
      </c>
      <c r="R119" s="39">
        <f t="shared" si="16"/>
        <v>606</v>
      </c>
      <c r="S119" s="39">
        <f t="shared" si="16"/>
        <v>6735275.79</v>
      </c>
      <c r="T119" s="39">
        <f t="shared" si="1"/>
        <v>1649</v>
      </c>
      <c r="U119" s="39">
        <f t="shared" si="1"/>
        <v>16021180.270000003</v>
      </c>
    </row>
    <row r="120" spans="1:21" s="9" customFormat="1" ht="12">
      <c r="A120" s="29">
        <v>113</v>
      </c>
      <c r="B120" s="50" t="s">
        <v>223</v>
      </c>
      <c r="C120" s="1" t="s">
        <v>224</v>
      </c>
      <c r="D120" s="40">
        <v>1</v>
      </c>
      <c r="E120" s="40">
        <v>5434</v>
      </c>
      <c r="F120" s="40">
        <v>152</v>
      </c>
      <c r="G120" s="40">
        <v>4437720.53</v>
      </c>
      <c r="H120" s="40">
        <v>76</v>
      </c>
      <c r="I120" s="40">
        <v>599620.23</v>
      </c>
      <c r="J120" s="40">
        <v>373</v>
      </c>
      <c r="K120" s="40">
        <v>2465252</v>
      </c>
      <c r="L120" s="38">
        <f t="shared" si="0"/>
        <v>602</v>
      </c>
      <c r="M120" s="38">
        <f t="shared" si="0"/>
        <v>7508026.7599999998</v>
      </c>
      <c r="N120" s="40">
        <v>399</v>
      </c>
      <c r="O120" s="40">
        <v>7014766.5499999998</v>
      </c>
      <c r="P120" s="40">
        <v>59</v>
      </c>
      <c r="Q120" s="40">
        <v>707781.66</v>
      </c>
      <c r="R120" s="38">
        <f t="shared" si="16"/>
        <v>458</v>
      </c>
      <c r="S120" s="38">
        <f t="shared" si="16"/>
        <v>7722548.21</v>
      </c>
      <c r="T120" s="38">
        <f t="shared" si="1"/>
        <v>1060</v>
      </c>
      <c r="U120" s="38">
        <f t="shared" si="1"/>
        <v>15230574.969999999</v>
      </c>
    </row>
    <row r="121" spans="1:21" s="9" customFormat="1" ht="12">
      <c r="A121" s="26">
        <v>114</v>
      </c>
      <c r="B121" s="49" t="s">
        <v>227</v>
      </c>
      <c r="C121" s="28" t="s">
        <v>228</v>
      </c>
      <c r="D121" s="39"/>
      <c r="E121" s="39"/>
      <c r="F121" s="39">
        <v>2</v>
      </c>
      <c r="G121" s="39">
        <v>26973.43</v>
      </c>
      <c r="H121" s="39">
        <v>198</v>
      </c>
      <c r="I121" s="39">
        <v>623173.91</v>
      </c>
      <c r="J121" s="39">
        <v>882</v>
      </c>
      <c r="K121" s="39">
        <v>7500424.5300000003</v>
      </c>
      <c r="L121" s="39">
        <f t="shared" si="0"/>
        <v>1082</v>
      </c>
      <c r="M121" s="39">
        <f t="shared" si="0"/>
        <v>8150571.8700000001</v>
      </c>
      <c r="N121" s="39">
        <v>511</v>
      </c>
      <c r="O121" s="39">
        <v>6661104.9000000004</v>
      </c>
      <c r="P121" s="39">
        <v>2</v>
      </c>
      <c r="Q121" s="39">
        <v>4667.6000000000004</v>
      </c>
      <c r="R121" s="39">
        <f t="shared" si="16"/>
        <v>513</v>
      </c>
      <c r="S121" s="39">
        <f t="shared" si="16"/>
        <v>6665772.5</v>
      </c>
      <c r="T121" s="39">
        <f t="shared" si="1"/>
        <v>1595</v>
      </c>
      <c r="U121" s="39">
        <f t="shared" si="1"/>
        <v>14816344.370000001</v>
      </c>
    </row>
    <row r="122" spans="1:21" s="9" customFormat="1" ht="12">
      <c r="A122" s="29">
        <v>115</v>
      </c>
      <c r="B122" s="50" t="s">
        <v>327</v>
      </c>
      <c r="C122" s="1" t="s">
        <v>328</v>
      </c>
      <c r="D122" s="40">
        <v>4</v>
      </c>
      <c r="E122" s="40">
        <v>114022.2</v>
      </c>
      <c r="F122" s="40">
        <v>76</v>
      </c>
      <c r="G122" s="40">
        <v>1146635.8999999999</v>
      </c>
      <c r="H122" s="40">
        <v>206</v>
      </c>
      <c r="I122" s="40">
        <v>203625.18</v>
      </c>
      <c r="J122" s="40">
        <v>2735</v>
      </c>
      <c r="K122" s="40">
        <v>5181776.9800000004</v>
      </c>
      <c r="L122" s="38">
        <f t="shared" si="0"/>
        <v>3021</v>
      </c>
      <c r="M122" s="38">
        <f t="shared" si="0"/>
        <v>6646060.2600000007</v>
      </c>
      <c r="N122" s="40">
        <v>1723</v>
      </c>
      <c r="O122" s="40">
        <v>6357784.5499999998</v>
      </c>
      <c r="P122" s="40">
        <v>24</v>
      </c>
      <c r="Q122" s="40">
        <v>308141.28999999998</v>
      </c>
      <c r="R122" s="38">
        <f t="shared" si="16"/>
        <v>1747</v>
      </c>
      <c r="S122" s="38">
        <f t="shared" si="16"/>
        <v>6665925.8399999999</v>
      </c>
      <c r="T122" s="38">
        <f t="shared" si="1"/>
        <v>4768</v>
      </c>
      <c r="U122" s="38">
        <f t="shared" si="1"/>
        <v>13311986.100000001</v>
      </c>
    </row>
    <row r="123" spans="1:21" s="9" customFormat="1" ht="12">
      <c r="A123" s="26">
        <v>116</v>
      </c>
      <c r="B123" s="27" t="s">
        <v>241</v>
      </c>
      <c r="C123" s="28" t="s">
        <v>242</v>
      </c>
      <c r="D123" s="39">
        <v>48</v>
      </c>
      <c r="E123" s="39">
        <v>2742324.28</v>
      </c>
      <c r="F123" s="39">
        <v>12</v>
      </c>
      <c r="G123" s="39">
        <v>549526.99</v>
      </c>
      <c r="H123" s="39">
        <v>12</v>
      </c>
      <c r="I123" s="39">
        <v>190404.31</v>
      </c>
      <c r="J123" s="39">
        <v>85</v>
      </c>
      <c r="K123" s="39">
        <v>3645664.44</v>
      </c>
      <c r="L123" s="39">
        <f t="shared" si="0"/>
        <v>157</v>
      </c>
      <c r="M123" s="39">
        <f t="shared" si="0"/>
        <v>7127920.0199999996</v>
      </c>
      <c r="N123" s="39">
        <v>15</v>
      </c>
      <c r="O123" s="39">
        <v>3252000</v>
      </c>
      <c r="P123" s="39">
        <v>13</v>
      </c>
      <c r="Q123" s="39">
        <v>2030000</v>
      </c>
      <c r="R123" s="39">
        <f t="shared" si="16"/>
        <v>28</v>
      </c>
      <c r="S123" s="39">
        <f t="shared" si="16"/>
        <v>5282000</v>
      </c>
      <c r="T123" s="39">
        <f t="shared" si="1"/>
        <v>185</v>
      </c>
      <c r="U123" s="39">
        <f t="shared" si="1"/>
        <v>12409920.02</v>
      </c>
    </row>
    <row r="124" spans="1:21" s="9" customFormat="1" ht="12">
      <c r="A124" s="29">
        <v>117</v>
      </c>
      <c r="B124" s="50" t="s">
        <v>261</v>
      </c>
      <c r="C124" s="1" t="s">
        <v>262</v>
      </c>
      <c r="D124" s="40">
        <v>6</v>
      </c>
      <c r="E124" s="40">
        <v>160270.68</v>
      </c>
      <c r="F124" s="40">
        <v>13</v>
      </c>
      <c r="G124" s="40">
        <v>162198.79</v>
      </c>
      <c r="H124" s="40">
        <v>50</v>
      </c>
      <c r="I124" s="40">
        <v>1157245.19</v>
      </c>
      <c r="J124" s="40">
        <v>462</v>
      </c>
      <c r="K124" s="40">
        <v>5217560.67</v>
      </c>
      <c r="L124" s="38">
        <f t="shared" si="0"/>
        <v>531</v>
      </c>
      <c r="M124" s="38">
        <f t="shared" si="0"/>
        <v>6697275.3299999991</v>
      </c>
      <c r="N124" s="40">
        <v>229</v>
      </c>
      <c r="O124" s="40">
        <v>4545274.12</v>
      </c>
      <c r="P124" s="40">
        <v>19</v>
      </c>
      <c r="Q124" s="40">
        <v>444148.31</v>
      </c>
      <c r="R124" s="38">
        <f t="shared" si="16"/>
        <v>248</v>
      </c>
      <c r="S124" s="38">
        <f t="shared" si="16"/>
        <v>4989422.43</v>
      </c>
      <c r="T124" s="38">
        <f t="shared" si="1"/>
        <v>779</v>
      </c>
      <c r="U124" s="38">
        <f t="shared" si="1"/>
        <v>11686697.759999998</v>
      </c>
    </row>
    <row r="125" spans="1:21" s="9" customFormat="1" ht="12">
      <c r="A125" s="26">
        <v>118</v>
      </c>
      <c r="B125" s="49" t="s">
        <v>245</v>
      </c>
      <c r="C125" s="28" t="s">
        <v>246</v>
      </c>
      <c r="D125" s="39"/>
      <c r="E125" s="39"/>
      <c r="F125" s="39">
        <v>3</v>
      </c>
      <c r="G125" s="39">
        <v>9730.5499999999993</v>
      </c>
      <c r="H125" s="39">
        <v>254</v>
      </c>
      <c r="I125" s="39">
        <v>1370739.92</v>
      </c>
      <c r="J125" s="39">
        <v>574</v>
      </c>
      <c r="K125" s="39">
        <v>5712749.8799999999</v>
      </c>
      <c r="L125" s="39">
        <f t="shared" si="0"/>
        <v>831</v>
      </c>
      <c r="M125" s="39">
        <f t="shared" si="0"/>
        <v>7093220.3499999996</v>
      </c>
      <c r="N125" s="39">
        <v>184</v>
      </c>
      <c r="O125" s="39">
        <v>4295303.8899999997</v>
      </c>
      <c r="P125" s="39">
        <v>1</v>
      </c>
      <c r="Q125" s="39">
        <v>50000</v>
      </c>
      <c r="R125" s="39">
        <f t="shared" si="16"/>
        <v>185</v>
      </c>
      <c r="S125" s="39">
        <f t="shared" si="16"/>
        <v>4345303.8899999997</v>
      </c>
      <c r="T125" s="39">
        <f t="shared" si="1"/>
        <v>1016</v>
      </c>
      <c r="U125" s="39">
        <f t="shared" si="1"/>
        <v>11438524.239999998</v>
      </c>
    </row>
    <row r="126" spans="1:21" s="9" customFormat="1" ht="12">
      <c r="A126" s="29">
        <v>119</v>
      </c>
      <c r="B126" s="50" t="s">
        <v>269</v>
      </c>
      <c r="C126" s="1" t="s">
        <v>270</v>
      </c>
      <c r="D126" s="40">
        <v>8</v>
      </c>
      <c r="E126" s="40">
        <v>41160.6</v>
      </c>
      <c r="F126" s="40">
        <v>58</v>
      </c>
      <c r="G126" s="40">
        <v>560820.59</v>
      </c>
      <c r="H126" s="40">
        <v>182</v>
      </c>
      <c r="I126" s="40">
        <v>413302.23</v>
      </c>
      <c r="J126" s="40">
        <v>581</v>
      </c>
      <c r="K126" s="40">
        <v>4533822.3499999996</v>
      </c>
      <c r="L126" s="38">
        <f t="shared" si="0"/>
        <v>829</v>
      </c>
      <c r="M126" s="38">
        <f t="shared" si="0"/>
        <v>5549105.7699999996</v>
      </c>
      <c r="N126" s="40">
        <v>452</v>
      </c>
      <c r="O126" s="40">
        <v>4682060.79</v>
      </c>
      <c r="P126" s="40">
        <v>6</v>
      </c>
      <c r="Q126" s="40">
        <v>35547.17</v>
      </c>
      <c r="R126" s="38">
        <f t="shared" si="16"/>
        <v>458</v>
      </c>
      <c r="S126" s="38">
        <f t="shared" si="16"/>
        <v>4717607.96</v>
      </c>
      <c r="T126" s="38">
        <f t="shared" si="1"/>
        <v>1287</v>
      </c>
      <c r="U126" s="38">
        <f t="shared" si="1"/>
        <v>10266713.73</v>
      </c>
    </row>
    <row r="127" spans="1:21" s="9" customFormat="1" ht="12">
      <c r="A127" s="26">
        <v>120</v>
      </c>
      <c r="B127" s="49" t="s">
        <v>197</v>
      </c>
      <c r="C127" s="28" t="s">
        <v>198</v>
      </c>
      <c r="D127" s="39">
        <v>18</v>
      </c>
      <c r="E127" s="39">
        <v>2930366.49</v>
      </c>
      <c r="F127" s="39">
        <v>19</v>
      </c>
      <c r="G127" s="39">
        <v>490891.9</v>
      </c>
      <c r="H127" s="39">
        <v>29</v>
      </c>
      <c r="I127" s="39">
        <v>979624.98</v>
      </c>
      <c r="J127" s="39">
        <v>93</v>
      </c>
      <c r="K127" s="39">
        <v>1274786.81</v>
      </c>
      <c r="L127" s="39">
        <f t="shared" si="0"/>
        <v>159</v>
      </c>
      <c r="M127" s="39">
        <f t="shared" si="0"/>
        <v>5675670.1799999997</v>
      </c>
      <c r="N127" s="39">
        <v>40</v>
      </c>
      <c r="O127" s="39">
        <v>1103911.1299999999</v>
      </c>
      <c r="P127" s="39">
        <v>19</v>
      </c>
      <c r="Q127" s="39">
        <v>3436022.41</v>
      </c>
      <c r="R127" s="39">
        <f t="shared" si="16"/>
        <v>59</v>
      </c>
      <c r="S127" s="39">
        <f t="shared" si="16"/>
        <v>4539933.54</v>
      </c>
      <c r="T127" s="39">
        <f t="shared" si="1"/>
        <v>218</v>
      </c>
      <c r="U127" s="39">
        <f t="shared" si="1"/>
        <v>10215603.719999999</v>
      </c>
    </row>
    <row r="128" spans="1:21" s="9" customFormat="1" ht="12">
      <c r="A128" s="29">
        <v>121</v>
      </c>
      <c r="B128" s="50" t="s">
        <v>265</v>
      </c>
      <c r="C128" s="1" t="s">
        <v>266</v>
      </c>
      <c r="D128" s="40">
        <v>4</v>
      </c>
      <c r="E128" s="40">
        <v>22422.97</v>
      </c>
      <c r="F128" s="40">
        <v>18</v>
      </c>
      <c r="G128" s="40">
        <v>505090.14</v>
      </c>
      <c r="H128" s="40">
        <v>84</v>
      </c>
      <c r="I128" s="40">
        <v>1218230.6200000001</v>
      </c>
      <c r="J128" s="40">
        <v>297</v>
      </c>
      <c r="K128" s="40">
        <v>2906855.82</v>
      </c>
      <c r="L128" s="38">
        <f t="shared" si="0"/>
        <v>403</v>
      </c>
      <c r="M128" s="38">
        <f t="shared" si="0"/>
        <v>4652599.55</v>
      </c>
      <c r="N128" s="40">
        <v>271</v>
      </c>
      <c r="O128" s="40">
        <v>3324074.54</v>
      </c>
      <c r="P128" s="40">
        <v>47</v>
      </c>
      <c r="Q128" s="40">
        <v>1142721.8899999999</v>
      </c>
      <c r="R128" s="38">
        <f t="shared" si="16"/>
        <v>318</v>
      </c>
      <c r="S128" s="38">
        <f t="shared" si="16"/>
        <v>4466796.43</v>
      </c>
      <c r="T128" s="38">
        <f t="shared" si="1"/>
        <v>721</v>
      </c>
      <c r="U128" s="38">
        <f t="shared" si="1"/>
        <v>9119395.9800000004</v>
      </c>
    </row>
    <row r="129" spans="1:21" s="9" customFormat="1" ht="12">
      <c r="A129" s="26">
        <v>122</v>
      </c>
      <c r="B129" s="27" t="s">
        <v>62</v>
      </c>
      <c r="C129" s="28" t="s">
        <v>63</v>
      </c>
      <c r="D129" s="39"/>
      <c r="E129" s="39"/>
      <c r="F129" s="39"/>
      <c r="G129" s="39"/>
      <c r="H129" s="39">
        <v>6</v>
      </c>
      <c r="I129" s="39">
        <v>9029376.0700000003</v>
      </c>
      <c r="J129" s="39"/>
      <c r="K129" s="39"/>
      <c r="L129" s="39">
        <f t="shared" si="0"/>
        <v>6</v>
      </c>
      <c r="M129" s="39">
        <f t="shared" si="0"/>
        <v>9029376.0700000003</v>
      </c>
      <c r="N129" s="39"/>
      <c r="O129" s="39"/>
      <c r="P129" s="39"/>
      <c r="Q129" s="39"/>
      <c r="R129" s="39">
        <f t="shared" si="16"/>
        <v>0</v>
      </c>
      <c r="S129" s="39">
        <f t="shared" si="16"/>
        <v>0</v>
      </c>
      <c r="T129" s="39">
        <f t="shared" si="1"/>
        <v>6</v>
      </c>
      <c r="U129" s="39">
        <f t="shared" si="1"/>
        <v>9029376.0700000003</v>
      </c>
    </row>
    <row r="130" spans="1:21" s="9" customFormat="1" ht="12">
      <c r="A130" s="29">
        <v>123</v>
      </c>
      <c r="B130" s="50" t="s">
        <v>243</v>
      </c>
      <c r="C130" s="1" t="s">
        <v>244</v>
      </c>
      <c r="D130" s="40">
        <v>3</v>
      </c>
      <c r="E130" s="40">
        <v>115034.1</v>
      </c>
      <c r="F130" s="40">
        <v>114</v>
      </c>
      <c r="G130" s="40">
        <v>1852690.7</v>
      </c>
      <c r="H130" s="40">
        <v>49</v>
      </c>
      <c r="I130" s="40">
        <v>934074.9</v>
      </c>
      <c r="J130" s="40">
        <v>210</v>
      </c>
      <c r="K130" s="40">
        <v>964316.08</v>
      </c>
      <c r="L130" s="38">
        <f t="shared" si="0"/>
        <v>376</v>
      </c>
      <c r="M130" s="38">
        <f t="shared" si="0"/>
        <v>3866115.78</v>
      </c>
      <c r="N130" s="40">
        <v>365</v>
      </c>
      <c r="O130" s="40">
        <v>2862832.54</v>
      </c>
      <c r="P130" s="40">
        <v>38</v>
      </c>
      <c r="Q130" s="40">
        <v>1098759.27</v>
      </c>
      <c r="R130" s="38">
        <f t="shared" si="16"/>
        <v>403</v>
      </c>
      <c r="S130" s="38">
        <f t="shared" si="16"/>
        <v>3961591.81</v>
      </c>
      <c r="T130" s="38">
        <f t="shared" si="1"/>
        <v>779</v>
      </c>
      <c r="U130" s="38">
        <f t="shared" si="1"/>
        <v>7827707.5899999999</v>
      </c>
    </row>
    <row r="131" spans="1:21" s="9" customFormat="1" ht="12">
      <c r="A131" s="26">
        <v>124</v>
      </c>
      <c r="B131" s="49" t="s">
        <v>211</v>
      </c>
      <c r="C131" s="28" t="s">
        <v>212</v>
      </c>
      <c r="D131" s="39">
        <v>2</v>
      </c>
      <c r="E131" s="39">
        <v>103843.7</v>
      </c>
      <c r="F131" s="39">
        <v>61</v>
      </c>
      <c r="G131" s="39">
        <v>1627003.42</v>
      </c>
      <c r="H131" s="39">
        <v>17</v>
      </c>
      <c r="I131" s="39">
        <v>43640.27</v>
      </c>
      <c r="J131" s="39">
        <v>656</v>
      </c>
      <c r="K131" s="39">
        <v>2045265.19</v>
      </c>
      <c r="L131" s="39">
        <f t="shared" si="0"/>
        <v>736</v>
      </c>
      <c r="M131" s="39">
        <f t="shared" si="0"/>
        <v>3819752.58</v>
      </c>
      <c r="N131" s="39">
        <v>632</v>
      </c>
      <c r="O131" s="39">
        <v>3677373.29</v>
      </c>
      <c r="P131" s="39">
        <v>8</v>
      </c>
      <c r="Q131" s="39">
        <v>137684.95000000001</v>
      </c>
      <c r="R131" s="39">
        <f t="shared" ref="R131:S150" si="17">N131+P131</f>
        <v>640</v>
      </c>
      <c r="S131" s="39">
        <f t="shared" si="17"/>
        <v>3815058.24</v>
      </c>
      <c r="T131" s="39">
        <f t="shared" si="1"/>
        <v>1376</v>
      </c>
      <c r="U131" s="39">
        <f t="shared" si="1"/>
        <v>7634810.8200000003</v>
      </c>
    </row>
    <row r="132" spans="1:21" s="9" customFormat="1" ht="12">
      <c r="A132" s="29">
        <v>125</v>
      </c>
      <c r="B132" s="50" t="s">
        <v>149</v>
      </c>
      <c r="C132" s="1" t="s">
        <v>150</v>
      </c>
      <c r="D132" s="40"/>
      <c r="E132" s="40"/>
      <c r="F132" s="40"/>
      <c r="G132" s="40"/>
      <c r="H132" s="40">
        <v>259</v>
      </c>
      <c r="I132" s="40">
        <v>915876.89</v>
      </c>
      <c r="J132" s="40">
        <v>400</v>
      </c>
      <c r="K132" s="40">
        <v>3482815.89</v>
      </c>
      <c r="L132" s="38">
        <f t="shared" si="0"/>
        <v>659</v>
      </c>
      <c r="M132" s="38">
        <f t="shared" si="0"/>
        <v>4398692.78</v>
      </c>
      <c r="N132" s="40">
        <v>322</v>
      </c>
      <c r="O132" s="40">
        <v>2643256.08</v>
      </c>
      <c r="P132" s="40">
        <v>17</v>
      </c>
      <c r="Q132" s="40">
        <v>460277.2</v>
      </c>
      <c r="R132" s="38">
        <f t="shared" si="17"/>
        <v>339</v>
      </c>
      <c r="S132" s="38">
        <f t="shared" si="17"/>
        <v>3103533.2800000003</v>
      </c>
      <c r="T132" s="38">
        <f t="shared" si="1"/>
        <v>998</v>
      </c>
      <c r="U132" s="38">
        <f t="shared" si="1"/>
        <v>7502226.0600000005</v>
      </c>
    </row>
    <row r="133" spans="1:21" s="9" customFormat="1" ht="12">
      <c r="A133" s="26">
        <v>126</v>
      </c>
      <c r="B133" s="49" t="s">
        <v>279</v>
      </c>
      <c r="C133" s="28" t="s">
        <v>280</v>
      </c>
      <c r="D133" s="39"/>
      <c r="E133" s="39"/>
      <c r="F133" s="39"/>
      <c r="G133" s="39"/>
      <c r="H133" s="39">
        <v>141</v>
      </c>
      <c r="I133" s="39">
        <v>378640.01</v>
      </c>
      <c r="J133" s="39">
        <v>455</v>
      </c>
      <c r="K133" s="39">
        <v>3512034.16</v>
      </c>
      <c r="L133" s="39">
        <f t="shared" si="0"/>
        <v>596</v>
      </c>
      <c r="M133" s="39">
        <f t="shared" si="0"/>
        <v>3890674.17</v>
      </c>
      <c r="N133" s="39">
        <v>177</v>
      </c>
      <c r="O133" s="39">
        <v>3238513.53</v>
      </c>
      <c r="P133" s="39"/>
      <c r="Q133" s="39"/>
      <c r="R133" s="39">
        <f t="shared" si="17"/>
        <v>177</v>
      </c>
      <c r="S133" s="39">
        <f t="shared" si="17"/>
        <v>3238513.53</v>
      </c>
      <c r="T133" s="39">
        <f t="shared" si="1"/>
        <v>773</v>
      </c>
      <c r="U133" s="39">
        <f t="shared" si="1"/>
        <v>7129187.6999999993</v>
      </c>
    </row>
    <row r="134" spans="1:21" s="9" customFormat="1" ht="12">
      <c r="A134" s="29">
        <v>127</v>
      </c>
      <c r="B134" s="50" t="s">
        <v>275</v>
      </c>
      <c r="C134" s="1" t="s">
        <v>276</v>
      </c>
      <c r="D134" s="40"/>
      <c r="E134" s="40"/>
      <c r="F134" s="40">
        <v>11</v>
      </c>
      <c r="G134" s="40">
        <v>195510.27</v>
      </c>
      <c r="H134" s="40">
        <v>40</v>
      </c>
      <c r="I134" s="40">
        <v>546913.86</v>
      </c>
      <c r="J134" s="40">
        <v>556</v>
      </c>
      <c r="K134" s="40">
        <v>3103623.48</v>
      </c>
      <c r="L134" s="38">
        <f t="shared" si="0"/>
        <v>607</v>
      </c>
      <c r="M134" s="38">
        <f t="shared" si="0"/>
        <v>3846047.61</v>
      </c>
      <c r="N134" s="40">
        <v>455</v>
      </c>
      <c r="O134" s="40">
        <v>2993309.19</v>
      </c>
      <c r="P134" s="40">
        <v>18</v>
      </c>
      <c r="Q134" s="40">
        <v>265539.78999999998</v>
      </c>
      <c r="R134" s="38">
        <f t="shared" si="17"/>
        <v>473</v>
      </c>
      <c r="S134" s="38">
        <f t="shared" si="17"/>
        <v>3258848.98</v>
      </c>
      <c r="T134" s="38">
        <f t="shared" si="1"/>
        <v>1080</v>
      </c>
      <c r="U134" s="38">
        <f t="shared" si="1"/>
        <v>7104896.5899999999</v>
      </c>
    </row>
    <row r="135" spans="1:21" s="9" customFormat="1" ht="12">
      <c r="A135" s="26">
        <v>128</v>
      </c>
      <c r="B135" s="49" t="s">
        <v>102</v>
      </c>
      <c r="C135" s="28" t="s">
        <v>103</v>
      </c>
      <c r="D135" s="39">
        <v>1</v>
      </c>
      <c r="E135" s="39">
        <v>1000000</v>
      </c>
      <c r="F135" s="39"/>
      <c r="G135" s="39"/>
      <c r="H135" s="39">
        <v>3</v>
      </c>
      <c r="I135" s="39">
        <v>4047500</v>
      </c>
      <c r="J135" s="39">
        <v>12</v>
      </c>
      <c r="K135" s="39">
        <v>1840899.87</v>
      </c>
      <c r="L135" s="39">
        <f t="shared" si="0"/>
        <v>16</v>
      </c>
      <c r="M135" s="39">
        <f t="shared" si="0"/>
        <v>6888399.8700000001</v>
      </c>
      <c r="N135" s="39"/>
      <c r="O135" s="39"/>
      <c r="P135" s="39"/>
      <c r="Q135" s="39"/>
      <c r="R135" s="39">
        <f t="shared" si="17"/>
        <v>0</v>
      </c>
      <c r="S135" s="39">
        <f t="shared" si="17"/>
        <v>0</v>
      </c>
      <c r="T135" s="39">
        <f t="shared" si="1"/>
        <v>16</v>
      </c>
      <c r="U135" s="39">
        <f t="shared" si="1"/>
        <v>6888399.8700000001</v>
      </c>
    </row>
    <row r="136" spans="1:21" s="9" customFormat="1" ht="12">
      <c r="A136" s="29">
        <v>129</v>
      </c>
      <c r="B136" s="50" t="s">
        <v>281</v>
      </c>
      <c r="C136" s="1" t="s">
        <v>282</v>
      </c>
      <c r="D136" s="40"/>
      <c r="E136" s="40"/>
      <c r="F136" s="40"/>
      <c r="G136" s="40"/>
      <c r="H136" s="40">
        <v>188</v>
      </c>
      <c r="I136" s="40">
        <v>382573.8</v>
      </c>
      <c r="J136" s="40">
        <v>515</v>
      </c>
      <c r="K136" s="40">
        <v>3337738.79</v>
      </c>
      <c r="L136" s="38">
        <f t="shared" si="0"/>
        <v>703</v>
      </c>
      <c r="M136" s="38">
        <f t="shared" si="0"/>
        <v>3720312.59</v>
      </c>
      <c r="N136" s="40">
        <v>243</v>
      </c>
      <c r="O136" s="40">
        <v>3010560.2</v>
      </c>
      <c r="P136" s="40">
        <v>2</v>
      </c>
      <c r="Q136" s="40">
        <v>53472</v>
      </c>
      <c r="R136" s="38">
        <f t="shared" si="17"/>
        <v>245</v>
      </c>
      <c r="S136" s="38">
        <f t="shared" si="17"/>
        <v>3064032.2</v>
      </c>
      <c r="T136" s="38">
        <f t="shared" si="1"/>
        <v>948</v>
      </c>
      <c r="U136" s="38">
        <f t="shared" si="1"/>
        <v>6784344.79</v>
      </c>
    </row>
    <row r="137" spans="1:21" s="9" customFormat="1" ht="12">
      <c r="A137" s="26">
        <v>130</v>
      </c>
      <c r="B137" s="27" t="s">
        <v>219</v>
      </c>
      <c r="C137" s="28" t="s">
        <v>220</v>
      </c>
      <c r="D137" s="39">
        <v>2</v>
      </c>
      <c r="E137" s="39">
        <v>36450</v>
      </c>
      <c r="F137" s="39">
        <v>33</v>
      </c>
      <c r="G137" s="39">
        <v>531102.32999999996</v>
      </c>
      <c r="H137" s="39">
        <v>123</v>
      </c>
      <c r="I137" s="39">
        <v>1140762.56</v>
      </c>
      <c r="J137" s="39">
        <v>422</v>
      </c>
      <c r="K137" s="39">
        <v>1903523</v>
      </c>
      <c r="L137" s="39">
        <f t="shared" si="0"/>
        <v>580</v>
      </c>
      <c r="M137" s="39">
        <f t="shared" si="0"/>
        <v>3611837.89</v>
      </c>
      <c r="N137" s="39">
        <v>138</v>
      </c>
      <c r="O137" s="39">
        <v>2194221.0499999998</v>
      </c>
      <c r="P137" s="39">
        <v>22</v>
      </c>
      <c r="Q137" s="39">
        <v>924937.35</v>
      </c>
      <c r="R137" s="39">
        <f t="shared" si="17"/>
        <v>160</v>
      </c>
      <c r="S137" s="39">
        <f t="shared" si="17"/>
        <v>3119158.4</v>
      </c>
      <c r="T137" s="39">
        <f t="shared" si="1"/>
        <v>740</v>
      </c>
      <c r="U137" s="39">
        <f t="shared" si="1"/>
        <v>6730996.29</v>
      </c>
    </row>
    <row r="138" spans="1:21" s="9" customFormat="1" ht="12">
      <c r="A138" s="29">
        <v>131</v>
      </c>
      <c r="B138" s="50" t="s">
        <v>231</v>
      </c>
      <c r="C138" s="1" t="s">
        <v>232</v>
      </c>
      <c r="D138" s="40"/>
      <c r="E138" s="40"/>
      <c r="F138" s="40">
        <v>21</v>
      </c>
      <c r="G138" s="40">
        <v>665958.1</v>
      </c>
      <c r="H138" s="40">
        <v>10</v>
      </c>
      <c r="I138" s="40">
        <v>166270.84</v>
      </c>
      <c r="J138" s="40">
        <v>119</v>
      </c>
      <c r="K138" s="40">
        <v>2422996.0299999998</v>
      </c>
      <c r="L138" s="38">
        <f t="shared" si="0"/>
        <v>150</v>
      </c>
      <c r="M138" s="38">
        <f t="shared" si="0"/>
        <v>3255224.9699999997</v>
      </c>
      <c r="N138" s="40">
        <v>371</v>
      </c>
      <c r="O138" s="40">
        <v>3072656.63</v>
      </c>
      <c r="P138" s="40">
        <v>7</v>
      </c>
      <c r="Q138" s="40">
        <v>146771.09</v>
      </c>
      <c r="R138" s="38">
        <f t="shared" si="17"/>
        <v>378</v>
      </c>
      <c r="S138" s="38">
        <f t="shared" si="17"/>
        <v>3219427.7199999997</v>
      </c>
      <c r="T138" s="38">
        <f t="shared" si="1"/>
        <v>528</v>
      </c>
      <c r="U138" s="38">
        <f t="shared" si="1"/>
        <v>6474652.6899999995</v>
      </c>
    </row>
    <row r="139" spans="1:21" s="9" customFormat="1" ht="12">
      <c r="A139" s="26">
        <v>132</v>
      </c>
      <c r="B139" s="49" t="s">
        <v>297</v>
      </c>
      <c r="C139" s="28" t="s">
        <v>298</v>
      </c>
      <c r="D139" s="39">
        <v>26</v>
      </c>
      <c r="E139" s="39">
        <v>176824.94</v>
      </c>
      <c r="F139" s="39">
        <v>12</v>
      </c>
      <c r="G139" s="39">
        <v>167973.27</v>
      </c>
      <c r="H139" s="39">
        <v>130</v>
      </c>
      <c r="I139" s="39">
        <v>1578561.83</v>
      </c>
      <c r="J139" s="39">
        <v>780</v>
      </c>
      <c r="K139" s="39">
        <v>2146800.16</v>
      </c>
      <c r="L139" s="39">
        <f t="shared" si="0"/>
        <v>948</v>
      </c>
      <c r="M139" s="39">
        <f t="shared" si="0"/>
        <v>4070160.2</v>
      </c>
      <c r="N139" s="39">
        <v>130</v>
      </c>
      <c r="O139" s="39">
        <v>1458191.43</v>
      </c>
      <c r="P139" s="39">
        <v>20</v>
      </c>
      <c r="Q139" s="39">
        <v>918774.24</v>
      </c>
      <c r="R139" s="39">
        <f t="shared" si="17"/>
        <v>150</v>
      </c>
      <c r="S139" s="39">
        <f t="shared" si="17"/>
        <v>2376965.67</v>
      </c>
      <c r="T139" s="39">
        <f t="shared" si="1"/>
        <v>1098</v>
      </c>
      <c r="U139" s="39">
        <f t="shared" si="1"/>
        <v>6447125.8700000001</v>
      </c>
    </row>
    <row r="140" spans="1:21" s="9" customFormat="1" ht="12">
      <c r="A140" s="29">
        <v>133</v>
      </c>
      <c r="B140" s="50" t="s">
        <v>289</v>
      </c>
      <c r="C140" s="1" t="s">
        <v>290</v>
      </c>
      <c r="D140" s="40"/>
      <c r="E140" s="40"/>
      <c r="F140" s="40"/>
      <c r="G140" s="40"/>
      <c r="H140" s="40">
        <v>42</v>
      </c>
      <c r="I140" s="40">
        <v>61306.33</v>
      </c>
      <c r="J140" s="40">
        <v>486</v>
      </c>
      <c r="K140" s="40">
        <v>3124807.74</v>
      </c>
      <c r="L140" s="38">
        <f t="shared" si="0"/>
        <v>528</v>
      </c>
      <c r="M140" s="38">
        <f t="shared" si="0"/>
        <v>3186114.0700000003</v>
      </c>
      <c r="N140" s="40">
        <v>631</v>
      </c>
      <c r="O140" s="40">
        <v>3090525.85</v>
      </c>
      <c r="P140" s="40">
        <v>6</v>
      </c>
      <c r="Q140" s="40">
        <v>23549.64</v>
      </c>
      <c r="R140" s="38">
        <f t="shared" si="17"/>
        <v>637</v>
      </c>
      <c r="S140" s="38">
        <f t="shared" si="17"/>
        <v>3114075.49</v>
      </c>
      <c r="T140" s="38">
        <f t="shared" si="1"/>
        <v>1165</v>
      </c>
      <c r="U140" s="38">
        <f t="shared" si="1"/>
        <v>6300189.5600000005</v>
      </c>
    </row>
    <row r="141" spans="1:21" s="9" customFormat="1" ht="12">
      <c r="A141" s="26">
        <v>134</v>
      </c>
      <c r="B141" s="49" t="s">
        <v>229</v>
      </c>
      <c r="C141" s="28" t="s">
        <v>230</v>
      </c>
      <c r="D141" s="39">
        <v>25</v>
      </c>
      <c r="E141" s="39">
        <v>2409372.66</v>
      </c>
      <c r="F141" s="39">
        <v>4</v>
      </c>
      <c r="G141" s="39">
        <v>105249.18</v>
      </c>
      <c r="H141" s="39">
        <v>18</v>
      </c>
      <c r="I141" s="39">
        <v>43011.29</v>
      </c>
      <c r="J141" s="39">
        <v>207</v>
      </c>
      <c r="K141" s="39">
        <v>458388.8</v>
      </c>
      <c r="L141" s="39">
        <f t="shared" si="0"/>
        <v>254</v>
      </c>
      <c r="M141" s="39">
        <f t="shared" si="0"/>
        <v>3016021.93</v>
      </c>
      <c r="N141" s="39">
        <v>14</v>
      </c>
      <c r="O141" s="39">
        <v>637896.86</v>
      </c>
      <c r="P141" s="39">
        <v>17</v>
      </c>
      <c r="Q141" s="39">
        <v>2339973.2799999998</v>
      </c>
      <c r="R141" s="39">
        <f t="shared" si="17"/>
        <v>31</v>
      </c>
      <c r="S141" s="39">
        <f t="shared" si="17"/>
        <v>2977870.1399999997</v>
      </c>
      <c r="T141" s="39">
        <f t="shared" si="1"/>
        <v>285</v>
      </c>
      <c r="U141" s="39">
        <f t="shared" si="1"/>
        <v>5993892.0700000003</v>
      </c>
    </row>
    <row r="142" spans="1:21" s="9" customFormat="1" ht="12">
      <c r="A142" s="29">
        <v>135</v>
      </c>
      <c r="B142" s="50" t="s">
        <v>287</v>
      </c>
      <c r="C142" s="1" t="s">
        <v>288</v>
      </c>
      <c r="D142" s="40"/>
      <c r="E142" s="40"/>
      <c r="F142" s="40">
        <v>3</v>
      </c>
      <c r="G142" s="40">
        <v>9057.1</v>
      </c>
      <c r="H142" s="40">
        <v>106</v>
      </c>
      <c r="I142" s="40">
        <v>309986.94</v>
      </c>
      <c r="J142" s="40">
        <v>1909</v>
      </c>
      <c r="K142" s="40">
        <v>2934390.18</v>
      </c>
      <c r="L142" s="38">
        <f t="shared" si="0"/>
        <v>2018</v>
      </c>
      <c r="M142" s="38">
        <f t="shared" si="0"/>
        <v>3253434.22</v>
      </c>
      <c r="N142" s="40">
        <v>590</v>
      </c>
      <c r="O142" s="40">
        <v>2580539.37</v>
      </c>
      <c r="P142" s="40">
        <v>1</v>
      </c>
      <c r="Q142" s="40">
        <v>255.42</v>
      </c>
      <c r="R142" s="38">
        <f t="shared" si="17"/>
        <v>591</v>
      </c>
      <c r="S142" s="38">
        <f t="shared" si="17"/>
        <v>2580794.79</v>
      </c>
      <c r="T142" s="38">
        <f t="shared" si="1"/>
        <v>2609</v>
      </c>
      <c r="U142" s="38">
        <f t="shared" si="1"/>
        <v>5834229.0099999998</v>
      </c>
    </row>
    <row r="143" spans="1:21" s="9" customFormat="1" ht="12">
      <c r="A143" s="26">
        <v>136</v>
      </c>
      <c r="B143" s="49" t="s">
        <v>267</v>
      </c>
      <c r="C143" s="28" t="s">
        <v>268</v>
      </c>
      <c r="D143" s="39"/>
      <c r="E143" s="39"/>
      <c r="F143" s="39"/>
      <c r="G143" s="39"/>
      <c r="H143" s="39">
        <v>447</v>
      </c>
      <c r="I143" s="39">
        <v>378008.94</v>
      </c>
      <c r="J143" s="39">
        <v>1243</v>
      </c>
      <c r="K143" s="39">
        <v>2616076.7599999998</v>
      </c>
      <c r="L143" s="39">
        <f t="shared" si="0"/>
        <v>1690</v>
      </c>
      <c r="M143" s="39">
        <f t="shared" si="0"/>
        <v>2994085.6999999997</v>
      </c>
      <c r="N143" s="39">
        <v>159</v>
      </c>
      <c r="O143" s="39">
        <v>2533656.5299999998</v>
      </c>
      <c r="P143" s="39"/>
      <c r="Q143" s="39"/>
      <c r="R143" s="39">
        <f t="shared" si="17"/>
        <v>159</v>
      </c>
      <c r="S143" s="39">
        <f t="shared" si="17"/>
        <v>2533656.5299999998</v>
      </c>
      <c r="T143" s="39">
        <f t="shared" si="1"/>
        <v>1849</v>
      </c>
      <c r="U143" s="39">
        <f t="shared" si="1"/>
        <v>5527742.2299999995</v>
      </c>
    </row>
    <row r="144" spans="1:21" s="9" customFormat="1" ht="12">
      <c r="A144" s="29">
        <v>137</v>
      </c>
      <c r="B144" s="50" t="s">
        <v>273</v>
      </c>
      <c r="C144" s="1" t="s">
        <v>274</v>
      </c>
      <c r="D144" s="40"/>
      <c r="E144" s="40"/>
      <c r="F144" s="40">
        <v>1</v>
      </c>
      <c r="G144" s="40">
        <v>2900</v>
      </c>
      <c r="H144" s="40">
        <v>195</v>
      </c>
      <c r="I144" s="40">
        <v>1291149.51</v>
      </c>
      <c r="J144" s="40">
        <v>338</v>
      </c>
      <c r="K144" s="40">
        <v>2608399.4700000002</v>
      </c>
      <c r="L144" s="38">
        <f t="shared" si="0"/>
        <v>534</v>
      </c>
      <c r="M144" s="38">
        <f t="shared" si="0"/>
        <v>3902448.9800000004</v>
      </c>
      <c r="N144" s="40">
        <v>214</v>
      </c>
      <c r="O144" s="40">
        <v>1437789.61</v>
      </c>
      <c r="P144" s="40">
        <v>5</v>
      </c>
      <c r="Q144" s="40">
        <v>101802.81</v>
      </c>
      <c r="R144" s="38">
        <f t="shared" si="17"/>
        <v>219</v>
      </c>
      <c r="S144" s="38">
        <f t="shared" si="17"/>
        <v>1539592.4200000002</v>
      </c>
      <c r="T144" s="38">
        <f t="shared" si="1"/>
        <v>753</v>
      </c>
      <c r="U144" s="38">
        <f t="shared" si="1"/>
        <v>5442041.4000000004</v>
      </c>
    </row>
    <row r="145" spans="1:21" s="9" customFormat="1" ht="12">
      <c r="A145" s="26">
        <v>138</v>
      </c>
      <c r="B145" s="49" t="s">
        <v>271</v>
      </c>
      <c r="C145" s="28" t="s">
        <v>272</v>
      </c>
      <c r="D145" s="39"/>
      <c r="E145" s="39"/>
      <c r="F145" s="39"/>
      <c r="G145" s="39"/>
      <c r="H145" s="39">
        <v>143</v>
      </c>
      <c r="I145" s="39">
        <v>300619.87</v>
      </c>
      <c r="J145" s="39">
        <v>347</v>
      </c>
      <c r="K145" s="39">
        <v>2633780.15</v>
      </c>
      <c r="L145" s="39">
        <f t="shared" si="0"/>
        <v>490</v>
      </c>
      <c r="M145" s="39">
        <f t="shared" si="0"/>
        <v>2934400.02</v>
      </c>
      <c r="N145" s="39">
        <v>305</v>
      </c>
      <c r="O145" s="39">
        <v>2287494.91</v>
      </c>
      <c r="P145" s="39"/>
      <c r="Q145" s="39"/>
      <c r="R145" s="39">
        <f t="shared" si="17"/>
        <v>305</v>
      </c>
      <c r="S145" s="39">
        <f t="shared" si="17"/>
        <v>2287494.91</v>
      </c>
      <c r="T145" s="39">
        <f t="shared" si="1"/>
        <v>795</v>
      </c>
      <c r="U145" s="39">
        <f t="shared" si="1"/>
        <v>5221894.93</v>
      </c>
    </row>
    <row r="146" spans="1:21" s="9" customFormat="1" ht="12">
      <c r="A146" s="29">
        <v>139</v>
      </c>
      <c r="B146" s="50" t="s">
        <v>299</v>
      </c>
      <c r="C146" s="1" t="s">
        <v>300</v>
      </c>
      <c r="D146" s="40"/>
      <c r="E146" s="40"/>
      <c r="F146" s="40"/>
      <c r="G146" s="40"/>
      <c r="H146" s="40">
        <v>129</v>
      </c>
      <c r="I146" s="40">
        <v>443023.63</v>
      </c>
      <c r="J146" s="40">
        <v>290</v>
      </c>
      <c r="K146" s="40">
        <v>2258450.59</v>
      </c>
      <c r="L146" s="38">
        <f t="shared" si="0"/>
        <v>419</v>
      </c>
      <c r="M146" s="38">
        <f t="shared" si="0"/>
        <v>2701474.2199999997</v>
      </c>
      <c r="N146" s="40">
        <v>133</v>
      </c>
      <c r="O146" s="40">
        <v>1887424.19</v>
      </c>
      <c r="P146" s="40"/>
      <c r="Q146" s="40"/>
      <c r="R146" s="38">
        <f t="shared" si="17"/>
        <v>133</v>
      </c>
      <c r="S146" s="38">
        <f t="shared" si="17"/>
        <v>1887424.19</v>
      </c>
      <c r="T146" s="38">
        <f t="shared" si="1"/>
        <v>552</v>
      </c>
      <c r="U146" s="38">
        <f t="shared" si="1"/>
        <v>4588898.41</v>
      </c>
    </row>
    <row r="147" spans="1:21" s="9" customFormat="1" ht="12">
      <c r="A147" s="26">
        <v>140</v>
      </c>
      <c r="B147" s="49" t="s">
        <v>307</v>
      </c>
      <c r="C147" s="28" t="s">
        <v>308</v>
      </c>
      <c r="D147" s="39">
        <v>6</v>
      </c>
      <c r="E147" s="39">
        <v>251353.42</v>
      </c>
      <c r="F147" s="39">
        <v>45</v>
      </c>
      <c r="G147" s="39">
        <v>1087936.24</v>
      </c>
      <c r="H147" s="39">
        <v>26</v>
      </c>
      <c r="I147" s="39">
        <v>463718.45</v>
      </c>
      <c r="J147" s="39">
        <v>89</v>
      </c>
      <c r="K147" s="39">
        <v>543625.67000000004</v>
      </c>
      <c r="L147" s="39">
        <f t="shared" si="0"/>
        <v>166</v>
      </c>
      <c r="M147" s="39">
        <f t="shared" si="0"/>
        <v>2346633.7800000003</v>
      </c>
      <c r="N147" s="39">
        <v>85</v>
      </c>
      <c r="O147" s="39">
        <v>1467846.09</v>
      </c>
      <c r="P147" s="39">
        <v>24</v>
      </c>
      <c r="Q147" s="39">
        <v>551633.87</v>
      </c>
      <c r="R147" s="39">
        <f t="shared" si="17"/>
        <v>109</v>
      </c>
      <c r="S147" s="39">
        <f t="shared" si="17"/>
        <v>2019479.96</v>
      </c>
      <c r="T147" s="39">
        <f t="shared" si="1"/>
        <v>275</v>
      </c>
      <c r="U147" s="39">
        <f t="shared" si="1"/>
        <v>4366113.74</v>
      </c>
    </row>
    <row r="148" spans="1:21" s="9" customFormat="1" ht="12">
      <c r="A148" s="29">
        <v>141</v>
      </c>
      <c r="B148" s="50" t="s">
        <v>285</v>
      </c>
      <c r="C148" s="1" t="s">
        <v>286</v>
      </c>
      <c r="D148" s="40"/>
      <c r="E148" s="40"/>
      <c r="F148" s="40">
        <v>1</v>
      </c>
      <c r="G148" s="40">
        <v>35099</v>
      </c>
      <c r="H148" s="40">
        <v>368</v>
      </c>
      <c r="I148" s="40">
        <v>131224.01999999999</v>
      </c>
      <c r="J148" s="40">
        <v>2144</v>
      </c>
      <c r="K148" s="40">
        <v>2119892.9</v>
      </c>
      <c r="L148" s="38">
        <f t="shared" si="0"/>
        <v>2513</v>
      </c>
      <c r="M148" s="38">
        <f t="shared" si="0"/>
        <v>2286215.92</v>
      </c>
      <c r="N148" s="40">
        <v>173</v>
      </c>
      <c r="O148" s="40">
        <v>2038846.37</v>
      </c>
      <c r="P148" s="40">
        <v>1</v>
      </c>
      <c r="Q148" s="40">
        <v>11091.25</v>
      </c>
      <c r="R148" s="38">
        <f t="shared" si="17"/>
        <v>174</v>
      </c>
      <c r="S148" s="38">
        <f t="shared" si="17"/>
        <v>2049937.62</v>
      </c>
      <c r="T148" s="38">
        <f t="shared" si="1"/>
        <v>2687</v>
      </c>
      <c r="U148" s="38">
        <f t="shared" si="1"/>
        <v>4336153.54</v>
      </c>
    </row>
    <row r="149" spans="1:21" s="9" customFormat="1" ht="12">
      <c r="A149" s="26">
        <v>142</v>
      </c>
      <c r="B149" s="49" t="s">
        <v>291</v>
      </c>
      <c r="C149" s="28" t="s">
        <v>292</v>
      </c>
      <c r="D149" s="39"/>
      <c r="E149" s="39"/>
      <c r="F149" s="39"/>
      <c r="G149" s="39"/>
      <c r="H149" s="39">
        <v>327</v>
      </c>
      <c r="I149" s="39">
        <v>1659586.43</v>
      </c>
      <c r="J149" s="39">
        <v>307</v>
      </c>
      <c r="K149" s="39">
        <v>1621292.23</v>
      </c>
      <c r="L149" s="39">
        <f t="shared" si="0"/>
        <v>634</v>
      </c>
      <c r="M149" s="39">
        <f t="shared" si="0"/>
        <v>3280878.66</v>
      </c>
      <c r="N149" s="39">
        <v>17</v>
      </c>
      <c r="O149" s="39">
        <v>49575.199999999997</v>
      </c>
      <c r="P149" s="39">
        <v>2</v>
      </c>
      <c r="Q149" s="39">
        <v>130000</v>
      </c>
      <c r="R149" s="39">
        <f t="shared" si="17"/>
        <v>19</v>
      </c>
      <c r="S149" s="39">
        <f t="shared" si="17"/>
        <v>179575.2</v>
      </c>
      <c r="T149" s="39">
        <f t="shared" si="1"/>
        <v>653</v>
      </c>
      <c r="U149" s="39">
        <f t="shared" si="1"/>
        <v>3460453.8600000003</v>
      </c>
    </row>
    <row r="150" spans="1:21" s="9" customFormat="1" ht="12">
      <c r="A150" s="29">
        <v>143</v>
      </c>
      <c r="B150" s="50" t="s">
        <v>295</v>
      </c>
      <c r="C150" s="1" t="s">
        <v>296</v>
      </c>
      <c r="D150" s="40"/>
      <c r="E150" s="40"/>
      <c r="F150" s="40">
        <v>12</v>
      </c>
      <c r="G150" s="40">
        <v>499230.58</v>
      </c>
      <c r="H150" s="40">
        <v>9</v>
      </c>
      <c r="I150" s="40">
        <v>36543.120000000003</v>
      </c>
      <c r="J150" s="40">
        <v>78</v>
      </c>
      <c r="K150" s="40">
        <v>1090117.54</v>
      </c>
      <c r="L150" s="38">
        <f t="shared" si="0"/>
        <v>99</v>
      </c>
      <c r="M150" s="38">
        <f t="shared" si="0"/>
        <v>1625891.2400000002</v>
      </c>
      <c r="N150" s="40">
        <v>85</v>
      </c>
      <c r="O150" s="40">
        <v>1568993.76</v>
      </c>
      <c r="P150" s="40">
        <v>2</v>
      </c>
      <c r="Q150" s="40">
        <v>20042</v>
      </c>
      <c r="R150" s="38">
        <f t="shared" si="17"/>
        <v>87</v>
      </c>
      <c r="S150" s="38">
        <f t="shared" si="17"/>
        <v>1589035.76</v>
      </c>
      <c r="T150" s="38">
        <f t="shared" si="1"/>
        <v>186</v>
      </c>
      <c r="U150" s="38">
        <f t="shared" si="1"/>
        <v>3214927</v>
      </c>
    </row>
    <row r="151" spans="1:21" s="9" customFormat="1" ht="12">
      <c r="A151" s="26">
        <v>144</v>
      </c>
      <c r="B151" s="49" t="s">
        <v>362</v>
      </c>
      <c r="C151" s="28" t="s">
        <v>363</v>
      </c>
      <c r="D151" s="39"/>
      <c r="E151" s="39"/>
      <c r="F151" s="39"/>
      <c r="G151" s="39"/>
      <c r="H151" s="39">
        <v>93</v>
      </c>
      <c r="I151" s="39">
        <v>414223.95</v>
      </c>
      <c r="J151" s="39">
        <v>212</v>
      </c>
      <c r="K151" s="39">
        <v>1467058.35</v>
      </c>
      <c r="L151" s="39">
        <f t="shared" si="0"/>
        <v>305</v>
      </c>
      <c r="M151" s="39">
        <f t="shared" si="0"/>
        <v>1881282.3</v>
      </c>
      <c r="N151" s="39">
        <v>104</v>
      </c>
      <c r="O151" s="39">
        <v>1117924.6599999999</v>
      </c>
      <c r="P151" s="39">
        <v>1</v>
      </c>
      <c r="Q151" s="39">
        <v>700</v>
      </c>
      <c r="R151" s="39">
        <f t="shared" ref="R151:S161" si="18">N151+P151</f>
        <v>105</v>
      </c>
      <c r="S151" s="39">
        <f t="shared" si="18"/>
        <v>1118624.6599999999</v>
      </c>
      <c r="T151" s="39">
        <f t="shared" si="1"/>
        <v>410</v>
      </c>
      <c r="U151" s="39">
        <f t="shared" si="1"/>
        <v>2999906.96</v>
      </c>
    </row>
    <row r="152" spans="1:21" s="9" customFormat="1" ht="12">
      <c r="A152" s="29">
        <v>145</v>
      </c>
      <c r="B152" s="50" t="s">
        <v>303</v>
      </c>
      <c r="C152" s="1" t="s">
        <v>304</v>
      </c>
      <c r="D152" s="40"/>
      <c r="E152" s="40"/>
      <c r="F152" s="40"/>
      <c r="G152" s="40"/>
      <c r="H152" s="40">
        <v>25</v>
      </c>
      <c r="I152" s="40">
        <v>20346.22</v>
      </c>
      <c r="J152" s="40">
        <v>249</v>
      </c>
      <c r="K152" s="40">
        <v>1470509.04</v>
      </c>
      <c r="L152" s="38">
        <f t="shared" si="0"/>
        <v>274</v>
      </c>
      <c r="M152" s="38">
        <f t="shared" ref="M152:M161" si="19">K152+I152+G152+E152</f>
        <v>1490855.26</v>
      </c>
      <c r="N152" s="40">
        <v>320</v>
      </c>
      <c r="O152" s="40">
        <v>1460836.5</v>
      </c>
      <c r="P152" s="40">
        <v>5</v>
      </c>
      <c r="Q152" s="40">
        <v>12157.58</v>
      </c>
      <c r="R152" s="38">
        <f t="shared" si="18"/>
        <v>325</v>
      </c>
      <c r="S152" s="38">
        <f t="shared" si="18"/>
        <v>1472994.08</v>
      </c>
      <c r="T152" s="38">
        <f t="shared" si="1"/>
        <v>599</v>
      </c>
      <c r="U152" s="38">
        <f t="shared" ref="U152:U161" si="20">S152+M152</f>
        <v>2963849.34</v>
      </c>
    </row>
    <row r="153" spans="1:21" s="9" customFormat="1" ht="12">
      <c r="A153" s="26">
        <v>146</v>
      </c>
      <c r="B153" s="49" t="s">
        <v>225</v>
      </c>
      <c r="C153" s="28" t="s">
        <v>226</v>
      </c>
      <c r="D153" s="39">
        <v>4</v>
      </c>
      <c r="E153" s="39">
        <v>579591.44999999995</v>
      </c>
      <c r="F153" s="39"/>
      <c r="G153" s="39"/>
      <c r="H153" s="39">
        <v>7</v>
      </c>
      <c r="I153" s="39">
        <v>31871.65</v>
      </c>
      <c r="J153" s="39">
        <v>23</v>
      </c>
      <c r="K153" s="39">
        <v>397110.36</v>
      </c>
      <c r="L153" s="39">
        <f t="shared" ref="L153:L161" si="21">J153+H153+F153+D153</f>
        <v>34</v>
      </c>
      <c r="M153" s="39">
        <f t="shared" si="19"/>
        <v>1008573.46</v>
      </c>
      <c r="N153" s="39"/>
      <c r="O153" s="39"/>
      <c r="P153" s="39">
        <v>2</v>
      </c>
      <c r="Q153" s="39">
        <v>1750000</v>
      </c>
      <c r="R153" s="39">
        <f t="shared" si="18"/>
        <v>2</v>
      </c>
      <c r="S153" s="39">
        <f t="shared" si="18"/>
        <v>1750000</v>
      </c>
      <c r="T153" s="39">
        <f t="shared" ref="T153:T161" si="22">R153+L153</f>
        <v>36</v>
      </c>
      <c r="U153" s="39">
        <f t="shared" si="20"/>
        <v>2758573.46</v>
      </c>
    </row>
    <row r="154" spans="1:21" s="9" customFormat="1" ht="12">
      <c r="A154" s="29">
        <v>147</v>
      </c>
      <c r="B154" s="50" t="s">
        <v>235</v>
      </c>
      <c r="C154" s="1" t="s">
        <v>236</v>
      </c>
      <c r="D154" s="40"/>
      <c r="E154" s="40"/>
      <c r="F154" s="40">
        <v>15</v>
      </c>
      <c r="G154" s="40">
        <v>154132.99</v>
      </c>
      <c r="H154" s="40">
        <v>13</v>
      </c>
      <c r="I154" s="40">
        <v>19279.61</v>
      </c>
      <c r="J154" s="40">
        <v>415</v>
      </c>
      <c r="K154" s="40">
        <v>934077.1</v>
      </c>
      <c r="L154" s="38">
        <f t="shared" si="21"/>
        <v>443</v>
      </c>
      <c r="M154" s="38">
        <f t="shared" si="19"/>
        <v>1107489.7</v>
      </c>
      <c r="N154" s="40">
        <v>184</v>
      </c>
      <c r="O154" s="40">
        <v>1129228.07</v>
      </c>
      <c r="P154" s="40">
        <v>3</v>
      </c>
      <c r="Q154" s="40">
        <v>14860.56</v>
      </c>
      <c r="R154" s="38">
        <f t="shared" si="18"/>
        <v>187</v>
      </c>
      <c r="S154" s="38">
        <f t="shared" si="18"/>
        <v>1144088.6300000001</v>
      </c>
      <c r="T154" s="38">
        <f t="shared" si="22"/>
        <v>630</v>
      </c>
      <c r="U154" s="38">
        <f t="shared" si="20"/>
        <v>2251578.33</v>
      </c>
    </row>
    <row r="155" spans="1:21" s="9" customFormat="1" ht="12">
      <c r="A155" s="26">
        <v>148</v>
      </c>
      <c r="B155" s="49" t="s">
        <v>323</v>
      </c>
      <c r="C155" s="28" t="s">
        <v>324</v>
      </c>
      <c r="D155" s="39"/>
      <c r="E155" s="39"/>
      <c r="F155" s="39"/>
      <c r="G155" s="39"/>
      <c r="H155" s="39">
        <v>64</v>
      </c>
      <c r="I155" s="39">
        <v>30563.48</v>
      </c>
      <c r="J155" s="39">
        <v>525</v>
      </c>
      <c r="K155" s="39">
        <v>1126250.46</v>
      </c>
      <c r="L155" s="39">
        <f t="shared" si="21"/>
        <v>589</v>
      </c>
      <c r="M155" s="39">
        <f t="shared" si="19"/>
        <v>1156813.94</v>
      </c>
      <c r="N155" s="39">
        <v>127</v>
      </c>
      <c r="O155" s="39">
        <v>1089368.56</v>
      </c>
      <c r="P155" s="39"/>
      <c r="Q155" s="39"/>
      <c r="R155" s="39">
        <f t="shared" si="18"/>
        <v>127</v>
      </c>
      <c r="S155" s="39">
        <f t="shared" si="18"/>
        <v>1089368.56</v>
      </c>
      <c r="T155" s="39">
        <f t="shared" si="22"/>
        <v>716</v>
      </c>
      <c r="U155" s="39">
        <f t="shared" si="20"/>
        <v>2246182.5</v>
      </c>
    </row>
    <row r="156" spans="1:21" s="9" customFormat="1" ht="12">
      <c r="A156" s="29">
        <v>149</v>
      </c>
      <c r="B156" s="50" t="s">
        <v>360</v>
      </c>
      <c r="C156" s="1" t="s">
        <v>361</v>
      </c>
      <c r="D156" s="40"/>
      <c r="E156" s="40"/>
      <c r="F156" s="40"/>
      <c r="G156" s="40"/>
      <c r="H156" s="40">
        <v>7</v>
      </c>
      <c r="I156" s="40">
        <v>1351.04</v>
      </c>
      <c r="J156" s="40">
        <v>151</v>
      </c>
      <c r="K156" s="40">
        <v>1098950.3999999999</v>
      </c>
      <c r="L156" s="38">
        <f t="shared" si="21"/>
        <v>158</v>
      </c>
      <c r="M156" s="38">
        <f t="shared" si="19"/>
        <v>1100301.44</v>
      </c>
      <c r="N156" s="40">
        <v>134</v>
      </c>
      <c r="O156" s="40">
        <v>1098599.93</v>
      </c>
      <c r="P156" s="40">
        <v>1</v>
      </c>
      <c r="Q156" s="40">
        <v>500</v>
      </c>
      <c r="R156" s="38">
        <f t="shared" si="18"/>
        <v>135</v>
      </c>
      <c r="S156" s="38">
        <f t="shared" si="18"/>
        <v>1099099.93</v>
      </c>
      <c r="T156" s="38">
        <f t="shared" si="22"/>
        <v>293</v>
      </c>
      <c r="U156" s="38">
        <f t="shared" si="20"/>
        <v>2199401.37</v>
      </c>
    </row>
    <row r="157" spans="1:21" s="9" customFormat="1" ht="12">
      <c r="A157" s="26">
        <v>150</v>
      </c>
      <c r="B157" s="49" t="s">
        <v>315</v>
      </c>
      <c r="C157" s="28" t="s">
        <v>316</v>
      </c>
      <c r="D157" s="39"/>
      <c r="E157" s="39"/>
      <c r="F157" s="39"/>
      <c r="G157" s="39"/>
      <c r="H157" s="39">
        <v>108</v>
      </c>
      <c r="I157" s="39">
        <v>131592.34</v>
      </c>
      <c r="J157" s="39">
        <v>213</v>
      </c>
      <c r="K157" s="39">
        <v>568454.06000000006</v>
      </c>
      <c r="L157" s="39">
        <f t="shared" si="21"/>
        <v>321</v>
      </c>
      <c r="M157" s="39">
        <f t="shared" si="19"/>
        <v>700046.4</v>
      </c>
      <c r="N157" s="39">
        <v>121</v>
      </c>
      <c r="O157" s="39">
        <v>930616.88</v>
      </c>
      <c r="P157" s="39">
        <v>29</v>
      </c>
      <c r="Q157" s="39">
        <v>493091.6</v>
      </c>
      <c r="R157" s="39">
        <f t="shared" si="18"/>
        <v>150</v>
      </c>
      <c r="S157" s="39">
        <f t="shared" si="18"/>
        <v>1423708.48</v>
      </c>
      <c r="T157" s="39">
        <f t="shared" si="22"/>
        <v>471</v>
      </c>
      <c r="U157" s="39">
        <f t="shared" si="20"/>
        <v>2123754.88</v>
      </c>
    </row>
    <row r="158" spans="1:21" s="9" customFormat="1" ht="12">
      <c r="A158" s="29">
        <v>151</v>
      </c>
      <c r="B158" s="50" t="s">
        <v>311</v>
      </c>
      <c r="C158" s="1" t="s">
        <v>312</v>
      </c>
      <c r="D158" s="40"/>
      <c r="E158" s="40"/>
      <c r="F158" s="40">
        <v>1</v>
      </c>
      <c r="G158" s="40">
        <v>4384</v>
      </c>
      <c r="H158" s="40">
        <v>56</v>
      </c>
      <c r="I158" s="40">
        <v>41361.910000000003</v>
      </c>
      <c r="J158" s="40">
        <v>692</v>
      </c>
      <c r="K158" s="40">
        <v>1021779.77</v>
      </c>
      <c r="L158" s="40">
        <f t="shared" si="21"/>
        <v>749</v>
      </c>
      <c r="M158" s="40">
        <f t="shared" si="19"/>
        <v>1067525.68</v>
      </c>
      <c r="N158" s="40">
        <v>137</v>
      </c>
      <c r="O158" s="40">
        <v>1009574.21</v>
      </c>
      <c r="P158" s="40">
        <v>1</v>
      </c>
      <c r="Q158" s="40">
        <v>400</v>
      </c>
      <c r="R158" s="38">
        <f t="shared" si="18"/>
        <v>138</v>
      </c>
      <c r="S158" s="38">
        <f t="shared" si="18"/>
        <v>1009974.21</v>
      </c>
      <c r="T158" s="40">
        <f t="shared" si="22"/>
        <v>887</v>
      </c>
      <c r="U158" s="40">
        <f t="shared" si="20"/>
        <v>2077499.89</v>
      </c>
    </row>
    <row r="159" spans="1:21" s="9" customFormat="1" ht="12">
      <c r="A159" s="26">
        <v>152</v>
      </c>
      <c r="B159" s="49" t="s">
        <v>319</v>
      </c>
      <c r="C159" s="28" t="s">
        <v>320</v>
      </c>
      <c r="D159" s="39"/>
      <c r="E159" s="39"/>
      <c r="F159" s="39">
        <v>6</v>
      </c>
      <c r="G159" s="39">
        <v>52245.88</v>
      </c>
      <c r="H159" s="39">
        <v>56</v>
      </c>
      <c r="I159" s="39">
        <v>76332.66</v>
      </c>
      <c r="J159" s="39">
        <v>554</v>
      </c>
      <c r="K159" s="39">
        <v>973216.41</v>
      </c>
      <c r="L159" s="39">
        <f t="shared" si="21"/>
        <v>616</v>
      </c>
      <c r="M159" s="39">
        <f t="shared" si="19"/>
        <v>1101794.95</v>
      </c>
      <c r="N159" s="39">
        <v>107</v>
      </c>
      <c r="O159" s="39">
        <v>940162.28</v>
      </c>
      <c r="P159" s="39"/>
      <c r="Q159" s="39"/>
      <c r="R159" s="39">
        <f t="shared" si="18"/>
        <v>107</v>
      </c>
      <c r="S159" s="39">
        <f t="shared" si="18"/>
        <v>940162.28</v>
      </c>
      <c r="T159" s="39">
        <f t="shared" si="22"/>
        <v>723</v>
      </c>
      <c r="U159" s="39">
        <f t="shared" si="20"/>
        <v>2041957.23</v>
      </c>
    </row>
    <row r="160" spans="1:21" s="9" customFormat="1" ht="12">
      <c r="A160" s="29">
        <v>153</v>
      </c>
      <c r="B160" s="50" t="s">
        <v>339</v>
      </c>
      <c r="C160" s="1" t="s">
        <v>340</v>
      </c>
      <c r="D160" s="40"/>
      <c r="E160" s="40"/>
      <c r="F160" s="40"/>
      <c r="G160" s="40"/>
      <c r="H160" s="40">
        <v>2</v>
      </c>
      <c r="I160" s="40">
        <v>551253.38</v>
      </c>
      <c r="J160" s="40">
        <v>3</v>
      </c>
      <c r="K160" s="40">
        <v>19965.060000000001</v>
      </c>
      <c r="L160" s="38">
        <f t="shared" si="21"/>
        <v>5</v>
      </c>
      <c r="M160" s="38">
        <f t="shared" si="19"/>
        <v>571218.44000000006</v>
      </c>
      <c r="N160" s="40"/>
      <c r="O160" s="40"/>
      <c r="P160" s="40">
        <v>1</v>
      </c>
      <c r="Q160" s="40">
        <v>1200000</v>
      </c>
      <c r="R160" s="38">
        <f t="shared" si="18"/>
        <v>1</v>
      </c>
      <c r="S160" s="38">
        <f t="shared" si="18"/>
        <v>1200000</v>
      </c>
      <c r="T160" s="38">
        <f t="shared" si="22"/>
        <v>6</v>
      </c>
      <c r="U160" s="38">
        <f t="shared" si="20"/>
        <v>1771218.44</v>
      </c>
    </row>
    <row r="161" spans="1:21" s="9" customFormat="1" ht="12">
      <c r="A161" s="26">
        <v>154</v>
      </c>
      <c r="B161" s="27" t="s">
        <v>313</v>
      </c>
      <c r="C161" s="28" t="s">
        <v>314</v>
      </c>
      <c r="D161" s="39">
        <v>10</v>
      </c>
      <c r="E161" s="39">
        <v>170679.44</v>
      </c>
      <c r="F161" s="39">
        <v>19</v>
      </c>
      <c r="G161" s="39">
        <v>301005.14</v>
      </c>
      <c r="H161" s="39">
        <v>3</v>
      </c>
      <c r="I161" s="39">
        <v>46099.91</v>
      </c>
      <c r="J161" s="39">
        <v>46</v>
      </c>
      <c r="K161" s="39">
        <v>136648.46</v>
      </c>
      <c r="L161" s="39">
        <f t="shared" si="21"/>
        <v>78</v>
      </c>
      <c r="M161" s="39">
        <f t="shared" si="19"/>
        <v>654432.94999999995</v>
      </c>
      <c r="N161" s="39">
        <v>36</v>
      </c>
      <c r="O161" s="39">
        <v>458204.9</v>
      </c>
      <c r="P161" s="39">
        <v>13</v>
      </c>
      <c r="Q161" s="39">
        <v>216735.7</v>
      </c>
      <c r="R161" s="39">
        <f t="shared" si="18"/>
        <v>49</v>
      </c>
      <c r="S161" s="39">
        <f t="shared" si="18"/>
        <v>674940.60000000009</v>
      </c>
      <c r="T161" s="39">
        <f t="shared" si="22"/>
        <v>127</v>
      </c>
      <c r="U161" s="39">
        <f t="shared" si="20"/>
        <v>1329373.55</v>
      </c>
    </row>
    <row r="162" spans="1:21" s="9" customFormat="1" ht="12">
      <c r="A162" s="29">
        <v>155</v>
      </c>
      <c r="B162" s="50" t="s">
        <v>329</v>
      </c>
      <c r="C162" s="1" t="s">
        <v>330</v>
      </c>
      <c r="D162" s="40"/>
      <c r="E162" s="40"/>
      <c r="F162" s="40"/>
      <c r="G162" s="40"/>
      <c r="H162" s="40"/>
      <c r="I162" s="40"/>
      <c r="J162" s="40">
        <v>244</v>
      </c>
      <c r="K162" s="40">
        <v>438452.04</v>
      </c>
      <c r="L162" s="38">
        <f t="shared" ref="L162:L175" si="23">J162+H162+F162+D162</f>
        <v>244</v>
      </c>
      <c r="M162" s="38">
        <f t="shared" ref="M162:M175" si="24">K162+I162+G162+E162</f>
        <v>438452.04</v>
      </c>
      <c r="N162" s="40">
        <v>37</v>
      </c>
      <c r="O162" s="40">
        <v>452682.27</v>
      </c>
      <c r="P162" s="40"/>
      <c r="Q162" s="40"/>
      <c r="R162" s="38">
        <f t="shared" ref="R162:R175" si="25">N162+P162</f>
        <v>37</v>
      </c>
      <c r="S162" s="38">
        <f t="shared" ref="S162:S175" si="26">O162+Q162</f>
        <v>452682.27</v>
      </c>
      <c r="T162" s="38">
        <f t="shared" ref="T162:T175" si="27">R162+L162</f>
        <v>281</v>
      </c>
      <c r="U162" s="38">
        <f t="shared" ref="U162:U175" si="28">S162+M162</f>
        <v>891134.31</v>
      </c>
    </row>
    <row r="163" spans="1:21" s="9" customFormat="1" ht="12">
      <c r="A163" s="26">
        <v>156</v>
      </c>
      <c r="B163" s="49" t="s">
        <v>333</v>
      </c>
      <c r="C163" s="28" t="s">
        <v>334</v>
      </c>
      <c r="D163" s="39"/>
      <c r="E163" s="39"/>
      <c r="F163" s="39"/>
      <c r="G163" s="39"/>
      <c r="H163" s="39">
        <v>83</v>
      </c>
      <c r="I163" s="39">
        <v>35929.25</v>
      </c>
      <c r="J163" s="39">
        <v>321</v>
      </c>
      <c r="K163" s="39">
        <v>434007.35</v>
      </c>
      <c r="L163" s="39">
        <f t="shared" si="23"/>
        <v>404</v>
      </c>
      <c r="M163" s="39">
        <f t="shared" si="24"/>
        <v>469936.6</v>
      </c>
      <c r="N163" s="39">
        <v>51</v>
      </c>
      <c r="O163" s="39">
        <v>390803.31</v>
      </c>
      <c r="P163" s="39"/>
      <c r="Q163" s="39"/>
      <c r="R163" s="39">
        <f t="shared" si="25"/>
        <v>51</v>
      </c>
      <c r="S163" s="39">
        <f t="shared" si="26"/>
        <v>390803.31</v>
      </c>
      <c r="T163" s="39">
        <f t="shared" si="27"/>
        <v>455</v>
      </c>
      <c r="U163" s="39">
        <f t="shared" si="28"/>
        <v>860739.90999999992</v>
      </c>
    </row>
    <row r="164" spans="1:21" s="9" customFormat="1" ht="12">
      <c r="A164" s="29">
        <v>157</v>
      </c>
      <c r="B164" s="50" t="s">
        <v>189</v>
      </c>
      <c r="C164" s="1" t="s">
        <v>190</v>
      </c>
      <c r="D164" s="40"/>
      <c r="E164" s="40"/>
      <c r="F164" s="40"/>
      <c r="G164" s="40"/>
      <c r="H164" s="40">
        <v>12</v>
      </c>
      <c r="I164" s="40">
        <v>2749.76</v>
      </c>
      <c r="J164" s="40">
        <v>106</v>
      </c>
      <c r="K164" s="40">
        <v>364652.09</v>
      </c>
      <c r="L164" s="38">
        <f t="shared" si="23"/>
        <v>118</v>
      </c>
      <c r="M164" s="38">
        <f t="shared" si="24"/>
        <v>367401.85000000003</v>
      </c>
      <c r="N164" s="40">
        <v>117</v>
      </c>
      <c r="O164" s="40">
        <v>354087.46</v>
      </c>
      <c r="P164" s="40"/>
      <c r="Q164" s="40"/>
      <c r="R164" s="38">
        <f t="shared" si="25"/>
        <v>117</v>
      </c>
      <c r="S164" s="38">
        <f t="shared" si="26"/>
        <v>354087.46</v>
      </c>
      <c r="T164" s="38">
        <f t="shared" si="27"/>
        <v>235</v>
      </c>
      <c r="U164" s="38">
        <f t="shared" si="28"/>
        <v>721489.31</v>
      </c>
    </row>
    <row r="165" spans="1:21" s="9" customFormat="1" ht="12">
      <c r="A165" s="26">
        <v>158</v>
      </c>
      <c r="B165" s="49" t="s">
        <v>263</v>
      </c>
      <c r="C165" s="28" t="s">
        <v>264</v>
      </c>
      <c r="D165" s="39"/>
      <c r="E165" s="39"/>
      <c r="F165" s="39"/>
      <c r="G165" s="39"/>
      <c r="H165" s="39">
        <v>3</v>
      </c>
      <c r="I165" s="39">
        <v>2062.4499999999998</v>
      </c>
      <c r="J165" s="39">
        <v>174</v>
      </c>
      <c r="K165" s="39">
        <v>355198.75</v>
      </c>
      <c r="L165" s="39">
        <f t="shared" si="23"/>
        <v>177</v>
      </c>
      <c r="M165" s="39">
        <f t="shared" si="24"/>
        <v>357261.2</v>
      </c>
      <c r="N165" s="39">
        <v>78</v>
      </c>
      <c r="O165" s="39">
        <v>354056.2</v>
      </c>
      <c r="P165" s="39"/>
      <c r="Q165" s="39"/>
      <c r="R165" s="39">
        <f t="shared" si="25"/>
        <v>78</v>
      </c>
      <c r="S165" s="39">
        <f t="shared" si="26"/>
        <v>354056.2</v>
      </c>
      <c r="T165" s="39">
        <f t="shared" si="27"/>
        <v>255</v>
      </c>
      <c r="U165" s="39">
        <f t="shared" si="28"/>
        <v>711317.4</v>
      </c>
    </row>
    <row r="166" spans="1:21" s="9" customFormat="1" ht="12">
      <c r="A166" s="29">
        <v>159</v>
      </c>
      <c r="B166" s="50" t="s">
        <v>337</v>
      </c>
      <c r="C166" s="1" t="s">
        <v>338</v>
      </c>
      <c r="D166" s="40"/>
      <c r="E166" s="40"/>
      <c r="F166" s="40"/>
      <c r="G166" s="40"/>
      <c r="H166" s="40">
        <v>1</v>
      </c>
      <c r="I166" s="40">
        <v>770.55</v>
      </c>
      <c r="J166" s="40">
        <v>143</v>
      </c>
      <c r="K166" s="40">
        <v>343752.31</v>
      </c>
      <c r="L166" s="40">
        <f t="shared" si="23"/>
        <v>144</v>
      </c>
      <c r="M166" s="40">
        <f t="shared" si="24"/>
        <v>344522.86</v>
      </c>
      <c r="N166" s="40">
        <v>159</v>
      </c>
      <c r="O166" s="40">
        <v>335672.24</v>
      </c>
      <c r="P166" s="40"/>
      <c r="Q166" s="40"/>
      <c r="R166" s="38">
        <f t="shared" si="25"/>
        <v>159</v>
      </c>
      <c r="S166" s="38">
        <f t="shared" si="26"/>
        <v>335672.24</v>
      </c>
      <c r="T166" s="40">
        <f t="shared" si="27"/>
        <v>303</v>
      </c>
      <c r="U166" s="40">
        <f t="shared" si="28"/>
        <v>680195.1</v>
      </c>
    </row>
    <row r="167" spans="1:21" s="9" customFormat="1" ht="12">
      <c r="A167" s="26">
        <v>160</v>
      </c>
      <c r="B167" s="49" t="s">
        <v>258</v>
      </c>
      <c r="C167" s="28" t="s">
        <v>357</v>
      </c>
      <c r="D167" s="39"/>
      <c r="E167" s="39"/>
      <c r="F167" s="39"/>
      <c r="G167" s="39"/>
      <c r="H167" s="39">
        <v>20</v>
      </c>
      <c r="I167" s="39">
        <v>334402.55</v>
      </c>
      <c r="J167" s="39">
        <v>5</v>
      </c>
      <c r="K167" s="39">
        <v>19951.47</v>
      </c>
      <c r="L167" s="39">
        <f t="shared" si="23"/>
        <v>25</v>
      </c>
      <c r="M167" s="39">
        <f t="shared" si="24"/>
        <v>354354.02</v>
      </c>
      <c r="N167" s="39"/>
      <c r="O167" s="39"/>
      <c r="P167" s="39">
        <v>3</v>
      </c>
      <c r="Q167" s="39">
        <v>320000</v>
      </c>
      <c r="R167" s="39">
        <f t="shared" si="25"/>
        <v>3</v>
      </c>
      <c r="S167" s="39">
        <f t="shared" si="26"/>
        <v>320000</v>
      </c>
      <c r="T167" s="39">
        <f t="shared" si="27"/>
        <v>28</v>
      </c>
      <c r="U167" s="39">
        <f t="shared" si="28"/>
        <v>674354.02</v>
      </c>
    </row>
    <row r="168" spans="1:21" s="9" customFormat="1" ht="12">
      <c r="A168" s="29">
        <v>161</v>
      </c>
      <c r="B168" s="50" t="s">
        <v>331</v>
      </c>
      <c r="C168" s="1" t="s">
        <v>332</v>
      </c>
      <c r="D168" s="40"/>
      <c r="E168" s="40"/>
      <c r="F168" s="40"/>
      <c r="G168" s="40"/>
      <c r="H168" s="40">
        <v>3</v>
      </c>
      <c r="I168" s="40">
        <v>2920.01</v>
      </c>
      <c r="J168" s="40">
        <v>86</v>
      </c>
      <c r="K168" s="40">
        <v>225873.05</v>
      </c>
      <c r="L168" s="40">
        <f t="shared" si="23"/>
        <v>89</v>
      </c>
      <c r="M168" s="40">
        <f t="shared" si="24"/>
        <v>228793.06</v>
      </c>
      <c r="N168" s="40">
        <v>36</v>
      </c>
      <c r="O168" s="40">
        <v>317355.84999999998</v>
      </c>
      <c r="P168" s="40">
        <v>3</v>
      </c>
      <c r="Q168" s="40">
        <v>59709</v>
      </c>
      <c r="R168" s="38">
        <f t="shared" si="25"/>
        <v>39</v>
      </c>
      <c r="S168" s="38">
        <f t="shared" si="26"/>
        <v>377064.85</v>
      </c>
      <c r="T168" s="40">
        <f t="shared" si="27"/>
        <v>128</v>
      </c>
      <c r="U168" s="40">
        <f t="shared" si="28"/>
        <v>605857.90999999992</v>
      </c>
    </row>
    <row r="169" spans="1:21" s="9" customFormat="1" ht="12">
      <c r="A169" s="26">
        <v>162</v>
      </c>
      <c r="B169" s="49" t="s">
        <v>325</v>
      </c>
      <c r="C169" s="28" t="s">
        <v>326</v>
      </c>
      <c r="D169" s="39"/>
      <c r="E169" s="39"/>
      <c r="F169" s="39"/>
      <c r="G169" s="39"/>
      <c r="H169" s="39">
        <v>34</v>
      </c>
      <c r="I169" s="39">
        <v>27686.37</v>
      </c>
      <c r="J169" s="39">
        <v>147</v>
      </c>
      <c r="K169" s="39">
        <v>251456.5</v>
      </c>
      <c r="L169" s="39">
        <f t="shared" si="23"/>
        <v>181</v>
      </c>
      <c r="M169" s="39">
        <f t="shared" si="24"/>
        <v>279142.87</v>
      </c>
      <c r="N169" s="39">
        <v>61</v>
      </c>
      <c r="O169" s="39">
        <v>212064.96</v>
      </c>
      <c r="P169" s="39"/>
      <c r="Q169" s="39"/>
      <c r="R169" s="39">
        <f t="shared" si="25"/>
        <v>61</v>
      </c>
      <c r="S169" s="39">
        <f t="shared" si="26"/>
        <v>212064.96</v>
      </c>
      <c r="T169" s="39">
        <f t="shared" si="27"/>
        <v>242</v>
      </c>
      <c r="U169" s="39">
        <f t="shared" si="28"/>
        <v>491207.82999999996</v>
      </c>
    </row>
    <row r="170" spans="1:21" s="9" customFormat="1" ht="12">
      <c r="A170" s="29">
        <v>163</v>
      </c>
      <c r="B170" s="50" t="s">
        <v>335</v>
      </c>
      <c r="C170" s="1" t="s">
        <v>336</v>
      </c>
      <c r="D170" s="40"/>
      <c r="E170" s="40"/>
      <c r="F170" s="40">
        <v>1</v>
      </c>
      <c r="G170" s="40">
        <v>9411.33</v>
      </c>
      <c r="H170" s="40">
        <v>3</v>
      </c>
      <c r="I170" s="40">
        <v>111917.36</v>
      </c>
      <c r="J170" s="40">
        <v>11</v>
      </c>
      <c r="K170" s="40">
        <v>101374.13</v>
      </c>
      <c r="L170" s="38">
        <f t="shared" si="23"/>
        <v>15</v>
      </c>
      <c r="M170" s="38">
        <f t="shared" si="24"/>
        <v>222702.81999999998</v>
      </c>
      <c r="N170" s="40">
        <v>12</v>
      </c>
      <c r="O170" s="40">
        <v>110785.46</v>
      </c>
      <c r="P170" s="40">
        <v>3</v>
      </c>
      <c r="Q170" s="40">
        <v>111917.36</v>
      </c>
      <c r="R170" s="38">
        <f t="shared" si="25"/>
        <v>15</v>
      </c>
      <c r="S170" s="38">
        <f t="shared" si="26"/>
        <v>222702.82</v>
      </c>
      <c r="T170" s="38">
        <f t="shared" si="27"/>
        <v>30</v>
      </c>
      <c r="U170" s="38">
        <f t="shared" si="28"/>
        <v>445405.64</v>
      </c>
    </row>
    <row r="171" spans="1:21" s="9" customFormat="1" ht="12">
      <c r="A171" s="26">
        <v>164</v>
      </c>
      <c r="B171" s="49" t="s">
        <v>343</v>
      </c>
      <c r="C171" s="28" t="s">
        <v>344</v>
      </c>
      <c r="D171" s="39"/>
      <c r="E171" s="39"/>
      <c r="F171" s="39"/>
      <c r="G171" s="39"/>
      <c r="H171" s="39">
        <v>64</v>
      </c>
      <c r="I171" s="39">
        <v>41944.32</v>
      </c>
      <c r="J171" s="39">
        <v>67</v>
      </c>
      <c r="K171" s="39">
        <v>62542.91</v>
      </c>
      <c r="L171" s="39">
        <f t="shared" si="23"/>
        <v>131</v>
      </c>
      <c r="M171" s="39">
        <f t="shared" si="24"/>
        <v>104487.23000000001</v>
      </c>
      <c r="N171" s="39">
        <v>8</v>
      </c>
      <c r="O171" s="39">
        <v>39197.599999999999</v>
      </c>
      <c r="P171" s="39"/>
      <c r="Q171" s="39"/>
      <c r="R171" s="39">
        <f t="shared" si="25"/>
        <v>8</v>
      </c>
      <c r="S171" s="39">
        <f t="shared" si="26"/>
        <v>39197.599999999999</v>
      </c>
      <c r="T171" s="39">
        <f t="shared" si="27"/>
        <v>139</v>
      </c>
      <c r="U171" s="39">
        <f t="shared" si="28"/>
        <v>143684.83000000002</v>
      </c>
    </row>
    <row r="172" spans="1:21" s="9" customFormat="1" ht="12">
      <c r="A172" s="29">
        <v>165</v>
      </c>
      <c r="B172" s="50" t="s">
        <v>345</v>
      </c>
      <c r="C172" s="1" t="s">
        <v>346</v>
      </c>
      <c r="D172" s="40"/>
      <c r="E172" s="40"/>
      <c r="F172" s="40"/>
      <c r="G172" s="40"/>
      <c r="H172" s="40">
        <v>2</v>
      </c>
      <c r="I172" s="40">
        <v>6373.03</v>
      </c>
      <c r="J172" s="40">
        <v>3</v>
      </c>
      <c r="K172" s="40">
        <v>10345.85</v>
      </c>
      <c r="L172" s="38">
        <f t="shared" si="23"/>
        <v>5</v>
      </c>
      <c r="M172" s="38">
        <f t="shared" si="24"/>
        <v>16718.88</v>
      </c>
      <c r="N172" s="40">
        <v>1</v>
      </c>
      <c r="O172" s="40">
        <v>9372</v>
      </c>
      <c r="P172" s="40">
        <v>2</v>
      </c>
      <c r="Q172" s="40">
        <v>6373.03</v>
      </c>
      <c r="R172" s="38">
        <f t="shared" si="25"/>
        <v>3</v>
      </c>
      <c r="S172" s="38">
        <f t="shared" si="26"/>
        <v>15745.029999999999</v>
      </c>
      <c r="T172" s="38">
        <f t="shared" si="27"/>
        <v>8</v>
      </c>
      <c r="U172" s="38">
        <f t="shared" si="28"/>
        <v>32463.91</v>
      </c>
    </row>
    <row r="173" spans="1:21" s="9" customFormat="1" ht="12">
      <c r="A173" s="26">
        <v>166</v>
      </c>
      <c r="B173" s="49" t="s">
        <v>347</v>
      </c>
      <c r="C173" s="28" t="s">
        <v>348</v>
      </c>
      <c r="D173" s="39"/>
      <c r="E173" s="39"/>
      <c r="F173" s="39"/>
      <c r="G173" s="39"/>
      <c r="H173" s="39">
        <v>2</v>
      </c>
      <c r="I173" s="39">
        <v>13760.38</v>
      </c>
      <c r="J173" s="39">
        <v>2</v>
      </c>
      <c r="K173" s="39">
        <v>1576.25</v>
      </c>
      <c r="L173" s="39">
        <f t="shared" si="23"/>
        <v>4</v>
      </c>
      <c r="M173" s="39">
        <f t="shared" si="24"/>
        <v>15336.63</v>
      </c>
      <c r="N173" s="39"/>
      <c r="O173" s="39"/>
      <c r="P173" s="39"/>
      <c r="Q173" s="39"/>
      <c r="R173" s="39">
        <f t="shared" si="25"/>
        <v>0</v>
      </c>
      <c r="S173" s="39">
        <f t="shared" si="26"/>
        <v>0</v>
      </c>
      <c r="T173" s="39">
        <f t="shared" si="27"/>
        <v>4</v>
      </c>
      <c r="U173" s="39">
        <f t="shared" si="28"/>
        <v>15336.63</v>
      </c>
    </row>
    <row r="174" spans="1:21" s="9" customFormat="1" ht="12">
      <c r="A174" s="29">
        <v>167</v>
      </c>
      <c r="B174" s="50" t="s">
        <v>283</v>
      </c>
      <c r="C174" s="1" t="s">
        <v>284</v>
      </c>
      <c r="D174" s="40"/>
      <c r="E174" s="40"/>
      <c r="F174" s="40"/>
      <c r="G174" s="40"/>
      <c r="H174" s="40"/>
      <c r="I174" s="40"/>
      <c r="J174" s="40">
        <v>3</v>
      </c>
      <c r="K174" s="40">
        <v>2139.92</v>
      </c>
      <c r="L174" s="40">
        <f t="shared" si="23"/>
        <v>3</v>
      </c>
      <c r="M174" s="40">
        <f t="shared" si="24"/>
        <v>2139.92</v>
      </c>
      <c r="N174" s="40"/>
      <c r="O174" s="40"/>
      <c r="P174" s="40"/>
      <c r="Q174" s="40"/>
      <c r="R174" s="38">
        <f t="shared" si="25"/>
        <v>0</v>
      </c>
      <c r="S174" s="38">
        <f t="shared" si="26"/>
        <v>0</v>
      </c>
      <c r="T174" s="40">
        <f t="shared" si="27"/>
        <v>3</v>
      </c>
      <c r="U174" s="40">
        <f t="shared" si="28"/>
        <v>2139.92</v>
      </c>
    </row>
    <row r="175" spans="1:21" s="9" customFormat="1" ht="12">
      <c r="A175" s="26">
        <v>168</v>
      </c>
      <c r="B175" s="49" t="s">
        <v>349</v>
      </c>
      <c r="C175" s="28" t="s">
        <v>350</v>
      </c>
      <c r="D175" s="39"/>
      <c r="E175" s="39"/>
      <c r="F175" s="39"/>
      <c r="G175" s="39"/>
      <c r="H175" s="39"/>
      <c r="I175" s="39"/>
      <c r="J175" s="39">
        <v>2</v>
      </c>
      <c r="K175" s="39">
        <v>343.36</v>
      </c>
      <c r="L175" s="39">
        <f t="shared" si="23"/>
        <v>2</v>
      </c>
      <c r="M175" s="39">
        <f t="shared" si="24"/>
        <v>343.36</v>
      </c>
      <c r="N175" s="39">
        <v>4</v>
      </c>
      <c r="O175" s="39">
        <v>748.59</v>
      </c>
      <c r="P175" s="39"/>
      <c r="Q175" s="39"/>
      <c r="R175" s="39">
        <f t="shared" si="25"/>
        <v>4</v>
      </c>
      <c r="S175" s="39">
        <f t="shared" si="26"/>
        <v>748.59</v>
      </c>
      <c r="T175" s="39">
        <f t="shared" si="27"/>
        <v>6</v>
      </c>
      <c r="U175" s="39">
        <f t="shared" si="28"/>
        <v>1091.95</v>
      </c>
    </row>
    <row r="176" spans="1:21" s="9" customFormat="1" thickBot="1">
      <c r="A176" s="29"/>
      <c r="B176" s="50"/>
      <c r="C176" s="1"/>
      <c r="D176" s="40"/>
      <c r="E176" s="40"/>
      <c r="F176" s="40"/>
      <c r="G176" s="40"/>
      <c r="H176" s="40"/>
      <c r="I176" s="40"/>
      <c r="J176" s="40"/>
      <c r="K176" s="40"/>
      <c r="L176" s="38"/>
      <c r="M176" s="38"/>
      <c r="N176" s="40"/>
      <c r="O176" s="40"/>
      <c r="P176" s="40"/>
      <c r="Q176" s="40"/>
      <c r="R176" s="38"/>
      <c r="S176" s="38"/>
      <c r="T176" s="38"/>
      <c r="U176" s="38"/>
    </row>
    <row r="177" spans="1:21" s="9" customFormat="1" ht="14.25" thickTop="1" thickBot="1">
      <c r="A177" s="52" t="s">
        <v>0</v>
      </c>
      <c r="B177" s="52"/>
      <c r="C177" s="53"/>
      <c r="D177" s="46">
        <f>SUM(D8:D176)</f>
        <v>34358</v>
      </c>
      <c r="E177" s="46">
        <f>SUM(E8:E176)</f>
        <v>17148179855.695011</v>
      </c>
      <c r="F177" s="46">
        <f>SUM(F8:F176)</f>
        <v>110705</v>
      </c>
      <c r="G177" s="46">
        <f>SUM(G8:G176)</f>
        <v>15721578202.526598</v>
      </c>
      <c r="H177" s="46">
        <f>SUM(H8:H176)</f>
        <v>268376</v>
      </c>
      <c r="I177" s="46">
        <f>SUM(I8:I176)</f>
        <v>40995899032.438759</v>
      </c>
      <c r="J177" s="46">
        <f>SUM(J8:J176)</f>
        <v>283502</v>
      </c>
      <c r="K177" s="46">
        <f>SUM(K8:K176)</f>
        <v>36558817395.490318</v>
      </c>
      <c r="L177" s="46">
        <f>SUM(L8:L176)</f>
        <v>696941</v>
      </c>
      <c r="M177" s="46">
        <f>SUM(M8:M176)</f>
        <v>110424474486.15054</v>
      </c>
      <c r="N177" s="46">
        <f>SUM(N8:N176)</f>
        <v>61735</v>
      </c>
      <c r="O177" s="46">
        <f>SUM(O8:O176)</f>
        <v>38184330332.889977</v>
      </c>
      <c r="P177" s="46">
        <f>SUM(P8:P176)</f>
        <v>61735</v>
      </c>
      <c r="Q177" s="46">
        <f>SUM(Q8:Q176)</f>
        <v>38191481923.86998</v>
      </c>
      <c r="R177" s="46">
        <f>SUM(R8:R176)</f>
        <v>123470</v>
      </c>
      <c r="S177" s="46">
        <f>SUM(S8:S176)</f>
        <v>76375812256.759995</v>
      </c>
      <c r="T177" s="46">
        <f>SUM(T8:T176)</f>
        <v>820411</v>
      </c>
      <c r="U177" s="46">
        <f>SUM(U8:U176)</f>
        <v>186800286742.91071</v>
      </c>
    </row>
    <row r="178" spans="1:21" s="9" customFormat="1" ht="13.5" thickTop="1">
      <c r="A178" s="11" t="s">
        <v>371</v>
      </c>
      <c r="B178" s="14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2"/>
    </row>
    <row r="179" spans="1:21">
      <c r="A179" s="11" t="s">
        <v>18</v>
      </c>
    </row>
    <row r="180" spans="1:21">
      <c r="A180" s="11" t="s">
        <v>19</v>
      </c>
      <c r="E180" s="12"/>
      <c r="F180" s="12"/>
      <c r="G180" s="12"/>
      <c r="H180" s="12"/>
    </row>
    <row r="181" spans="1:21">
      <c r="B181" s="10"/>
      <c r="E181" s="44"/>
      <c r="F181" s="41"/>
      <c r="G181" s="41"/>
      <c r="H181" s="41"/>
      <c r="I181" s="41"/>
      <c r="J181" s="41"/>
      <c r="K181" s="41"/>
      <c r="L181" s="41"/>
      <c r="M181" s="41"/>
      <c r="N181" s="44"/>
      <c r="O181" s="44"/>
    </row>
    <row r="182" spans="1:21" s="18" customFormat="1" ht="11.25">
      <c r="A182" s="16"/>
      <c r="B182" s="17"/>
      <c r="C182" s="18" t="s">
        <v>12</v>
      </c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5" spans="1:21">
      <c r="C185" s="51"/>
    </row>
    <row r="186" spans="1:21">
      <c r="C186" s="5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7:C17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4"/>
  <sheetViews>
    <sheetView topLeftCell="A154" zoomScaleNormal="100" workbookViewId="0">
      <pane xSplit="3" topLeftCell="F1" activePane="topRight" state="frozen"/>
      <selection pane="topRight" activeCell="M188" sqref="M188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372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38317</v>
      </c>
      <c r="E8" s="38">
        <v>13978080264.069</v>
      </c>
      <c r="F8" s="38">
        <v>149143</v>
      </c>
      <c r="G8" s="38">
        <v>16477364453.390699</v>
      </c>
      <c r="H8" s="38">
        <v>136792</v>
      </c>
      <c r="I8" s="38">
        <v>43210892154.290001</v>
      </c>
      <c r="J8" s="38">
        <v>208388</v>
      </c>
      <c r="K8" s="38">
        <v>39225513236.013199</v>
      </c>
      <c r="L8" s="38">
        <f t="shared" ref="L8:M36" si="0">J8+H8+F8+D8</f>
        <v>532640</v>
      </c>
      <c r="M8" s="38">
        <f t="shared" si="0"/>
        <v>112891850107.76289</v>
      </c>
      <c r="N8" s="38">
        <v>4592</v>
      </c>
      <c r="O8" s="38">
        <v>51704787865.279999</v>
      </c>
      <c r="P8" s="38">
        <v>4320</v>
      </c>
      <c r="Q8" s="38">
        <v>46766053623.860001</v>
      </c>
      <c r="R8" s="38">
        <f>N8+P8</f>
        <v>8912</v>
      </c>
      <c r="S8" s="38">
        <f>O8+Q8</f>
        <v>98470841489.139999</v>
      </c>
      <c r="T8" s="38">
        <f t="shared" ref="T8:U36" si="1">R8+L8</f>
        <v>541552</v>
      </c>
      <c r="U8" s="38">
        <f t="shared" si="1"/>
        <v>211362691596.90289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9513</v>
      </c>
      <c r="E9" s="39">
        <v>10221137030.5737</v>
      </c>
      <c r="F9" s="39">
        <v>46773</v>
      </c>
      <c r="G9" s="39">
        <v>11184552976.1467</v>
      </c>
      <c r="H9" s="39">
        <v>48815</v>
      </c>
      <c r="I9" s="39">
        <v>55045318861.681503</v>
      </c>
      <c r="J9" s="39">
        <v>68012</v>
      </c>
      <c r="K9" s="39">
        <v>52572114099.902603</v>
      </c>
      <c r="L9" s="39">
        <f t="shared" si="0"/>
        <v>173113</v>
      </c>
      <c r="M9" s="39">
        <f t="shared" si="0"/>
        <v>129023122968.3045</v>
      </c>
      <c r="N9" s="39">
        <v>2140</v>
      </c>
      <c r="O9" s="39">
        <v>21912087364.970001</v>
      </c>
      <c r="P9" s="39">
        <v>2305</v>
      </c>
      <c r="Q9" s="39">
        <v>22094390167.810001</v>
      </c>
      <c r="R9" s="39">
        <f>N9+P9</f>
        <v>4445</v>
      </c>
      <c r="S9" s="39">
        <f>O9+Q9</f>
        <v>44006477532.779999</v>
      </c>
      <c r="T9" s="39">
        <f t="shared" si="1"/>
        <v>177558</v>
      </c>
      <c r="U9" s="39">
        <f t="shared" si="1"/>
        <v>173029600501.0845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51310</v>
      </c>
      <c r="E10" s="40">
        <v>32254139248.6856</v>
      </c>
      <c r="F10" s="40">
        <v>141874</v>
      </c>
      <c r="G10" s="40">
        <v>21923727994.761299</v>
      </c>
      <c r="H10" s="40">
        <v>284365</v>
      </c>
      <c r="I10" s="40">
        <v>33201033983.7337</v>
      </c>
      <c r="J10" s="40">
        <v>195609</v>
      </c>
      <c r="K10" s="40">
        <v>38829521180.695396</v>
      </c>
      <c r="L10" s="38">
        <f t="shared" si="0"/>
        <v>673158</v>
      </c>
      <c r="M10" s="38">
        <f t="shared" si="0"/>
        <v>126208422407.87601</v>
      </c>
      <c r="N10" s="40">
        <v>4694</v>
      </c>
      <c r="O10" s="40">
        <v>20030127299.73</v>
      </c>
      <c r="P10" s="40">
        <v>5000</v>
      </c>
      <c r="Q10" s="40">
        <v>24620568566.130001</v>
      </c>
      <c r="R10" s="38">
        <f t="shared" ref="R10:R109" si="2">N10+P10</f>
        <v>9694</v>
      </c>
      <c r="S10" s="38">
        <f t="shared" ref="S10:S109" si="3">O10+Q10</f>
        <v>44650695865.860001</v>
      </c>
      <c r="T10" s="38">
        <f t="shared" si="1"/>
        <v>682852</v>
      </c>
      <c r="U10" s="38">
        <f t="shared" si="1"/>
        <v>170859118273.73602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50972</v>
      </c>
      <c r="E11" s="39">
        <v>10012363193.204</v>
      </c>
      <c r="F11" s="39">
        <v>110674</v>
      </c>
      <c r="G11" s="39">
        <v>10247990251.340799</v>
      </c>
      <c r="H11" s="39">
        <v>253364</v>
      </c>
      <c r="I11" s="39">
        <v>32370177426.080601</v>
      </c>
      <c r="J11" s="39">
        <v>222573</v>
      </c>
      <c r="K11" s="39">
        <v>26778222531.124401</v>
      </c>
      <c r="L11" s="39">
        <f t="shared" si="0"/>
        <v>637583</v>
      </c>
      <c r="M11" s="39">
        <f t="shared" si="0"/>
        <v>79408753401.749802</v>
      </c>
      <c r="N11" s="39">
        <v>2041</v>
      </c>
      <c r="O11" s="39">
        <v>26917909419.669998</v>
      </c>
      <c r="P11" s="39">
        <v>1917</v>
      </c>
      <c r="Q11" s="39">
        <v>22205249908.25</v>
      </c>
      <c r="R11" s="39">
        <f t="shared" si="2"/>
        <v>3958</v>
      </c>
      <c r="S11" s="39">
        <f t="shared" si="3"/>
        <v>49123159327.919998</v>
      </c>
      <c r="T11" s="39">
        <f t="shared" si="1"/>
        <v>641541</v>
      </c>
      <c r="U11" s="39">
        <f t="shared" si="1"/>
        <v>128531912729.6698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1985</v>
      </c>
      <c r="E12" s="40">
        <v>4172418106.8200002</v>
      </c>
      <c r="F12" s="40">
        <v>16668</v>
      </c>
      <c r="G12" s="40">
        <v>4703170033.8563004</v>
      </c>
      <c r="H12" s="40">
        <v>6783</v>
      </c>
      <c r="I12" s="40">
        <v>32238158180.197399</v>
      </c>
      <c r="J12" s="40">
        <v>13655</v>
      </c>
      <c r="K12" s="40">
        <v>28062731112.629299</v>
      </c>
      <c r="L12" s="38">
        <f t="shared" si="0"/>
        <v>39091</v>
      </c>
      <c r="M12" s="38">
        <f t="shared" si="0"/>
        <v>69176477433.503006</v>
      </c>
      <c r="N12" s="40">
        <v>1869</v>
      </c>
      <c r="O12" s="40">
        <v>23634717824.970001</v>
      </c>
      <c r="P12" s="40">
        <v>1919</v>
      </c>
      <c r="Q12" s="40">
        <v>24164444617.66</v>
      </c>
      <c r="R12" s="38">
        <f t="shared" si="2"/>
        <v>3788</v>
      </c>
      <c r="S12" s="38">
        <f t="shared" si="3"/>
        <v>47799162442.630005</v>
      </c>
      <c r="T12" s="38">
        <f t="shared" si="1"/>
        <v>42879</v>
      </c>
      <c r="U12" s="38">
        <f t="shared" si="1"/>
        <v>116975639876.13301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52133</v>
      </c>
      <c r="E13" s="39">
        <v>28145170230.0163</v>
      </c>
      <c r="F13" s="39">
        <v>68139</v>
      </c>
      <c r="G13" s="39">
        <v>13016201449.655199</v>
      </c>
      <c r="H13" s="39">
        <v>127224</v>
      </c>
      <c r="I13" s="39">
        <v>10770947804.190001</v>
      </c>
      <c r="J13" s="39">
        <v>211436</v>
      </c>
      <c r="K13" s="39">
        <v>16476080972.8027</v>
      </c>
      <c r="L13" s="39">
        <f t="shared" ref="L13:L20" si="4">J13+H13+F13+D13</f>
        <v>458932</v>
      </c>
      <c r="M13" s="39">
        <f t="shared" ref="M13:M20" si="5">K13+I13+G13+E13</f>
        <v>68408400456.6642</v>
      </c>
      <c r="N13" s="39">
        <v>2286</v>
      </c>
      <c r="O13" s="39">
        <v>6812340283.75</v>
      </c>
      <c r="P13" s="39">
        <v>2524</v>
      </c>
      <c r="Q13" s="39">
        <v>16154277548.459999</v>
      </c>
      <c r="R13" s="39">
        <f t="shared" ref="R13:R20" si="6">N13+P13</f>
        <v>4810</v>
      </c>
      <c r="S13" s="39">
        <f t="shared" ref="S13:S20" si="7">O13+Q13</f>
        <v>22966617832.209999</v>
      </c>
      <c r="T13" s="39">
        <f t="shared" ref="T13:T20" si="8">R13+L13</f>
        <v>463742</v>
      </c>
      <c r="U13" s="39">
        <f t="shared" ref="U13:U20" si="9">S13+M13</f>
        <v>91375018288.874207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545</v>
      </c>
      <c r="E14" s="40">
        <v>1041071652.6317</v>
      </c>
      <c r="F14" s="40">
        <v>2741</v>
      </c>
      <c r="G14" s="40">
        <v>575843142.06060004</v>
      </c>
      <c r="H14" s="40">
        <v>1360</v>
      </c>
      <c r="I14" s="40">
        <v>10843890164.309999</v>
      </c>
      <c r="J14" s="40">
        <v>2728</v>
      </c>
      <c r="K14" s="40">
        <v>12422388446.690001</v>
      </c>
      <c r="L14" s="38">
        <f t="shared" si="4"/>
        <v>7374</v>
      </c>
      <c r="M14" s="38">
        <f t="shared" si="5"/>
        <v>24883193405.692299</v>
      </c>
      <c r="N14" s="40">
        <v>1146</v>
      </c>
      <c r="O14" s="40">
        <v>25523062561.91</v>
      </c>
      <c r="P14" s="40">
        <v>1051</v>
      </c>
      <c r="Q14" s="40">
        <v>23581621785.84</v>
      </c>
      <c r="R14" s="38">
        <f t="shared" si="6"/>
        <v>2197</v>
      </c>
      <c r="S14" s="38">
        <f t="shared" si="7"/>
        <v>49104684347.75</v>
      </c>
      <c r="T14" s="38">
        <f t="shared" si="8"/>
        <v>9571</v>
      </c>
      <c r="U14" s="38">
        <f t="shared" si="9"/>
        <v>73987877753.442291</v>
      </c>
    </row>
    <row r="15" spans="1:21" s="9" customFormat="1" ht="12">
      <c r="A15" s="26">
        <v>8</v>
      </c>
      <c r="B15" s="49" t="s">
        <v>40</v>
      </c>
      <c r="C15" s="28" t="s">
        <v>41</v>
      </c>
      <c r="D15" s="39">
        <v>1132</v>
      </c>
      <c r="E15" s="39">
        <v>723763777.36000001</v>
      </c>
      <c r="F15" s="39">
        <v>3386</v>
      </c>
      <c r="G15" s="39">
        <v>566434508.19000006</v>
      </c>
      <c r="H15" s="39">
        <v>3496</v>
      </c>
      <c r="I15" s="39">
        <v>3628405149.5300002</v>
      </c>
      <c r="J15" s="39">
        <v>3569</v>
      </c>
      <c r="K15" s="39">
        <v>3976720995.9137998</v>
      </c>
      <c r="L15" s="39">
        <f t="shared" si="4"/>
        <v>11583</v>
      </c>
      <c r="M15" s="39">
        <f t="shared" si="5"/>
        <v>8895324430.9938011</v>
      </c>
      <c r="N15" s="39">
        <v>3831</v>
      </c>
      <c r="O15" s="39">
        <v>23623581996.830002</v>
      </c>
      <c r="P15" s="39">
        <v>3669</v>
      </c>
      <c r="Q15" s="39">
        <v>22743396612.810001</v>
      </c>
      <c r="R15" s="39">
        <f t="shared" si="6"/>
        <v>7500</v>
      </c>
      <c r="S15" s="39">
        <f t="shared" si="7"/>
        <v>46366978609.639999</v>
      </c>
      <c r="T15" s="39">
        <f t="shared" si="8"/>
        <v>19083</v>
      </c>
      <c r="U15" s="39">
        <f t="shared" si="9"/>
        <v>55262303040.633804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119</v>
      </c>
      <c r="E16" s="40">
        <v>1167174934.4300001</v>
      </c>
      <c r="F16" s="40">
        <v>519</v>
      </c>
      <c r="G16" s="40">
        <v>308768557.06999999</v>
      </c>
      <c r="H16" s="40">
        <v>2437</v>
      </c>
      <c r="I16" s="40">
        <v>5726070440.9499998</v>
      </c>
      <c r="J16" s="40">
        <v>4296</v>
      </c>
      <c r="K16" s="40">
        <v>4867671818.71</v>
      </c>
      <c r="L16" s="38">
        <f t="shared" si="4"/>
        <v>7371</v>
      </c>
      <c r="M16" s="38">
        <f t="shared" si="5"/>
        <v>12069685751.16</v>
      </c>
      <c r="N16" s="40">
        <v>648</v>
      </c>
      <c r="O16" s="40">
        <v>19984131432.619999</v>
      </c>
      <c r="P16" s="40">
        <v>661</v>
      </c>
      <c r="Q16" s="40">
        <v>19240709241.32</v>
      </c>
      <c r="R16" s="38">
        <f t="shared" si="6"/>
        <v>1309</v>
      </c>
      <c r="S16" s="38">
        <f t="shared" si="7"/>
        <v>39224840673.940002</v>
      </c>
      <c r="T16" s="38">
        <f t="shared" si="8"/>
        <v>8680</v>
      </c>
      <c r="U16" s="38">
        <f t="shared" si="9"/>
        <v>51294526425.100006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1408</v>
      </c>
      <c r="E17" s="39">
        <v>2686413095.46</v>
      </c>
      <c r="F17" s="39">
        <v>7642</v>
      </c>
      <c r="G17" s="39">
        <v>1856727732.1624999</v>
      </c>
      <c r="H17" s="39">
        <v>5899</v>
      </c>
      <c r="I17" s="39">
        <v>12568164324.577</v>
      </c>
      <c r="J17" s="39">
        <v>11834</v>
      </c>
      <c r="K17" s="39">
        <v>11049216607.390499</v>
      </c>
      <c r="L17" s="39">
        <f t="shared" si="4"/>
        <v>26783</v>
      </c>
      <c r="M17" s="39">
        <f t="shared" si="5"/>
        <v>28160521759.589996</v>
      </c>
      <c r="N17" s="39">
        <v>3130</v>
      </c>
      <c r="O17" s="39">
        <v>10076336862.76</v>
      </c>
      <c r="P17" s="39">
        <v>3171</v>
      </c>
      <c r="Q17" s="39">
        <v>11939943467.82</v>
      </c>
      <c r="R17" s="39">
        <f t="shared" si="6"/>
        <v>6301</v>
      </c>
      <c r="S17" s="39">
        <f t="shared" si="7"/>
        <v>22016280330.580002</v>
      </c>
      <c r="T17" s="39">
        <f t="shared" si="8"/>
        <v>33084</v>
      </c>
      <c r="U17" s="39">
        <f t="shared" si="9"/>
        <v>50176802090.169998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887</v>
      </c>
      <c r="E18" s="40">
        <v>3322160961.3099999</v>
      </c>
      <c r="F18" s="40">
        <v>2870</v>
      </c>
      <c r="G18" s="40">
        <v>1481544211.2012999</v>
      </c>
      <c r="H18" s="40">
        <v>2447</v>
      </c>
      <c r="I18" s="40">
        <v>11400603077.045601</v>
      </c>
      <c r="J18" s="40">
        <v>11638</v>
      </c>
      <c r="K18" s="40">
        <v>12302943030.99</v>
      </c>
      <c r="L18" s="38">
        <f t="shared" si="4"/>
        <v>17842</v>
      </c>
      <c r="M18" s="38">
        <f t="shared" si="5"/>
        <v>28507251280.546902</v>
      </c>
      <c r="N18" s="40">
        <v>627</v>
      </c>
      <c r="O18" s="40">
        <v>6984556699.0200005</v>
      </c>
      <c r="P18" s="40">
        <v>660</v>
      </c>
      <c r="Q18" s="40">
        <v>7731260413.1700001</v>
      </c>
      <c r="R18" s="38">
        <f t="shared" si="6"/>
        <v>1287</v>
      </c>
      <c r="S18" s="38">
        <f t="shared" si="7"/>
        <v>14715817112.190001</v>
      </c>
      <c r="T18" s="38">
        <f t="shared" si="8"/>
        <v>19129</v>
      </c>
      <c r="U18" s="38">
        <f t="shared" si="9"/>
        <v>43223068392.7369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>
        <v>18</v>
      </c>
      <c r="E19" s="39">
        <v>96196581.859999999</v>
      </c>
      <c r="F19" s="39">
        <v>3</v>
      </c>
      <c r="G19" s="39">
        <v>1902870</v>
      </c>
      <c r="H19" s="39">
        <v>1478</v>
      </c>
      <c r="I19" s="39">
        <v>5723022675.9773998</v>
      </c>
      <c r="J19" s="39">
        <v>1579</v>
      </c>
      <c r="K19" s="39">
        <v>7110185971.3900003</v>
      </c>
      <c r="L19" s="39">
        <f t="shared" si="4"/>
        <v>3078</v>
      </c>
      <c r="M19" s="39">
        <f t="shared" si="5"/>
        <v>12931308099.227402</v>
      </c>
      <c r="N19" s="39">
        <v>390</v>
      </c>
      <c r="O19" s="39">
        <v>10121862164.77</v>
      </c>
      <c r="P19" s="39">
        <v>401</v>
      </c>
      <c r="Q19" s="39">
        <v>8014493675.5799999</v>
      </c>
      <c r="R19" s="39">
        <f t="shared" si="6"/>
        <v>791</v>
      </c>
      <c r="S19" s="39">
        <f t="shared" si="7"/>
        <v>18136355840.349998</v>
      </c>
      <c r="T19" s="39">
        <f t="shared" si="8"/>
        <v>3869</v>
      </c>
      <c r="U19" s="39">
        <f t="shared" si="9"/>
        <v>31067663939.5774</v>
      </c>
    </row>
    <row r="20" spans="1:21" s="9" customFormat="1" ht="12">
      <c r="A20" s="29">
        <v>13</v>
      </c>
      <c r="B20" s="50" t="s">
        <v>44</v>
      </c>
      <c r="C20" s="1" t="s">
        <v>45</v>
      </c>
      <c r="D20" s="40"/>
      <c r="E20" s="40"/>
      <c r="F20" s="40"/>
      <c r="G20" s="40"/>
      <c r="H20" s="40">
        <v>1937</v>
      </c>
      <c r="I20" s="40">
        <v>8418674803.8400002</v>
      </c>
      <c r="J20" s="40">
        <v>1566</v>
      </c>
      <c r="K20" s="40">
        <v>7554345362.3900003</v>
      </c>
      <c r="L20" s="38">
        <f t="shared" si="4"/>
        <v>3503</v>
      </c>
      <c r="M20" s="38">
        <f t="shared" si="5"/>
        <v>15973020166.23</v>
      </c>
      <c r="N20" s="40">
        <v>135</v>
      </c>
      <c r="O20" s="40">
        <v>4241744440.75</v>
      </c>
      <c r="P20" s="40">
        <v>180</v>
      </c>
      <c r="Q20" s="40">
        <v>5580904351.8699999</v>
      </c>
      <c r="R20" s="38">
        <f t="shared" si="6"/>
        <v>315</v>
      </c>
      <c r="S20" s="38">
        <f t="shared" si="7"/>
        <v>9822648792.6199989</v>
      </c>
      <c r="T20" s="38">
        <f t="shared" si="8"/>
        <v>3818</v>
      </c>
      <c r="U20" s="38">
        <f t="shared" si="9"/>
        <v>25795668958.849998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167</v>
      </c>
      <c r="E21" s="39">
        <v>927137799.04999995</v>
      </c>
      <c r="F21" s="39">
        <v>574</v>
      </c>
      <c r="G21" s="39">
        <v>741596230.49000001</v>
      </c>
      <c r="H21" s="39">
        <v>636</v>
      </c>
      <c r="I21" s="39">
        <v>3206895668.9899998</v>
      </c>
      <c r="J21" s="39">
        <v>1353</v>
      </c>
      <c r="K21" s="39">
        <v>4040611008.1799998</v>
      </c>
      <c r="L21" s="39">
        <f t="shared" si="0"/>
        <v>2730</v>
      </c>
      <c r="M21" s="39">
        <f t="shared" si="0"/>
        <v>8916240706.7099991</v>
      </c>
      <c r="N21" s="39">
        <v>1606</v>
      </c>
      <c r="O21" s="39">
        <v>8178364252.5200005</v>
      </c>
      <c r="P21" s="39">
        <v>2160</v>
      </c>
      <c r="Q21" s="39">
        <v>7394098534.8599997</v>
      </c>
      <c r="R21" s="39">
        <f t="shared" si="2"/>
        <v>3766</v>
      </c>
      <c r="S21" s="39">
        <f t="shared" si="3"/>
        <v>15572462787.380001</v>
      </c>
      <c r="T21" s="39">
        <f t="shared" si="1"/>
        <v>6496</v>
      </c>
      <c r="U21" s="39">
        <f t="shared" si="1"/>
        <v>24488703494.09</v>
      </c>
    </row>
    <row r="22" spans="1:21" s="9" customFormat="1" ht="12">
      <c r="A22" s="29">
        <v>15</v>
      </c>
      <c r="B22" s="50" t="s">
        <v>54</v>
      </c>
      <c r="C22" s="1" t="s">
        <v>55</v>
      </c>
      <c r="D22" s="40">
        <v>168</v>
      </c>
      <c r="E22" s="40">
        <v>487106627.56999999</v>
      </c>
      <c r="F22" s="40">
        <v>105</v>
      </c>
      <c r="G22" s="40">
        <v>76797179.629999995</v>
      </c>
      <c r="H22" s="40">
        <v>219</v>
      </c>
      <c r="I22" s="40">
        <v>931656404.15999997</v>
      </c>
      <c r="J22" s="40">
        <v>357</v>
      </c>
      <c r="K22" s="40">
        <v>147976222.84</v>
      </c>
      <c r="L22" s="38">
        <f t="shared" si="0"/>
        <v>849</v>
      </c>
      <c r="M22" s="38">
        <f t="shared" si="0"/>
        <v>1643536434.2</v>
      </c>
      <c r="N22" s="40">
        <v>844</v>
      </c>
      <c r="O22" s="40">
        <v>10191162904.82</v>
      </c>
      <c r="P22" s="40">
        <v>918</v>
      </c>
      <c r="Q22" s="40">
        <v>11389160300.15</v>
      </c>
      <c r="R22" s="38">
        <f t="shared" si="2"/>
        <v>1762</v>
      </c>
      <c r="S22" s="38">
        <f t="shared" si="3"/>
        <v>21580323204.970001</v>
      </c>
      <c r="T22" s="38">
        <f t="shared" si="1"/>
        <v>2611</v>
      </c>
      <c r="U22" s="38">
        <f t="shared" si="1"/>
        <v>23223859639.170002</v>
      </c>
    </row>
    <row r="23" spans="1:21" s="9" customFormat="1" ht="12">
      <c r="A23" s="26">
        <v>16</v>
      </c>
      <c r="B23" s="49" t="s">
        <v>46</v>
      </c>
      <c r="C23" s="28" t="s">
        <v>47</v>
      </c>
      <c r="D23" s="39">
        <v>2</v>
      </c>
      <c r="E23" s="39">
        <v>197000000</v>
      </c>
      <c r="F23" s="39"/>
      <c r="G23" s="39"/>
      <c r="H23" s="39">
        <v>4216</v>
      </c>
      <c r="I23" s="39">
        <v>6786353587.1599998</v>
      </c>
      <c r="J23" s="39">
        <v>3929</v>
      </c>
      <c r="K23" s="39">
        <v>7630971629.7200003</v>
      </c>
      <c r="L23" s="39">
        <f t="shared" si="0"/>
        <v>8147</v>
      </c>
      <c r="M23" s="39">
        <f t="shared" si="0"/>
        <v>14614325216.880001</v>
      </c>
      <c r="N23" s="39">
        <v>222</v>
      </c>
      <c r="O23" s="39">
        <v>4862904426.9399996</v>
      </c>
      <c r="P23" s="39">
        <v>183</v>
      </c>
      <c r="Q23" s="39">
        <v>3728405997.1100001</v>
      </c>
      <c r="R23" s="39">
        <f t="shared" si="2"/>
        <v>405</v>
      </c>
      <c r="S23" s="39">
        <f t="shared" si="3"/>
        <v>8591310424.0499992</v>
      </c>
      <c r="T23" s="39">
        <f t="shared" si="1"/>
        <v>8552</v>
      </c>
      <c r="U23" s="39">
        <f t="shared" si="1"/>
        <v>23205635640.93</v>
      </c>
    </row>
    <row r="24" spans="1:21" s="9" customFormat="1" ht="12">
      <c r="A24" s="29">
        <v>17</v>
      </c>
      <c r="B24" s="50" t="s">
        <v>50</v>
      </c>
      <c r="C24" s="1" t="s">
        <v>51</v>
      </c>
      <c r="D24" s="40">
        <v>1081</v>
      </c>
      <c r="E24" s="40">
        <v>2469969329.487</v>
      </c>
      <c r="F24" s="40">
        <v>4460</v>
      </c>
      <c r="G24" s="40">
        <v>1686054928.6052001</v>
      </c>
      <c r="H24" s="40">
        <v>2448</v>
      </c>
      <c r="I24" s="40">
        <v>3686219026.3330002</v>
      </c>
      <c r="J24" s="40">
        <v>6628</v>
      </c>
      <c r="K24" s="40">
        <v>4680404535.1084003</v>
      </c>
      <c r="L24" s="38">
        <f t="shared" si="0"/>
        <v>14617</v>
      </c>
      <c r="M24" s="38">
        <f t="shared" si="0"/>
        <v>12522647819.5336</v>
      </c>
      <c r="N24" s="40">
        <v>604</v>
      </c>
      <c r="O24" s="40">
        <v>5372489396.0100002</v>
      </c>
      <c r="P24" s="40">
        <v>551</v>
      </c>
      <c r="Q24" s="40">
        <v>4712170015.4300003</v>
      </c>
      <c r="R24" s="38">
        <f t="shared" si="2"/>
        <v>1155</v>
      </c>
      <c r="S24" s="38">
        <f t="shared" si="3"/>
        <v>10084659411.440001</v>
      </c>
      <c r="T24" s="38">
        <f t="shared" si="1"/>
        <v>15772</v>
      </c>
      <c r="U24" s="38">
        <f t="shared" si="1"/>
        <v>22607307230.973602</v>
      </c>
    </row>
    <row r="25" spans="1:21" s="9" customFormat="1" ht="12">
      <c r="A25" s="26">
        <v>18</v>
      </c>
      <c r="B25" s="49" t="s">
        <v>48</v>
      </c>
      <c r="C25" s="28" t="s">
        <v>49</v>
      </c>
      <c r="D25" s="39">
        <v>794</v>
      </c>
      <c r="E25" s="39">
        <v>1782332221.3099999</v>
      </c>
      <c r="F25" s="39">
        <v>3960</v>
      </c>
      <c r="G25" s="39">
        <v>981569672.62399995</v>
      </c>
      <c r="H25" s="39">
        <v>2015</v>
      </c>
      <c r="I25" s="39">
        <v>2176617820.7087002</v>
      </c>
      <c r="J25" s="39">
        <v>5453</v>
      </c>
      <c r="K25" s="39">
        <v>2801049347.6617999</v>
      </c>
      <c r="L25" s="39">
        <f t="shared" si="0"/>
        <v>12222</v>
      </c>
      <c r="M25" s="39">
        <f t="shared" si="0"/>
        <v>7741569062.3045006</v>
      </c>
      <c r="N25" s="39">
        <v>2237</v>
      </c>
      <c r="O25" s="39">
        <v>4962909389.1000004</v>
      </c>
      <c r="P25" s="39">
        <v>5896</v>
      </c>
      <c r="Q25" s="39">
        <v>5215529089.29</v>
      </c>
      <c r="R25" s="39">
        <f t="shared" si="2"/>
        <v>8133</v>
      </c>
      <c r="S25" s="39">
        <f t="shared" si="3"/>
        <v>10178438478.389999</v>
      </c>
      <c r="T25" s="39">
        <f t="shared" si="1"/>
        <v>20355</v>
      </c>
      <c r="U25" s="39">
        <f t="shared" si="1"/>
        <v>17920007540.6945</v>
      </c>
    </row>
    <row r="26" spans="1:21" s="9" customFormat="1" ht="12">
      <c r="A26" s="29">
        <v>19</v>
      </c>
      <c r="B26" s="50" t="s">
        <v>66</v>
      </c>
      <c r="C26" s="1" t="s">
        <v>67</v>
      </c>
      <c r="D26" s="40">
        <v>189</v>
      </c>
      <c r="E26" s="40">
        <v>1643029559.1300001</v>
      </c>
      <c r="F26" s="40">
        <v>139</v>
      </c>
      <c r="G26" s="40">
        <v>187238312.00999999</v>
      </c>
      <c r="H26" s="40">
        <v>148</v>
      </c>
      <c r="I26" s="40">
        <v>314904399.82999998</v>
      </c>
      <c r="J26" s="40">
        <v>386</v>
      </c>
      <c r="K26" s="40">
        <v>220128366.34999999</v>
      </c>
      <c r="L26" s="38">
        <f t="shared" si="0"/>
        <v>862</v>
      </c>
      <c r="M26" s="38">
        <f t="shared" si="0"/>
        <v>2365300637.3200002</v>
      </c>
      <c r="N26" s="40">
        <v>193</v>
      </c>
      <c r="O26" s="40">
        <v>4604716636.5699997</v>
      </c>
      <c r="P26" s="40">
        <v>248</v>
      </c>
      <c r="Q26" s="40">
        <v>6204900960.9499998</v>
      </c>
      <c r="R26" s="38">
        <f t="shared" si="2"/>
        <v>441</v>
      </c>
      <c r="S26" s="38">
        <f t="shared" si="3"/>
        <v>10809617597.52</v>
      </c>
      <c r="T26" s="38">
        <f t="shared" si="1"/>
        <v>1303</v>
      </c>
      <c r="U26" s="38">
        <f t="shared" si="1"/>
        <v>13174918234.84</v>
      </c>
    </row>
    <row r="27" spans="1:21" s="9" customFormat="1" ht="12">
      <c r="A27" s="26">
        <v>20</v>
      </c>
      <c r="B27" s="49" t="s">
        <v>56</v>
      </c>
      <c r="C27" s="28" t="s">
        <v>57</v>
      </c>
      <c r="D27" s="39">
        <v>1316</v>
      </c>
      <c r="E27" s="39">
        <v>891532782.63</v>
      </c>
      <c r="F27" s="39">
        <v>3546</v>
      </c>
      <c r="G27" s="39">
        <v>259474169.7448</v>
      </c>
      <c r="H27" s="39">
        <v>190170</v>
      </c>
      <c r="I27" s="39">
        <v>1189637148.4100001</v>
      </c>
      <c r="J27" s="39">
        <v>11505</v>
      </c>
      <c r="K27" s="39">
        <v>1303155866.7614999</v>
      </c>
      <c r="L27" s="39">
        <f t="shared" ref="L27:L30" si="10">J27+H27+F27+D27</f>
        <v>206537</v>
      </c>
      <c r="M27" s="39">
        <f t="shared" ref="M27:M30" si="11">K27+I27+G27+E27</f>
        <v>3643799967.5463004</v>
      </c>
      <c r="N27" s="39">
        <v>11740</v>
      </c>
      <c r="O27" s="39">
        <v>4459666755.6599998</v>
      </c>
      <c r="P27" s="39">
        <v>90674</v>
      </c>
      <c r="Q27" s="39">
        <v>4983858403.7799997</v>
      </c>
      <c r="R27" s="39">
        <f t="shared" ref="R27:R30" si="12">N27+P27</f>
        <v>102414</v>
      </c>
      <c r="S27" s="39">
        <f t="shared" ref="S27:S30" si="13">O27+Q27</f>
        <v>9443525159.4399986</v>
      </c>
      <c r="T27" s="39">
        <f t="shared" ref="T27:T30" si="14">R27+L27</f>
        <v>308951</v>
      </c>
      <c r="U27" s="39">
        <f t="shared" ref="U27:U30" si="15">S27+M27</f>
        <v>13087325126.9863</v>
      </c>
    </row>
    <row r="28" spans="1:21" s="9" customFormat="1" ht="12">
      <c r="A28" s="29">
        <v>21</v>
      </c>
      <c r="B28" s="50" t="s">
        <v>62</v>
      </c>
      <c r="C28" s="1" t="s">
        <v>63</v>
      </c>
      <c r="D28" s="40"/>
      <c r="E28" s="40"/>
      <c r="F28" s="40"/>
      <c r="G28" s="40"/>
      <c r="H28" s="40">
        <v>55</v>
      </c>
      <c r="I28" s="40">
        <v>117730487.23999999</v>
      </c>
      <c r="J28" s="40"/>
      <c r="K28" s="40"/>
      <c r="L28" s="38">
        <f t="shared" si="10"/>
        <v>55</v>
      </c>
      <c r="M28" s="38">
        <f t="shared" si="11"/>
        <v>117730487.23999999</v>
      </c>
      <c r="N28" s="40">
        <v>7</v>
      </c>
      <c r="O28" s="40">
        <v>4925000000</v>
      </c>
      <c r="P28" s="40">
        <v>7</v>
      </c>
      <c r="Q28" s="40">
        <v>4925000000</v>
      </c>
      <c r="R28" s="38">
        <f t="shared" si="12"/>
        <v>14</v>
      </c>
      <c r="S28" s="38">
        <f t="shared" si="13"/>
        <v>9850000000</v>
      </c>
      <c r="T28" s="38">
        <f t="shared" si="14"/>
        <v>69</v>
      </c>
      <c r="U28" s="38">
        <f t="shared" si="15"/>
        <v>9967730487.2399998</v>
      </c>
    </row>
    <row r="29" spans="1:21" s="9" customFormat="1" ht="12">
      <c r="A29" s="26">
        <v>22</v>
      </c>
      <c r="B29" s="27" t="s">
        <v>60</v>
      </c>
      <c r="C29" s="28" t="s">
        <v>61</v>
      </c>
      <c r="D29" s="39">
        <v>1411</v>
      </c>
      <c r="E29" s="39">
        <v>866113388.82000005</v>
      </c>
      <c r="F29" s="39">
        <v>6517</v>
      </c>
      <c r="G29" s="39">
        <v>797126579.42209995</v>
      </c>
      <c r="H29" s="39">
        <v>7399</v>
      </c>
      <c r="I29" s="39">
        <v>1882904929.8800001</v>
      </c>
      <c r="J29" s="39">
        <v>16405</v>
      </c>
      <c r="K29" s="39">
        <v>2238171708.3734002</v>
      </c>
      <c r="L29" s="39">
        <f t="shared" si="10"/>
        <v>31732</v>
      </c>
      <c r="M29" s="39">
        <f t="shared" si="11"/>
        <v>5784316606.4954996</v>
      </c>
      <c r="N29" s="39">
        <v>1268</v>
      </c>
      <c r="O29" s="39">
        <v>1959103145.6600001</v>
      </c>
      <c r="P29" s="39">
        <v>1236</v>
      </c>
      <c r="Q29" s="39">
        <v>1682029398.3599999</v>
      </c>
      <c r="R29" s="39">
        <f t="shared" si="12"/>
        <v>2504</v>
      </c>
      <c r="S29" s="39">
        <f t="shared" si="13"/>
        <v>3641132544.02</v>
      </c>
      <c r="T29" s="39">
        <f t="shared" si="14"/>
        <v>34236</v>
      </c>
      <c r="U29" s="39">
        <f t="shared" si="15"/>
        <v>9425449150.5154991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543</v>
      </c>
      <c r="E30" s="40">
        <v>252021175.41</v>
      </c>
      <c r="F30" s="40">
        <v>1093</v>
      </c>
      <c r="G30" s="40">
        <v>158815641.99000001</v>
      </c>
      <c r="H30" s="40">
        <v>245</v>
      </c>
      <c r="I30" s="40">
        <v>1278174953.1199999</v>
      </c>
      <c r="J30" s="40">
        <v>1484</v>
      </c>
      <c r="K30" s="40">
        <v>882782844.30999994</v>
      </c>
      <c r="L30" s="38">
        <f t="shared" si="10"/>
        <v>3365</v>
      </c>
      <c r="M30" s="38">
        <f t="shared" si="11"/>
        <v>2571794614.8299999</v>
      </c>
      <c r="N30" s="40">
        <v>858</v>
      </c>
      <c r="O30" s="40">
        <v>2619089402</v>
      </c>
      <c r="P30" s="40">
        <v>1328</v>
      </c>
      <c r="Q30" s="40">
        <v>2937717646.9699998</v>
      </c>
      <c r="R30" s="38">
        <f t="shared" si="12"/>
        <v>2186</v>
      </c>
      <c r="S30" s="38">
        <f t="shared" si="13"/>
        <v>5556807048.9699993</v>
      </c>
      <c r="T30" s="38">
        <f t="shared" si="14"/>
        <v>5551</v>
      </c>
      <c r="U30" s="38">
        <f t="shared" si="15"/>
        <v>8128601663.7999992</v>
      </c>
    </row>
    <row r="31" spans="1:21" s="9" customFormat="1" ht="12">
      <c r="A31" s="26">
        <v>24</v>
      </c>
      <c r="B31" s="49" t="s">
        <v>76</v>
      </c>
      <c r="C31" s="28" t="s">
        <v>77</v>
      </c>
      <c r="D31" s="39">
        <v>129</v>
      </c>
      <c r="E31" s="39">
        <v>24416810.859999999</v>
      </c>
      <c r="F31" s="39">
        <v>854</v>
      </c>
      <c r="G31" s="39">
        <v>168106644.66999999</v>
      </c>
      <c r="H31" s="39">
        <v>303409</v>
      </c>
      <c r="I31" s="39">
        <v>1006335502.88</v>
      </c>
      <c r="J31" s="39">
        <v>31492</v>
      </c>
      <c r="K31" s="39">
        <v>1207004492.6400001</v>
      </c>
      <c r="L31" s="39">
        <f t="shared" si="0"/>
        <v>335884</v>
      </c>
      <c r="M31" s="39">
        <f t="shared" si="0"/>
        <v>2405863451.0500002</v>
      </c>
      <c r="N31" s="39">
        <v>4007</v>
      </c>
      <c r="O31" s="39">
        <v>2749623499.6900001</v>
      </c>
      <c r="P31" s="39">
        <v>66124</v>
      </c>
      <c r="Q31" s="39">
        <v>2414700433.6399999</v>
      </c>
      <c r="R31" s="39">
        <f t="shared" si="2"/>
        <v>70131</v>
      </c>
      <c r="S31" s="39">
        <f t="shared" si="3"/>
        <v>5164323933.3299999</v>
      </c>
      <c r="T31" s="39">
        <f t="shared" si="1"/>
        <v>406015</v>
      </c>
      <c r="U31" s="39">
        <f t="shared" si="1"/>
        <v>7570187384.3800001</v>
      </c>
    </row>
    <row r="32" spans="1:21" s="9" customFormat="1" ht="12">
      <c r="A32" s="29">
        <v>25</v>
      </c>
      <c r="B32" s="50" t="s">
        <v>72</v>
      </c>
      <c r="C32" s="1" t="s">
        <v>73</v>
      </c>
      <c r="D32" s="40">
        <v>707</v>
      </c>
      <c r="E32" s="40">
        <v>1763861284.77</v>
      </c>
      <c r="F32" s="40">
        <v>246</v>
      </c>
      <c r="G32" s="40">
        <v>237145260.89480001</v>
      </c>
      <c r="H32" s="40">
        <v>533</v>
      </c>
      <c r="I32" s="40">
        <v>1051612258.67</v>
      </c>
      <c r="J32" s="40">
        <v>1797</v>
      </c>
      <c r="K32" s="40">
        <v>1349023953.71</v>
      </c>
      <c r="L32" s="38">
        <f t="shared" ref="L32:L35" si="16">J32+H32+F32+D32</f>
        <v>3283</v>
      </c>
      <c r="M32" s="38">
        <f t="shared" ref="M32:M35" si="17">K32+I32+G32+E32</f>
        <v>4401642758.0447998</v>
      </c>
      <c r="N32" s="40">
        <v>97</v>
      </c>
      <c r="O32" s="40">
        <v>848754349.70000005</v>
      </c>
      <c r="P32" s="40">
        <v>135</v>
      </c>
      <c r="Q32" s="40">
        <v>2010363917.4300001</v>
      </c>
      <c r="R32" s="38">
        <f t="shared" ref="R32:R35" si="18">N32+P32</f>
        <v>232</v>
      </c>
      <c r="S32" s="38">
        <f t="shared" ref="S32:S35" si="19">O32+Q32</f>
        <v>2859118267.1300001</v>
      </c>
      <c r="T32" s="38">
        <f t="shared" ref="T32:T35" si="20">R32+L32</f>
        <v>3515</v>
      </c>
      <c r="U32" s="38">
        <f t="shared" ref="U32:U35" si="21">S32+M32</f>
        <v>7260761025.1747999</v>
      </c>
    </row>
    <row r="33" spans="1:21" s="9" customFormat="1" ht="12">
      <c r="A33" s="26">
        <v>26</v>
      </c>
      <c r="B33" s="27" t="s">
        <v>78</v>
      </c>
      <c r="C33" s="28" t="s">
        <v>79</v>
      </c>
      <c r="D33" s="39">
        <v>1643</v>
      </c>
      <c r="E33" s="39">
        <v>75797045.939999998</v>
      </c>
      <c r="F33" s="39">
        <v>10414</v>
      </c>
      <c r="G33" s="39">
        <v>447564400.25999999</v>
      </c>
      <c r="H33" s="39">
        <v>6562</v>
      </c>
      <c r="I33" s="39">
        <v>815923012.04999995</v>
      </c>
      <c r="J33" s="39">
        <v>21775</v>
      </c>
      <c r="K33" s="39">
        <v>997534442.38</v>
      </c>
      <c r="L33" s="39">
        <f t="shared" si="16"/>
        <v>40394</v>
      </c>
      <c r="M33" s="39">
        <f t="shared" si="17"/>
        <v>2336818900.6299996</v>
      </c>
      <c r="N33" s="39">
        <v>6174</v>
      </c>
      <c r="O33" s="39">
        <v>2713475951.6199999</v>
      </c>
      <c r="P33" s="39">
        <v>57315</v>
      </c>
      <c r="Q33" s="39">
        <v>2165315369.79</v>
      </c>
      <c r="R33" s="39">
        <f t="shared" si="18"/>
        <v>63489</v>
      </c>
      <c r="S33" s="39">
        <f t="shared" si="19"/>
        <v>4878791321.4099998</v>
      </c>
      <c r="T33" s="39">
        <f t="shared" si="20"/>
        <v>103883</v>
      </c>
      <c r="U33" s="39">
        <f t="shared" si="21"/>
        <v>7215610222.039999</v>
      </c>
    </row>
    <row r="34" spans="1:21" s="9" customFormat="1" ht="12">
      <c r="A34" s="29">
        <v>27</v>
      </c>
      <c r="B34" s="50" t="s">
        <v>68</v>
      </c>
      <c r="C34" s="1" t="s">
        <v>69</v>
      </c>
      <c r="D34" s="40">
        <v>1251</v>
      </c>
      <c r="E34" s="40">
        <v>500479540.63999999</v>
      </c>
      <c r="F34" s="40">
        <v>4702</v>
      </c>
      <c r="G34" s="40">
        <v>941612444.65820003</v>
      </c>
      <c r="H34" s="40">
        <v>2522</v>
      </c>
      <c r="I34" s="40">
        <v>1197826558.8900001</v>
      </c>
      <c r="J34" s="40">
        <v>4247</v>
      </c>
      <c r="K34" s="40">
        <v>815171214.21000004</v>
      </c>
      <c r="L34" s="38">
        <f t="shared" si="16"/>
        <v>12722</v>
      </c>
      <c r="M34" s="38">
        <f t="shared" si="17"/>
        <v>3455089758.3982</v>
      </c>
      <c r="N34" s="40">
        <v>795</v>
      </c>
      <c r="O34" s="40">
        <v>1630158045.3199999</v>
      </c>
      <c r="P34" s="40">
        <v>787</v>
      </c>
      <c r="Q34" s="40">
        <v>1465756356.5599999</v>
      </c>
      <c r="R34" s="38">
        <f t="shared" si="18"/>
        <v>1582</v>
      </c>
      <c r="S34" s="38">
        <f t="shared" si="19"/>
        <v>3095914401.8800001</v>
      </c>
      <c r="T34" s="38">
        <f t="shared" si="20"/>
        <v>14304</v>
      </c>
      <c r="U34" s="38">
        <f t="shared" si="21"/>
        <v>6551004160.2782001</v>
      </c>
    </row>
    <row r="35" spans="1:21" s="9" customFormat="1" ht="12">
      <c r="A35" s="26">
        <v>28</v>
      </c>
      <c r="B35" s="49" t="s">
        <v>86</v>
      </c>
      <c r="C35" s="28" t="s">
        <v>87</v>
      </c>
      <c r="D35" s="39"/>
      <c r="E35" s="39"/>
      <c r="F35" s="39"/>
      <c r="G35" s="39"/>
      <c r="H35" s="39">
        <v>171</v>
      </c>
      <c r="I35" s="39">
        <v>1178092469.49</v>
      </c>
      <c r="J35" s="39">
        <v>171</v>
      </c>
      <c r="K35" s="39">
        <v>1699800745.1400001</v>
      </c>
      <c r="L35" s="39">
        <f t="shared" si="16"/>
        <v>342</v>
      </c>
      <c r="M35" s="39">
        <f t="shared" si="17"/>
        <v>2877893214.6300001</v>
      </c>
      <c r="N35" s="39">
        <v>136</v>
      </c>
      <c r="O35" s="39">
        <v>1678356908.7</v>
      </c>
      <c r="P35" s="39">
        <v>106</v>
      </c>
      <c r="Q35" s="39">
        <v>1155704836.23</v>
      </c>
      <c r="R35" s="39">
        <f t="shared" si="18"/>
        <v>242</v>
      </c>
      <c r="S35" s="39">
        <f t="shared" si="19"/>
        <v>2834061744.9300003</v>
      </c>
      <c r="T35" s="39">
        <f t="shared" si="20"/>
        <v>584</v>
      </c>
      <c r="U35" s="39">
        <f t="shared" si="21"/>
        <v>5711954959.5600004</v>
      </c>
    </row>
    <row r="36" spans="1:21" s="9" customFormat="1" ht="12">
      <c r="A36" s="29">
        <v>29</v>
      </c>
      <c r="B36" s="50" t="s">
        <v>82</v>
      </c>
      <c r="C36" s="1" t="s">
        <v>83</v>
      </c>
      <c r="D36" s="40">
        <v>790</v>
      </c>
      <c r="E36" s="40">
        <v>88064647.719999999</v>
      </c>
      <c r="F36" s="40">
        <v>5096</v>
      </c>
      <c r="G36" s="40">
        <v>290268213.13999999</v>
      </c>
      <c r="H36" s="40">
        <v>3473</v>
      </c>
      <c r="I36" s="40">
        <v>501660711.56</v>
      </c>
      <c r="J36" s="40">
        <v>9323</v>
      </c>
      <c r="K36" s="40">
        <v>837132351.15690005</v>
      </c>
      <c r="L36" s="38">
        <f t="shared" si="0"/>
        <v>18682</v>
      </c>
      <c r="M36" s="38">
        <f t="shared" si="0"/>
        <v>1717125923.5769002</v>
      </c>
      <c r="N36" s="40">
        <v>3588</v>
      </c>
      <c r="O36" s="40">
        <v>2109236571.78</v>
      </c>
      <c r="P36" s="40">
        <v>67374</v>
      </c>
      <c r="Q36" s="40">
        <v>1578539846.1199999</v>
      </c>
      <c r="R36" s="38">
        <f t="shared" si="2"/>
        <v>70962</v>
      </c>
      <c r="S36" s="38">
        <f t="shared" si="3"/>
        <v>3687776417.8999996</v>
      </c>
      <c r="T36" s="38">
        <f t="shared" si="1"/>
        <v>89644</v>
      </c>
      <c r="U36" s="38">
        <f t="shared" si="1"/>
        <v>5404902341.4769001</v>
      </c>
    </row>
    <row r="37" spans="1:21" s="9" customFormat="1" ht="12">
      <c r="A37" s="26">
        <v>30</v>
      </c>
      <c r="B37" s="27" t="s">
        <v>70</v>
      </c>
      <c r="C37" s="28" t="s">
        <v>71</v>
      </c>
      <c r="D37" s="39">
        <v>3245</v>
      </c>
      <c r="E37" s="39">
        <v>466032637.20999998</v>
      </c>
      <c r="F37" s="39">
        <v>4222</v>
      </c>
      <c r="G37" s="39">
        <v>279995203.02999997</v>
      </c>
      <c r="H37" s="39">
        <v>4486</v>
      </c>
      <c r="I37" s="39">
        <v>100993760.5</v>
      </c>
      <c r="J37" s="39">
        <v>17033</v>
      </c>
      <c r="K37" s="39">
        <v>606933310.46759999</v>
      </c>
      <c r="L37" s="39">
        <f t="shared" ref="L37:L48" si="22">J37+H37+F37+D37</f>
        <v>28986</v>
      </c>
      <c r="M37" s="39">
        <f t="shared" ref="M37:M48" si="23">K37+I37+G37+E37</f>
        <v>1453954911.2075999</v>
      </c>
      <c r="N37" s="39">
        <v>3605</v>
      </c>
      <c r="O37" s="39">
        <v>2024193206.5699999</v>
      </c>
      <c r="P37" s="39">
        <v>16151</v>
      </c>
      <c r="Q37" s="39">
        <v>1790892956.53</v>
      </c>
      <c r="R37" s="39">
        <f t="shared" ref="R37:R48" si="24">N37+P37</f>
        <v>19756</v>
      </c>
      <c r="S37" s="39">
        <f t="shared" ref="S37:S48" si="25">O37+Q37</f>
        <v>3815086163.0999999</v>
      </c>
      <c r="T37" s="39">
        <f t="shared" ref="T37:T48" si="26">R37+L37</f>
        <v>48742</v>
      </c>
      <c r="U37" s="39">
        <f t="shared" ref="U37:U48" si="27">S37+M37</f>
        <v>5269041074.3076</v>
      </c>
    </row>
    <row r="38" spans="1:21" s="9" customFormat="1" ht="12">
      <c r="A38" s="29">
        <v>31</v>
      </c>
      <c r="B38" s="50" t="s">
        <v>58</v>
      </c>
      <c r="C38" s="1" t="s">
        <v>59</v>
      </c>
      <c r="D38" s="40">
        <v>380</v>
      </c>
      <c r="E38" s="40">
        <v>696263794.12</v>
      </c>
      <c r="F38" s="40"/>
      <c r="G38" s="40"/>
      <c r="H38" s="40">
        <v>628</v>
      </c>
      <c r="I38" s="40">
        <v>601275113.13</v>
      </c>
      <c r="J38" s="40">
        <v>269</v>
      </c>
      <c r="K38" s="40">
        <v>1618496372.24</v>
      </c>
      <c r="L38" s="38">
        <f t="shared" si="22"/>
        <v>1277</v>
      </c>
      <c r="M38" s="38">
        <f t="shared" si="23"/>
        <v>2916035279.4899998</v>
      </c>
      <c r="N38" s="40">
        <v>72</v>
      </c>
      <c r="O38" s="40">
        <v>1421711380.3399999</v>
      </c>
      <c r="P38" s="40">
        <v>38</v>
      </c>
      <c r="Q38" s="40">
        <v>742650460.72000003</v>
      </c>
      <c r="R38" s="38">
        <f t="shared" si="24"/>
        <v>110</v>
      </c>
      <c r="S38" s="38">
        <f t="shared" si="25"/>
        <v>2164361841.0599999</v>
      </c>
      <c r="T38" s="38">
        <f t="shared" si="26"/>
        <v>1387</v>
      </c>
      <c r="U38" s="38">
        <f t="shared" si="27"/>
        <v>5080397120.5499992</v>
      </c>
    </row>
    <row r="39" spans="1:21" s="9" customFormat="1" ht="12">
      <c r="A39" s="26">
        <v>32</v>
      </c>
      <c r="B39" s="49" t="s">
        <v>98</v>
      </c>
      <c r="C39" s="28" t="s">
        <v>99</v>
      </c>
      <c r="D39" s="39">
        <v>212</v>
      </c>
      <c r="E39" s="39">
        <v>328743918.73000002</v>
      </c>
      <c r="F39" s="39">
        <v>219</v>
      </c>
      <c r="G39" s="39">
        <v>54889715.740000002</v>
      </c>
      <c r="H39" s="39">
        <v>105</v>
      </c>
      <c r="I39" s="39">
        <v>1490097585.5</v>
      </c>
      <c r="J39" s="39">
        <v>535</v>
      </c>
      <c r="K39" s="39">
        <v>492836137.86000001</v>
      </c>
      <c r="L39" s="39">
        <f t="shared" si="22"/>
        <v>1071</v>
      </c>
      <c r="M39" s="39">
        <f t="shared" si="23"/>
        <v>2366567357.8299999</v>
      </c>
      <c r="N39" s="39">
        <v>53</v>
      </c>
      <c r="O39" s="39">
        <v>617566427.75</v>
      </c>
      <c r="P39" s="39">
        <v>108</v>
      </c>
      <c r="Q39" s="39">
        <v>1749567043.95</v>
      </c>
      <c r="R39" s="39">
        <f t="shared" si="24"/>
        <v>161</v>
      </c>
      <c r="S39" s="39">
        <f t="shared" si="25"/>
        <v>2367133471.6999998</v>
      </c>
      <c r="T39" s="39">
        <f t="shared" si="26"/>
        <v>1232</v>
      </c>
      <c r="U39" s="39">
        <f t="shared" si="27"/>
        <v>4733700829.5299997</v>
      </c>
    </row>
    <row r="40" spans="1:21" s="9" customFormat="1" ht="12">
      <c r="A40" s="29">
        <v>33</v>
      </c>
      <c r="B40" s="50" t="s">
        <v>74</v>
      </c>
      <c r="C40" s="1" t="s">
        <v>75</v>
      </c>
      <c r="D40" s="40">
        <v>1483</v>
      </c>
      <c r="E40" s="40">
        <v>560961533.39999998</v>
      </c>
      <c r="F40" s="40">
        <v>1109</v>
      </c>
      <c r="G40" s="40">
        <v>34203021.990000002</v>
      </c>
      <c r="H40" s="40">
        <v>51698</v>
      </c>
      <c r="I40" s="40">
        <v>469580307.89999998</v>
      </c>
      <c r="J40" s="40">
        <v>12558</v>
      </c>
      <c r="K40" s="40">
        <v>712468468.75</v>
      </c>
      <c r="L40" s="38">
        <f t="shared" si="22"/>
        <v>66848</v>
      </c>
      <c r="M40" s="38">
        <f t="shared" si="23"/>
        <v>1777213332.04</v>
      </c>
      <c r="N40" s="40">
        <v>716</v>
      </c>
      <c r="O40" s="40">
        <v>889236603.92999995</v>
      </c>
      <c r="P40" s="40">
        <v>788</v>
      </c>
      <c r="Q40" s="40">
        <v>1131058647.6500001</v>
      </c>
      <c r="R40" s="38">
        <f t="shared" si="24"/>
        <v>1504</v>
      </c>
      <c r="S40" s="38">
        <f t="shared" si="25"/>
        <v>2020295251.5799999</v>
      </c>
      <c r="T40" s="38">
        <f t="shared" si="26"/>
        <v>68352</v>
      </c>
      <c r="U40" s="38">
        <f t="shared" si="27"/>
        <v>3797508583.6199999</v>
      </c>
    </row>
    <row r="41" spans="1:21" s="9" customFormat="1" ht="12">
      <c r="A41" s="26">
        <v>34</v>
      </c>
      <c r="B41" s="49" t="s">
        <v>92</v>
      </c>
      <c r="C41" s="28" t="s">
        <v>93</v>
      </c>
      <c r="D41" s="39">
        <v>171</v>
      </c>
      <c r="E41" s="39">
        <v>825821293.05999994</v>
      </c>
      <c r="F41" s="39">
        <v>342</v>
      </c>
      <c r="G41" s="39">
        <v>13129363.66</v>
      </c>
      <c r="H41" s="39">
        <v>1031</v>
      </c>
      <c r="I41" s="39">
        <v>197049106.05000001</v>
      </c>
      <c r="J41" s="39">
        <v>2851</v>
      </c>
      <c r="K41" s="39">
        <v>809297320.90999997</v>
      </c>
      <c r="L41" s="39">
        <f t="shared" ref="L41:L44" si="28">J41+H41+F41+D41</f>
        <v>4395</v>
      </c>
      <c r="M41" s="39">
        <f t="shared" ref="M41:M44" si="29">K41+I41+G41+E41</f>
        <v>1845297083.6799998</v>
      </c>
      <c r="N41" s="39">
        <v>1234</v>
      </c>
      <c r="O41" s="39">
        <v>837053436.95000005</v>
      </c>
      <c r="P41" s="39">
        <v>653</v>
      </c>
      <c r="Q41" s="39">
        <v>1038715247.24</v>
      </c>
      <c r="R41" s="39">
        <f t="shared" ref="R41:R44" si="30">N41+P41</f>
        <v>1887</v>
      </c>
      <c r="S41" s="39">
        <f t="shared" ref="S41:S44" si="31">O41+Q41</f>
        <v>1875768684.1900001</v>
      </c>
      <c r="T41" s="39">
        <f t="shared" ref="T41:T44" si="32">R41+L41</f>
        <v>6282</v>
      </c>
      <c r="U41" s="39">
        <f t="shared" ref="U41:U44" si="33">S41+M41</f>
        <v>3721065767.8699999</v>
      </c>
    </row>
    <row r="42" spans="1:21" s="9" customFormat="1" ht="12">
      <c r="A42" s="29">
        <v>35</v>
      </c>
      <c r="B42" s="50" t="s">
        <v>113</v>
      </c>
      <c r="C42" s="1" t="s">
        <v>114</v>
      </c>
      <c r="D42" s="40">
        <v>381</v>
      </c>
      <c r="E42" s="40">
        <v>23217722.482000001</v>
      </c>
      <c r="F42" s="40">
        <v>3648</v>
      </c>
      <c r="G42" s="40">
        <v>146675202.81999999</v>
      </c>
      <c r="H42" s="40">
        <v>1136</v>
      </c>
      <c r="I42" s="40">
        <v>262421953.73069999</v>
      </c>
      <c r="J42" s="40">
        <v>239475</v>
      </c>
      <c r="K42" s="40">
        <v>713350612.13699996</v>
      </c>
      <c r="L42" s="38">
        <f t="shared" si="28"/>
        <v>244640</v>
      </c>
      <c r="M42" s="38">
        <f t="shared" si="29"/>
        <v>1145665491.1697001</v>
      </c>
      <c r="N42" s="40">
        <v>1466</v>
      </c>
      <c r="O42" s="40">
        <v>1565265320.3399999</v>
      </c>
      <c r="P42" s="40">
        <v>2338</v>
      </c>
      <c r="Q42" s="40">
        <v>984413491.52999997</v>
      </c>
      <c r="R42" s="38">
        <f t="shared" si="30"/>
        <v>3804</v>
      </c>
      <c r="S42" s="38">
        <f t="shared" si="31"/>
        <v>2549678811.8699999</v>
      </c>
      <c r="T42" s="38">
        <f t="shared" si="32"/>
        <v>248444</v>
      </c>
      <c r="U42" s="38">
        <f t="shared" si="33"/>
        <v>3695344303.0397</v>
      </c>
    </row>
    <row r="43" spans="1:21" s="9" customFormat="1" ht="12">
      <c r="A43" s="26">
        <v>36</v>
      </c>
      <c r="B43" s="49" t="s">
        <v>80</v>
      </c>
      <c r="C43" s="28" t="s">
        <v>81</v>
      </c>
      <c r="D43" s="39">
        <v>337</v>
      </c>
      <c r="E43" s="39">
        <v>49577904.259999998</v>
      </c>
      <c r="F43" s="39">
        <v>1380</v>
      </c>
      <c r="G43" s="39">
        <v>65465321.799999997</v>
      </c>
      <c r="H43" s="39">
        <v>3193</v>
      </c>
      <c r="I43" s="39">
        <v>445337426.92000002</v>
      </c>
      <c r="J43" s="39">
        <v>6532</v>
      </c>
      <c r="K43" s="39">
        <v>666911239.82000005</v>
      </c>
      <c r="L43" s="39">
        <f t="shared" si="28"/>
        <v>11442</v>
      </c>
      <c r="M43" s="39">
        <f t="shared" si="29"/>
        <v>1227291892.8</v>
      </c>
      <c r="N43" s="39">
        <v>3958</v>
      </c>
      <c r="O43" s="39">
        <v>1346411515.8800001</v>
      </c>
      <c r="P43" s="39">
        <v>17365</v>
      </c>
      <c r="Q43" s="39">
        <v>1109397159.75</v>
      </c>
      <c r="R43" s="39">
        <f t="shared" si="30"/>
        <v>21323</v>
      </c>
      <c r="S43" s="39">
        <f t="shared" si="31"/>
        <v>2455808675.6300001</v>
      </c>
      <c r="T43" s="39">
        <f t="shared" si="32"/>
        <v>32765</v>
      </c>
      <c r="U43" s="39">
        <f t="shared" si="33"/>
        <v>3683100568.4300003</v>
      </c>
    </row>
    <row r="44" spans="1:21" s="9" customFormat="1" ht="12">
      <c r="A44" s="29">
        <v>37</v>
      </c>
      <c r="B44" s="50" t="s">
        <v>88</v>
      </c>
      <c r="C44" s="1" t="s">
        <v>89</v>
      </c>
      <c r="D44" s="40">
        <v>386</v>
      </c>
      <c r="E44" s="40">
        <v>336400675.13999999</v>
      </c>
      <c r="F44" s="40">
        <v>1373</v>
      </c>
      <c r="G44" s="40">
        <v>225856541.81</v>
      </c>
      <c r="H44" s="40">
        <v>631</v>
      </c>
      <c r="I44" s="40">
        <v>362720652.04000002</v>
      </c>
      <c r="J44" s="40">
        <v>792</v>
      </c>
      <c r="K44" s="40">
        <v>438529176.62</v>
      </c>
      <c r="L44" s="38">
        <f t="shared" si="28"/>
        <v>3182</v>
      </c>
      <c r="M44" s="38">
        <f t="shared" si="29"/>
        <v>1363507045.6100001</v>
      </c>
      <c r="N44" s="40">
        <v>607</v>
      </c>
      <c r="O44" s="40">
        <v>895976168.55999994</v>
      </c>
      <c r="P44" s="40">
        <v>622</v>
      </c>
      <c r="Q44" s="40">
        <v>991617113.17999995</v>
      </c>
      <c r="R44" s="38">
        <f t="shared" si="30"/>
        <v>1229</v>
      </c>
      <c r="S44" s="38">
        <f t="shared" si="31"/>
        <v>1887593281.7399998</v>
      </c>
      <c r="T44" s="38">
        <f t="shared" si="32"/>
        <v>4411</v>
      </c>
      <c r="U44" s="38">
        <f t="shared" si="33"/>
        <v>3251100327.3499999</v>
      </c>
    </row>
    <row r="45" spans="1:21" s="9" customFormat="1" ht="12">
      <c r="A45" s="26">
        <v>38</v>
      </c>
      <c r="B45" s="49" t="s">
        <v>64</v>
      </c>
      <c r="C45" s="28" t="s">
        <v>65</v>
      </c>
      <c r="D45" s="39"/>
      <c r="E45" s="39"/>
      <c r="F45" s="39"/>
      <c r="G45" s="39"/>
      <c r="H45" s="39">
        <v>1188</v>
      </c>
      <c r="I45" s="39">
        <v>617150797.21000004</v>
      </c>
      <c r="J45" s="39">
        <v>1739</v>
      </c>
      <c r="K45" s="39">
        <v>729390150.73000002</v>
      </c>
      <c r="L45" s="39">
        <f t="shared" si="22"/>
        <v>2927</v>
      </c>
      <c r="M45" s="39">
        <f t="shared" si="23"/>
        <v>1346540947.9400001</v>
      </c>
      <c r="N45" s="39">
        <v>132</v>
      </c>
      <c r="O45" s="39">
        <v>955397702.63</v>
      </c>
      <c r="P45" s="39">
        <v>431</v>
      </c>
      <c r="Q45" s="39">
        <v>928340000</v>
      </c>
      <c r="R45" s="39">
        <f t="shared" si="24"/>
        <v>563</v>
      </c>
      <c r="S45" s="39">
        <f t="shared" si="25"/>
        <v>1883737702.6300001</v>
      </c>
      <c r="T45" s="39">
        <f t="shared" si="26"/>
        <v>3490</v>
      </c>
      <c r="U45" s="39">
        <f t="shared" si="27"/>
        <v>3230278650.5700002</v>
      </c>
    </row>
    <row r="46" spans="1:21" s="9" customFormat="1" ht="12">
      <c r="A46" s="29">
        <v>39</v>
      </c>
      <c r="B46" s="19" t="s">
        <v>96</v>
      </c>
      <c r="C46" s="1" t="s">
        <v>97</v>
      </c>
      <c r="D46" s="40">
        <v>4</v>
      </c>
      <c r="E46" s="40">
        <v>46348307</v>
      </c>
      <c r="F46" s="40">
        <v>26</v>
      </c>
      <c r="G46" s="40">
        <v>9003226.8900000006</v>
      </c>
      <c r="H46" s="40">
        <v>68</v>
      </c>
      <c r="I46" s="40">
        <v>981244734.13</v>
      </c>
      <c r="J46" s="40">
        <v>104</v>
      </c>
      <c r="K46" s="40">
        <v>637723493.07000005</v>
      </c>
      <c r="L46" s="38">
        <f t="shared" si="22"/>
        <v>202</v>
      </c>
      <c r="M46" s="38">
        <f t="shared" si="23"/>
        <v>1674319761.0900002</v>
      </c>
      <c r="N46" s="40">
        <v>52</v>
      </c>
      <c r="O46" s="40">
        <v>570840364.22000003</v>
      </c>
      <c r="P46" s="40">
        <v>57</v>
      </c>
      <c r="Q46" s="40">
        <v>948539357.42999995</v>
      </c>
      <c r="R46" s="38">
        <f t="shared" si="24"/>
        <v>109</v>
      </c>
      <c r="S46" s="38">
        <f t="shared" si="25"/>
        <v>1519379721.6500001</v>
      </c>
      <c r="T46" s="38">
        <f t="shared" si="26"/>
        <v>311</v>
      </c>
      <c r="U46" s="38">
        <f t="shared" si="27"/>
        <v>3193699482.7400002</v>
      </c>
    </row>
    <row r="47" spans="1:21" s="9" customFormat="1" ht="12">
      <c r="A47" s="26">
        <v>40</v>
      </c>
      <c r="B47" s="27" t="s">
        <v>84</v>
      </c>
      <c r="C47" s="28" t="s">
        <v>85</v>
      </c>
      <c r="D47" s="39">
        <v>454</v>
      </c>
      <c r="E47" s="39">
        <v>297410468.48000002</v>
      </c>
      <c r="F47" s="39">
        <v>1136</v>
      </c>
      <c r="G47" s="39">
        <v>114261075.93000001</v>
      </c>
      <c r="H47" s="39">
        <v>95</v>
      </c>
      <c r="I47" s="39">
        <v>306998281.11000001</v>
      </c>
      <c r="J47" s="39">
        <v>1631</v>
      </c>
      <c r="K47" s="39">
        <v>593843713.37</v>
      </c>
      <c r="L47" s="39">
        <f t="shared" si="22"/>
        <v>3316</v>
      </c>
      <c r="M47" s="39">
        <f t="shared" si="23"/>
        <v>1312513538.8900001</v>
      </c>
      <c r="N47" s="39">
        <v>230</v>
      </c>
      <c r="O47" s="39">
        <v>716521045.89999998</v>
      </c>
      <c r="P47" s="39">
        <v>183</v>
      </c>
      <c r="Q47" s="39">
        <v>647374481.97000003</v>
      </c>
      <c r="R47" s="39">
        <f t="shared" si="24"/>
        <v>413</v>
      </c>
      <c r="S47" s="39">
        <f t="shared" si="25"/>
        <v>1363895527.8699999</v>
      </c>
      <c r="T47" s="39">
        <f t="shared" si="26"/>
        <v>3729</v>
      </c>
      <c r="U47" s="39">
        <f t="shared" si="27"/>
        <v>2676409066.7600002</v>
      </c>
    </row>
    <row r="48" spans="1:21" s="9" customFormat="1" ht="12">
      <c r="A48" s="29">
        <v>41</v>
      </c>
      <c r="B48" s="50" t="s">
        <v>94</v>
      </c>
      <c r="C48" s="1" t="s">
        <v>95</v>
      </c>
      <c r="D48" s="40">
        <v>66</v>
      </c>
      <c r="E48" s="40">
        <v>286111261.83999997</v>
      </c>
      <c r="F48" s="40"/>
      <c r="G48" s="40"/>
      <c r="H48" s="40">
        <v>254</v>
      </c>
      <c r="I48" s="40">
        <v>990121889.54999995</v>
      </c>
      <c r="J48" s="40">
        <v>329</v>
      </c>
      <c r="K48" s="40">
        <v>988746987.57000005</v>
      </c>
      <c r="L48" s="38">
        <f t="shared" si="22"/>
        <v>649</v>
      </c>
      <c r="M48" s="38">
        <f t="shared" si="23"/>
        <v>2264980138.96</v>
      </c>
      <c r="N48" s="40">
        <v>26</v>
      </c>
      <c r="O48" s="40">
        <v>37982785.439999998</v>
      </c>
      <c r="P48" s="40">
        <v>76</v>
      </c>
      <c r="Q48" s="40">
        <v>327464507.20999998</v>
      </c>
      <c r="R48" s="38">
        <f t="shared" si="24"/>
        <v>102</v>
      </c>
      <c r="S48" s="38">
        <f t="shared" si="25"/>
        <v>365447292.64999998</v>
      </c>
      <c r="T48" s="38">
        <f t="shared" si="26"/>
        <v>751</v>
      </c>
      <c r="U48" s="38">
        <f t="shared" si="27"/>
        <v>2630427431.6100001</v>
      </c>
    </row>
    <row r="49" spans="1:21" s="9" customFormat="1" ht="12">
      <c r="A49" s="26">
        <v>42</v>
      </c>
      <c r="B49" s="49" t="s">
        <v>143</v>
      </c>
      <c r="C49" s="28" t="s">
        <v>144</v>
      </c>
      <c r="D49" s="39">
        <v>115</v>
      </c>
      <c r="E49" s="39">
        <v>101578614.7</v>
      </c>
      <c r="F49" s="39">
        <v>131</v>
      </c>
      <c r="G49" s="39">
        <v>110234074.59</v>
      </c>
      <c r="H49" s="39">
        <v>126</v>
      </c>
      <c r="I49" s="39">
        <v>666601258.70000005</v>
      </c>
      <c r="J49" s="39">
        <v>302</v>
      </c>
      <c r="K49" s="39">
        <v>266498146.90000001</v>
      </c>
      <c r="L49" s="39">
        <f t="shared" ref="L49:M56" si="34">J49+H49+F49+D49</f>
        <v>674</v>
      </c>
      <c r="M49" s="39">
        <f t="shared" si="34"/>
        <v>1144912094.8900001</v>
      </c>
      <c r="N49" s="39">
        <v>183</v>
      </c>
      <c r="O49" s="39">
        <v>271069168.06</v>
      </c>
      <c r="P49" s="39">
        <v>193</v>
      </c>
      <c r="Q49" s="39">
        <v>662589924.52999997</v>
      </c>
      <c r="R49" s="39">
        <f t="shared" si="2"/>
        <v>376</v>
      </c>
      <c r="S49" s="39">
        <f t="shared" si="3"/>
        <v>933659092.58999991</v>
      </c>
      <c r="T49" s="39">
        <f t="shared" ref="T49:U56" si="35">R49+L49</f>
        <v>1050</v>
      </c>
      <c r="U49" s="39">
        <f t="shared" si="35"/>
        <v>2078571187.48</v>
      </c>
    </row>
    <row r="50" spans="1:21" s="9" customFormat="1" ht="12">
      <c r="A50" s="29">
        <v>43</v>
      </c>
      <c r="B50" s="50" t="s">
        <v>109</v>
      </c>
      <c r="C50" s="1" t="s">
        <v>110</v>
      </c>
      <c r="D50" s="40">
        <v>5598</v>
      </c>
      <c r="E50" s="40">
        <v>445066924.5</v>
      </c>
      <c r="F50" s="40">
        <v>7887</v>
      </c>
      <c r="G50" s="40">
        <v>361382782.1437</v>
      </c>
      <c r="H50" s="40">
        <v>2802</v>
      </c>
      <c r="I50" s="40">
        <v>158623842.40000001</v>
      </c>
      <c r="J50" s="40">
        <v>8985</v>
      </c>
      <c r="K50" s="40">
        <v>215185727.30790001</v>
      </c>
      <c r="L50" s="38">
        <f t="shared" si="34"/>
        <v>25272</v>
      </c>
      <c r="M50" s="38">
        <f t="shared" si="34"/>
        <v>1180259276.3516002</v>
      </c>
      <c r="N50" s="40">
        <v>304</v>
      </c>
      <c r="O50" s="40">
        <v>386255574.56999999</v>
      </c>
      <c r="P50" s="40">
        <v>257</v>
      </c>
      <c r="Q50" s="40">
        <v>404162814.31</v>
      </c>
      <c r="R50" s="38">
        <f t="shared" si="2"/>
        <v>561</v>
      </c>
      <c r="S50" s="38">
        <f t="shared" si="3"/>
        <v>790418388.88</v>
      </c>
      <c r="T50" s="38">
        <f t="shared" si="35"/>
        <v>25833</v>
      </c>
      <c r="U50" s="38">
        <f t="shared" si="35"/>
        <v>1970677665.2316003</v>
      </c>
    </row>
    <row r="51" spans="1:21" s="9" customFormat="1" ht="12">
      <c r="A51" s="26">
        <v>44</v>
      </c>
      <c r="B51" s="49" t="s">
        <v>108</v>
      </c>
      <c r="C51" s="28" t="s">
        <v>355</v>
      </c>
      <c r="D51" s="39">
        <v>1047</v>
      </c>
      <c r="E51" s="39">
        <v>22001325.75</v>
      </c>
      <c r="F51" s="39">
        <v>4778</v>
      </c>
      <c r="G51" s="39">
        <v>118242841.353</v>
      </c>
      <c r="H51" s="39">
        <v>10221</v>
      </c>
      <c r="I51" s="39">
        <v>112979177.1663</v>
      </c>
      <c r="J51" s="39">
        <v>19864</v>
      </c>
      <c r="K51" s="39">
        <v>379953918.33160001</v>
      </c>
      <c r="L51" s="39">
        <f t="shared" si="34"/>
        <v>35910</v>
      </c>
      <c r="M51" s="39">
        <f t="shared" si="34"/>
        <v>633177262.60090005</v>
      </c>
      <c r="N51" s="39">
        <v>20108</v>
      </c>
      <c r="O51" s="39">
        <v>718361914.97000003</v>
      </c>
      <c r="P51" s="39">
        <v>1351</v>
      </c>
      <c r="Q51" s="39">
        <v>355018506.31999999</v>
      </c>
      <c r="R51" s="39">
        <f t="shared" si="2"/>
        <v>21459</v>
      </c>
      <c r="S51" s="39">
        <f t="shared" si="3"/>
        <v>1073380421.29</v>
      </c>
      <c r="T51" s="39">
        <f t="shared" si="35"/>
        <v>57369</v>
      </c>
      <c r="U51" s="39">
        <f t="shared" si="35"/>
        <v>1706557683.8909001</v>
      </c>
    </row>
    <row r="52" spans="1:21" s="9" customFormat="1" ht="12">
      <c r="A52" s="29">
        <v>45</v>
      </c>
      <c r="B52" s="50" t="s">
        <v>111</v>
      </c>
      <c r="C52" s="1" t="s">
        <v>112</v>
      </c>
      <c r="D52" s="40">
        <v>472</v>
      </c>
      <c r="E52" s="40">
        <v>293528504.30000001</v>
      </c>
      <c r="F52" s="40">
        <v>3155</v>
      </c>
      <c r="G52" s="40">
        <v>404954483.46259999</v>
      </c>
      <c r="H52" s="40">
        <v>449</v>
      </c>
      <c r="I52" s="40">
        <v>234073040.69</v>
      </c>
      <c r="J52" s="40">
        <v>1849</v>
      </c>
      <c r="K52" s="40">
        <v>185379196.56729999</v>
      </c>
      <c r="L52" s="38">
        <f t="shared" si="34"/>
        <v>5925</v>
      </c>
      <c r="M52" s="38">
        <f t="shared" si="34"/>
        <v>1117935225.0199001</v>
      </c>
      <c r="N52" s="40">
        <v>177</v>
      </c>
      <c r="O52" s="40">
        <v>329310417.02999997</v>
      </c>
      <c r="P52" s="40">
        <v>104</v>
      </c>
      <c r="Q52" s="40">
        <v>252006237.77000001</v>
      </c>
      <c r="R52" s="38">
        <f t="shared" si="2"/>
        <v>281</v>
      </c>
      <c r="S52" s="38">
        <f t="shared" si="3"/>
        <v>581316654.79999995</v>
      </c>
      <c r="T52" s="38">
        <f t="shared" si="35"/>
        <v>6206</v>
      </c>
      <c r="U52" s="38">
        <f t="shared" si="35"/>
        <v>1699251879.8199</v>
      </c>
    </row>
    <row r="53" spans="1:21" s="9" customFormat="1" ht="12">
      <c r="A53" s="26">
        <v>46</v>
      </c>
      <c r="B53" s="49" t="s">
        <v>102</v>
      </c>
      <c r="C53" s="28" t="s">
        <v>103</v>
      </c>
      <c r="D53" s="39">
        <v>74</v>
      </c>
      <c r="E53" s="39">
        <v>197733549.86000001</v>
      </c>
      <c r="F53" s="39">
        <v>21</v>
      </c>
      <c r="G53" s="39">
        <v>19299873.16</v>
      </c>
      <c r="H53" s="39">
        <v>23</v>
      </c>
      <c r="I53" s="39">
        <v>39689231.890000001</v>
      </c>
      <c r="J53" s="39">
        <v>164</v>
      </c>
      <c r="K53" s="39">
        <v>73172458.549999997</v>
      </c>
      <c r="L53" s="39">
        <f t="shared" si="34"/>
        <v>282</v>
      </c>
      <c r="M53" s="39">
        <f t="shared" si="34"/>
        <v>329895113.46000004</v>
      </c>
      <c r="N53" s="39">
        <v>14</v>
      </c>
      <c r="O53" s="39">
        <v>529000000</v>
      </c>
      <c r="P53" s="39">
        <v>27</v>
      </c>
      <c r="Q53" s="39">
        <v>806000000</v>
      </c>
      <c r="R53" s="39">
        <f t="shared" si="2"/>
        <v>41</v>
      </c>
      <c r="S53" s="39">
        <f t="shared" si="3"/>
        <v>1335000000</v>
      </c>
      <c r="T53" s="39">
        <f t="shared" si="35"/>
        <v>323</v>
      </c>
      <c r="U53" s="39">
        <f t="shared" si="35"/>
        <v>1664895113.46</v>
      </c>
    </row>
    <row r="54" spans="1:21" s="9" customFormat="1" ht="12">
      <c r="A54" s="29">
        <v>47</v>
      </c>
      <c r="B54" s="50" t="s">
        <v>145</v>
      </c>
      <c r="C54" s="1" t="s">
        <v>146</v>
      </c>
      <c r="D54" s="40">
        <v>205</v>
      </c>
      <c r="E54" s="40">
        <v>133796676.2</v>
      </c>
      <c r="F54" s="40">
        <v>37</v>
      </c>
      <c r="G54" s="40">
        <v>3406064.92</v>
      </c>
      <c r="H54" s="40">
        <v>146</v>
      </c>
      <c r="I54" s="40">
        <v>314296184.73000002</v>
      </c>
      <c r="J54" s="40">
        <v>642</v>
      </c>
      <c r="K54" s="40">
        <v>266684458.75999999</v>
      </c>
      <c r="L54" s="38">
        <f t="shared" si="34"/>
        <v>1030</v>
      </c>
      <c r="M54" s="38">
        <f t="shared" si="34"/>
        <v>718183384.61000001</v>
      </c>
      <c r="N54" s="40">
        <v>57</v>
      </c>
      <c r="O54" s="40">
        <v>362923618.98000002</v>
      </c>
      <c r="P54" s="40">
        <v>75</v>
      </c>
      <c r="Q54" s="40">
        <v>501091760.83999997</v>
      </c>
      <c r="R54" s="38">
        <f t="shared" si="2"/>
        <v>132</v>
      </c>
      <c r="S54" s="38">
        <f t="shared" si="3"/>
        <v>864015379.81999993</v>
      </c>
      <c r="T54" s="38">
        <f t="shared" si="35"/>
        <v>1162</v>
      </c>
      <c r="U54" s="38">
        <f t="shared" si="35"/>
        <v>1582198764.4299998</v>
      </c>
    </row>
    <row r="55" spans="1:21" s="9" customFormat="1" ht="12">
      <c r="A55" s="26">
        <v>48</v>
      </c>
      <c r="B55" s="49" t="s">
        <v>157</v>
      </c>
      <c r="C55" s="28" t="s">
        <v>158</v>
      </c>
      <c r="D55" s="39"/>
      <c r="E55" s="39"/>
      <c r="F55" s="39"/>
      <c r="G55" s="39"/>
      <c r="H55" s="39">
        <v>25</v>
      </c>
      <c r="I55" s="39">
        <v>88669770.230000004</v>
      </c>
      <c r="J55" s="39">
        <v>100</v>
      </c>
      <c r="K55" s="39">
        <v>19505254.600000001</v>
      </c>
      <c r="L55" s="39">
        <f t="shared" si="34"/>
        <v>125</v>
      </c>
      <c r="M55" s="39">
        <f t="shared" si="34"/>
        <v>108175024.83000001</v>
      </c>
      <c r="N55" s="39">
        <v>36</v>
      </c>
      <c r="O55" s="39">
        <v>648105218</v>
      </c>
      <c r="P55" s="39">
        <v>36</v>
      </c>
      <c r="Q55" s="39">
        <v>716109265</v>
      </c>
      <c r="R55" s="39">
        <f t="shared" si="2"/>
        <v>72</v>
      </c>
      <c r="S55" s="39">
        <f t="shared" si="3"/>
        <v>1364214483</v>
      </c>
      <c r="T55" s="39">
        <f t="shared" si="35"/>
        <v>197</v>
      </c>
      <c r="U55" s="39">
        <f t="shared" si="35"/>
        <v>1472389507.8299999</v>
      </c>
    </row>
    <row r="56" spans="1:21" s="9" customFormat="1" ht="12">
      <c r="A56" s="29">
        <v>49</v>
      </c>
      <c r="B56" s="19" t="s">
        <v>153</v>
      </c>
      <c r="C56" s="1" t="s">
        <v>154</v>
      </c>
      <c r="D56" s="40">
        <v>149</v>
      </c>
      <c r="E56" s="40">
        <v>678039126.66999996</v>
      </c>
      <c r="F56" s="40">
        <v>254</v>
      </c>
      <c r="G56" s="40">
        <v>43902409.289999999</v>
      </c>
      <c r="H56" s="40">
        <v>365</v>
      </c>
      <c r="I56" s="40">
        <v>11927207.6</v>
      </c>
      <c r="J56" s="40">
        <v>1536</v>
      </c>
      <c r="K56" s="40">
        <v>42929603.770000003</v>
      </c>
      <c r="L56" s="38">
        <f t="shared" si="34"/>
        <v>2304</v>
      </c>
      <c r="M56" s="38">
        <f t="shared" si="34"/>
        <v>776798347.32999992</v>
      </c>
      <c r="N56" s="40">
        <v>62</v>
      </c>
      <c r="O56" s="40">
        <v>29274606.149999999</v>
      </c>
      <c r="P56" s="40">
        <v>54</v>
      </c>
      <c r="Q56" s="40">
        <v>570183912.90999997</v>
      </c>
      <c r="R56" s="38">
        <f t="shared" si="2"/>
        <v>116</v>
      </c>
      <c r="S56" s="38">
        <f t="shared" si="3"/>
        <v>599458519.05999994</v>
      </c>
      <c r="T56" s="38">
        <f t="shared" si="35"/>
        <v>2420</v>
      </c>
      <c r="U56" s="38">
        <f t="shared" si="35"/>
        <v>1376256866.3899999</v>
      </c>
    </row>
    <row r="57" spans="1:21" s="9" customFormat="1" ht="12">
      <c r="A57" s="26">
        <v>50</v>
      </c>
      <c r="B57" s="27" t="s">
        <v>104</v>
      </c>
      <c r="C57" s="28" t="s">
        <v>105</v>
      </c>
      <c r="D57" s="39">
        <v>65</v>
      </c>
      <c r="E57" s="39">
        <v>64524932.960000001</v>
      </c>
      <c r="F57" s="39">
        <v>546</v>
      </c>
      <c r="G57" s="39">
        <v>73390819.879999995</v>
      </c>
      <c r="H57" s="39">
        <v>572</v>
      </c>
      <c r="I57" s="39">
        <v>442426160.98000002</v>
      </c>
      <c r="J57" s="39">
        <v>760</v>
      </c>
      <c r="K57" s="39">
        <v>164931742.43000001</v>
      </c>
      <c r="L57" s="39">
        <f t="shared" ref="L57:L64" si="36">J57+H57+F57+D57</f>
        <v>1943</v>
      </c>
      <c r="M57" s="39">
        <f t="shared" ref="M57:M64" si="37">K57+I57+G57+E57</f>
        <v>745273656.25000012</v>
      </c>
      <c r="N57" s="39">
        <v>72</v>
      </c>
      <c r="O57" s="39">
        <v>153585073.46000001</v>
      </c>
      <c r="P57" s="39">
        <v>72</v>
      </c>
      <c r="Q57" s="39">
        <v>427848736.57999998</v>
      </c>
      <c r="R57" s="39">
        <f t="shared" si="2"/>
        <v>144</v>
      </c>
      <c r="S57" s="39">
        <f t="shared" si="3"/>
        <v>581433810.03999996</v>
      </c>
      <c r="T57" s="39">
        <f t="shared" ref="T57:T64" si="38">R57+L57</f>
        <v>2087</v>
      </c>
      <c r="U57" s="39">
        <f t="shared" ref="U57:U64" si="39">S57+M57</f>
        <v>1326707466.29</v>
      </c>
    </row>
    <row r="58" spans="1:21" s="9" customFormat="1" ht="12">
      <c r="A58" s="29">
        <v>51</v>
      </c>
      <c r="B58" s="50" t="s">
        <v>115</v>
      </c>
      <c r="C58" s="1" t="s">
        <v>116</v>
      </c>
      <c r="D58" s="40">
        <v>69</v>
      </c>
      <c r="E58" s="40">
        <v>748412.95</v>
      </c>
      <c r="F58" s="40">
        <v>350</v>
      </c>
      <c r="G58" s="40">
        <v>7127684.1699999999</v>
      </c>
      <c r="H58" s="40">
        <v>4874</v>
      </c>
      <c r="I58" s="40">
        <v>257778659.00999999</v>
      </c>
      <c r="J58" s="40">
        <v>23887</v>
      </c>
      <c r="K58" s="40">
        <v>562672940.03999996</v>
      </c>
      <c r="L58" s="38">
        <f t="shared" si="36"/>
        <v>29180</v>
      </c>
      <c r="M58" s="38">
        <f t="shared" si="37"/>
        <v>828327696.16999996</v>
      </c>
      <c r="N58" s="40">
        <v>5887</v>
      </c>
      <c r="O58" s="40">
        <v>370155845.63999999</v>
      </c>
      <c r="P58" s="40">
        <v>2966</v>
      </c>
      <c r="Q58" s="40">
        <v>48783918.979999997</v>
      </c>
      <c r="R58" s="38">
        <f t="shared" si="2"/>
        <v>8853</v>
      </c>
      <c r="S58" s="38">
        <f t="shared" si="3"/>
        <v>418939764.62</v>
      </c>
      <c r="T58" s="38">
        <f t="shared" si="38"/>
        <v>38033</v>
      </c>
      <c r="U58" s="38">
        <f t="shared" si="39"/>
        <v>1247267460.79</v>
      </c>
    </row>
    <row r="59" spans="1:21" s="9" customFormat="1" ht="12">
      <c r="A59" s="26">
        <v>52</v>
      </c>
      <c r="B59" s="49" t="s">
        <v>119</v>
      </c>
      <c r="C59" s="28" t="s">
        <v>120</v>
      </c>
      <c r="D59" s="39">
        <v>1460</v>
      </c>
      <c r="E59" s="39">
        <v>34048715.899999999</v>
      </c>
      <c r="F59" s="39">
        <v>11928</v>
      </c>
      <c r="G59" s="39">
        <v>232258446.86000001</v>
      </c>
      <c r="H59" s="39">
        <v>11237</v>
      </c>
      <c r="I59" s="39">
        <v>99783240.549999997</v>
      </c>
      <c r="J59" s="39">
        <v>30365</v>
      </c>
      <c r="K59" s="39">
        <v>263958705.91</v>
      </c>
      <c r="L59" s="39">
        <f t="shared" si="36"/>
        <v>54990</v>
      </c>
      <c r="M59" s="39">
        <f t="shared" si="37"/>
        <v>630049109.21999991</v>
      </c>
      <c r="N59" s="39">
        <v>5425</v>
      </c>
      <c r="O59" s="39">
        <v>439403826.85000002</v>
      </c>
      <c r="P59" s="39">
        <v>929</v>
      </c>
      <c r="Q59" s="39">
        <v>77528207.480000004</v>
      </c>
      <c r="R59" s="39">
        <f t="shared" si="2"/>
        <v>6354</v>
      </c>
      <c r="S59" s="39">
        <f t="shared" si="3"/>
        <v>516932034.33000004</v>
      </c>
      <c r="T59" s="39">
        <f t="shared" si="38"/>
        <v>61344</v>
      </c>
      <c r="U59" s="39">
        <f t="shared" si="39"/>
        <v>1146981143.55</v>
      </c>
    </row>
    <row r="60" spans="1:21" s="9" customFormat="1" ht="12">
      <c r="A60" s="29">
        <v>53</v>
      </c>
      <c r="B60" s="50" t="s">
        <v>139</v>
      </c>
      <c r="C60" s="1" t="s">
        <v>140</v>
      </c>
      <c r="D60" s="40">
        <v>53</v>
      </c>
      <c r="E60" s="40">
        <v>21812508.07</v>
      </c>
      <c r="F60" s="40">
        <v>684</v>
      </c>
      <c r="G60" s="40">
        <v>40819630.359999999</v>
      </c>
      <c r="H60" s="40">
        <v>683</v>
      </c>
      <c r="I60" s="40">
        <v>242364395.77000001</v>
      </c>
      <c r="J60" s="40">
        <v>1146</v>
      </c>
      <c r="K60" s="40">
        <v>255463435.79449999</v>
      </c>
      <c r="L60" s="38">
        <f t="shared" si="36"/>
        <v>2566</v>
      </c>
      <c r="M60" s="38">
        <f t="shared" si="37"/>
        <v>560459969.99450004</v>
      </c>
      <c r="N60" s="40">
        <v>875</v>
      </c>
      <c r="O60" s="40">
        <v>279630999.06999999</v>
      </c>
      <c r="P60" s="40">
        <v>383</v>
      </c>
      <c r="Q60" s="40">
        <v>247478756.87</v>
      </c>
      <c r="R60" s="38">
        <f t="shared" si="2"/>
        <v>1258</v>
      </c>
      <c r="S60" s="38">
        <f t="shared" si="3"/>
        <v>527109755.94</v>
      </c>
      <c r="T60" s="38">
        <f t="shared" si="38"/>
        <v>3824</v>
      </c>
      <c r="U60" s="38">
        <f t="shared" si="39"/>
        <v>1087569725.9345</v>
      </c>
    </row>
    <row r="61" spans="1:21" s="9" customFormat="1" ht="12">
      <c r="A61" s="26">
        <v>54</v>
      </c>
      <c r="B61" s="49" t="s">
        <v>125</v>
      </c>
      <c r="C61" s="28" t="s">
        <v>126</v>
      </c>
      <c r="D61" s="39"/>
      <c r="E61" s="39"/>
      <c r="F61" s="39"/>
      <c r="G61" s="39"/>
      <c r="H61" s="39">
        <v>566</v>
      </c>
      <c r="I61" s="39">
        <v>899828.79</v>
      </c>
      <c r="J61" s="39">
        <v>1489</v>
      </c>
      <c r="K61" s="39">
        <v>8738283.8499999996</v>
      </c>
      <c r="L61" s="39">
        <f t="shared" si="36"/>
        <v>2055</v>
      </c>
      <c r="M61" s="39">
        <f t="shared" si="37"/>
        <v>9638112.6400000006</v>
      </c>
      <c r="N61" s="39">
        <v>4328</v>
      </c>
      <c r="O61" s="39">
        <v>503832400.14999998</v>
      </c>
      <c r="P61" s="39">
        <v>2442</v>
      </c>
      <c r="Q61" s="39">
        <v>495990089.25999999</v>
      </c>
      <c r="R61" s="39">
        <f t="shared" si="2"/>
        <v>6770</v>
      </c>
      <c r="S61" s="39">
        <f t="shared" si="3"/>
        <v>999822489.40999997</v>
      </c>
      <c r="T61" s="39">
        <f t="shared" si="38"/>
        <v>8825</v>
      </c>
      <c r="U61" s="39">
        <f t="shared" si="39"/>
        <v>1009460602.05</v>
      </c>
    </row>
    <row r="62" spans="1:21" s="9" customFormat="1" ht="12">
      <c r="A62" s="29">
        <v>55</v>
      </c>
      <c r="B62" s="50" t="s">
        <v>106</v>
      </c>
      <c r="C62" s="1" t="s">
        <v>107</v>
      </c>
      <c r="D62" s="40">
        <v>17</v>
      </c>
      <c r="E62" s="40">
        <v>1294975.68</v>
      </c>
      <c r="F62" s="40">
        <v>357</v>
      </c>
      <c r="G62" s="40">
        <v>92410755.189999998</v>
      </c>
      <c r="H62" s="40">
        <v>536</v>
      </c>
      <c r="I62" s="40">
        <v>377181957</v>
      </c>
      <c r="J62" s="40">
        <v>935</v>
      </c>
      <c r="K62" s="40">
        <v>348837911.69999999</v>
      </c>
      <c r="L62" s="38">
        <f t="shared" si="36"/>
        <v>1845</v>
      </c>
      <c r="M62" s="38">
        <f t="shared" si="37"/>
        <v>819725599.57000005</v>
      </c>
      <c r="N62" s="40">
        <v>221</v>
      </c>
      <c r="O62" s="40">
        <v>114183125.67</v>
      </c>
      <c r="P62" s="40">
        <v>50</v>
      </c>
      <c r="Q62" s="40">
        <v>51246000</v>
      </c>
      <c r="R62" s="38">
        <f t="shared" si="2"/>
        <v>271</v>
      </c>
      <c r="S62" s="38">
        <f t="shared" si="3"/>
        <v>165429125.67000002</v>
      </c>
      <c r="T62" s="38">
        <f t="shared" si="38"/>
        <v>2116</v>
      </c>
      <c r="U62" s="38">
        <f t="shared" si="39"/>
        <v>985154725.24000001</v>
      </c>
    </row>
    <row r="63" spans="1:21" s="9" customFormat="1" ht="12">
      <c r="A63" s="26">
        <v>56</v>
      </c>
      <c r="B63" s="49" t="s">
        <v>135</v>
      </c>
      <c r="C63" s="28" t="s">
        <v>136</v>
      </c>
      <c r="D63" s="39">
        <v>270</v>
      </c>
      <c r="E63" s="39">
        <v>6505686.3399999999</v>
      </c>
      <c r="F63" s="39">
        <v>1534</v>
      </c>
      <c r="G63" s="39">
        <v>19561805.93</v>
      </c>
      <c r="H63" s="39">
        <v>9560</v>
      </c>
      <c r="I63" s="39">
        <v>61710666.700000003</v>
      </c>
      <c r="J63" s="39">
        <v>38917</v>
      </c>
      <c r="K63" s="39">
        <v>447101038.50999999</v>
      </c>
      <c r="L63" s="39">
        <f t="shared" si="36"/>
        <v>50281</v>
      </c>
      <c r="M63" s="39">
        <f t="shared" si="37"/>
        <v>534879197.47999996</v>
      </c>
      <c r="N63" s="39">
        <v>9020</v>
      </c>
      <c r="O63" s="39">
        <v>398959876.49000001</v>
      </c>
      <c r="P63" s="39">
        <v>30</v>
      </c>
      <c r="Q63" s="39">
        <v>785190</v>
      </c>
      <c r="R63" s="39">
        <f t="shared" si="2"/>
        <v>9050</v>
      </c>
      <c r="S63" s="39">
        <f t="shared" si="3"/>
        <v>399745066.49000001</v>
      </c>
      <c r="T63" s="39">
        <f t="shared" si="38"/>
        <v>59331</v>
      </c>
      <c r="U63" s="39">
        <f t="shared" si="39"/>
        <v>934624263.97000003</v>
      </c>
    </row>
    <row r="64" spans="1:21" s="9" customFormat="1" ht="12">
      <c r="A64" s="29">
        <v>57</v>
      </c>
      <c r="B64" s="50" t="s">
        <v>129</v>
      </c>
      <c r="C64" s="1" t="s">
        <v>130</v>
      </c>
      <c r="D64" s="40"/>
      <c r="E64" s="40"/>
      <c r="F64" s="40"/>
      <c r="G64" s="40"/>
      <c r="H64" s="40">
        <v>6528</v>
      </c>
      <c r="I64" s="40">
        <v>62587904.039999999</v>
      </c>
      <c r="J64" s="40">
        <v>28446</v>
      </c>
      <c r="K64" s="40">
        <v>431666643.19</v>
      </c>
      <c r="L64" s="38">
        <f t="shared" si="36"/>
        <v>34974</v>
      </c>
      <c r="M64" s="38">
        <f t="shared" si="37"/>
        <v>494254547.23000002</v>
      </c>
      <c r="N64" s="40">
        <v>19305</v>
      </c>
      <c r="O64" s="40">
        <v>374354526.88999999</v>
      </c>
      <c r="P64" s="40">
        <v>318</v>
      </c>
      <c r="Q64" s="40">
        <v>6019618.1500000004</v>
      </c>
      <c r="R64" s="38">
        <f t="shared" si="2"/>
        <v>19623</v>
      </c>
      <c r="S64" s="38">
        <f t="shared" si="3"/>
        <v>380374145.03999996</v>
      </c>
      <c r="T64" s="38">
        <f t="shared" si="38"/>
        <v>54597</v>
      </c>
      <c r="U64" s="38">
        <f t="shared" si="39"/>
        <v>874628692.26999998</v>
      </c>
    </row>
    <row r="65" spans="1:21" s="9" customFormat="1" ht="12">
      <c r="A65" s="26">
        <v>58</v>
      </c>
      <c r="B65" s="49" t="s">
        <v>121</v>
      </c>
      <c r="C65" s="28" t="s">
        <v>122</v>
      </c>
      <c r="D65" s="39"/>
      <c r="E65" s="39"/>
      <c r="F65" s="39"/>
      <c r="G65" s="39"/>
      <c r="H65" s="39">
        <v>581</v>
      </c>
      <c r="I65" s="39">
        <v>229389479.56</v>
      </c>
      <c r="J65" s="39">
        <v>647</v>
      </c>
      <c r="K65" s="39">
        <v>315921853.95999998</v>
      </c>
      <c r="L65" s="39">
        <f t="shared" ref="L65:M72" si="40">J65+H65+F65+D65</f>
        <v>1228</v>
      </c>
      <c r="M65" s="39">
        <f t="shared" si="40"/>
        <v>545311333.51999998</v>
      </c>
      <c r="N65" s="39">
        <v>215</v>
      </c>
      <c r="O65" s="39">
        <v>186507600</v>
      </c>
      <c r="P65" s="39">
        <v>127</v>
      </c>
      <c r="Q65" s="39">
        <v>99951000</v>
      </c>
      <c r="R65" s="39">
        <f t="shared" si="2"/>
        <v>342</v>
      </c>
      <c r="S65" s="39">
        <f t="shared" si="3"/>
        <v>286458600</v>
      </c>
      <c r="T65" s="39">
        <f t="shared" ref="T65:U72" si="41">R65+L65</f>
        <v>1570</v>
      </c>
      <c r="U65" s="39">
        <f t="shared" si="41"/>
        <v>831769933.51999998</v>
      </c>
    </row>
    <row r="66" spans="1:21" s="9" customFormat="1" ht="12">
      <c r="A66" s="29">
        <v>59</v>
      </c>
      <c r="B66" s="19" t="s">
        <v>137</v>
      </c>
      <c r="C66" s="1" t="s">
        <v>138</v>
      </c>
      <c r="D66" s="40">
        <v>733</v>
      </c>
      <c r="E66" s="40">
        <v>13524834.960000001</v>
      </c>
      <c r="F66" s="40">
        <v>8871</v>
      </c>
      <c r="G66" s="40">
        <v>191268042.31</v>
      </c>
      <c r="H66" s="40">
        <v>4741</v>
      </c>
      <c r="I66" s="40">
        <v>62065999.509999998</v>
      </c>
      <c r="J66" s="40">
        <v>16500</v>
      </c>
      <c r="K66" s="40">
        <v>193824518.74000001</v>
      </c>
      <c r="L66" s="38">
        <f t="shared" si="40"/>
        <v>30845</v>
      </c>
      <c r="M66" s="38">
        <f t="shared" si="40"/>
        <v>460683395.51999998</v>
      </c>
      <c r="N66" s="40">
        <v>9686</v>
      </c>
      <c r="O66" s="40">
        <v>333056460.80000001</v>
      </c>
      <c r="P66" s="40">
        <v>125</v>
      </c>
      <c r="Q66" s="40">
        <v>23527983.960000001</v>
      </c>
      <c r="R66" s="38">
        <f t="shared" si="2"/>
        <v>9811</v>
      </c>
      <c r="S66" s="38">
        <f t="shared" si="3"/>
        <v>356584444.75999999</v>
      </c>
      <c r="T66" s="38">
        <f t="shared" si="41"/>
        <v>40656</v>
      </c>
      <c r="U66" s="38">
        <f t="shared" si="41"/>
        <v>817267840.27999997</v>
      </c>
    </row>
    <row r="67" spans="1:21" s="9" customFormat="1" ht="12">
      <c r="A67" s="26">
        <v>60</v>
      </c>
      <c r="B67" s="27" t="s">
        <v>131</v>
      </c>
      <c r="C67" s="28" t="s">
        <v>132</v>
      </c>
      <c r="D67" s="39">
        <v>502</v>
      </c>
      <c r="E67" s="39">
        <v>85160607.400000006</v>
      </c>
      <c r="F67" s="39">
        <v>2185</v>
      </c>
      <c r="G67" s="39">
        <v>207890071.53940001</v>
      </c>
      <c r="H67" s="39">
        <v>353</v>
      </c>
      <c r="I67" s="39">
        <v>49226073.350000001</v>
      </c>
      <c r="J67" s="39">
        <v>1121</v>
      </c>
      <c r="K67" s="39">
        <v>42882126.770000003</v>
      </c>
      <c r="L67" s="39">
        <f t="shared" si="40"/>
        <v>4161</v>
      </c>
      <c r="M67" s="39">
        <f t="shared" si="40"/>
        <v>385158879.05939996</v>
      </c>
      <c r="N67" s="39">
        <v>1966</v>
      </c>
      <c r="O67" s="39">
        <v>258519996.22</v>
      </c>
      <c r="P67" s="39">
        <v>682</v>
      </c>
      <c r="Q67" s="39">
        <v>141638786.66999999</v>
      </c>
      <c r="R67" s="39">
        <f t="shared" si="2"/>
        <v>2648</v>
      </c>
      <c r="S67" s="39">
        <f t="shared" si="3"/>
        <v>400158782.88999999</v>
      </c>
      <c r="T67" s="39">
        <f t="shared" si="41"/>
        <v>6809</v>
      </c>
      <c r="U67" s="39">
        <f t="shared" si="41"/>
        <v>785317661.94939995</v>
      </c>
    </row>
    <row r="68" spans="1:21" s="9" customFormat="1" ht="12">
      <c r="A68" s="29">
        <v>61</v>
      </c>
      <c r="B68" s="50" t="s">
        <v>147</v>
      </c>
      <c r="C68" s="1" t="s">
        <v>148</v>
      </c>
      <c r="D68" s="40">
        <v>3829</v>
      </c>
      <c r="E68" s="40">
        <v>198295169.03999999</v>
      </c>
      <c r="F68" s="40">
        <v>2798</v>
      </c>
      <c r="G68" s="40">
        <v>81026366.049999997</v>
      </c>
      <c r="H68" s="40">
        <v>1783</v>
      </c>
      <c r="I68" s="40">
        <v>58250707.18</v>
      </c>
      <c r="J68" s="40">
        <v>1635</v>
      </c>
      <c r="K68" s="40">
        <v>167635631.52860001</v>
      </c>
      <c r="L68" s="38">
        <f t="shared" si="40"/>
        <v>10045</v>
      </c>
      <c r="M68" s="38">
        <f t="shared" si="40"/>
        <v>505207873.79859996</v>
      </c>
      <c r="N68" s="40">
        <v>125</v>
      </c>
      <c r="O68" s="40">
        <v>129586745.23</v>
      </c>
      <c r="P68" s="40">
        <v>109</v>
      </c>
      <c r="Q68" s="40">
        <v>148390231.09</v>
      </c>
      <c r="R68" s="38">
        <f t="shared" si="2"/>
        <v>234</v>
      </c>
      <c r="S68" s="38">
        <f t="shared" si="3"/>
        <v>277976976.31999999</v>
      </c>
      <c r="T68" s="38">
        <f t="shared" si="41"/>
        <v>10279</v>
      </c>
      <c r="U68" s="38">
        <f t="shared" si="41"/>
        <v>783184850.11859989</v>
      </c>
    </row>
    <row r="69" spans="1:21" s="9" customFormat="1" ht="12">
      <c r="A69" s="26">
        <v>62</v>
      </c>
      <c r="B69" s="49" t="s">
        <v>100</v>
      </c>
      <c r="C69" s="28" t="s">
        <v>101</v>
      </c>
      <c r="D69" s="39">
        <v>56</v>
      </c>
      <c r="E69" s="39">
        <v>219112058</v>
      </c>
      <c r="F69" s="39">
        <v>21</v>
      </c>
      <c r="G69" s="39">
        <v>13491995</v>
      </c>
      <c r="H69" s="39">
        <v>63</v>
      </c>
      <c r="I69" s="39">
        <v>133659440.95999999</v>
      </c>
      <c r="J69" s="39">
        <v>105</v>
      </c>
      <c r="K69" s="39">
        <v>19811992.25</v>
      </c>
      <c r="L69" s="39">
        <f t="shared" si="40"/>
        <v>245</v>
      </c>
      <c r="M69" s="39">
        <f t="shared" si="40"/>
        <v>386075486.20999998</v>
      </c>
      <c r="N69" s="39">
        <v>24</v>
      </c>
      <c r="O69" s="39">
        <v>33723699.57</v>
      </c>
      <c r="P69" s="39">
        <v>211</v>
      </c>
      <c r="Q69" s="39">
        <v>355826983.88</v>
      </c>
      <c r="R69" s="39">
        <f t="shared" si="2"/>
        <v>235</v>
      </c>
      <c r="S69" s="39">
        <f t="shared" si="3"/>
        <v>389550683.44999999</v>
      </c>
      <c r="T69" s="39">
        <f t="shared" si="41"/>
        <v>480</v>
      </c>
      <c r="U69" s="39">
        <f t="shared" si="41"/>
        <v>775626169.65999997</v>
      </c>
    </row>
    <row r="70" spans="1:21" s="9" customFormat="1" ht="12">
      <c r="A70" s="29">
        <v>63</v>
      </c>
      <c r="B70" s="50" t="s">
        <v>163</v>
      </c>
      <c r="C70" s="1" t="s">
        <v>164</v>
      </c>
      <c r="D70" s="40">
        <v>345</v>
      </c>
      <c r="E70" s="40">
        <v>196017409.78999999</v>
      </c>
      <c r="F70" s="40">
        <v>453</v>
      </c>
      <c r="G70" s="40">
        <v>26862112.25</v>
      </c>
      <c r="H70" s="40">
        <v>401</v>
      </c>
      <c r="I70" s="40">
        <v>19602612.030000001</v>
      </c>
      <c r="J70" s="40">
        <v>475</v>
      </c>
      <c r="K70" s="40">
        <v>19096100.629999999</v>
      </c>
      <c r="L70" s="38">
        <f t="shared" si="40"/>
        <v>1674</v>
      </c>
      <c r="M70" s="38">
        <f t="shared" si="40"/>
        <v>261578234.69999999</v>
      </c>
      <c r="N70" s="40">
        <v>277</v>
      </c>
      <c r="O70" s="40">
        <v>147467966.66999999</v>
      </c>
      <c r="P70" s="40">
        <v>270</v>
      </c>
      <c r="Q70" s="40">
        <v>314582478.47000003</v>
      </c>
      <c r="R70" s="38">
        <f t="shared" si="2"/>
        <v>547</v>
      </c>
      <c r="S70" s="38">
        <f t="shared" si="3"/>
        <v>462050445.13999999</v>
      </c>
      <c r="T70" s="38">
        <f t="shared" si="41"/>
        <v>2221</v>
      </c>
      <c r="U70" s="38">
        <f t="shared" si="41"/>
        <v>723628679.83999991</v>
      </c>
    </row>
    <row r="71" spans="1:21" s="9" customFormat="1" ht="12">
      <c r="A71" s="26">
        <v>64</v>
      </c>
      <c r="B71" s="49" t="s">
        <v>151</v>
      </c>
      <c r="C71" s="28" t="s">
        <v>152</v>
      </c>
      <c r="D71" s="39">
        <v>154</v>
      </c>
      <c r="E71" s="39">
        <v>2127711.31</v>
      </c>
      <c r="F71" s="39">
        <v>1911</v>
      </c>
      <c r="G71" s="39">
        <v>36146118.109999999</v>
      </c>
      <c r="H71" s="39">
        <v>3745</v>
      </c>
      <c r="I71" s="39">
        <v>41282291.57</v>
      </c>
      <c r="J71" s="39">
        <v>13610</v>
      </c>
      <c r="K71" s="39">
        <v>161111073.88</v>
      </c>
      <c r="L71" s="39">
        <f t="shared" si="40"/>
        <v>19420</v>
      </c>
      <c r="M71" s="39">
        <f t="shared" si="40"/>
        <v>240667194.87</v>
      </c>
      <c r="N71" s="39">
        <v>15304</v>
      </c>
      <c r="O71" s="39">
        <v>307445798.27999997</v>
      </c>
      <c r="P71" s="39">
        <v>2320</v>
      </c>
      <c r="Q71" s="39">
        <v>153592265.37</v>
      </c>
      <c r="R71" s="39">
        <f t="shared" si="2"/>
        <v>17624</v>
      </c>
      <c r="S71" s="39">
        <f t="shared" si="3"/>
        <v>461038063.64999998</v>
      </c>
      <c r="T71" s="39">
        <f t="shared" si="41"/>
        <v>37044</v>
      </c>
      <c r="U71" s="39">
        <f t="shared" si="41"/>
        <v>701705258.51999998</v>
      </c>
    </row>
    <row r="72" spans="1:21" s="9" customFormat="1" ht="12">
      <c r="A72" s="29">
        <v>65</v>
      </c>
      <c r="B72" s="50" t="s">
        <v>161</v>
      </c>
      <c r="C72" s="1" t="s">
        <v>162</v>
      </c>
      <c r="D72" s="40">
        <v>36</v>
      </c>
      <c r="E72" s="40">
        <v>84545372.859999999</v>
      </c>
      <c r="F72" s="40">
        <v>191</v>
      </c>
      <c r="G72" s="40">
        <v>24754553.440000001</v>
      </c>
      <c r="H72" s="40">
        <v>147</v>
      </c>
      <c r="I72" s="40">
        <v>83006093.340000004</v>
      </c>
      <c r="J72" s="40">
        <v>261</v>
      </c>
      <c r="K72" s="40">
        <v>194648715.41</v>
      </c>
      <c r="L72" s="38">
        <f t="shared" si="40"/>
        <v>635</v>
      </c>
      <c r="M72" s="38">
        <f t="shared" si="40"/>
        <v>386954735.05000001</v>
      </c>
      <c r="N72" s="40">
        <v>127</v>
      </c>
      <c r="O72" s="40">
        <v>172282071.06</v>
      </c>
      <c r="P72" s="40">
        <v>72</v>
      </c>
      <c r="Q72" s="40">
        <v>109856597.72</v>
      </c>
      <c r="R72" s="38">
        <f t="shared" si="2"/>
        <v>199</v>
      </c>
      <c r="S72" s="38">
        <f t="shared" si="3"/>
        <v>282138668.77999997</v>
      </c>
      <c r="T72" s="38">
        <f t="shared" si="41"/>
        <v>834</v>
      </c>
      <c r="U72" s="38">
        <f t="shared" si="41"/>
        <v>669093403.82999992</v>
      </c>
    </row>
    <row r="73" spans="1:21" s="9" customFormat="1" ht="12">
      <c r="A73" s="26">
        <v>66</v>
      </c>
      <c r="B73" s="49" t="s">
        <v>149</v>
      </c>
      <c r="C73" s="28" t="s">
        <v>150</v>
      </c>
      <c r="D73" s="39">
        <v>321</v>
      </c>
      <c r="E73" s="39">
        <v>5769186.7199999997</v>
      </c>
      <c r="F73" s="39">
        <v>2818</v>
      </c>
      <c r="G73" s="39">
        <v>59268441.353799999</v>
      </c>
      <c r="H73" s="39">
        <v>12685</v>
      </c>
      <c r="I73" s="39">
        <v>28988789.77</v>
      </c>
      <c r="J73" s="39">
        <v>11493</v>
      </c>
      <c r="K73" s="39">
        <v>127871122.98999999</v>
      </c>
      <c r="L73" s="39">
        <f t="shared" ref="L73:L88" si="42">J73+H73+F73+D73</f>
        <v>27317</v>
      </c>
      <c r="M73" s="39">
        <f t="shared" ref="M73:M88" si="43">K73+I73+G73+E73</f>
        <v>221897540.83379999</v>
      </c>
      <c r="N73" s="39">
        <v>12460</v>
      </c>
      <c r="O73" s="39">
        <v>267710975.21000001</v>
      </c>
      <c r="P73" s="39">
        <v>3847</v>
      </c>
      <c r="Q73" s="39">
        <v>115068775.87</v>
      </c>
      <c r="R73" s="39">
        <f t="shared" si="2"/>
        <v>16307</v>
      </c>
      <c r="S73" s="39">
        <f t="shared" si="3"/>
        <v>382779751.08000004</v>
      </c>
      <c r="T73" s="39">
        <f t="shared" ref="T73:T88" si="44">R73+L73</f>
        <v>43624</v>
      </c>
      <c r="U73" s="39">
        <f t="shared" ref="U73:U88" si="45">S73+M73</f>
        <v>604677291.9138</v>
      </c>
    </row>
    <row r="74" spans="1:21" s="9" customFormat="1" ht="12">
      <c r="A74" s="29">
        <v>67</v>
      </c>
      <c r="B74" s="50" t="s">
        <v>193</v>
      </c>
      <c r="C74" s="1" t="s">
        <v>194</v>
      </c>
      <c r="D74" s="40">
        <v>178</v>
      </c>
      <c r="E74" s="40">
        <v>29867916.18</v>
      </c>
      <c r="F74" s="40">
        <v>149</v>
      </c>
      <c r="G74" s="40">
        <v>2805583.58</v>
      </c>
      <c r="H74" s="40">
        <v>49</v>
      </c>
      <c r="I74" s="40">
        <v>8204006.0700000003</v>
      </c>
      <c r="J74" s="40">
        <v>310</v>
      </c>
      <c r="K74" s="40">
        <v>232676690</v>
      </c>
      <c r="L74" s="38">
        <f t="shared" si="42"/>
        <v>686</v>
      </c>
      <c r="M74" s="38">
        <f t="shared" si="43"/>
        <v>273554195.82999998</v>
      </c>
      <c r="N74" s="40">
        <v>45</v>
      </c>
      <c r="O74" s="40">
        <v>240645394</v>
      </c>
      <c r="P74" s="40">
        <v>20</v>
      </c>
      <c r="Q74" s="40">
        <v>55095394</v>
      </c>
      <c r="R74" s="38">
        <f t="shared" si="2"/>
        <v>65</v>
      </c>
      <c r="S74" s="38">
        <f t="shared" si="3"/>
        <v>295740788</v>
      </c>
      <c r="T74" s="38">
        <f t="shared" si="44"/>
        <v>751</v>
      </c>
      <c r="U74" s="38">
        <f t="shared" si="45"/>
        <v>569294983.82999992</v>
      </c>
    </row>
    <row r="75" spans="1:21" s="9" customFormat="1" ht="12">
      <c r="A75" s="26">
        <v>68</v>
      </c>
      <c r="B75" s="49" t="s">
        <v>141</v>
      </c>
      <c r="C75" s="28" t="s">
        <v>142</v>
      </c>
      <c r="D75" s="39">
        <v>1088</v>
      </c>
      <c r="E75" s="39">
        <v>23848788.949999999</v>
      </c>
      <c r="F75" s="39">
        <v>6811</v>
      </c>
      <c r="G75" s="39">
        <v>189370192.01199999</v>
      </c>
      <c r="H75" s="39">
        <v>2849</v>
      </c>
      <c r="I75" s="39">
        <v>35992421.57</v>
      </c>
      <c r="J75" s="39">
        <v>6026</v>
      </c>
      <c r="K75" s="39">
        <v>79511590.430800006</v>
      </c>
      <c r="L75" s="39">
        <f t="shared" si="42"/>
        <v>16774</v>
      </c>
      <c r="M75" s="39">
        <f t="shared" si="43"/>
        <v>328722992.96279997</v>
      </c>
      <c r="N75" s="39">
        <v>3199</v>
      </c>
      <c r="O75" s="39">
        <v>224778779.11000001</v>
      </c>
      <c r="P75" s="39">
        <v>152</v>
      </c>
      <c r="Q75" s="39">
        <v>15518582.02</v>
      </c>
      <c r="R75" s="39">
        <f t="shared" si="2"/>
        <v>3351</v>
      </c>
      <c r="S75" s="39">
        <f t="shared" si="3"/>
        <v>240297361.13000003</v>
      </c>
      <c r="T75" s="39">
        <f t="shared" si="44"/>
        <v>20125</v>
      </c>
      <c r="U75" s="39">
        <f t="shared" si="45"/>
        <v>569020354.09280002</v>
      </c>
    </row>
    <row r="76" spans="1:21" s="9" customFormat="1" ht="12">
      <c r="A76" s="29">
        <v>69</v>
      </c>
      <c r="B76" s="19" t="s">
        <v>167</v>
      </c>
      <c r="C76" s="1" t="s">
        <v>168</v>
      </c>
      <c r="D76" s="40">
        <v>12</v>
      </c>
      <c r="E76" s="40">
        <v>16838337.539999999</v>
      </c>
      <c r="F76" s="40">
        <v>70</v>
      </c>
      <c r="G76" s="40">
        <v>21327176.940000001</v>
      </c>
      <c r="H76" s="40">
        <v>69</v>
      </c>
      <c r="I76" s="40">
        <v>55274396.5</v>
      </c>
      <c r="J76" s="40">
        <v>530</v>
      </c>
      <c r="K76" s="40">
        <v>97234018.359999999</v>
      </c>
      <c r="L76" s="38">
        <f t="shared" si="42"/>
        <v>681</v>
      </c>
      <c r="M76" s="38">
        <f t="shared" si="43"/>
        <v>190673929.34</v>
      </c>
      <c r="N76" s="40">
        <v>86</v>
      </c>
      <c r="O76" s="40">
        <v>188741518</v>
      </c>
      <c r="P76" s="40">
        <v>86</v>
      </c>
      <c r="Q76" s="40">
        <v>175682323</v>
      </c>
      <c r="R76" s="38">
        <f t="shared" si="2"/>
        <v>172</v>
      </c>
      <c r="S76" s="38">
        <f t="shared" si="3"/>
        <v>364423841</v>
      </c>
      <c r="T76" s="38">
        <f t="shared" si="44"/>
        <v>853</v>
      </c>
      <c r="U76" s="38">
        <f t="shared" si="45"/>
        <v>555097770.34000003</v>
      </c>
    </row>
    <row r="77" spans="1:21" s="9" customFormat="1" ht="12">
      <c r="A77" s="26">
        <v>70</v>
      </c>
      <c r="B77" s="27" t="s">
        <v>159</v>
      </c>
      <c r="C77" s="28" t="s">
        <v>160</v>
      </c>
      <c r="D77" s="39">
        <v>286</v>
      </c>
      <c r="E77" s="39">
        <v>6462037.21</v>
      </c>
      <c r="F77" s="39">
        <v>6664</v>
      </c>
      <c r="G77" s="39">
        <v>164383111.38999999</v>
      </c>
      <c r="H77" s="39">
        <v>2844</v>
      </c>
      <c r="I77" s="39">
        <v>31349672.719999999</v>
      </c>
      <c r="J77" s="39">
        <v>6765</v>
      </c>
      <c r="K77" s="39">
        <v>58493676.368900001</v>
      </c>
      <c r="L77" s="39">
        <f t="shared" si="42"/>
        <v>16559</v>
      </c>
      <c r="M77" s="39">
        <f t="shared" si="43"/>
        <v>260688497.68889999</v>
      </c>
      <c r="N77" s="39">
        <v>9379</v>
      </c>
      <c r="O77" s="39">
        <v>207924943.47999999</v>
      </c>
      <c r="P77" s="39">
        <v>1184</v>
      </c>
      <c r="Q77" s="39">
        <v>22946156.93</v>
      </c>
      <c r="R77" s="39">
        <f t="shared" si="2"/>
        <v>10563</v>
      </c>
      <c r="S77" s="39">
        <f t="shared" si="3"/>
        <v>230871100.41</v>
      </c>
      <c r="T77" s="39">
        <f t="shared" si="44"/>
        <v>27122</v>
      </c>
      <c r="U77" s="39">
        <f t="shared" si="45"/>
        <v>491559598.09889996</v>
      </c>
    </row>
    <row r="78" spans="1:21" s="9" customFormat="1" ht="12">
      <c r="A78" s="29">
        <v>71</v>
      </c>
      <c r="B78" s="50" t="s">
        <v>133</v>
      </c>
      <c r="C78" s="1" t="s">
        <v>134</v>
      </c>
      <c r="D78" s="40">
        <v>745</v>
      </c>
      <c r="E78" s="40">
        <v>122797177.31999999</v>
      </c>
      <c r="F78" s="40">
        <v>690</v>
      </c>
      <c r="G78" s="40">
        <v>39685699.32</v>
      </c>
      <c r="H78" s="40">
        <v>93</v>
      </c>
      <c r="I78" s="40">
        <v>34843339.969999999</v>
      </c>
      <c r="J78" s="40">
        <v>684</v>
      </c>
      <c r="K78" s="40">
        <v>35957825.32</v>
      </c>
      <c r="L78" s="38">
        <f t="shared" si="42"/>
        <v>2212</v>
      </c>
      <c r="M78" s="38">
        <f t="shared" si="43"/>
        <v>233284041.92999998</v>
      </c>
      <c r="N78" s="40">
        <v>91</v>
      </c>
      <c r="O78" s="40">
        <v>83502352.560000002</v>
      </c>
      <c r="P78" s="40">
        <v>68</v>
      </c>
      <c r="Q78" s="40">
        <v>160551423.02000001</v>
      </c>
      <c r="R78" s="38">
        <f t="shared" si="2"/>
        <v>159</v>
      </c>
      <c r="S78" s="38">
        <f t="shared" si="3"/>
        <v>244053775.58000001</v>
      </c>
      <c r="T78" s="38">
        <f t="shared" si="44"/>
        <v>2371</v>
      </c>
      <c r="U78" s="38">
        <f t="shared" si="45"/>
        <v>477337817.50999999</v>
      </c>
    </row>
    <row r="79" spans="1:21" s="9" customFormat="1" ht="12">
      <c r="A79" s="26">
        <v>72</v>
      </c>
      <c r="B79" s="49" t="s">
        <v>201</v>
      </c>
      <c r="C79" s="28" t="s">
        <v>202</v>
      </c>
      <c r="D79" s="39">
        <v>93</v>
      </c>
      <c r="E79" s="39">
        <v>127219790.3</v>
      </c>
      <c r="F79" s="39">
        <v>79</v>
      </c>
      <c r="G79" s="39">
        <v>55164089.509999998</v>
      </c>
      <c r="H79" s="39">
        <v>9</v>
      </c>
      <c r="I79" s="39">
        <v>16407212.6</v>
      </c>
      <c r="J79" s="39">
        <v>499</v>
      </c>
      <c r="K79" s="39">
        <v>73570062.069999993</v>
      </c>
      <c r="L79" s="39">
        <f t="shared" si="42"/>
        <v>680</v>
      </c>
      <c r="M79" s="39">
        <f t="shared" si="43"/>
        <v>272361154.47999996</v>
      </c>
      <c r="N79" s="39">
        <v>48</v>
      </c>
      <c r="O79" s="39">
        <v>83965502.230000004</v>
      </c>
      <c r="P79" s="39">
        <v>27</v>
      </c>
      <c r="Q79" s="39">
        <v>113110182.54000001</v>
      </c>
      <c r="R79" s="39">
        <f t="shared" si="2"/>
        <v>75</v>
      </c>
      <c r="S79" s="39">
        <f t="shared" si="3"/>
        <v>197075684.77000001</v>
      </c>
      <c r="T79" s="39">
        <f t="shared" si="44"/>
        <v>755</v>
      </c>
      <c r="U79" s="39">
        <f t="shared" si="45"/>
        <v>469436839.25</v>
      </c>
    </row>
    <row r="80" spans="1:21" s="9" customFormat="1" ht="12">
      <c r="A80" s="29">
        <v>73</v>
      </c>
      <c r="B80" s="50" t="s">
        <v>173</v>
      </c>
      <c r="C80" s="1" t="s">
        <v>174</v>
      </c>
      <c r="D80" s="40">
        <v>514</v>
      </c>
      <c r="E80" s="40">
        <v>10105020.99</v>
      </c>
      <c r="F80" s="40">
        <v>7635</v>
      </c>
      <c r="G80" s="40">
        <v>172370525.75</v>
      </c>
      <c r="H80" s="40">
        <v>1891</v>
      </c>
      <c r="I80" s="40">
        <v>39278542.700000003</v>
      </c>
      <c r="J80" s="40">
        <v>6672</v>
      </c>
      <c r="K80" s="40">
        <v>58770053.224200003</v>
      </c>
      <c r="L80" s="38">
        <f t="shared" ref="L80:L87" si="46">J80+H80+F80+D80</f>
        <v>16712</v>
      </c>
      <c r="M80" s="38">
        <f t="shared" ref="M80:M87" si="47">K80+I80+G80+E80</f>
        <v>280524142.66420001</v>
      </c>
      <c r="N80" s="40">
        <v>2735</v>
      </c>
      <c r="O80" s="40">
        <v>184359653.31</v>
      </c>
      <c r="P80" s="40">
        <v>28</v>
      </c>
      <c r="Q80" s="40">
        <v>2640947.06</v>
      </c>
      <c r="R80" s="38">
        <f t="shared" si="2"/>
        <v>2763</v>
      </c>
      <c r="S80" s="38">
        <f t="shared" si="3"/>
        <v>187000600.37</v>
      </c>
      <c r="T80" s="38">
        <f t="shared" ref="T80:T87" si="48">R80+L80</f>
        <v>19475</v>
      </c>
      <c r="U80" s="38">
        <f t="shared" ref="U80:U87" si="49">S80+M80</f>
        <v>467524743.03420001</v>
      </c>
    </row>
    <row r="81" spans="1:21" s="9" customFormat="1" ht="12">
      <c r="A81" s="26">
        <v>74</v>
      </c>
      <c r="B81" s="49" t="s">
        <v>251</v>
      </c>
      <c r="C81" s="28" t="s">
        <v>252</v>
      </c>
      <c r="D81" s="39">
        <v>3</v>
      </c>
      <c r="E81" s="39">
        <v>43300.160000000003</v>
      </c>
      <c r="F81" s="39">
        <v>11</v>
      </c>
      <c r="G81" s="39">
        <v>149186.01</v>
      </c>
      <c r="H81" s="39">
        <v>306</v>
      </c>
      <c r="I81" s="39">
        <v>18260333.539999999</v>
      </c>
      <c r="J81" s="39">
        <v>856</v>
      </c>
      <c r="K81" s="39">
        <v>223574779.74000001</v>
      </c>
      <c r="L81" s="39">
        <f t="shared" si="46"/>
        <v>1176</v>
      </c>
      <c r="M81" s="39">
        <f t="shared" si="47"/>
        <v>242027599.44999999</v>
      </c>
      <c r="N81" s="39">
        <v>294</v>
      </c>
      <c r="O81" s="39">
        <v>213230208.69</v>
      </c>
      <c r="P81" s="39">
        <v>57</v>
      </c>
      <c r="Q81" s="39">
        <v>7758629.7999999998</v>
      </c>
      <c r="R81" s="39">
        <f t="shared" si="2"/>
        <v>351</v>
      </c>
      <c r="S81" s="39">
        <f t="shared" si="3"/>
        <v>220988838.49000001</v>
      </c>
      <c r="T81" s="39">
        <f t="shared" si="48"/>
        <v>1527</v>
      </c>
      <c r="U81" s="39">
        <f t="shared" si="49"/>
        <v>463016437.94</v>
      </c>
    </row>
    <row r="82" spans="1:21" s="9" customFormat="1" ht="12">
      <c r="A82" s="29">
        <v>75</v>
      </c>
      <c r="B82" s="50" t="s">
        <v>368</v>
      </c>
      <c r="C82" s="1" t="s">
        <v>369</v>
      </c>
      <c r="D82" s="40">
        <v>33</v>
      </c>
      <c r="E82" s="40">
        <v>7802997.5599999996</v>
      </c>
      <c r="F82" s="40">
        <v>18</v>
      </c>
      <c r="G82" s="40">
        <v>4888816.97</v>
      </c>
      <c r="H82" s="40">
        <v>9196</v>
      </c>
      <c r="I82" s="40">
        <v>207929341.19</v>
      </c>
      <c r="J82" s="40">
        <v>737</v>
      </c>
      <c r="K82" s="40">
        <v>6022114.8600000003</v>
      </c>
      <c r="L82" s="38">
        <f t="shared" si="46"/>
        <v>9984</v>
      </c>
      <c r="M82" s="38">
        <f t="shared" si="47"/>
        <v>226643270.58000001</v>
      </c>
      <c r="N82" s="40">
        <v>117</v>
      </c>
      <c r="O82" s="40">
        <v>8629370.4199999999</v>
      </c>
      <c r="P82" s="40">
        <v>351</v>
      </c>
      <c r="Q82" s="40">
        <v>213447548.13</v>
      </c>
      <c r="R82" s="38">
        <f t="shared" si="2"/>
        <v>468</v>
      </c>
      <c r="S82" s="38">
        <f t="shared" si="3"/>
        <v>222076918.54999998</v>
      </c>
      <c r="T82" s="38">
        <f t="shared" si="48"/>
        <v>10452</v>
      </c>
      <c r="U82" s="38">
        <f t="shared" si="49"/>
        <v>448720189.13</v>
      </c>
    </row>
    <row r="83" spans="1:21" s="9" customFormat="1" ht="12">
      <c r="A83" s="26">
        <v>76</v>
      </c>
      <c r="B83" s="49" t="s">
        <v>117</v>
      </c>
      <c r="C83" s="28" t="s">
        <v>118</v>
      </c>
      <c r="D83" s="39">
        <v>12</v>
      </c>
      <c r="E83" s="39">
        <v>22429115.149999999</v>
      </c>
      <c r="F83" s="39">
        <v>17</v>
      </c>
      <c r="G83" s="39">
        <v>24529002.859999999</v>
      </c>
      <c r="H83" s="39">
        <v>13</v>
      </c>
      <c r="I83" s="39">
        <v>5196229.93</v>
      </c>
      <c r="J83" s="39">
        <v>121</v>
      </c>
      <c r="K83" s="39">
        <v>118698328.23999999</v>
      </c>
      <c r="L83" s="39">
        <f t="shared" si="46"/>
        <v>163</v>
      </c>
      <c r="M83" s="39">
        <f t="shared" si="47"/>
        <v>170852676.17999998</v>
      </c>
      <c r="N83" s="39">
        <v>19</v>
      </c>
      <c r="O83" s="39">
        <v>207497010</v>
      </c>
      <c r="P83" s="39">
        <v>10</v>
      </c>
      <c r="Q83" s="39">
        <v>61663100</v>
      </c>
      <c r="R83" s="39">
        <f t="shared" si="2"/>
        <v>29</v>
      </c>
      <c r="S83" s="39">
        <f t="shared" si="3"/>
        <v>269160110</v>
      </c>
      <c r="T83" s="39">
        <f t="shared" si="48"/>
        <v>192</v>
      </c>
      <c r="U83" s="39">
        <f t="shared" si="49"/>
        <v>440012786.17999995</v>
      </c>
    </row>
    <row r="84" spans="1:21" s="9" customFormat="1" ht="12">
      <c r="A84" s="29">
        <v>77</v>
      </c>
      <c r="B84" s="50" t="s">
        <v>187</v>
      </c>
      <c r="C84" s="1" t="s">
        <v>188</v>
      </c>
      <c r="D84" s="40">
        <v>132</v>
      </c>
      <c r="E84" s="40">
        <v>2133023.5299999998</v>
      </c>
      <c r="F84" s="40">
        <v>2269</v>
      </c>
      <c r="G84" s="40">
        <v>46395031.619999997</v>
      </c>
      <c r="H84" s="40">
        <v>2628</v>
      </c>
      <c r="I84" s="40">
        <v>24403370.030000001</v>
      </c>
      <c r="J84" s="40">
        <v>29189</v>
      </c>
      <c r="K84" s="40">
        <v>161872329.46000001</v>
      </c>
      <c r="L84" s="38">
        <f t="shared" si="46"/>
        <v>34218</v>
      </c>
      <c r="M84" s="38">
        <f t="shared" si="47"/>
        <v>234803754.64000002</v>
      </c>
      <c r="N84" s="40">
        <v>13056</v>
      </c>
      <c r="O84" s="40">
        <v>184112163.31</v>
      </c>
      <c r="P84" s="40">
        <v>82</v>
      </c>
      <c r="Q84" s="40">
        <v>2433511.09</v>
      </c>
      <c r="R84" s="38">
        <f t="shared" si="2"/>
        <v>13138</v>
      </c>
      <c r="S84" s="38">
        <f t="shared" si="3"/>
        <v>186545674.40000001</v>
      </c>
      <c r="T84" s="38">
        <f t="shared" si="48"/>
        <v>47356</v>
      </c>
      <c r="U84" s="38">
        <f t="shared" si="49"/>
        <v>421349429.04000002</v>
      </c>
    </row>
    <row r="85" spans="1:21" s="9" customFormat="1" ht="12">
      <c r="A85" s="26">
        <v>78</v>
      </c>
      <c r="B85" s="49" t="s">
        <v>155</v>
      </c>
      <c r="C85" s="28" t="s">
        <v>156</v>
      </c>
      <c r="D85" s="39">
        <v>8</v>
      </c>
      <c r="E85" s="39">
        <v>6131237.5899999999</v>
      </c>
      <c r="F85" s="39">
        <v>94</v>
      </c>
      <c r="G85" s="39">
        <v>17756889.649999999</v>
      </c>
      <c r="H85" s="39">
        <v>275</v>
      </c>
      <c r="I85" s="39">
        <v>99106024.510000005</v>
      </c>
      <c r="J85" s="39">
        <v>346</v>
      </c>
      <c r="K85" s="39">
        <v>92196694.180000007</v>
      </c>
      <c r="L85" s="39">
        <f t="shared" si="46"/>
        <v>723</v>
      </c>
      <c r="M85" s="39">
        <f t="shared" si="47"/>
        <v>215190845.93000001</v>
      </c>
      <c r="N85" s="39">
        <v>95</v>
      </c>
      <c r="O85" s="39">
        <v>90696331.640000001</v>
      </c>
      <c r="P85" s="39">
        <v>77</v>
      </c>
      <c r="Q85" s="39">
        <v>85955262.599999994</v>
      </c>
      <c r="R85" s="39">
        <f t="shared" si="2"/>
        <v>172</v>
      </c>
      <c r="S85" s="39">
        <f t="shared" si="3"/>
        <v>176651594.24000001</v>
      </c>
      <c r="T85" s="39">
        <f t="shared" si="48"/>
        <v>895</v>
      </c>
      <c r="U85" s="39">
        <f t="shared" si="49"/>
        <v>391842440.17000002</v>
      </c>
    </row>
    <row r="86" spans="1:21" s="9" customFormat="1" ht="12">
      <c r="A86" s="29">
        <v>79</v>
      </c>
      <c r="B86" s="19" t="s">
        <v>169</v>
      </c>
      <c r="C86" s="1" t="s">
        <v>170</v>
      </c>
      <c r="D86" s="40">
        <v>82</v>
      </c>
      <c r="E86" s="40">
        <v>65167601.210000001</v>
      </c>
      <c r="F86" s="40">
        <v>105</v>
      </c>
      <c r="G86" s="40">
        <v>23750931.800000001</v>
      </c>
      <c r="H86" s="40">
        <v>129</v>
      </c>
      <c r="I86" s="40">
        <v>96197228.450000003</v>
      </c>
      <c r="J86" s="40">
        <v>327</v>
      </c>
      <c r="K86" s="40">
        <v>57385685.200000003</v>
      </c>
      <c r="L86" s="38">
        <f t="shared" si="46"/>
        <v>643</v>
      </c>
      <c r="M86" s="38">
        <f t="shared" si="47"/>
        <v>242501446.66000003</v>
      </c>
      <c r="N86" s="40">
        <v>36</v>
      </c>
      <c r="O86" s="40">
        <v>19420002.210000001</v>
      </c>
      <c r="P86" s="40">
        <v>50</v>
      </c>
      <c r="Q86" s="40">
        <v>108168594.02</v>
      </c>
      <c r="R86" s="38">
        <f t="shared" si="2"/>
        <v>86</v>
      </c>
      <c r="S86" s="38">
        <f t="shared" si="3"/>
        <v>127588596.22999999</v>
      </c>
      <c r="T86" s="38">
        <f t="shared" si="48"/>
        <v>729</v>
      </c>
      <c r="U86" s="38">
        <f t="shared" si="49"/>
        <v>370090042.88999999</v>
      </c>
    </row>
    <row r="87" spans="1:21" s="9" customFormat="1" ht="12">
      <c r="A87" s="26">
        <v>80</v>
      </c>
      <c r="B87" s="27" t="s">
        <v>181</v>
      </c>
      <c r="C87" s="28" t="s">
        <v>182</v>
      </c>
      <c r="D87" s="39">
        <v>3179</v>
      </c>
      <c r="E87" s="39">
        <v>108335078.48999999</v>
      </c>
      <c r="F87" s="39">
        <v>1679</v>
      </c>
      <c r="G87" s="39">
        <v>58007175.25</v>
      </c>
      <c r="H87" s="39">
        <v>548</v>
      </c>
      <c r="I87" s="39">
        <v>6007331.0700000003</v>
      </c>
      <c r="J87" s="39">
        <v>2704</v>
      </c>
      <c r="K87" s="39">
        <v>18574635.350000001</v>
      </c>
      <c r="L87" s="39">
        <f t="shared" si="46"/>
        <v>8110</v>
      </c>
      <c r="M87" s="39">
        <f t="shared" si="47"/>
        <v>190924220.16</v>
      </c>
      <c r="N87" s="39">
        <v>204</v>
      </c>
      <c r="O87" s="39">
        <v>52503294.170000002</v>
      </c>
      <c r="P87" s="39">
        <v>290</v>
      </c>
      <c r="Q87" s="39">
        <v>88672884.5</v>
      </c>
      <c r="R87" s="39">
        <f t="shared" si="2"/>
        <v>494</v>
      </c>
      <c r="S87" s="39">
        <f t="shared" si="3"/>
        <v>141176178.67000002</v>
      </c>
      <c r="T87" s="39">
        <f t="shared" si="48"/>
        <v>8604</v>
      </c>
      <c r="U87" s="39">
        <f t="shared" si="49"/>
        <v>332100398.83000004</v>
      </c>
    </row>
    <row r="88" spans="1:21" s="9" customFormat="1" ht="12">
      <c r="A88" s="29">
        <v>81</v>
      </c>
      <c r="B88" s="50" t="s">
        <v>256</v>
      </c>
      <c r="C88" s="1" t="s">
        <v>257</v>
      </c>
      <c r="D88" s="40"/>
      <c r="E88" s="40"/>
      <c r="F88" s="40"/>
      <c r="G88" s="40"/>
      <c r="H88" s="40">
        <v>2693</v>
      </c>
      <c r="I88" s="40">
        <v>29478116.620000001</v>
      </c>
      <c r="J88" s="40">
        <v>3267</v>
      </c>
      <c r="K88" s="40">
        <v>66491190.969999999</v>
      </c>
      <c r="L88" s="38">
        <f t="shared" si="42"/>
        <v>5960</v>
      </c>
      <c r="M88" s="38">
        <f t="shared" si="43"/>
        <v>95969307.590000004</v>
      </c>
      <c r="N88" s="40">
        <v>4388</v>
      </c>
      <c r="O88" s="40">
        <v>133952066.02</v>
      </c>
      <c r="P88" s="40">
        <v>444</v>
      </c>
      <c r="Q88" s="40">
        <v>96953632.090000004</v>
      </c>
      <c r="R88" s="38">
        <f t="shared" si="2"/>
        <v>4832</v>
      </c>
      <c r="S88" s="38">
        <f t="shared" si="3"/>
        <v>230905698.11000001</v>
      </c>
      <c r="T88" s="38">
        <f t="shared" si="44"/>
        <v>10792</v>
      </c>
      <c r="U88" s="38">
        <f t="shared" si="45"/>
        <v>326875005.70000005</v>
      </c>
    </row>
    <row r="89" spans="1:21" s="9" customFormat="1" ht="12">
      <c r="A89" s="26">
        <v>82</v>
      </c>
      <c r="B89" s="49" t="s">
        <v>177</v>
      </c>
      <c r="C89" s="28" t="s">
        <v>178</v>
      </c>
      <c r="D89" s="39">
        <v>135</v>
      </c>
      <c r="E89" s="39">
        <v>2188067.94</v>
      </c>
      <c r="F89" s="39">
        <v>4970</v>
      </c>
      <c r="G89" s="39">
        <v>112202978.15000001</v>
      </c>
      <c r="H89" s="39">
        <v>1265</v>
      </c>
      <c r="I89" s="39">
        <v>9418134.6500000004</v>
      </c>
      <c r="J89" s="39">
        <v>6183</v>
      </c>
      <c r="K89" s="39">
        <v>48313276.200000003</v>
      </c>
      <c r="L89" s="39">
        <f t="shared" ref="L89:M95" si="50">J89+H89+F89+D89</f>
        <v>12553</v>
      </c>
      <c r="M89" s="39">
        <f t="shared" si="50"/>
        <v>172122456.94</v>
      </c>
      <c r="N89" s="39">
        <v>3476</v>
      </c>
      <c r="O89" s="39">
        <v>150330355.24000001</v>
      </c>
      <c r="P89" s="39">
        <v>48</v>
      </c>
      <c r="Q89" s="39">
        <v>1418064.22</v>
      </c>
      <c r="R89" s="39">
        <f t="shared" si="2"/>
        <v>3524</v>
      </c>
      <c r="S89" s="39">
        <f t="shared" si="3"/>
        <v>151748419.46000001</v>
      </c>
      <c r="T89" s="39">
        <f t="shared" ref="T89:U95" si="51">R89+L89</f>
        <v>16077</v>
      </c>
      <c r="U89" s="39">
        <f t="shared" si="51"/>
        <v>323870876.39999998</v>
      </c>
    </row>
    <row r="90" spans="1:21" s="9" customFormat="1" ht="12">
      <c r="A90" s="29">
        <v>83</v>
      </c>
      <c r="B90" s="50" t="s">
        <v>165</v>
      </c>
      <c r="C90" s="1" t="s">
        <v>166</v>
      </c>
      <c r="D90" s="40">
        <v>281</v>
      </c>
      <c r="E90" s="40">
        <v>71778485.939999998</v>
      </c>
      <c r="F90" s="40">
        <v>257</v>
      </c>
      <c r="G90" s="40">
        <v>33846001.909999996</v>
      </c>
      <c r="H90" s="40">
        <v>139</v>
      </c>
      <c r="I90" s="40">
        <v>22753414.760000002</v>
      </c>
      <c r="J90" s="40">
        <v>263</v>
      </c>
      <c r="K90" s="40">
        <v>32060182.710000001</v>
      </c>
      <c r="L90" s="38">
        <f t="shared" si="50"/>
        <v>940</v>
      </c>
      <c r="M90" s="38">
        <f t="shared" si="50"/>
        <v>160438085.31999999</v>
      </c>
      <c r="N90" s="40">
        <v>131</v>
      </c>
      <c r="O90" s="40">
        <v>64786116.43</v>
      </c>
      <c r="P90" s="40">
        <v>160</v>
      </c>
      <c r="Q90" s="40">
        <v>92501636.430000007</v>
      </c>
      <c r="R90" s="38">
        <f t="shared" si="2"/>
        <v>291</v>
      </c>
      <c r="S90" s="38">
        <f t="shared" si="3"/>
        <v>157287752.86000001</v>
      </c>
      <c r="T90" s="38">
        <f t="shared" si="51"/>
        <v>1231</v>
      </c>
      <c r="U90" s="38">
        <f t="shared" si="51"/>
        <v>317725838.18000001</v>
      </c>
    </row>
    <row r="91" spans="1:21" s="9" customFormat="1" ht="12">
      <c r="A91" s="26">
        <v>84</v>
      </c>
      <c r="B91" s="49" t="s">
        <v>353</v>
      </c>
      <c r="C91" s="28" t="s">
        <v>354</v>
      </c>
      <c r="D91" s="39"/>
      <c r="E91" s="39"/>
      <c r="F91" s="39"/>
      <c r="G91" s="39"/>
      <c r="H91" s="39"/>
      <c r="I91" s="39"/>
      <c r="J91" s="39">
        <v>7</v>
      </c>
      <c r="K91" s="39">
        <v>7226.19</v>
      </c>
      <c r="L91" s="39">
        <f t="shared" si="50"/>
        <v>7</v>
      </c>
      <c r="M91" s="39">
        <f t="shared" si="50"/>
        <v>7226.19</v>
      </c>
      <c r="N91" s="39">
        <v>167</v>
      </c>
      <c r="O91" s="39">
        <v>157938798.41999999</v>
      </c>
      <c r="P91" s="39">
        <v>357</v>
      </c>
      <c r="Q91" s="39">
        <v>157813092.93000001</v>
      </c>
      <c r="R91" s="39">
        <f t="shared" si="2"/>
        <v>524</v>
      </c>
      <c r="S91" s="39">
        <f t="shared" si="3"/>
        <v>315751891.35000002</v>
      </c>
      <c r="T91" s="39">
        <f t="shared" si="51"/>
        <v>531</v>
      </c>
      <c r="U91" s="39">
        <f t="shared" si="51"/>
        <v>315759117.54000002</v>
      </c>
    </row>
    <row r="92" spans="1:21" s="9" customFormat="1" ht="12">
      <c r="A92" s="29">
        <v>85</v>
      </c>
      <c r="B92" s="50" t="s">
        <v>207</v>
      </c>
      <c r="C92" s="1" t="s">
        <v>208</v>
      </c>
      <c r="D92" s="40">
        <v>1155</v>
      </c>
      <c r="E92" s="40">
        <v>72326807.829999998</v>
      </c>
      <c r="F92" s="40">
        <v>1497</v>
      </c>
      <c r="G92" s="40">
        <v>34884081.060000002</v>
      </c>
      <c r="H92" s="40">
        <v>2696</v>
      </c>
      <c r="I92" s="40">
        <v>12338698.82</v>
      </c>
      <c r="J92" s="40">
        <v>7939</v>
      </c>
      <c r="K92" s="40">
        <v>52138532.5</v>
      </c>
      <c r="L92" s="38">
        <f t="shared" si="50"/>
        <v>13287</v>
      </c>
      <c r="M92" s="38">
        <f t="shared" si="50"/>
        <v>171688120.20999998</v>
      </c>
      <c r="N92" s="40">
        <v>4181</v>
      </c>
      <c r="O92" s="40">
        <v>70514807.010000005</v>
      </c>
      <c r="P92" s="40">
        <v>620</v>
      </c>
      <c r="Q92" s="40">
        <v>68137029.769999996</v>
      </c>
      <c r="R92" s="38">
        <f t="shared" si="2"/>
        <v>4801</v>
      </c>
      <c r="S92" s="38">
        <f t="shared" si="3"/>
        <v>138651836.78</v>
      </c>
      <c r="T92" s="38">
        <f t="shared" si="51"/>
        <v>18088</v>
      </c>
      <c r="U92" s="38">
        <f t="shared" si="51"/>
        <v>310339956.99000001</v>
      </c>
    </row>
    <row r="93" spans="1:21" s="9" customFormat="1" ht="12">
      <c r="A93" s="26">
        <v>86</v>
      </c>
      <c r="B93" s="49" t="s">
        <v>293</v>
      </c>
      <c r="C93" s="28" t="s">
        <v>294</v>
      </c>
      <c r="D93" s="39">
        <v>42</v>
      </c>
      <c r="E93" s="39">
        <v>43921818.490000002</v>
      </c>
      <c r="F93" s="39">
        <v>87</v>
      </c>
      <c r="G93" s="39">
        <v>15906804.550000001</v>
      </c>
      <c r="H93" s="39">
        <v>37</v>
      </c>
      <c r="I93" s="39">
        <v>17883827.120000001</v>
      </c>
      <c r="J93" s="39">
        <v>60</v>
      </c>
      <c r="K93" s="39">
        <v>17240112.25</v>
      </c>
      <c r="L93" s="39">
        <f t="shared" si="50"/>
        <v>226</v>
      </c>
      <c r="M93" s="39">
        <f t="shared" si="50"/>
        <v>94952562.409999996</v>
      </c>
      <c r="N93" s="39">
        <v>69</v>
      </c>
      <c r="O93" s="39">
        <v>76129084.269999996</v>
      </c>
      <c r="P93" s="39">
        <v>72</v>
      </c>
      <c r="Q93" s="39">
        <v>112688426.5</v>
      </c>
      <c r="R93" s="39">
        <f t="shared" si="2"/>
        <v>141</v>
      </c>
      <c r="S93" s="39">
        <f t="shared" si="3"/>
        <v>188817510.76999998</v>
      </c>
      <c r="T93" s="39">
        <f t="shared" si="51"/>
        <v>367</v>
      </c>
      <c r="U93" s="39">
        <f t="shared" si="51"/>
        <v>283770073.17999995</v>
      </c>
    </row>
    <row r="94" spans="1:21" s="9" customFormat="1" ht="12">
      <c r="A94" s="29">
        <v>87</v>
      </c>
      <c r="B94" s="50" t="s">
        <v>191</v>
      </c>
      <c r="C94" s="1" t="s">
        <v>192</v>
      </c>
      <c r="D94" s="40">
        <v>133</v>
      </c>
      <c r="E94" s="40">
        <v>3385264.04</v>
      </c>
      <c r="F94" s="40">
        <v>452</v>
      </c>
      <c r="G94" s="40">
        <v>7072757.2999999998</v>
      </c>
      <c r="H94" s="40">
        <v>2329</v>
      </c>
      <c r="I94" s="40">
        <v>6578986.75</v>
      </c>
      <c r="J94" s="40">
        <v>10097</v>
      </c>
      <c r="K94" s="40">
        <v>127262510.43000001</v>
      </c>
      <c r="L94" s="38">
        <f t="shared" si="50"/>
        <v>13011</v>
      </c>
      <c r="M94" s="38">
        <f t="shared" si="50"/>
        <v>144299518.52000001</v>
      </c>
      <c r="N94" s="40">
        <v>7421</v>
      </c>
      <c r="O94" s="40">
        <v>127882838.45</v>
      </c>
      <c r="P94" s="40">
        <v>130</v>
      </c>
      <c r="Q94" s="40">
        <v>3840428.31</v>
      </c>
      <c r="R94" s="38">
        <f t="shared" si="2"/>
        <v>7551</v>
      </c>
      <c r="S94" s="38">
        <f t="shared" si="3"/>
        <v>131723266.76000001</v>
      </c>
      <c r="T94" s="38">
        <f t="shared" si="51"/>
        <v>20562</v>
      </c>
      <c r="U94" s="38">
        <f t="shared" si="51"/>
        <v>276022785.28000003</v>
      </c>
    </row>
    <row r="95" spans="1:21" s="9" customFormat="1" ht="12">
      <c r="A95" s="26">
        <v>88</v>
      </c>
      <c r="B95" s="49" t="s">
        <v>171</v>
      </c>
      <c r="C95" s="28" t="s">
        <v>172</v>
      </c>
      <c r="D95" s="39">
        <v>36</v>
      </c>
      <c r="E95" s="39">
        <v>764279.79</v>
      </c>
      <c r="F95" s="39">
        <v>450</v>
      </c>
      <c r="G95" s="39">
        <v>10204353.060000001</v>
      </c>
      <c r="H95" s="39">
        <v>1026</v>
      </c>
      <c r="I95" s="39">
        <v>7155834.5599999996</v>
      </c>
      <c r="J95" s="39">
        <v>4063</v>
      </c>
      <c r="K95" s="39">
        <v>102785390.63</v>
      </c>
      <c r="L95" s="39">
        <f t="shared" si="50"/>
        <v>5575</v>
      </c>
      <c r="M95" s="39">
        <f t="shared" si="50"/>
        <v>120909858.04000001</v>
      </c>
      <c r="N95" s="39">
        <v>15099</v>
      </c>
      <c r="O95" s="39">
        <v>129349764.72</v>
      </c>
      <c r="P95" s="39">
        <v>300</v>
      </c>
      <c r="Q95" s="39">
        <v>24115789.030000001</v>
      </c>
      <c r="R95" s="39">
        <f t="shared" si="2"/>
        <v>15399</v>
      </c>
      <c r="S95" s="39">
        <f t="shared" si="3"/>
        <v>153465553.75</v>
      </c>
      <c r="T95" s="39">
        <f t="shared" si="51"/>
        <v>20974</v>
      </c>
      <c r="U95" s="39">
        <f t="shared" si="51"/>
        <v>274375411.79000002</v>
      </c>
    </row>
    <row r="96" spans="1:21" s="9" customFormat="1" ht="12">
      <c r="A96" s="29">
        <v>89</v>
      </c>
      <c r="B96" s="19" t="s">
        <v>123</v>
      </c>
      <c r="C96" s="1" t="s">
        <v>124</v>
      </c>
      <c r="D96" s="40">
        <v>66</v>
      </c>
      <c r="E96" s="40">
        <v>35139179.43</v>
      </c>
      <c r="F96" s="40">
        <v>19</v>
      </c>
      <c r="G96" s="40">
        <v>16711869.42</v>
      </c>
      <c r="H96" s="40">
        <v>8</v>
      </c>
      <c r="I96" s="40">
        <v>30095208.23</v>
      </c>
      <c r="J96" s="40">
        <v>218</v>
      </c>
      <c r="K96" s="40">
        <v>45801619.829999998</v>
      </c>
      <c r="L96" s="38">
        <f t="shared" ref="L96:L103" si="52">J96+H96+F96+D96</f>
        <v>311</v>
      </c>
      <c r="M96" s="38">
        <f t="shared" ref="M96:M103" si="53">K96+I96+G96+E96</f>
        <v>127747876.91</v>
      </c>
      <c r="N96" s="40">
        <v>19</v>
      </c>
      <c r="O96" s="40">
        <v>53819185.159999996</v>
      </c>
      <c r="P96" s="40">
        <v>19</v>
      </c>
      <c r="Q96" s="40">
        <v>77201105.219999999</v>
      </c>
      <c r="R96" s="38">
        <f t="shared" si="2"/>
        <v>38</v>
      </c>
      <c r="S96" s="38">
        <f t="shared" si="3"/>
        <v>131020290.38</v>
      </c>
      <c r="T96" s="38">
        <f t="shared" ref="T96:T103" si="54">R96+L96</f>
        <v>349</v>
      </c>
      <c r="U96" s="38">
        <f t="shared" ref="U96:U103" si="55">S96+M96</f>
        <v>258768167.28999999</v>
      </c>
    </row>
    <row r="97" spans="1:21" s="9" customFormat="1" ht="12">
      <c r="A97" s="26">
        <v>90</v>
      </c>
      <c r="B97" s="27" t="s">
        <v>175</v>
      </c>
      <c r="C97" s="28" t="s">
        <v>176</v>
      </c>
      <c r="D97" s="39"/>
      <c r="E97" s="39"/>
      <c r="F97" s="39">
        <v>112</v>
      </c>
      <c r="G97" s="39">
        <v>1406921.77</v>
      </c>
      <c r="H97" s="39">
        <v>4960</v>
      </c>
      <c r="I97" s="39">
        <v>19304212.239999998</v>
      </c>
      <c r="J97" s="39">
        <v>12184</v>
      </c>
      <c r="K97" s="39">
        <v>107974247.39</v>
      </c>
      <c r="L97" s="39">
        <f t="shared" si="52"/>
        <v>17256</v>
      </c>
      <c r="M97" s="39">
        <f t="shared" si="53"/>
        <v>128685381.39999999</v>
      </c>
      <c r="N97" s="39">
        <v>11124</v>
      </c>
      <c r="O97" s="39">
        <v>106445860.98</v>
      </c>
      <c r="P97" s="39">
        <v>313</v>
      </c>
      <c r="Q97" s="39">
        <v>16427512.92</v>
      </c>
      <c r="R97" s="39">
        <f t="shared" si="2"/>
        <v>11437</v>
      </c>
      <c r="S97" s="39">
        <f t="shared" si="3"/>
        <v>122873373.90000001</v>
      </c>
      <c r="T97" s="39">
        <f t="shared" si="54"/>
        <v>28693</v>
      </c>
      <c r="U97" s="39">
        <f t="shared" si="55"/>
        <v>251558755.30000001</v>
      </c>
    </row>
    <row r="98" spans="1:21" s="9" customFormat="1" ht="12">
      <c r="A98" s="29">
        <v>91</v>
      </c>
      <c r="B98" s="50" t="s">
        <v>179</v>
      </c>
      <c r="C98" s="1" t="s">
        <v>180</v>
      </c>
      <c r="D98" s="40">
        <v>3</v>
      </c>
      <c r="E98" s="40">
        <v>73325.5</v>
      </c>
      <c r="F98" s="40">
        <v>1092</v>
      </c>
      <c r="G98" s="40">
        <v>21036067.422600001</v>
      </c>
      <c r="H98" s="40">
        <v>56</v>
      </c>
      <c r="I98" s="40">
        <v>183486.51</v>
      </c>
      <c r="J98" s="40">
        <v>5121</v>
      </c>
      <c r="K98" s="40">
        <v>100743407.98999999</v>
      </c>
      <c r="L98" s="38">
        <f t="shared" si="52"/>
        <v>6272</v>
      </c>
      <c r="M98" s="38">
        <f t="shared" si="53"/>
        <v>122036287.4226</v>
      </c>
      <c r="N98" s="40">
        <v>5049</v>
      </c>
      <c r="O98" s="40">
        <v>122026594.94</v>
      </c>
      <c r="P98" s="40">
        <v>31</v>
      </c>
      <c r="Q98" s="40">
        <v>532054.06999999995</v>
      </c>
      <c r="R98" s="38">
        <f t="shared" si="2"/>
        <v>5080</v>
      </c>
      <c r="S98" s="38">
        <f t="shared" si="3"/>
        <v>122558649.00999999</v>
      </c>
      <c r="T98" s="38">
        <f t="shared" si="54"/>
        <v>11352</v>
      </c>
      <c r="U98" s="38">
        <f t="shared" si="55"/>
        <v>244594936.43259999</v>
      </c>
    </row>
    <row r="99" spans="1:21" s="9" customFormat="1" ht="12">
      <c r="A99" s="26">
        <v>92</v>
      </c>
      <c r="B99" s="49" t="s">
        <v>195</v>
      </c>
      <c r="C99" s="28" t="s">
        <v>196</v>
      </c>
      <c r="D99" s="39">
        <v>202</v>
      </c>
      <c r="E99" s="39">
        <v>2340541.4</v>
      </c>
      <c r="F99" s="39">
        <v>2510</v>
      </c>
      <c r="G99" s="39">
        <v>50522350.597800002</v>
      </c>
      <c r="H99" s="39">
        <v>970</v>
      </c>
      <c r="I99" s="39">
        <v>11767543.289999999</v>
      </c>
      <c r="J99" s="39">
        <v>6306</v>
      </c>
      <c r="K99" s="39">
        <v>66104140.627099998</v>
      </c>
      <c r="L99" s="39">
        <f t="shared" si="52"/>
        <v>9988</v>
      </c>
      <c r="M99" s="39">
        <f t="shared" si="53"/>
        <v>130734575.9149</v>
      </c>
      <c r="N99" s="39">
        <v>8755</v>
      </c>
      <c r="O99" s="39">
        <v>105801669.64</v>
      </c>
      <c r="P99" s="39">
        <v>148</v>
      </c>
      <c r="Q99" s="39">
        <v>3292656.12</v>
      </c>
      <c r="R99" s="39">
        <f t="shared" si="2"/>
        <v>8903</v>
      </c>
      <c r="S99" s="39">
        <f t="shared" si="3"/>
        <v>109094325.76000001</v>
      </c>
      <c r="T99" s="39">
        <f t="shared" si="54"/>
        <v>18891</v>
      </c>
      <c r="U99" s="39">
        <f t="shared" si="55"/>
        <v>239828901.6749</v>
      </c>
    </row>
    <row r="100" spans="1:21" s="9" customFormat="1" ht="12">
      <c r="A100" s="29">
        <v>93</v>
      </c>
      <c r="B100" s="50" t="s">
        <v>185</v>
      </c>
      <c r="C100" s="1" t="s">
        <v>186</v>
      </c>
      <c r="D100" s="40">
        <v>17</v>
      </c>
      <c r="E100" s="40">
        <v>769324.93</v>
      </c>
      <c r="F100" s="40">
        <v>226</v>
      </c>
      <c r="G100" s="40">
        <v>3604478.38</v>
      </c>
      <c r="H100" s="40">
        <v>2457</v>
      </c>
      <c r="I100" s="40">
        <v>12524996.93</v>
      </c>
      <c r="J100" s="40">
        <v>11250</v>
      </c>
      <c r="K100" s="40">
        <v>99146557.689999998</v>
      </c>
      <c r="L100" s="38">
        <f t="shared" si="52"/>
        <v>13950</v>
      </c>
      <c r="M100" s="38">
        <f t="shared" si="53"/>
        <v>116045357.93000001</v>
      </c>
      <c r="N100" s="40">
        <v>5636</v>
      </c>
      <c r="O100" s="40">
        <v>106519066.48</v>
      </c>
      <c r="P100" s="40">
        <v>326</v>
      </c>
      <c r="Q100" s="40">
        <v>16748348.390000001</v>
      </c>
      <c r="R100" s="38">
        <f t="shared" si="2"/>
        <v>5962</v>
      </c>
      <c r="S100" s="38">
        <f t="shared" si="3"/>
        <v>123267414.87</v>
      </c>
      <c r="T100" s="38">
        <f t="shared" si="54"/>
        <v>19912</v>
      </c>
      <c r="U100" s="38">
        <f t="shared" si="55"/>
        <v>239312772.80000001</v>
      </c>
    </row>
    <row r="101" spans="1:21" s="9" customFormat="1" ht="12">
      <c r="A101" s="26">
        <v>94</v>
      </c>
      <c r="B101" s="49" t="s">
        <v>358</v>
      </c>
      <c r="C101" s="28" t="s">
        <v>359</v>
      </c>
      <c r="D101" s="39"/>
      <c r="E101" s="39"/>
      <c r="F101" s="39"/>
      <c r="G101" s="39"/>
      <c r="H101" s="39">
        <v>2092</v>
      </c>
      <c r="I101" s="39">
        <v>9670304.0299999993</v>
      </c>
      <c r="J101" s="39">
        <v>5225</v>
      </c>
      <c r="K101" s="39">
        <v>115901421.73</v>
      </c>
      <c r="L101" s="39">
        <f t="shared" si="52"/>
        <v>7317</v>
      </c>
      <c r="M101" s="39">
        <f t="shared" si="53"/>
        <v>125571725.76000001</v>
      </c>
      <c r="N101" s="39">
        <v>7551</v>
      </c>
      <c r="O101" s="39">
        <v>107764528.90000001</v>
      </c>
      <c r="P101" s="39">
        <v>76</v>
      </c>
      <c r="Q101" s="39">
        <v>557083.54</v>
      </c>
      <c r="R101" s="39">
        <f t="shared" si="2"/>
        <v>7627</v>
      </c>
      <c r="S101" s="39">
        <f t="shared" si="3"/>
        <v>108321612.44000001</v>
      </c>
      <c r="T101" s="39">
        <f t="shared" si="54"/>
        <v>14944</v>
      </c>
      <c r="U101" s="39">
        <f t="shared" si="55"/>
        <v>233893338.20000002</v>
      </c>
    </row>
    <row r="102" spans="1:21" s="9" customFormat="1" ht="12">
      <c r="A102" s="29">
        <v>95</v>
      </c>
      <c r="B102" s="50" t="s">
        <v>203</v>
      </c>
      <c r="C102" s="1" t="s">
        <v>204</v>
      </c>
      <c r="D102" s="40"/>
      <c r="E102" s="40"/>
      <c r="F102" s="40">
        <v>35</v>
      </c>
      <c r="G102" s="40">
        <v>415599.58</v>
      </c>
      <c r="H102" s="40">
        <v>1423</v>
      </c>
      <c r="I102" s="40">
        <v>10281090.779999999</v>
      </c>
      <c r="J102" s="40">
        <v>3952</v>
      </c>
      <c r="K102" s="40">
        <v>60618382.450000003</v>
      </c>
      <c r="L102" s="38">
        <f t="shared" si="52"/>
        <v>5410</v>
      </c>
      <c r="M102" s="38">
        <f t="shared" si="53"/>
        <v>71315072.810000002</v>
      </c>
      <c r="N102" s="40">
        <v>6346</v>
      </c>
      <c r="O102" s="40">
        <v>100892160.23999999</v>
      </c>
      <c r="P102" s="40">
        <v>476</v>
      </c>
      <c r="Q102" s="40">
        <v>50174215.030000001</v>
      </c>
      <c r="R102" s="38">
        <f t="shared" si="2"/>
        <v>6822</v>
      </c>
      <c r="S102" s="38">
        <f t="shared" si="3"/>
        <v>151066375.26999998</v>
      </c>
      <c r="T102" s="38">
        <f t="shared" si="54"/>
        <v>12232</v>
      </c>
      <c r="U102" s="38">
        <f t="shared" si="55"/>
        <v>222381448.07999998</v>
      </c>
    </row>
    <row r="103" spans="1:21" s="9" customFormat="1" ht="12">
      <c r="A103" s="26">
        <v>96</v>
      </c>
      <c r="B103" s="49" t="s">
        <v>215</v>
      </c>
      <c r="C103" s="28" t="s">
        <v>216</v>
      </c>
      <c r="D103" s="39">
        <v>106</v>
      </c>
      <c r="E103" s="39">
        <v>2566995.79</v>
      </c>
      <c r="F103" s="39">
        <v>183</v>
      </c>
      <c r="G103" s="39">
        <v>5287187.45</v>
      </c>
      <c r="H103" s="39">
        <v>982</v>
      </c>
      <c r="I103" s="39">
        <v>7282654.2999999998</v>
      </c>
      <c r="J103" s="39">
        <v>2867</v>
      </c>
      <c r="K103" s="39">
        <v>41470678.049999997</v>
      </c>
      <c r="L103" s="39">
        <f t="shared" si="52"/>
        <v>4138</v>
      </c>
      <c r="M103" s="39">
        <f t="shared" si="53"/>
        <v>56607515.589999996</v>
      </c>
      <c r="N103" s="39">
        <v>2490</v>
      </c>
      <c r="O103" s="39">
        <v>96812462.450000003</v>
      </c>
      <c r="P103" s="39">
        <v>445</v>
      </c>
      <c r="Q103" s="39">
        <v>59897796.950000003</v>
      </c>
      <c r="R103" s="39">
        <f t="shared" si="2"/>
        <v>2935</v>
      </c>
      <c r="S103" s="39">
        <f t="shared" si="3"/>
        <v>156710259.40000001</v>
      </c>
      <c r="T103" s="39">
        <f t="shared" si="54"/>
        <v>7073</v>
      </c>
      <c r="U103" s="39">
        <f t="shared" si="55"/>
        <v>213317774.99000001</v>
      </c>
    </row>
    <row r="104" spans="1:21" s="9" customFormat="1" ht="12">
      <c r="A104" s="29">
        <v>97</v>
      </c>
      <c r="B104" s="50" t="s">
        <v>209</v>
      </c>
      <c r="C104" s="1" t="s">
        <v>210</v>
      </c>
      <c r="D104" s="40">
        <v>233</v>
      </c>
      <c r="E104" s="40">
        <v>4455230.57</v>
      </c>
      <c r="F104" s="40">
        <v>1372</v>
      </c>
      <c r="G104" s="40">
        <v>26198485.850000001</v>
      </c>
      <c r="H104" s="40">
        <v>937</v>
      </c>
      <c r="I104" s="40">
        <v>7511999</v>
      </c>
      <c r="J104" s="40">
        <v>3909</v>
      </c>
      <c r="K104" s="40">
        <v>32287985.710499998</v>
      </c>
      <c r="L104" s="38">
        <f>J104+H104+F104+D104</f>
        <v>6451</v>
      </c>
      <c r="M104" s="38">
        <f>K104+I104+G104+E104</f>
        <v>70453701.130500004</v>
      </c>
      <c r="N104" s="40">
        <v>2796</v>
      </c>
      <c r="O104" s="40">
        <v>87907850.25</v>
      </c>
      <c r="P104" s="40">
        <v>419</v>
      </c>
      <c r="Q104" s="40">
        <v>41488988.479999997</v>
      </c>
      <c r="R104" s="38">
        <f t="shared" si="2"/>
        <v>3215</v>
      </c>
      <c r="S104" s="38">
        <f t="shared" si="3"/>
        <v>129396838.72999999</v>
      </c>
      <c r="T104" s="38">
        <f>R104+L104</f>
        <v>9666</v>
      </c>
      <c r="U104" s="38">
        <f>S104+M104</f>
        <v>199850539.86049998</v>
      </c>
    </row>
    <row r="105" spans="1:21" s="9" customFormat="1" ht="12">
      <c r="A105" s="26">
        <v>98</v>
      </c>
      <c r="B105" s="49" t="s">
        <v>233</v>
      </c>
      <c r="C105" s="28" t="s">
        <v>234</v>
      </c>
      <c r="D105" s="39">
        <v>3</v>
      </c>
      <c r="E105" s="39">
        <v>55560</v>
      </c>
      <c r="F105" s="39">
        <v>367</v>
      </c>
      <c r="G105" s="39">
        <v>5197805.07</v>
      </c>
      <c r="H105" s="39">
        <v>1250</v>
      </c>
      <c r="I105" s="39">
        <v>3851001.1</v>
      </c>
      <c r="J105" s="39">
        <v>4466</v>
      </c>
      <c r="K105" s="39">
        <v>25302053.989999998</v>
      </c>
      <c r="L105" s="39">
        <f t="shared" ref="L105:L112" si="56">J105+H105+F105+D105</f>
        <v>6086</v>
      </c>
      <c r="M105" s="39">
        <f t="shared" ref="M105:M112" si="57">K105+I105+G105+E105</f>
        <v>34406420.159999996</v>
      </c>
      <c r="N105" s="39">
        <v>1957</v>
      </c>
      <c r="O105" s="39">
        <v>91265840.590000004</v>
      </c>
      <c r="P105" s="39">
        <v>333</v>
      </c>
      <c r="Q105" s="39">
        <v>64644800.899999999</v>
      </c>
      <c r="R105" s="39">
        <f t="shared" si="2"/>
        <v>2290</v>
      </c>
      <c r="S105" s="39">
        <f t="shared" si="3"/>
        <v>155910641.49000001</v>
      </c>
      <c r="T105" s="39">
        <f t="shared" ref="T105:T112" si="58">R105+L105</f>
        <v>8376</v>
      </c>
      <c r="U105" s="39">
        <f t="shared" ref="U105:U112" si="59">S105+M105</f>
        <v>190317061.65000001</v>
      </c>
    </row>
    <row r="106" spans="1:21" s="9" customFormat="1" ht="12">
      <c r="A106" s="29">
        <v>99</v>
      </c>
      <c r="B106" s="19" t="s">
        <v>237</v>
      </c>
      <c r="C106" s="1" t="s">
        <v>238</v>
      </c>
      <c r="D106" s="40"/>
      <c r="E106" s="40"/>
      <c r="F106" s="40"/>
      <c r="G106" s="40"/>
      <c r="H106" s="40">
        <v>226</v>
      </c>
      <c r="I106" s="40">
        <v>6625002.4000000004</v>
      </c>
      <c r="J106" s="40">
        <v>3484</v>
      </c>
      <c r="K106" s="40">
        <v>84628534.200000003</v>
      </c>
      <c r="L106" s="38">
        <f t="shared" si="56"/>
        <v>3710</v>
      </c>
      <c r="M106" s="38">
        <f t="shared" si="57"/>
        <v>91253536.600000009</v>
      </c>
      <c r="N106" s="40">
        <v>3499</v>
      </c>
      <c r="O106" s="40">
        <v>84849991.540000007</v>
      </c>
      <c r="P106" s="40">
        <v>230</v>
      </c>
      <c r="Q106" s="40">
        <v>6813628.29</v>
      </c>
      <c r="R106" s="38">
        <f t="shared" si="2"/>
        <v>3729</v>
      </c>
      <c r="S106" s="38">
        <f t="shared" si="3"/>
        <v>91663619.830000013</v>
      </c>
      <c r="T106" s="38">
        <f t="shared" si="58"/>
        <v>7439</v>
      </c>
      <c r="U106" s="38">
        <f t="shared" si="59"/>
        <v>182917156.43000001</v>
      </c>
    </row>
    <row r="107" spans="1:21" s="9" customFormat="1" ht="12">
      <c r="A107" s="26">
        <v>100</v>
      </c>
      <c r="B107" s="27" t="s">
        <v>183</v>
      </c>
      <c r="C107" s="28" t="s">
        <v>184</v>
      </c>
      <c r="D107" s="39">
        <v>32</v>
      </c>
      <c r="E107" s="39">
        <v>4335428.49</v>
      </c>
      <c r="F107" s="39">
        <v>27</v>
      </c>
      <c r="G107" s="39">
        <v>5128020.5</v>
      </c>
      <c r="H107" s="39">
        <v>39</v>
      </c>
      <c r="I107" s="39">
        <v>1442613.75</v>
      </c>
      <c r="J107" s="39">
        <v>59</v>
      </c>
      <c r="K107" s="39">
        <v>1244920.73</v>
      </c>
      <c r="L107" s="39">
        <f t="shared" si="56"/>
        <v>157</v>
      </c>
      <c r="M107" s="39">
        <f t="shared" si="57"/>
        <v>12150983.470000001</v>
      </c>
      <c r="N107" s="39">
        <v>84</v>
      </c>
      <c r="O107" s="39">
        <v>84300000</v>
      </c>
      <c r="P107" s="39">
        <v>92</v>
      </c>
      <c r="Q107" s="39">
        <v>83600000</v>
      </c>
      <c r="R107" s="39">
        <f t="shared" si="2"/>
        <v>176</v>
      </c>
      <c r="S107" s="39">
        <f t="shared" si="3"/>
        <v>167900000</v>
      </c>
      <c r="T107" s="39">
        <f t="shared" si="58"/>
        <v>333</v>
      </c>
      <c r="U107" s="39">
        <f t="shared" si="59"/>
        <v>180050983.47</v>
      </c>
    </row>
    <row r="108" spans="1:21" s="9" customFormat="1" ht="12">
      <c r="A108" s="29">
        <v>101</v>
      </c>
      <c r="B108" s="50" t="s">
        <v>199</v>
      </c>
      <c r="C108" s="1" t="s">
        <v>200</v>
      </c>
      <c r="D108" s="40"/>
      <c r="E108" s="40"/>
      <c r="F108" s="40">
        <v>58</v>
      </c>
      <c r="G108" s="40">
        <v>1660862.24</v>
      </c>
      <c r="H108" s="40">
        <v>2565</v>
      </c>
      <c r="I108" s="40">
        <v>15486831.65</v>
      </c>
      <c r="J108" s="40">
        <v>5068</v>
      </c>
      <c r="K108" s="40">
        <v>87572811.950000003</v>
      </c>
      <c r="L108" s="38">
        <f t="shared" si="56"/>
        <v>7691</v>
      </c>
      <c r="M108" s="38">
        <f t="shared" si="57"/>
        <v>104720505.84</v>
      </c>
      <c r="N108" s="40">
        <v>4066</v>
      </c>
      <c r="O108" s="40">
        <v>74242333.5</v>
      </c>
      <c r="P108" s="40">
        <v>12</v>
      </c>
      <c r="Q108" s="40">
        <v>271727.94</v>
      </c>
      <c r="R108" s="38">
        <f t="shared" si="2"/>
        <v>4078</v>
      </c>
      <c r="S108" s="38">
        <f t="shared" si="3"/>
        <v>74514061.439999998</v>
      </c>
      <c r="T108" s="38">
        <f t="shared" si="58"/>
        <v>11769</v>
      </c>
      <c r="U108" s="38">
        <f t="shared" si="59"/>
        <v>179234567.28</v>
      </c>
    </row>
    <row r="109" spans="1:21" s="9" customFormat="1" ht="12">
      <c r="A109" s="26">
        <v>102</v>
      </c>
      <c r="B109" s="49" t="s">
        <v>213</v>
      </c>
      <c r="C109" s="28" t="s">
        <v>214</v>
      </c>
      <c r="D109" s="39">
        <v>5</v>
      </c>
      <c r="E109" s="39">
        <v>49060.97</v>
      </c>
      <c r="F109" s="39">
        <v>157</v>
      </c>
      <c r="G109" s="39">
        <v>3618403.29</v>
      </c>
      <c r="H109" s="39">
        <v>7687</v>
      </c>
      <c r="I109" s="39">
        <v>10749145.689999999</v>
      </c>
      <c r="J109" s="39">
        <v>15726</v>
      </c>
      <c r="K109" s="39">
        <v>69431665.060000002</v>
      </c>
      <c r="L109" s="39">
        <f t="shared" si="56"/>
        <v>23575</v>
      </c>
      <c r="M109" s="39">
        <f t="shared" si="57"/>
        <v>83848275.010000005</v>
      </c>
      <c r="N109" s="39">
        <v>4989</v>
      </c>
      <c r="O109" s="39">
        <v>67472432.980000004</v>
      </c>
      <c r="P109" s="39">
        <v>93</v>
      </c>
      <c r="Q109" s="39">
        <v>5201269.24</v>
      </c>
      <c r="R109" s="39">
        <f t="shared" si="2"/>
        <v>5082</v>
      </c>
      <c r="S109" s="39">
        <f t="shared" si="3"/>
        <v>72673702.219999999</v>
      </c>
      <c r="T109" s="39">
        <f t="shared" si="58"/>
        <v>28657</v>
      </c>
      <c r="U109" s="39">
        <f t="shared" si="59"/>
        <v>156521977.23000002</v>
      </c>
    </row>
    <row r="110" spans="1:21" s="9" customFormat="1" ht="12">
      <c r="A110" s="29">
        <v>103</v>
      </c>
      <c r="B110" s="50" t="s">
        <v>277</v>
      </c>
      <c r="C110" s="1" t="s">
        <v>278</v>
      </c>
      <c r="D110" s="40"/>
      <c r="E110" s="40"/>
      <c r="F110" s="40"/>
      <c r="G110" s="40"/>
      <c r="H110" s="40">
        <v>190</v>
      </c>
      <c r="I110" s="40">
        <v>187963.18</v>
      </c>
      <c r="J110" s="40">
        <v>604</v>
      </c>
      <c r="K110" s="40">
        <v>77817935.340000004</v>
      </c>
      <c r="L110" s="38">
        <f t="shared" si="56"/>
        <v>794</v>
      </c>
      <c r="M110" s="38">
        <f t="shared" si="57"/>
        <v>78005898.520000011</v>
      </c>
      <c r="N110" s="40">
        <v>3246</v>
      </c>
      <c r="O110" s="40">
        <v>77731186.579999998</v>
      </c>
      <c r="P110" s="40">
        <v>3</v>
      </c>
      <c r="Q110" s="40">
        <v>103814.03</v>
      </c>
      <c r="R110" s="38">
        <f t="shared" ref="R110:R126" si="60">N110+P110</f>
        <v>3249</v>
      </c>
      <c r="S110" s="38">
        <f t="shared" ref="S110:S126" si="61">O110+Q110</f>
        <v>77835000.609999999</v>
      </c>
      <c r="T110" s="38">
        <f t="shared" si="58"/>
        <v>4043</v>
      </c>
      <c r="U110" s="38">
        <f t="shared" si="59"/>
        <v>155840899.13</v>
      </c>
    </row>
    <row r="111" spans="1:21" s="9" customFormat="1" ht="12">
      <c r="A111" s="26">
        <v>104</v>
      </c>
      <c r="B111" s="49" t="s">
        <v>217</v>
      </c>
      <c r="C111" s="28" t="s">
        <v>218</v>
      </c>
      <c r="D111" s="39">
        <v>37</v>
      </c>
      <c r="E111" s="39">
        <v>567334.29</v>
      </c>
      <c r="F111" s="39">
        <v>170</v>
      </c>
      <c r="G111" s="39">
        <v>3774475.52</v>
      </c>
      <c r="H111" s="39">
        <v>3269</v>
      </c>
      <c r="I111" s="39">
        <v>8965114.6500000004</v>
      </c>
      <c r="J111" s="39">
        <v>7219</v>
      </c>
      <c r="K111" s="39">
        <v>31566824.370000001</v>
      </c>
      <c r="L111" s="39">
        <f t="shared" si="56"/>
        <v>10695</v>
      </c>
      <c r="M111" s="39">
        <f t="shared" si="57"/>
        <v>44873748.830000006</v>
      </c>
      <c r="N111" s="39">
        <v>2941</v>
      </c>
      <c r="O111" s="39">
        <v>65569282.509999998</v>
      </c>
      <c r="P111" s="39">
        <v>667</v>
      </c>
      <c r="Q111" s="39">
        <v>39831725.219999999</v>
      </c>
      <c r="R111" s="39">
        <f t="shared" si="60"/>
        <v>3608</v>
      </c>
      <c r="S111" s="39">
        <f t="shared" si="61"/>
        <v>105401007.72999999</v>
      </c>
      <c r="T111" s="39">
        <f t="shared" si="58"/>
        <v>14303</v>
      </c>
      <c r="U111" s="39">
        <f t="shared" si="59"/>
        <v>150274756.56</v>
      </c>
    </row>
    <row r="112" spans="1:21" s="9" customFormat="1" ht="12">
      <c r="A112" s="29">
        <v>105</v>
      </c>
      <c r="B112" s="50" t="s">
        <v>351</v>
      </c>
      <c r="C112" s="1" t="s">
        <v>352</v>
      </c>
      <c r="D112" s="40">
        <v>2</v>
      </c>
      <c r="E112" s="40">
        <v>2128.04</v>
      </c>
      <c r="F112" s="40">
        <v>175</v>
      </c>
      <c r="G112" s="40">
        <v>4856991.7300000004</v>
      </c>
      <c r="H112" s="40">
        <v>376</v>
      </c>
      <c r="I112" s="40">
        <v>1482231.05</v>
      </c>
      <c r="J112" s="40">
        <v>1550</v>
      </c>
      <c r="K112" s="40">
        <v>40925079.689999998</v>
      </c>
      <c r="L112" s="38">
        <f t="shared" si="56"/>
        <v>2103</v>
      </c>
      <c r="M112" s="38">
        <f t="shared" si="57"/>
        <v>47266430.509999998</v>
      </c>
      <c r="N112" s="40">
        <v>1848</v>
      </c>
      <c r="O112" s="40">
        <v>73276554.25</v>
      </c>
      <c r="P112" s="40">
        <v>279</v>
      </c>
      <c r="Q112" s="40">
        <v>28974913.530000001</v>
      </c>
      <c r="R112" s="38">
        <f t="shared" si="60"/>
        <v>2127</v>
      </c>
      <c r="S112" s="38">
        <f t="shared" si="61"/>
        <v>102251467.78</v>
      </c>
      <c r="T112" s="38">
        <f t="shared" si="58"/>
        <v>4230</v>
      </c>
      <c r="U112" s="38">
        <f t="shared" si="59"/>
        <v>149517898.28999999</v>
      </c>
    </row>
    <row r="113" spans="1:21" s="9" customFormat="1" ht="12">
      <c r="A113" s="26">
        <v>106</v>
      </c>
      <c r="B113" s="49" t="s">
        <v>197</v>
      </c>
      <c r="C113" s="28" t="s">
        <v>198</v>
      </c>
      <c r="D113" s="39">
        <v>152</v>
      </c>
      <c r="E113" s="39">
        <v>27711919.460000001</v>
      </c>
      <c r="F113" s="39">
        <v>164</v>
      </c>
      <c r="G113" s="39">
        <v>5252411.84</v>
      </c>
      <c r="H113" s="39">
        <v>163</v>
      </c>
      <c r="I113" s="39">
        <v>23485684.100000001</v>
      </c>
      <c r="J113" s="39">
        <v>496</v>
      </c>
      <c r="K113" s="39">
        <v>20932598.710000001</v>
      </c>
      <c r="L113" s="39">
        <f t="shared" ref="L113:M120" si="62">J113+H113+F113+D113</f>
        <v>975</v>
      </c>
      <c r="M113" s="39">
        <f t="shared" si="62"/>
        <v>77382614.110000014</v>
      </c>
      <c r="N113" s="39">
        <v>182</v>
      </c>
      <c r="O113" s="39">
        <v>18130689.359999999</v>
      </c>
      <c r="P113" s="39">
        <v>95</v>
      </c>
      <c r="Q113" s="39">
        <v>40197003.920000002</v>
      </c>
      <c r="R113" s="39">
        <f t="shared" si="60"/>
        <v>277</v>
      </c>
      <c r="S113" s="39">
        <f t="shared" si="61"/>
        <v>58327693.280000001</v>
      </c>
      <c r="T113" s="39">
        <f t="shared" ref="T113:U120" si="63">R113+L113</f>
        <v>1252</v>
      </c>
      <c r="U113" s="39">
        <f t="shared" si="63"/>
        <v>135710307.39000002</v>
      </c>
    </row>
    <row r="114" spans="1:21" s="9" customFormat="1" ht="12">
      <c r="A114" s="29">
        <v>107</v>
      </c>
      <c r="B114" s="50" t="s">
        <v>127</v>
      </c>
      <c r="C114" s="1" t="s">
        <v>128</v>
      </c>
      <c r="D114" s="40"/>
      <c r="E114" s="40"/>
      <c r="F114" s="40">
        <v>54</v>
      </c>
      <c r="G114" s="40">
        <v>909157.79</v>
      </c>
      <c r="H114" s="40">
        <v>312</v>
      </c>
      <c r="I114" s="40">
        <v>2375238.3598000002</v>
      </c>
      <c r="J114" s="40">
        <v>1603</v>
      </c>
      <c r="K114" s="40">
        <v>63274293.25</v>
      </c>
      <c r="L114" s="38">
        <f t="shared" si="62"/>
        <v>1969</v>
      </c>
      <c r="M114" s="38">
        <f t="shared" si="62"/>
        <v>66558689.399800003</v>
      </c>
      <c r="N114" s="40">
        <v>3865</v>
      </c>
      <c r="O114" s="40">
        <v>63866960.310000002</v>
      </c>
      <c r="P114" s="40">
        <v>80</v>
      </c>
      <c r="Q114" s="40">
        <v>2345117.58</v>
      </c>
      <c r="R114" s="38">
        <f t="shared" si="60"/>
        <v>3945</v>
      </c>
      <c r="S114" s="38">
        <f t="shared" si="61"/>
        <v>66212077.890000001</v>
      </c>
      <c r="T114" s="38">
        <f t="shared" si="63"/>
        <v>5914</v>
      </c>
      <c r="U114" s="38">
        <f t="shared" si="63"/>
        <v>132770767.2898</v>
      </c>
    </row>
    <row r="115" spans="1:21" s="9" customFormat="1" ht="12">
      <c r="A115" s="26">
        <v>108</v>
      </c>
      <c r="B115" s="49" t="s">
        <v>253</v>
      </c>
      <c r="C115" s="28" t="s">
        <v>356</v>
      </c>
      <c r="D115" s="39">
        <v>30</v>
      </c>
      <c r="E115" s="39">
        <v>412129.11</v>
      </c>
      <c r="F115" s="39">
        <v>600</v>
      </c>
      <c r="G115" s="39">
        <v>15209202.189999999</v>
      </c>
      <c r="H115" s="39">
        <v>1412</v>
      </c>
      <c r="I115" s="39">
        <v>8832773.0700000003</v>
      </c>
      <c r="J115" s="39">
        <v>1569</v>
      </c>
      <c r="K115" s="39">
        <v>41267864.32</v>
      </c>
      <c r="L115" s="39">
        <f t="shared" si="62"/>
        <v>3611</v>
      </c>
      <c r="M115" s="39">
        <f t="shared" si="62"/>
        <v>65721968.689999998</v>
      </c>
      <c r="N115" s="39">
        <v>753</v>
      </c>
      <c r="O115" s="39">
        <v>55906140.079999998</v>
      </c>
      <c r="P115" s="39">
        <v>357</v>
      </c>
      <c r="Q115" s="39">
        <v>9325793.6600000001</v>
      </c>
      <c r="R115" s="39">
        <f t="shared" si="60"/>
        <v>1110</v>
      </c>
      <c r="S115" s="39">
        <f t="shared" si="61"/>
        <v>65231933.739999995</v>
      </c>
      <c r="T115" s="39">
        <f t="shared" si="63"/>
        <v>4721</v>
      </c>
      <c r="U115" s="39">
        <f t="shared" si="63"/>
        <v>130953902.42999999</v>
      </c>
    </row>
    <row r="116" spans="1:21" s="9" customFormat="1" ht="12">
      <c r="A116" s="29">
        <v>109</v>
      </c>
      <c r="B116" s="19" t="s">
        <v>254</v>
      </c>
      <c r="C116" s="1" t="s">
        <v>255</v>
      </c>
      <c r="D116" s="40"/>
      <c r="E116" s="40"/>
      <c r="F116" s="40">
        <v>6</v>
      </c>
      <c r="G116" s="40">
        <v>32118.75</v>
      </c>
      <c r="H116" s="40">
        <v>766</v>
      </c>
      <c r="I116" s="40">
        <v>2027600.84</v>
      </c>
      <c r="J116" s="40">
        <v>2396</v>
      </c>
      <c r="K116" s="40">
        <v>59025436.420000002</v>
      </c>
      <c r="L116" s="38">
        <f t="shared" si="62"/>
        <v>3168</v>
      </c>
      <c r="M116" s="38">
        <f t="shared" si="62"/>
        <v>61085156.010000005</v>
      </c>
      <c r="N116" s="40">
        <v>3998</v>
      </c>
      <c r="O116" s="40">
        <v>57217943.369999997</v>
      </c>
      <c r="P116" s="40">
        <v>61</v>
      </c>
      <c r="Q116" s="40">
        <v>201542.08</v>
      </c>
      <c r="R116" s="38">
        <f t="shared" si="60"/>
        <v>4059</v>
      </c>
      <c r="S116" s="38">
        <f t="shared" si="61"/>
        <v>57419485.449999996</v>
      </c>
      <c r="T116" s="38">
        <f t="shared" si="63"/>
        <v>7227</v>
      </c>
      <c r="U116" s="38">
        <f t="shared" si="63"/>
        <v>118504641.46000001</v>
      </c>
    </row>
    <row r="117" spans="1:21" s="9" customFormat="1" ht="12">
      <c r="A117" s="26">
        <v>110</v>
      </c>
      <c r="B117" s="27" t="s">
        <v>223</v>
      </c>
      <c r="C117" s="28" t="s">
        <v>224</v>
      </c>
      <c r="D117" s="39">
        <v>12</v>
      </c>
      <c r="E117" s="39">
        <v>136548.15</v>
      </c>
      <c r="F117" s="39">
        <v>1146</v>
      </c>
      <c r="G117" s="39">
        <v>31808305.217599999</v>
      </c>
      <c r="H117" s="39">
        <v>612</v>
      </c>
      <c r="I117" s="39">
        <v>7532856.0099999998</v>
      </c>
      <c r="J117" s="39">
        <v>2550</v>
      </c>
      <c r="K117" s="39">
        <v>19113275.010000002</v>
      </c>
      <c r="L117" s="39">
        <f t="shared" si="62"/>
        <v>4320</v>
      </c>
      <c r="M117" s="39">
        <f t="shared" si="62"/>
        <v>58590984.387599997</v>
      </c>
      <c r="N117" s="39">
        <v>2657</v>
      </c>
      <c r="O117" s="39">
        <v>51088794.460000001</v>
      </c>
      <c r="P117" s="39">
        <v>448</v>
      </c>
      <c r="Q117" s="39">
        <v>7763970.54</v>
      </c>
      <c r="R117" s="39">
        <f t="shared" si="60"/>
        <v>3105</v>
      </c>
      <c r="S117" s="39">
        <f t="shared" si="61"/>
        <v>58852765</v>
      </c>
      <c r="T117" s="39">
        <f t="shared" si="63"/>
        <v>7425</v>
      </c>
      <c r="U117" s="39">
        <f t="shared" si="63"/>
        <v>117443749.3876</v>
      </c>
    </row>
    <row r="118" spans="1:21" s="9" customFormat="1" ht="12">
      <c r="A118" s="29">
        <v>111</v>
      </c>
      <c r="B118" s="50" t="s">
        <v>221</v>
      </c>
      <c r="C118" s="1" t="s">
        <v>222</v>
      </c>
      <c r="D118" s="40">
        <v>151</v>
      </c>
      <c r="E118" s="40">
        <v>1817668.19</v>
      </c>
      <c r="F118" s="40">
        <v>547</v>
      </c>
      <c r="G118" s="40">
        <v>15480238.539999999</v>
      </c>
      <c r="H118" s="40">
        <v>1976</v>
      </c>
      <c r="I118" s="40">
        <v>10886494.01</v>
      </c>
      <c r="J118" s="40">
        <v>3990</v>
      </c>
      <c r="K118" s="40">
        <v>34460076.380000003</v>
      </c>
      <c r="L118" s="38">
        <f t="shared" si="62"/>
        <v>6664</v>
      </c>
      <c r="M118" s="38">
        <f t="shared" si="62"/>
        <v>62644477.119999997</v>
      </c>
      <c r="N118" s="40">
        <v>3304</v>
      </c>
      <c r="O118" s="40">
        <v>42585009.780000001</v>
      </c>
      <c r="P118" s="40">
        <v>412</v>
      </c>
      <c r="Q118" s="40">
        <v>5296142.53</v>
      </c>
      <c r="R118" s="38">
        <f t="shared" si="60"/>
        <v>3716</v>
      </c>
      <c r="S118" s="38">
        <f t="shared" si="61"/>
        <v>47881152.310000002</v>
      </c>
      <c r="T118" s="38">
        <f t="shared" si="63"/>
        <v>10380</v>
      </c>
      <c r="U118" s="38">
        <f t="shared" si="63"/>
        <v>110525629.43000001</v>
      </c>
    </row>
    <row r="119" spans="1:21" s="9" customFormat="1" ht="12">
      <c r="A119" s="26">
        <v>112</v>
      </c>
      <c r="B119" s="49" t="s">
        <v>373</v>
      </c>
      <c r="C119" s="28" t="s">
        <v>374</v>
      </c>
      <c r="D119" s="39"/>
      <c r="E119" s="39"/>
      <c r="F119" s="39"/>
      <c r="G119" s="39"/>
      <c r="H119" s="39"/>
      <c r="I119" s="39"/>
      <c r="J119" s="39"/>
      <c r="K119" s="39"/>
      <c r="L119" s="39">
        <f t="shared" si="62"/>
        <v>0</v>
      </c>
      <c r="M119" s="39">
        <f t="shared" si="62"/>
        <v>0</v>
      </c>
      <c r="N119" s="39">
        <v>1</v>
      </c>
      <c r="O119" s="39">
        <v>103018440.3</v>
      </c>
      <c r="P119" s="39"/>
      <c r="Q119" s="39"/>
      <c r="R119" s="39">
        <f t="shared" si="60"/>
        <v>1</v>
      </c>
      <c r="S119" s="39">
        <f t="shared" si="61"/>
        <v>103018440.3</v>
      </c>
      <c r="T119" s="39">
        <f t="shared" si="63"/>
        <v>1</v>
      </c>
      <c r="U119" s="39">
        <f t="shared" si="63"/>
        <v>103018440.3</v>
      </c>
    </row>
    <row r="120" spans="1:21" s="9" customFormat="1" ht="12">
      <c r="A120" s="29">
        <v>113</v>
      </c>
      <c r="B120" s="50" t="s">
        <v>227</v>
      </c>
      <c r="C120" s="1" t="s">
        <v>228</v>
      </c>
      <c r="D120" s="40"/>
      <c r="E120" s="40"/>
      <c r="F120" s="40">
        <v>33</v>
      </c>
      <c r="G120" s="40">
        <v>134833.54</v>
      </c>
      <c r="H120" s="40">
        <v>1411</v>
      </c>
      <c r="I120" s="40">
        <v>4868147.33</v>
      </c>
      <c r="J120" s="40">
        <v>5601</v>
      </c>
      <c r="K120" s="40">
        <v>47812662.469999999</v>
      </c>
      <c r="L120" s="38">
        <f t="shared" si="62"/>
        <v>7045</v>
      </c>
      <c r="M120" s="38">
        <f t="shared" si="62"/>
        <v>52815643.339999996</v>
      </c>
      <c r="N120" s="40">
        <v>3009</v>
      </c>
      <c r="O120" s="40">
        <v>43019333.479999997</v>
      </c>
      <c r="P120" s="40">
        <v>37</v>
      </c>
      <c r="Q120" s="40">
        <v>755440.85</v>
      </c>
      <c r="R120" s="38">
        <f t="shared" si="60"/>
        <v>3046</v>
      </c>
      <c r="S120" s="38">
        <f t="shared" si="61"/>
        <v>43774774.329999998</v>
      </c>
      <c r="T120" s="38">
        <f t="shared" si="63"/>
        <v>10091</v>
      </c>
      <c r="U120" s="38">
        <f t="shared" si="63"/>
        <v>96590417.669999987</v>
      </c>
    </row>
    <row r="121" spans="1:21" s="9" customFormat="1" ht="12">
      <c r="A121" s="26">
        <v>114</v>
      </c>
      <c r="B121" s="49" t="s">
        <v>259</v>
      </c>
      <c r="C121" s="28" t="s">
        <v>260</v>
      </c>
      <c r="D121" s="39">
        <v>1</v>
      </c>
      <c r="E121" s="39">
        <v>924.29</v>
      </c>
      <c r="F121" s="39">
        <v>2</v>
      </c>
      <c r="G121" s="39">
        <v>161629.76999999999</v>
      </c>
      <c r="H121" s="39">
        <v>288</v>
      </c>
      <c r="I121" s="39">
        <v>20258703.120000001</v>
      </c>
      <c r="J121" s="39">
        <v>416</v>
      </c>
      <c r="K121" s="39">
        <v>20726390.969999999</v>
      </c>
      <c r="L121" s="39">
        <f t="shared" ref="L121:L140" si="64">J121+H121+F121+D121</f>
        <v>707</v>
      </c>
      <c r="M121" s="39">
        <f t="shared" ref="M121:M140" si="65">K121+I121+G121+E121</f>
        <v>41147648.150000006</v>
      </c>
      <c r="N121" s="39">
        <v>115</v>
      </c>
      <c r="O121" s="39">
        <v>24061065.280000001</v>
      </c>
      <c r="P121" s="39">
        <v>60</v>
      </c>
      <c r="Q121" s="39">
        <v>23611464.870000001</v>
      </c>
      <c r="R121" s="39">
        <f t="shared" si="60"/>
        <v>175</v>
      </c>
      <c r="S121" s="39">
        <f t="shared" si="61"/>
        <v>47672530.150000006</v>
      </c>
      <c r="T121" s="39">
        <f t="shared" ref="T121:T140" si="66">R121+L121</f>
        <v>882</v>
      </c>
      <c r="U121" s="39">
        <f t="shared" ref="U121:U140" si="67">S121+M121</f>
        <v>88820178.300000012</v>
      </c>
    </row>
    <row r="122" spans="1:21" s="9" customFormat="1" ht="12">
      <c r="A122" s="29">
        <v>115</v>
      </c>
      <c r="B122" s="50" t="s">
        <v>205</v>
      </c>
      <c r="C122" s="1" t="s">
        <v>206</v>
      </c>
      <c r="D122" s="40">
        <v>36</v>
      </c>
      <c r="E122" s="40">
        <v>2252597.94</v>
      </c>
      <c r="F122" s="40">
        <v>8</v>
      </c>
      <c r="G122" s="40">
        <v>162825.64000000001</v>
      </c>
      <c r="H122" s="40">
        <v>3779</v>
      </c>
      <c r="I122" s="40">
        <v>40539290.93</v>
      </c>
      <c r="J122" s="40">
        <v>88</v>
      </c>
      <c r="K122" s="40">
        <v>1255290.05</v>
      </c>
      <c r="L122" s="38">
        <f t="shared" si="64"/>
        <v>3911</v>
      </c>
      <c r="M122" s="38">
        <f t="shared" si="65"/>
        <v>44210004.559999995</v>
      </c>
      <c r="N122" s="40">
        <v>11</v>
      </c>
      <c r="O122" s="40">
        <v>404455.6</v>
      </c>
      <c r="P122" s="40">
        <v>189</v>
      </c>
      <c r="Q122" s="40">
        <v>41778411.82</v>
      </c>
      <c r="R122" s="38">
        <f t="shared" si="60"/>
        <v>200</v>
      </c>
      <c r="S122" s="38">
        <f t="shared" si="61"/>
        <v>42182867.420000002</v>
      </c>
      <c r="T122" s="38">
        <f t="shared" si="66"/>
        <v>4111</v>
      </c>
      <c r="U122" s="38">
        <f t="shared" si="67"/>
        <v>86392871.979999989</v>
      </c>
    </row>
    <row r="123" spans="1:21" s="9" customFormat="1" ht="12">
      <c r="A123" s="26">
        <v>116</v>
      </c>
      <c r="B123" s="49" t="s">
        <v>327</v>
      </c>
      <c r="C123" s="28" t="s">
        <v>328</v>
      </c>
      <c r="D123" s="39">
        <v>22</v>
      </c>
      <c r="E123" s="39">
        <v>549290.34</v>
      </c>
      <c r="F123" s="39">
        <v>444</v>
      </c>
      <c r="G123" s="39">
        <v>9730705.3800000008</v>
      </c>
      <c r="H123" s="39">
        <v>1104</v>
      </c>
      <c r="I123" s="39">
        <v>1891886.67</v>
      </c>
      <c r="J123" s="39">
        <v>13883</v>
      </c>
      <c r="K123" s="39">
        <v>30875114.82</v>
      </c>
      <c r="L123" s="39">
        <f t="shared" si="64"/>
        <v>15453</v>
      </c>
      <c r="M123" s="39">
        <f t="shared" si="65"/>
        <v>43046997.210000008</v>
      </c>
      <c r="N123" s="39">
        <v>8028</v>
      </c>
      <c r="O123" s="39">
        <v>40441563.75</v>
      </c>
      <c r="P123" s="39">
        <v>109</v>
      </c>
      <c r="Q123" s="39">
        <v>2366416.29</v>
      </c>
      <c r="R123" s="39">
        <f t="shared" si="60"/>
        <v>8137</v>
      </c>
      <c r="S123" s="39">
        <f t="shared" si="61"/>
        <v>42807980.039999999</v>
      </c>
      <c r="T123" s="39">
        <f t="shared" si="66"/>
        <v>23590</v>
      </c>
      <c r="U123" s="39">
        <f t="shared" si="67"/>
        <v>85854977.25</v>
      </c>
    </row>
    <row r="124" spans="1:21" s="9" customFormat="1" ht="12">
      <c r="A124" s="29">
        <v>117</v>
      </c>
      <c r="B124" s="50" t="s">
        <v>239</v>
      </c>
      <c r="C124" s="1" t="s">
        <v>240</v>
      </c>
      <c r="D124" s="40">
        <v>20</v>
      </c>
      <c r="E124" s="40">
        <v>9891272.5299999993</v>
      </c>
      <c r="F124" s="40">
        <v>19</v>
      </c>
      <c r="G124" s="40">
        <v>6408897.1900000004</v>
      </c>
      <c r="H124" s="40">
        <v>2566</v>
      </c>
      <c r="I124" s="40">
        <v>2762166.15</v>
      </c>
      <c r="J124" s="40">
        <v>512</v>
      </c>
      <c r="K124" s="40">
        <v>2875125.64</v>
      </c>
      <c r="L124" s="38">
        <f t="shared" si="64"/>
        <v>3117</v>
      </c>
      <c r="M124" s="38">
        <f t="shared" si="65"/>
        <v>21937461.509999998</v>
      </c>
      <c r="N124" s="40">
        <v>22</v>
      </c>
      <c r="O124" s="40">
        <v>30221093.960000001</v>
      </c>
      <c r="P124" s="40">
        <v>40</v>
      </c>
      <c r="Q124" s="40">
        <v>33688407.119999997</v>
      </c>
      <c r="R124" s="38">
        <f t="shared" si="60"/>
        <v>62</v>
      </c>
      <c r="S124" s="38">
        <f t="shared" si="61"/>
        <v>63909501.079999998</v>
      </c>
      <c r="T124" s="38">
        <f t="shared" si="66"/>
        <v>3179</v>
      </c>
      <c r="U124" s="38">
        <f t="shared" si="67"/>
        <v>85846962.590000004</v>
      </c>
    </row>
    <row r="125" spans="1:21" s="9" customFormat="1" ht="12">
      <c r="A125" s="26">
        <v>118</v>
      </c>
      <c r="B125" s="49" t="s">
        <v>247</v>
      </c>
      <c r="C125" s="28" t="s">
        <v>248</v>
      </c>
      <c r="D125" s="39"/>
      <c r="E125" s="39"/>
      <c r="F125" s="39">
        <v>23</v>
      </c>
      <c r="G125" s="39">
        <v>213905.01</v>
      </c>
      <c r="H125" s="39">
        <v>286</v>
      </c>
      <c r="I125" s="39">
        <v>20179618.129999999</v>
      </c>
      <c r="J125" s="39">
        <v>2893</v>
      </c>
      <c r="K125" s="39">
        <v>32416069.32</v>
      </c>
      <c r="L125" s="39">
        <f t="shared" si="64"/>
        <v>3202</v>
      </c>
      <c r="M125" s="39">
        <f t="shared" si="65"/>
        <v>52809592.460000001</v>
      </c>
      <c r="N125" s="39">
        <v>73</v>
      </c>
      <c r="O125" s="39">
        <v>22742528.02</v>
      </c>
      <c r="P125" s="39">
        <v>17</v>
      </c>
      <c r="Q125" s="39">
        <v>7728189.8600000003</v>
      </c>
      <c r="R125" s="39">
        <f t="shared" si="60"/>
        <v>90</v>
      </c>
      <c r="S125" s="39">
        <f t="shared" si="61"/>
        <v>30470717.879999999</v>
      </c>
      <c r="T125" s="39">
        <f t="shared" si="66"/>
        <v>3292</v>
      </c>
      <c r="U125" s="39">
        <f t="shared" si="67"/>
        <v>83280310.340000004</v>
      </c>
    </row>
    <row r="126" spans="1:21" s="9" customFormat="1" ht="12">
      <c r="A126" s="29">
        <v>119</v>
      </c>
      <c r="B126" s="19" t="s">
        <v>309</v>
      </c>
      <c r="C126" s="1" t="s">
        <v>310</v>
      </c>
      <c r="D126" s="40">
        <v>4</v>
      </c>
      <c r="E126" s="40">
        <v>197011.29</v>
      </c>
      <c r="F126" s="40">
        <v>111</v>
      </c>
      <c r="G126" s="40">
        <v>1597575.5</v>
      </c>
      <c r="H126" s="40">
        <v>314</v>
      </c>
      <c r="I126" s="40">
        <v>1650565.13</v>
      </c>
      <c r="J126" s="40">
        <v>4294</v>
      </c>
      <c r="K126" s="40">
        <v>32198297.039999999</v>
      </c>
      <c r="L126" s="38">
        <f t="shared" si="64"/>
        <v>4723</v>
      </c>
      <c r="M126" s="38">
        <f t="shared" si="65"/>
        <v>35643448.960000001</v>
      </c>
      <c r="N126" s="40">
        <v>2891</v>
      </c>
      <c r="O126" s="40">
        <v>37948340.18</v>
      </c>
      <c r="P126" s="40">
        <v>361</v>
      </c>
      <c r="Q126" s="40">
        <v>6024096.1799999997</v>
      </c>
      <c r="R126" s="38">
        <f t="shared" si="60"/>
        <v>3252</v>
      </c>
      <c r="S126" s="38">
        <f t="shared" si="61"/>
        <v>43972436.359999999</v>
      </c>
      <c r="T126" s="38">
        <f t="shared" si="66"/>
        <v>7975</v>
      </c>
      <c r="U126" s="38">
        <f t="shared" si="67"/>
        <v>79615885.319999993</v>
      </c>
    </row>
    <row r="127" spans="1:21" s="9" customFormat="1" ht="12">
      <c r="A127" s="26">
        <v>120</v>
      </c>
      <c r="B127" s="27" t="s">
        <v>249</v>
      </c>
      <c r="C127" s="28" t="s">
        <v>250</v>
      </c>
      <c r="D127" s="39">
        <v>5</v>
      </c>
      <c r="E127" s="39">
        <v>15416675.949999999</v>
      </c>
      <c r="F127" s="39">
        <v>54</v>
      </c>
      <c r="G127" s="39">
        <v>4757427.97</v>
      </c>
      <c r="H127" s="39">
        <v>43</v>
      </c>
      <c r="I127" s="39">
        <v>6327710.5499999998</v>
      </c>
      <c r="J127" s="39">
        <v>558</v>
      </c>
      <c r="K127" s="39">
        <v>8133810.1399999997</v>
      </c>
      <c r="L127" s="39">
        <f t="shared" si="64"/>
        <v>660</v>
      </c>
      <c r="M127" s="39">
        <f t="shared" si="65"/>
        <v>34635624.609999999</v>
      </c>
      <c r="N127" s="39">
        <v>35</v>
      </c>
      <c r="O127" s="39">
        <v>26749408.800000001</v>
      </c>
      <c r="P127" s="39">
        <v>14</v>
      </c>
      <c r="Q127" s="39">
        <v>14695117.6</v>
      </c>
      <c r="R127" s="39">
        <f t="shared" ref="R127:R136" si="68">N127+P127</f>
        <v>49</v>
      </c>
      <c r="S127" s="39">
        <f t="shared" ref="S127:S136" si="69">O127+Q127</f>
        <v>41444526.399999999</v>
      </c>
      <c r="T127" s="39">
        <f t="shared" si="66"/>
        <v>709</v>
      </c>
      <c r="U127" s="39">
        <f t="shared" si="67"/>
        <v>76080151.00999999</v>
      </c>
    </row>
    <row r="128" spans="1:21" s="9" customFormat="1" ht="12">
      <c r="A128" s="29">
        <v>121</v>
      </c>
      <c r="B128" s="50" t="s">
        <v>261</v>
      </c>
      <c r="C128" s="1" t="s">
        <v>262</v>
      </c>
      <c r="D128" s="40">
        <v>43</v>
      </c>
      <c r="E128" s="40">
        <v>942712.73</v>
      </c>
      <c r="F128" s="40">
        <v>90</v>
      </c>
      <c r="G128" s="40">
        <v>1153600.92</v>
      </c>
      <c r="H128" s="40">
        <v>318</v>
      </c>
      <c r="I128" s="40">
        <v>7991423.1299999999</v>
      </c>
      <c r="J128" s="40">
        <v>2578</v>
      </c>
      <c r="K128" s="40">
        <v>32858729.399999999</v>
      </c>
      <c r="L128" s="38">
        <f t="shared" si="64"/>
        <v>3029</v>
      </c>
      <c r="M128" s="38">
        <f t="shared" si="65"/>
        <v>42946466.18</v>
      </c>
      <c r="N128" s="40">
        <v>1079</v>
      </c>
      <c r="O128" s="40">
        <v>28481143.359999999</v>
      </c>
      <c r="P128" s="40">
        <v>129</v>
      </c>
      <c r="Q128" s="40">
        <v>3409390.77</v>
      </c>
      <c r="R128" s="38">
        <f t="shared" si="68"/>
        <v>1208</v>
      </c>
      <c r="S128" s="38">
        <f t="shared" si="69"/>
        <v>31890534.129999999</v>
      </c>
      <c r="T128" s="38">
        <f t="shared" si="66"/>
        <v>4237</v>
      </c>
      <c r="U128" s="38">
        <f t="shared" si="67"/>
        <v>74837000.310000002</v>
      </c>
    </row>
    <row r="129" spans="1:21" s="9" customFormat="1" ht="12">
      <c r="A129" s="26">
        <v>122</v>
      </c>
      <c r="B129" s="49" t="s">
        <v>245</v>
      </c>
      <c r="C129" s="28" t="s">
        <v>246</v>
      </c>
      <c r="D129" s="39"/>
      <c r="E129" s="39"/>
      <c r="F129" s="39">
        <v>4</v>
      </c>
      <c r="G129" s="39">
        <v>10597.66</v>
      </c>
      <c r="H129" s="39">
        <v>1773</v>
      </c>
      <c r="I129" s="39">
        <v>8332469.71</v>
      </c>
      <c r="J129" s="39">
        <v>3940</v>
      </c>
      <c r="K129" s="39">
        <v>36531673.549999997</v>
      </c>
      <c r="L129" s="39">
        <f t="shared" si="64"/>
        <v>5717</v>
      </c>
      <c r="M129" s="39">
        <f t="shared" si="65"/>
        <v>44874740.919999994</v>
      </c>
      <c r="N129" s="39">
        <v>1070</v>
      </c>
      <c r="O129" s="39">
        <v>28418995.710000001</v>
      </c>
      <c r="P129" s="39">
        <v>4</v>
      </c>
      <c r="Q129" s="39">
        <v>61323.97</v>
      </c>
      <c r="R129" s="39">
        <f t="shared" si="68"/>
        <v>1074</v>
      </c>
      <c r="S129" s="39">
        <f t="shared" si="69"/>
        <v>28480319.68</v>
      </c>
      <c r="T129" s="39">
        <f t="shared" si="66"/>
        <v>6791</v>
      </c>
      <c r="U129" s="39">
        <f t="shared" si="67"/>
        <v>73355060.599999994</v>
      </c>
    </row>
    <row r="130" spans="1:21" s="9" customFormat="1" ht="12">
      <c r="A130" s="29">
        <v>123</v>
      </c>
      <c r="B130" s="50" t="s">
        <v>267</v>
      </c>
      <c r="C130" s="1" t="s">
        <v>268</v>
      </c>
      <c r="D130" s="40"/>
      <c r="E130" s="40"/>
      <c r="F130" s="40"/>
      <c r="G130" s="40"/>
      <c r="H130" s="40">
        <v>2715</v>
      </c>
      <c r="I130" s="40">
        <v>2502187.11</v>
      </c>
      <c r="J130" s="40">
        <v>14650</v>
      </c>
      <c r="K130" s="40">
        <v>35109119.490000002</v>
      </c>
      <c r="L130" s="38">
        <f t="shared" si="64"/>
        <v>17365</v>
      </c>
      <c r="M130" s="38">
        <f t="shared" si="65"/>
        <v>37611306.600000001</v>
      </c>
      <c r="N130" s="40">
        <v>827</v>
      </c>
      <c r="O130" s="40">
        <v>32739417.77</v>
      </c>
      <c r="P130" s="40"/>
      <c r="Q130" s="40"/>
      <c r="R130" s="38">
        <f t="shared" si="68"/>
        <v>827</v>
      </c>
      <c r="S130" s="38">
        <f t="shared" si="69"/>
        <v>32739417.77</v>
      </c>
      <c r="T130" s="38">
        <f t="shared" si="66"/>
        <v>18192</v>
      </c>
      <c r="U130" s="38">
        <f t="shared" si="67"/>
        <v>70350724.370000005</v>
      </c>
    </row>
    <row r="131" spans="1:21" s="9" customFormat="1" ht="12">
      <c r="A131" s="26">
        <v>124</v>
      </c>
      <c r="B131" s="49" t="s">
        <v>241</v>
      </c>
      <c r="C131" s="28" t="s">
        <v>242</v>
      </c>
      <c r="D131" s="39">
        <v>232</v>
      </c>
      <c r="E131" s="39">
        <v>17636877.640000001</v>
      </c>
      <c r="F131" s="39">
        <v>119</v>
      </c>
      <c r="G131" s="39">
        <v>5025556.54</v>
      </c>
      <c r="H131" s="39">
        <v>84</v>
      </c>
      <c r="I131" s="39">
        <v>1285735.02</v>
      </c>
      <c r="J131" s="39">
        <v>471</v>
      </c>
      <c r="K131" s="39">
        <v>14619298.52</v>
      </c>
      <c r="L131" s="39">
        <f t="shared" si="64"/>
        <v>906</v>
      </c>
      <c r="M131" s="39">
        <f t="shared" si="65"/>
        <v>38567467.719999999</v>
      </c>
      <c r="N131" s="39">
        <v>85</v>
      </c>
      <c r="O131" s="39">
        <v>16485587.689999999</v>
      </c>
      <c r="P131" s="39">
        <v>74</v>
      </c>
      <c r="Q131" s="39">
        <v>14507094.02</v>
      </c>
      <c r="R131" s="39">
        <f t="shared" si="68"/>
        <v>159</v>
      </c>
      <c r="S131" s="39">
        <f t="shared" si="69"/>
        <v>30992681.710000001</v>
      </c>
      <c r="T131" s="39">
        <f t="shared" si="66"/>
        <v>1065</v>
      </c>
      <c r="U131" s="39">
        <f t="shared" si="67"/>
        <v>69560149.430000007</v>
      </c>
    </row>
    <row r="132" spans="1:21" s="9" customFormat="1" ht="12">
      <c r="A132" s="29">
        <v>125</v>
      </c>
      <c r="B132" s="50" t="s">
        <v>301</v>
      </c>
      <c r="C132" s="1" t="s">
        <v>302</v>
      </c>
      <c r="D132" s="40">
        <v>8</v>
      </c>
      <c r="E132" s="40">
        <v>190536.88</v>
      </c>
      <c r="F132" s="40">
        <v>4</v>
      </c>
      <c r="G132" s="40">
        <v>53655.54</v>
      </c>
      <c r="H132" s="40">
        <v>6599</v>
      </c>
      <c r="I132" s="40">
        <v>4901249.9400000004</v>
      </c>
      <c r="J132" s="40">
        <v>7601</v>
      </c>
      <c r="K132" s="40">
        <v>9493747.8699999992</v>
      </c>
      <c r="L132" s="38">
        <f t="shared" si="64"/>
        <v>14212</v>
      </c>
      <c r="M132" s="38">
        <f t="shared" si="65"/>
        <v>14639190.229999999</v>
      </c>
      <c r="N132" s="40">
        <v>648</v>
      </c>
      <c r="O132" s="40">
        <v>28498870.77</v>
      </c>
      <c r="P132" s="40">
        <v>401</v>
      </c>
      <c r="Q132" s="40">
        <v>24076386.530000001</v>
      </c>
      <c r="R132" s="38">
        <f t="shared" si="68"/>
        <v>1049</v>
      </c>
      <c r="S132" s="38">
        <f t="shared" si="69"/>
        <v>52575257.299999997</v>
      </c>
      <c r="T132" s="38">
        <f t="shared" si="66"/>
        <v>15261</v>
      </c>
      <c r="U132" s="38">
        <f t="shared" si="67"/>
        <v>67214447.530000001</v>
      </c>
    </row>
    <row r="133" spans="1:21" s="9" customFormat="1" ht="12">
      <c r="A133" s="26">
        <v>126</v>
      </c>
      <c r="B133" s="49" t="s">
        <v>275</v>
      </c>
      <c r="C133" s="28" t="s">
        <v>276</v>
      </c>
      <c r="D133" s="39">
        <v>1</v>
      </c>
      <c r="E133" s="39">
        <v>4723</v>
      </c>
      <c r="F133" s="39">
        <v>53</v>
      </c>
      <c r="G133" s="39">
        <v>982274.87</v>
      </c>
      <c r="H133" s="39">
        <v>140</v>
      </c>
      <c r="I133" s="39">
        <v>1877595.88</v>
      </c>
      <c r="J133" s="39">
        <v>4054</v>
      </c>
      <c r="K133" s="39">
        <v>29213171.02</v>
      </c>
      <c r="L133" s="39">
        <f t="shared" si="64"/>
        <v>4248</v>
      </c>
      <c r="M133" s="39">
        <f t="shared" si="65"/>
        <v>32077764.77</v>
      </c>
      <c r="N133" s="39">
        <v>3510</v>
      </c>
      <c r="O133" s="39">
        <v>29124413.190000001</v>
      </c>
      <c r="P133" s="39">
        <v>41</v>
      </c>
      <c r="Q133" s="39">
        <v>815640.11</v>
      </c>
      <c r="R133" s="39">
        <f t="shared" si="68"/>
        <v>3551</v>
      </c>
      <c r="S133" s="39">
        <f t="shared" si="69"/>
        <v>29940053.300000001</v>
      </c>
      <c r="T133" s="39">
        <f t="shared" si="66"/>
        <v>7799</v>
      </c>
      <c r="U133" s="39">
        <f t="shared" si="67"/>
        <v>62017818.07</v>
      </c>
    </row>
    <row r="134" spans="1:21" s="9" customFormat="1" ht="12">
      <c r="A134" s="29">
        <v>127</v>
      </c>
      <c r="B134" s="50" t="s">
        <v>211</v>
      </c>
      <c r="C134" s="1" t="s">
        <v>212</v>
      </c>
      <c r="D134" s="40">
        <v>5</v>
      </c>
      <c r="E134" s="40">
        <v>114859.95</v>
      </c>
      <c r="F134" s="40">
        <v>501</v>
      </c>
      <c r="G134" s="40">
        <v>11590563.560000001</v>
      </c>
      <c r="H134" s="40">
        <v>198</v>
      </c>
      <c r="I134" s="40">
        <v>2538870.48</v>
      </c>
      <c r="J134" s="40">
        <v>4607</v>
      </c>
      <c r="K134" s="40">
        <v>16433227.130000001</v>
      </c>
      <c r="L134" s="38">
        <f t="shared" ref="L134:L139" si="70">J134+H134+F134+D134</f>
        <v>5311</v>
      </c>
      <c r="M134" s="38">
        <f t="shared" ref="M134:M139" si="71">K134+I134+G134+E134</f>
        <v>30677521.120000001</v>
      </c>
      <c r="N134" s="40">
        <v>3839</v>
      </c>
      <c r="O134" s="40">
        <v>27980948.510000002</v>
      </c>
      <c r="P134" s="40">
        <v>121</v>
      </c>
      <c r="Q134" s="40">
        <v>2581931.2000000002</v>
      </c>
      <c r="R134" s="38">
        <f t="shared" si="68"/>
        <v>3960</v>
      </c>
      <c r="S134" s="38">
        <f t="shared" si="69"/>
        <v>30562879.710000001</v>
      </c>
      <c r="T134" s="38">
        <f t="shared" ref="T134:T139" si="72">R134+L134</f>
        <v>9271</v>
      </c>
      <c r="U134" s="38">
        <f t="shared" ref="U134:U139" si="73">S134+M134</f>
        <v>61240400.829999998</v>
      </c>
    </row>
    <row r="135" spans="1:21" s="9" customFormat="1" ht="12">
      <c r="A135" s="26">
        <v>128</v>
      </c>
      <c r="B135" s="49" t="s">
        <v>269</v>
      </c>
      <c r="C135" s="28" t="s">
        <v>270</v>
      </c>
      <c r="D135" s="39">
        <v>69</v>
      </c>
      <c r="E135" s="39">
        <v>264433.53000000003</v>
      </c>
      <c r="F135" s="39">
        <v>291</v>
      </c>
      <c r="G135" s="39">
        <v>3431668.8</v>
      </c>
      <c r="H135" s="39">
        <v>1157</v>
      </c>
      <c r="I135" s="39">
        <v>3383356.09</v>
      </c>
      <c r="J135" s="39">
        <v>3520</v>
      </c>
      <c r="K135" s="39">
        <v>24298302.879999999</v>
      </c>
      <c r="L135" s="39">
        <f t="shared" si="70"/>
        <v>5037</v>
      </c>
      <c r="M135" s="39">
        <f t="shared" si="71"/>
        <v>31377761.300000001</v>
      </c>
      <c r="N135" s="39">
        <v>2169</v>
      </c>
      <c r="O135" s="39">
        <v>24348841.18</v>
      </c>
      <c r="P135" s="39">
        <v>23</v>
      </c>
      <c r="Q135" s="39">
        <v>258580.7</v>
      </c>
      <c r="R135" s="39">
        <f t="shared" si="68"/>
        <v>2192</v>
      </c>
      <c r="S135" s="39">
        <f t="shared" si="69"/>
        <v>24607421.879999999</v>
      </c>
      <c r="T135" s="39">
        <f t="shared" si="72"/>
        <v>7229</v>
      </c>
      <c r="U135" s="39">
        <f t="shared" si="73"/>
        <v>55985183.18</v>
      </c>
    </row>
    <row r="136" spans="1:21" s="9" customFormat="1" ht="12">
      <c r="A136" s="29">
        <v>129</v>
      </c>
      <c r="B136" s="19" t="s">
        <v>243</v>
      </c>
      <c r="C136" s="1" t="s">
        <v>244</v>
      </c>
      <c r="D136" s="40">
        <v>31</v>
      </c>
      <c r="E136" s="40">
        <v>1009662.28</v>
      </c>
      <c r="F136" s="40">
        <v>789</v>
      </c>
      <c r="G136" s="40">
        <v>14112141.15</v>
      </c>
      <c r="H136" s="40">
        <v>304</v>
      </c>
      <c r="I136" s="40">
        <v>4963208.5999999996</v>
      </c>
      <c r="J136" s="40">
        <v>1451</v>
      </c>
      <c r="K136" s="40">
        <v>7686125.9000000004</v>
      </c>
      <c r="L136" s="38">
        <f t="shared" si="70"/>
        <v>2575</v>
      </c>
      <c r="M136" s="38">
        <f t="shared" si="71"/>
        <v>27771137.93</v>
      </c>
      <c r="N136" s="40">
        <v>2753</v>
      </c>
      <c r="O136" s="40">
        <v>21948481.449999999</v>
      </c>
      <c r="P136" s="40">
        <v>206</v>
      </c>
      <c r="Q136" s="40">
        <v>6114194.8499999996</v>
      </c>
      <c r="R136" s="38">
        <f t="shared" si="68"/>
        <v>2959</v>
      </c>
      <c r="S136" s="38">
        <f t="shared" si="69"/>
        <v>28062676.299999997</v>
      </c>
      <c r="T136" s="38">
        <f t="shared" si="72"/>
        <v>5534</v>
      </c>
      <c r="U136" s="38">
        <f t="shared" si="73"/>
        <v>55833814.229999997</v>
      </c>
    </row>
    <row r="137" spans="1:21" s="9" customFormat="1" ht="12">
      <c r="A137" s="26">
        <v>130</v>
      </c>
      <c r="B137" s="27" t="s">
        <v>225</v>
      </c>
      <c r="C137" s="28" t="s">
        <v>226</v>
      </c>
      <c r="D137" s="39">
        <v>32</v>
      </c>
      <c r="E137" s="39">
        <v>3680446.96</v>
      </c>
      <c r="F137" s="39"/>
      <c r="G137" s="39"/>
      <c r="H137" s="39">
        <v>57</v>
      </c>
      <c r="I137" s="39">
        <v>340440.26</v>
      </c>
      <c r="J137" s="39">
        <v>193</v>
      </c>
      <c r="K137" s="39">
        <v>22794150.460000001</v>
      </c>
      <c r="L137" s="39">
        <f t="shared" si="70"/>
        <v>282</v>
      </c>
      <c r="M137" s="39">
        <f t="shared" si="71"/>
        <v>26815037.680000003</v>
      </c>
      <c r="N137" s="39">
        <v>3</v>
      </c>
      <c r="O137" s="39">
        <v>19713660</v>
      </c>
      <c r="P137" s="39">
        <v>5</v>
      </c>
      <c r="Q137" s="39">
        <v>5750000</v>
      </c>
      <c r="R137" s="39">
        <f t="shared" ref="R137:R156" si="74">N137+P137</f>
        <v>8</v>
      </c>
      <c r="S137" s="39">
        <f t="shared" ref="S137:S156" si="75">O137+Q137</f>
        <v>25463660</v>
      </c>
      <c r="T137" s="39">
        <f t="shared" si="72"/>
        <v>290</v>
      </c>
      <c r="U137" s="39">
        <f t="shared" si="73"/>
        <v>52278697.680000007</v>
      </c>
    </row>
    <row r="138" spans="1:21" s="9" customFormat="1" ht="12">
      <c r="A138" s="29">
        <v>131</v>
      </c>
      <c r="B138" s="50" t="s">
        <v>219</v>
      </c>
      <c r="C138" s="1" t="s">
        <v>220</v>
      </c>
      <c r="D138" s="40">
        <v>18</v>
      </c>
      <c r="E138" s="40">
        <v>474305.95</v>
      </c>
      <c r="F138" s="40">
        <v>199</v>
      </c>
      <c r="G138" s="40">
        <v>3383868.91</v>
      </c>
      <c r="H138" s="40">
        <v>661</v>
      </c>
      <c r="I138" s="40">
        <v>10423985.359999999</v>
      </c>
      <c r="J138" s="40">
        <v>2238</v>
      </c>
      <c r="K138" s="40">
        <v>13966345.460000001</v>
      </c>
      <c r="L138" s="38">
        <f t="shared" si="70"/>
        <v>3116</v>
      </c>
      <c r="M138" s="38">
        <f t="shared" si="71"/>
        <v>28248505.68</v>
      </c>
      <c r="N138" s="40">
        <v>788</v>
      </c>
      <c r="O138" s="40">
        <v>14350901.77</v>
      </c>
      <c r="P138" s="40">
        <v>150</v>
      </c>
      <c r="Q138" s="40">
        <v>7913215.1299999999</v>
      </c>
      <c r="R138" s="38">
        <f t="shared" si="74"/>
        <v>938</v>
      </c>
      <c r="S138" s="38">
        <f t="shared" si="75"/>
        <v>22264116.899999999</v>
      </c>
      <c r="T138" s="38">
        <f t="shared" si="72"/>
        <v>4054</v>
      </c>
      <c r="U138" s="38">
        <f t="shared" si="73"/>
        <v>50512622.579999998</v>
      </c>
    </row>
    <row r="139" spans="1:21" s="9" customFormat="1" ht="12">
      <c r="A139" s="26">
        <v>132</v>
      </c>
      <c r="B139" s="49" t="s">
        <v>265</v>
      </c>
      <c r="C139" s="28" t="s">
        <v>266</v>
      </c>
      <c r="D139" s="39">
        <v>25</v>
      </c>
      <c r="E139" s="39">
        <v>102525.78</v>
      </c>
      <c r="F139" s="39">
        <v>99</v>
      </c>
      <c r="G139" s="39">
        <v>2006476.21</v>
      </c>
      <c r="H139" s="39">
        <v>470</v>
      </c>
      <c r="I139" s="39">
        <v>9392770.0899999999</v>
      </c>
      <c r="J139" s="39">
        <v>1265</v>
      </c>
      <c r="K139" s="39">
        <v>14138111.199999999</v>
      </c>
      <c r="L139" s="39">
        <f t="shared" si="70"/>
        <v>1859</v>
      </c>
      <c r="M139" s="39">
        <f t="shared" si="71"/>
        <v>25639883.280000001</v>
      </c>
      <c r="N139" s="39">
        <v>1122</v>
      </c>
      <c r="O139" s="39">
        <v>15132686.17</v>
      </c>
      <c r="P139" s="39">
        <v>255</v>
      </c>
      <c r="Q139" s="39">
        <v>8349227.6399999997</v>
      </c>
      <c r="R139" s="39">
        <f t="shared" si="74"/>
        <v>1377</v>
      </c>
      <c r="S139" s="39">
        <f t="shared" si="75"/>
        <v>23481913.809999999</v>
      </c>
      <c r="T139" s="39">
        <f t="shared" si="72"/>
        <v>3236</v>
      </c>
      <c r="U139" s="39">
        <f t="shared" si="73"/>
        <v>49121797.090000004</v>
      </c>
    </row>
    <row r="140" spans="1:21" s="9" customFormat="1" ht="12">
      <c r="A140" s="29">
        <v>133</v>
      </c>
      <c r="B140" s="50" t="s">
        <v>229</v>
      </c>
      <c r="C140" s="1" t="s">
        <v>230</v>
      </c>
      <c r="D140" s="40">
        <v>348</v>
      </c>
      <c r="E140" s="40">
        <v>15210850.67</v>
      </c>
      <c r="F140" s="40">
        <v>24</v>
      </c>
      <c r="G140" s="40">
        <v>594300.86</v>
      </c>
      <c r="H140" s="40">
        <v>154</v>
      </c>
      <c r="I140" s="40">
        <v>4089122.75</v>
      </c>
      <c r="J140" s="40">
        <v>1352</v>
      </c>
      <c r="K140" s="40">
        <v>3652326.27</v>
      </c>
      <c r="L140" s="38">
        <f t="shared" si="64"/>
        <v>1878</v>
      </c>
      <c r="M140" s="38">
        <f t="shared" si="65"/>
        <v>23546600.550000001</v>
      </c>
      <c r="N140" s="40">
        <v>121</v>
      </c>
      <c r="O140" s="40">
        <v>3808777.11</v>
      </c>
      <c r="P140" s="40">
        <v>241</v>
      </c>
      <c r="Q140" s="40">
        <v>18550290.879999999</v>
      </c>
      <c r="R140" s="38">
        <f t="shared" si="74"/>
        <v>362</v>
      </c>
      <c r="S140" s="38">
        <f t="shared" si="75"/>
        <v>22359067.989999998</v>
      </c>
      <c r="T140" s="38">
        <f t="shared" si="66"/>
        <v>2240</v>
      </c>
      <c r="U140" s="38">
        <f t="shared" si="67"/>
        <v>45905668.539999999</v>
      </c>
    </row>
    <row r="141" spans="1:21" s="9" customFormat="1" ht="12">
      <c r="A141" s="26">
        <v>134</v>
      </c>
      <c r="B141" s="49" t="s">
        <v>279</v>
      </c>
      <c r="C141" s="28" t="s">
        <v>280</v>
      </c>
      <c r="D141" s="39"/>
      <c r="E141" s="39"/>
      <c r="F141" s="39"/>
      <c r="G141" s="39"/>
      <c r="H141" s="39">
        <v>820</v>
      </c>
      <c r="I141" s="39">
        <v>2907897.31</v>
      </c>
      <c r="J141" s="39">
        <v>2878</v>
      </c>
      <c r="K141" s="39">
        <v>21826966.960000001</v>
      </c>
      <c r="L141" s="39">
        <f t="shared" ref="L141:M148" si="76">J141+H141+F141+D141</f>
        <v>3698</v>
      </c>
      <c r="M141" s="39">
        <f t="shared" si="76"/>
        <v>24734864.27</v>
      </c>
      <c r="N141" s="39">
        <v>952</v>
      </c>
      <c r="O141" s="39">
        <v>19003818.190000001</v>
      </c>
      <c r="P141" s="39"/>
      <c r="Q141" s="39"/>
      <c r="R141" s="39">
        <f t="shared" si="74"/>
        <v>952</v>
      </c>
      <c r="S141" s="39">
        <f t="shared" si="75"/>
        <v>19003818.190000001</v>
      </c>
      <c r="T141" s="39">
        <f t="shared" ref="T141:U148" si="77">R141+L141</f>
        <v>4650</v>
      </c>
      <c r="U141" s="39">
        <f t="shared" si="77"/>
        <v>43738682.460000001</v>
      </c>
    </row>
    <row r="142" spans="1:21" s="9" customFormat="1" ht="12">
      <c r="A142" s="29">
        <v>135</v>
      </c>
      <c r="B142" s="50" t="s">
        <v>273</v>
      </c>
      <c r="C142" s="1" t="s">
        <v>274</v>
      </c>
      <c r="D142" s="40"/>
      <c r="E142" s="40"/>
      <c r="F142" s="40">
        <v>4</v>
      </c>
      <c r="G142" s="40">
        <v>17562.13</v>
      </c>
      <c r="H142" s="40">
        <v>1320</v>
      </c>
      <c r="I142" s="40">
        <v>10176755.43</v>
      </c>
      <c r="J142" s="40">
        <v>2522</v>
      </c>
      <c r="K142" s="40">
        <v>20171492.530000001</v>
      </c>
      <c r="L142" s="38">
        <f t="shared" si="76"/>
        <v>3846</v>
      </c>
      <c r="M142" s="38">
        <f t="shared" si="76"/>
        <v>30365810.09</v>
      </c>
      <c r="N142" s="40">
        <v>1385</v>
      </c>
      <c r="O142" s="40">
        <v>10249872.59</v>
      </c>
      <c r="P142" s="40">
        <v>36</v>
      </c>
      <c r="Q142" s="40">
        <v>372233.05</v>
      </c>
      <c r="R142" s="38">
        <f t="shared" si="74"/>
        <v>1421</v>
      </c>
      <c r="S142" s="38">
        <f t="shared" si="75"/>
        <v>10622105.640000001</v>
      </c>
      <c r="T142" s="38">
        <f t="shared" si="77"/>
        <v>5267</v>
      </c>
      <c r="U142" s="38">
        <f t="shared" si="77"/>
        <v>40987915.730000004</v>
      </c>
    </row>
    <row r="143" spans="1:21" s="9" customFormat="1" ht="12">
      <c r="A143" s="26">
        <v>136</v>
      </c>
      <c r="B143" s="49" t="s">
        <v>289</v>
      </c>
      <c r="C143" s="28" t="s">
        <v>290</v>
      </c>
      <c r="D143" s="39"/>
      <c r="E143" s="39"/>
      <c r="F143" s="39"/>
      <c r="G143" s="39"/>
      <c r="H143" s="39">
        <v>249</v>
      </c>
      <c r="I143" s="39">
        <v>838081.02</v>
      </c>
      <c r="J143" s="39">
        <v>2736</v>
      </c>
      <c r="K143" s="39">
        <v>19825095.460000001</v>
      </c>
      <c r="L143" s="39">
        <f t="shared" si="76"/>
        <v>2985</v>
      </c>
      <c r="M143" s="39">
        <f t="shared" si="76"/>
        <v>20663176.48</v>
      </c>
      <c r="N143" s="39">
        <v>3610</v>
      </c>
      <c r="O143" s="39">
        <v>19301879.670000002</v>
      </c>
      <c r="P143" s="39">
        <v>39</v>
      </c>
      <c r="Q143" s="39">
        <v>326256.48</v>
      </c>
      <c r="R143" s="39">
        <f t="shared" si="74"/>
        <v>3649</v>
      </c>
      <c r="S143" s="39">
        <f t="shared" si="75"/>
        <v>19628136.150000002</v>
      </c>
      <c r="T143" s="39">
        <f t="shared" si="77"/>
        <v>6634</v>
      </c>
      <c r="U143" s="39">
        <f t="shared" si="77"/>
        <v>40291312.630000003</v>
      </c>
    </row>
    <row r="144" spans="1:21" s="9" customFormat="1" ht="12">
      <c r="A144" s="29">
        <v>137</v>
      </c>
      <c r="B144" s="50" t="s">
        <v>281</v>
      </c>
      <c r="C144" s="1" t="s">
        <v>282</v>
      </c>
      <c r="D144" s="40"/>
      <c r="E144" s="40"/>
      <c r="F144" s="40"/>
      <c r="G144" s="40"/>
      <c r="H144" s="40">
        <v>1170</v>
      </c>
      <c r="I144" s="40">
        <v>3474796.98</v>
      </c>
      <c r="J144" s="40">
        <v>2910</v>
      </c>
      <c r="K144" s="40">
        <v>19211471.329999998</v>
      </c>
      <c r="L144" s="38">
        <f t="shared" si="76"/>
        <v>4080</v>
      </c>
      <c r="M144" s="38">
        <f t="shared" si="76"/>
        <v>22686268.309999999</v>
      </c>
      <c r="N144" s="40">
        <v>1420</v>
      </c>
      <c r="O144" s="40">
        <v>15806765.92</v>
      </c>
      <c r="P144" s="40">
        <v>3</v>
      </c>
      <c r="Q144" s="40">
        <v>68472</v>
      </c>
      <c r="R144" s="38">
        <f t="shared" si="74"/>
        <v>1423</v>
      </c>
      <c r="S144" s="38">
        <f t="shared" si="75"/>
        <v>15875237.92</v>
      </c>
      <c r="T144" s="38">
        <f t="shared" si="77"/>
        <v>5503</v>
      </c>
      <c r="U144" s="38">
        <f t="shared" si="77"/>
        <v>38561506.229999997</v>
      </c>
    </row>
    <row r="145" spans="1:21" s="9" customFormat="1" ht="12">
      <c r="A145" s="26">
        <v>138</v>
      </c>
      <c r="B145" s="49" t="s">
        <v>297</v>
      </c>
      <c r="C145" s="28" t="s">
        <v>298</v>
      </c>
      <c r="D145" s="39">
        <v>138</v>
      </c>
      <c r="E145" s="39">
        <v>1285059</v>
      </c>
      <c r="F145" s="39">
        <v>86</v>
      </c>
      <c r="G145" s="39">
        <v>1150710.56</v>
      </c>
      <c r="H145" s="39">
        <v>819</v>
      </c>
      <c r="I145" s="39">
        <v>7677486.46</v>
      </c>
      <c r="J145" s="39">
        <v>4879</v>
      </c>
      <c r="K145" s="39">
        <v>12114195.08</v>
      </c>
      <c r="L145" s="39">
        <f t="shared" si="76"/>
        <v>5922</v>
      </c>
      <c r="M145" s="39">
        <f t="shared" si="76"/>
        <v>22227451.099999998</v>
      </c>
      <c r="N145" s="39">
        <v>829</v>
      </c>
      <c r="O145" s="39">
        <v>8539205.3100000005</v>
      </c>
      <c r="P145" s="39">
        <v>100</v>
      </c>
      <c r="Q145" s="39">
        <v>4216857.38</v>
      </c>
      <c r="R145" s="39">
        <f t="shared" si="74"/>
        <v>929</v>
      </c>
      <c r="S145" s="39">
        <f t="shared" si="75"/>
        <v>12756062.690000001</v>
      </c>
      <c r="T145" s="39">
        <f t="shared" si="77"/>
        <v>6851</v>
      </c>
      <c r="U145" s="39">
        <f t="shared" si="77"/>
        <v>34983513.789999999</v>
      </c>
    </row>
    <row r="146" spans="1:21" s="9" customFormat="1" ht="12">
      <c r="A146" s="29">
        <v>139</v>
      </c>
      <c r="B146" s="19" t="s">
        <v>287</v>
      </c>
      <c r="C146" s="1" t="s">
        <v>288</v>
      </c>
      <c r="D146" s="40"/>
      <c r="E146" s="40"/>
      <c r="F146" s="40">
        <v>25</v>
      </c>
      <c r="G146" s="40">
        <v>222323.75</v>
      </c>
      <c r="H146" s="40">
        <v>622</v>
      </c>
      <c r="I146" s="40">
        <v>1389069.49</v>
      </c>
      <c r="J146" s="40">
        <v>8577</v>
      </c>
      <c r="K146" s="40">
        <v>15996608.25</v>
      </c>
      <c r="L146" s="38">
        <f t="shared" si="76"/>
        <v>9224</v>
      </c>
      <c r="M146" s="38">
        <f t="shared" si="76"/>
        <v>17608001.489999998</v>
      </c>
      <c r="N146" s="40">
        <v>2953</v>
      </c>
      <c r="O146" s="40">
        <v>14781743.880000001</v>
      </c>
      <c r="P146" s="40">
        <v>3</v>
      </c>
      <c r="Q146" s="40">
        <v>6310.4</v>
      </c>
      <c r="R146" s="38">
        <f t="shared" si="74"/>
        <v>2956</v>
      </c>
      <c r="S146" s="38">
        <f t="shared" si="75"/>
        <v>14788054.280000001</v>
      </c>
      <c r="T146" s="38">
        <f t="shared" si="77"/>
        <v>12180</v>
      </c>
      <c r="U146" s="38">
        <f t="shared" si="77"/>
        <v>32396055.77</v>
      </c>
    </row>
    <row r="147" spans="1:21" s="9" customFormat="1" ht="12">
      <c r="A147" s="26">
        <v>140</v>
      </c>
      <c r="B147" s="27" t="s">
        <v>271</v>
      </c>
      <c r="C147" s="28" t="s">
        <v>272</v>
      </c>
      <c r="D147" s="39"/>
      <c r="E147" s="39"/>
      <c r="F147" s="39"/>
      <c r="G147" s="39"/>
      <c r="H147" s="39">
        <v>812</v>
      </c>
      <c r="I147" s="39">
        <v>2973331.72</v>
      </c>
      <c r="J147" s="39">
        <v>2110</v>
      </c>
      <c r="K147" s="39">
        <v>16142658.619999999</v>
      </c>
      <c r="L147" s="39">
        <f t="shared" si="76"/>
        <v>2922</v>
      </c>
      <c r="M147" s="39">
        <f t="shared" si="76"/>
        <v>19115990.34</v>
      </c>
      <c r="N147" s="39">
        <v>1700</v>
      </c>
      <c r="O147" s="39">
        <v>13144115.34</v>
      </c>
      <c r="P147" s="39">
        <v>4</v>
      </c>
      <c r="Q147" s="39">
        <v>30778.36</v>
      </c>
      <c r="R147" s="39">
        <f t="shared" si="74"/>
        <v>1704</v>
      </c>
      <c r="S147" s="39">
        <f t="shared" si="75"/>
        <v>13174893.699999999</v>
      </c>
      <c r="T147" s="39">
        <f t="shared" si="77"/>
        <v>4626</v>
      </c>
      <c r="U147" s="39">
        <f t="shared" si="77"/>
        <v>32290884.039999999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856</v>
      </c>
      <c r="I148" s="40">
        <v>3668549.16</v>
      </c>
      <c r="J148" s="40">
        <v>1969</v>
      </c>
      <c r="K148" s="40">
        <v>15348091.060000001</v>
      </c>
      <c r="L148" s="38">
        <f t="shared" si="76"/>
        <v>2825</v>
      </c>
      <c r="M148" s="38">
        <f t="shared" si="76"/>
        <v>19016640.219999999</v>
      </c>
      <c r="N148" s="40">
        <v>931</v>
      </c>
      <c r="O148" s="40">
        <v>11935702.970000001</v>
      </c>
      <c r="P148" s="40">
        <v>6</v>
      </c>
      <c r="Q148" s="40">
        <v>115974.5</v>
      </c>
      <c r="R148" s="38">
        <f t="shared" si="74"/>
        <v>937</v>
      </c>
      <c r="S148" s="38">
        <f t="shared" si="75"/>
        <v>12051677.470000001</v>
      </c>
      <c r="T148" s="38">
        <f t="shared" si="77"/>
        <v>3762</v>
      </c>
      <c r="U148" s="38">
        <f t="shared" si="77"/>
        <v>31068317.689999998</v>
      </c>
    </row>
    <row r="149" spans="1:21" s="9" customFormat="1" ht="12">
      <c r="A149" s="26">
        <v>142</v>
      </c>
      <c r="B149" s="49" t="s">
        <v>235</v>
      </c>
      <c r="C149" s="28" t="s">
        <v>236</v>
      </c>
      <c r="D149" s="39"/>
      <c r="E149" s="39"/>
      <c r="F149" s="39">
        <v>145</v>
      </c>
      <c r="G149" s="39">
        <v>3867843.34</v>
      </c>
      <c r="H149" s="39">
        <v>63</v>
      </c>
      <c r="I149" s="39">
        <v>175860.43</v>
      </c>
      <c r="J149" s="39">
        <v>2108</v>
      </c>
      <c r="K149" s="39">
        <v>11274785.59</v>
      </c>
      <c r="L149" s="39">
        <f t="shared" ref="L149:L156" si="78">J149+H149+F149+D149</f>
        <v>2316</v>
      </c>
      <c r="M149" s="39">
        <f t="shared" ref="M149:M156" si="79">K149+I149+G149+E149</f>
        <v>15318489.359999999</v>
      </c>
      <c r="N149" s="39">
        <v>1032</v>
      </c>
      <c r="O149" s="39">
        <v>15133371.859999999</v>
      </c>
      <c r="P149" s="39">
        <v>11</v>
      </c>
      <c r="Q149" s="39">
        <v>140047.32999999999</v>
      </c>
      <c r="R149" s="39">
        <f t="shared" si="74"/>
        <v>1043</v>
      </c>
      <c r="S149" s="39">
        <f t="shared" si="75"/>
        <v>15273419.189999999</v>
      </c>
      <c r="T149" s="39">
        <f t="shared" ref="T149:T156" si="80">R149+L149</f>
        <v>3359</v>
      </c>
      <c r="U149" s="39">
        <f t="shared" ref="U149:U156" si="81">S149+M149</f>
        <v>30591908.549999997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28</v>
      </c>
      <c r="E150" s="40">
        <v>967260.52</v>
      </c>
      <c r="F150" s="40">
        <v>289</v>
      </c>
      <c r="G150" s="40">
        <v>7318403.7300000004</v>
      </c>
      <c r="H150" s="40">
        <v>245</v>
      </c>
      <c r="I150" s="40">
        <v>4083776.55</v>
      </c>
      <c r="J150" s="40">
        <v>497</v>
      </c>
      <c r="K150" s="40">
        <v>3308284.97</v>
      </c>
      <c r="L150" s="38">
        <f t="shared" si="78"/>
        <v>1059</v>
      </c>
      <c r="M150" s="38">
        <f t="shared" si="79"/>
        <v>15677725.77</v>
      </c>
      <c r="N150" s="40">
        <v>470</v>
      </c>
      <c r="O150" s="40">
        <v>9439347.3599999994</v>
      </c>
      <c r="P150" s="40">
        <v>147</v>
      </c>
      <c r="Q150" s="40">
        <v>3867963.53</v>
      </c>
      <c r="R150" s="38">
        <f t="shared" si="74"/>
        <v>617</v>
      </c>
      <c r="S150" s="38">
        <f t="shared" si="75"/>
        <v>13307310.889999999</v>
      </c>
      <c r="T150" s="38">
        <f t="shared" si="80"/>
        <v>1676</v>
      </c>
      <c r="U150" s="38">
        <f t="shared" si="81"/>
        <v>28985036.659999996</v>
      </c>
    </row>
    <row r="151" spans="1:21" s="9" customFormat="1" ht="12">
      <c r="A151" s="26">
        <v>144</v>
      </c>
      <c r="B151" s="49" t="s">
        <v>285</v>
      </c>
      <c r="C151" s="28" t="s">
        <v>286</v>
      </c>
      <c r="D151" s="39"/>
      <c r="E151" s="39"/>
      <c r="F151" s="39">
        <v>9</v>
      </c>
      <c r="G151" s="39">
        <v>134466.49</v>
      </c>
      <c r="H151" s="39">
        <v>2916</v>
      </c>
      <c r="I151" s="39">
        <v>1374947.68</v>
      </c>
      <c r="J151" s="39">
        <v>12831</v>
      </c>
      <c r="K151" s="39">
        <v>13293474.01</v>
      </c>
      <c r="L151" s="39">
        <f t="shared" si="78"/>
        <v>15756</v>
      </c>
      <c r="M151" s="39">
        <f t="shared" si="79"/>
        <v>14802888.18</v>
      </c>
      <c r="N151" s="39">
        <v>1057</v>
      </c>
      <c r="O151" s="39">
        <v>12053270.23</v>
      </c>
      <c r="P151" s="39">
        <v>11</v>
      </c>
      <c r="Q151" s="39">
        <v>221067.25</v>
      </c>
      <c r="R151" s="39">
        <f t="shared" si="74"/>
        <v>1068</v>
      </c>
      <c r="S151" s="39">
        <f t="shared" si="75"/>
        <v>12274337.48</v>
      </c>
      <c r="T151" s="39">
        <f t="shared" si="80"/>
        <v>16824</v>
      </c>
      <c r="U151" s="39">
        <f t="shared" si="81"/>
        <v>27077225.66</v>
      </c>
    </row>
    <row r="152" spans="1:21" s="9" customFormat="1" ht="12">
      <c r="A152" s="29">
        <v>145</v>
      </c>
      <c r="B152" s="50" t="s">
        <v>291</v>
      </c>
      <c r="C152" s="1" t="s">
        <v>292</v>
      </c>
      <c r="D152" s="40"/>
      <c r="E152" s="40"/>
      <c r="F152" s="40"/>
      <c r="G152" s="40"/>
      <c r="H152" s="40">
        <v>2236</v>
      </c>
      <c r="I152" s="40">
        <v>12654901.539999999</v>
      </c>
      <c r="J152" s="40">
        <v>2112</v>
      </c>
      <c r="K152" s="40">
        <v>12311437.140000001</v>
      </c>
      <c r="L152" s="38">
        <f t="shared" si="78"/>
        <v>4348</v>
      </c>
      <c r="M152" s="38">
        <f t="shared" si="79"/>
        <v>24966338.68</v>
      </c>
      <c r="N152" s="40">
        <v>114</v>
      </c>
      <c r="O152" s="40">
        <v>471298.3</v>
      </c>
      <c r="P152" s="40">
        <v>15</v>
      </c>
      <c r="Q152" s="40">
        <v>1040397</v>
      </c>
      <c r="R152" s="38">
        <f t="shared" si="74"/>
        <v>129</v>
      </c>
      <c r="S152" s="38">
        <f t="shared" si="75"/>
        <v>1511695.3</v>
      </c>
      <c r="T152" s="38">
        <f t="shared" si="80"/>
        <v>4477</v>
      </c>
      <c r="U152" s="38">
        <f t="shared" si="81"/>
        <v>26478033.98</v>
      </c>
    </row>
    <row r="153" spans="1:21" s="9" customFormat="1" ht="12">
      <c r="A153" s="26">
        <v>146</v>
      </c>
      <c r="B153" s="49" t="s">
        <v>263</v>
      </c>
      <c r="C153" s="28" t="s">
        <v>264</v>
      </c>
      <c r="D153" s="39">
        <v>7</v>
      </c>
      <c r="E153" s="39">
        <v>146370.1</v>
      </c>
      <c r="F153" s="39">
        <v>139</v>
      </c>
      <c r="G153" s="39">
        <v>1988002.8</v>
      </c>
      <c r="H153" s="39">
        <v>161</v>
      </c>
      <c r="I153" s="39">
        <v>2615824.0299999998</v>
      </c>
      <c r="J153" s="39">
        <v>1375</v>
      </c>
      <c r="K153" s="39">
        <v>9263263.2400000002</v>
      </c>
      <c r="L153" s="39">
        <f t="shared" si="78"/>
        <v>1682</v>
      </c>
      <c r="M153" s="39">
        <f t="shared" si="79"/>
        <v>14013460.17</v>
      </c>
      <c r="N153" s="39">
        <v>672</v>
      </c>
      <c r="O153" s="39">
        <v>9986127.6899999995</v>
      </c>
      <c r="P153" s="39">
        <v>25</v>
      </c>
      <c r="Q153" s="39">
        <v>1505490.83</v>
      </c>
      <c r="R153" s="39">
        <f t="shared" si="74"/>
        <v>697</v>
      </c>
      <c r="S153" s="39">
        <f t="shared" si="75"/>
        <v>11491618.52</v>
      </c>
      <c r="T153" s="39">
        <f t="shared" si="80"/>
        <v>2379</v>
      </c>
      <c r="U153" s="39">
        <f t="shared" si="81"/>
        <v>25505078.689999998</v>
      </c>
    </row>
    <row r="154" spans="1:21" s="9" customFormat="1" ht="12">
      <c r="A154" s="29">
        <v>147</v>
      </c>
      <c r="B154" s="50" t="s">
        <v>231</v>
      </c>
      <c r="C154" s="1" t="s">
        <v>232</v>
      </c>
      <c r="D154" s="40">
        <v>1</v>
      </c>
      <c r="E154" s="40">
        <v>3195</v>
      </c>
      <c r="F154" s="40">
        <v>126</v>
      </c>
      <c r="G154" s="40">
        <v>3003768.02</v>
      </c>
      <c r="H154" s="40">
        <v>59</v>
      </c>
      <c r="I154" s="40">
        <v>1031734.66</v>
      </c>
      <c r="J154" s="40">
        <v>595</v>
      </c>
      <c r="K154" s="40">
        <v>7673526.5999999996</v>
      </c>
      <c r="L154" s="38">
        <f t="shared" si="78"/>
        <v>781</v>
      </c>
      <c r="M154" s="38">
        <f t="shared" si="79"/>
        <v>11712224.279999999</v>
      </c>
      <c r="N154" s="40">
        <v>1333</v>
      </c>
      <c r="O154" s="40">
        <v>10613248.210000001</v>
      </c>
      <c r="P154" s="40">
        <v>40</v>
      </c>
      <c r="Q154" s="40">
        <v>966581.82</v>
      </c>
      <c r="R154" s="38">
        <f t="shared" si="74"/>
        <v>1373</v>
      </c>
      <c r="S154" s="38">
        <f t="shared" si="75"/>
        <v>11579830.030000001</v>
      </c>
      <c r="T154" s="38">
        <f t="shared" si="80"/>
        <v>2154</v>
      </c>
      <c r="U154" s="38">
        <f t="shared" si="81"/>
        <v>23292054.310000002</v>
      </c>
    </row>
    <row r="155" spans="1:21" s="9" customFormat="1" ht="12">
      <c r="A155" s="26">
        <v>148</v>
      </c>
      <c r="B155" s="49" t="s">
        <v>295</v>
      </c>
      <c r="C155" s="28" t="s">
        <v>296</v>
      </c>
      <c r="D155" s="39">
        <v>3</v>
      </c>
      <c r="E155" s="39">
        <v>155521.5</v>
      </c>
      <c r="F155" s="39">
        <v>126</v>
      </c>
      <c r="G155" s="39">
        <v>4327262.6900000004</v>
      </c>
      <c r="H155" s="39">
        <v>59</v>
      </c>
      <c r="I155" s="39">
        <v>489160.05</v>
      </c>
      <c r="J155" s="39">
        <v>538</v>
      </c>
      <c r="K155" s="39">
        <v>4364365.47</v>
      </c>
      <c r="L155" s="39">
        <f t="shared" si="78"/>
        <v>726</v>
      </c>
      <c r="M155" s="39">
        <f t="shared" si="79"/>
        <v>9336309.7100000009</v>
      </c>
      <c r="N155" s="39">
        <v>494</v>
      </c>
      <c r="O155" s="39">
        <v>8126013.0599999996</v>
      </c>
      <c r="P155" s="39">
        <v>31</v>
      </c>
      <c r="Q155" s="39">
        <v>512855.45</v>
      </c>
      <c r="R155" s="39">
        <f t="shared" si="74"/>
        <v>525</v>
      </c>
      <c r="S155" s="39">
        <f t="shared" si="75"/>
        <v>8638868.5099999998</v>
      </c>
      <c r="T155" s="39">
        <f t="shared" si="80"/>
        <v>1251</v>
      </c>
      <c r="U155" s="39">
        <f t="shared" si="81"/>
        <v>17975178.219999999</v>
      </c>
    </row>
    <row r="156" spans="1:21" s="9" customFormat="1" ht="12">
      <c r="A156" s="29">
        <v>149</v>
      </c>
      <c r="B156" s="19" t="s">
        <v>362</v>
      </c>
      <c r="C156" s="1" t="s">
        <v>363</v>
      </c>
      <c r="D156" s="40"/>
      <c r="E156" s="40"/>
      <c r="F156" s="40"/>
      <c r="G156" s="40"/>
      <c r="H156" s="40">
        <v>530</v>
      </c>
      <c r="I156" s="40">
        <v>2654193.62</v>
      </c>
      <c r="J156" s="40">
        <v>1211</v>
      </c>
      <c r="K156" s="40">
        <v>8545069.7599999998</v>
      </c>
      <c r="L156" s="38">
        <f t="shared" si="78"/>
        <v>1741</v>
      </c>
      <c r="M156" s="38">
        <f t="shared" si="79"/>
        <v>11199263.379999999</v>
      </c>
      <c r="N156" s="40">
        <v>441</v>
      </c>
      <c r="O156" s="40">
        <v>6015572.3099999996</v>
      </c>
      <c r="P156" s="40">
        <v>1</v>
      </c>
      <c r="Q156" s="40">
        <v>700</v>
      </c>
      <c r="R156" s="38">
        <f t="shared" si="74"/>
        <v>442</v>
      </c>
      <c r="S156" s="38">
        <f t="shared" si="75"/>
        <v>6016272.3099999996</v>
      </c>
      <c r="T156" s="38">
        <f t="shared" si="80"/>
        <v>2183</v>
      </c>
      <c r="U156" s="38">
        <f t="shared" si="81"/>
        <v>17215535.689999998</v>
      </c>
    </row>
    <row r="157" spans="1:21" s="9" customFormat="1" ht="12">
      <c r="A157" s="26">
        <v>150</v>
      </c>
      <c r="B157" s="27" t="s">
        <v>303</v>
      </c>
      <c r="C157" s="28" t="s">
        <v>304</v>
      </c>
      <c r="D157" s="39"/>
      <c r="E157" s="39"/>
      <c r="F157" s="39"/>
      <c r="G157" s="39"/>
      <c r="H157" s="39">
        <v>204</v>
      </c>
      <c r="I157" s="39">
        <v>164625.09</v>
      </c>
      <c r="J157" s="39">
        <v>1556</v>
      </c>
      <c r="K157" s="39">
        <v>8411644.6899999995</v>
      </c>
      <c r="L157" s="39">
        <f t="shared" ref="L157:M163" si="82">J157+H157+F157+D157</f>
        <v>1760</v>
      </c>
      <c r="M157" s="39">
        <f t="shared" si="82"/>
        <v>8576269.7799999993</v>
      </c>
      <c r="N157" s="39">
        <v>1669</v>
      </c>
      <c r="O157" s="39">
        <v>8293149.25</v>
      </c>
      <c r="P157" s="39">
        <v>38</v>
      </c>
      <c r="Q157" s="39">
        <v>62359.23</v>
      </c>
      <c r="R157" s="39">
        <f t="shared" ref="R157:R184" si="83">N157+P157</f>
        <v>1707</v>
      </c>
      <c r="S157" s="39">
        <f t="shared" ref="S157:S184" si="84">O157+Q157</f>
        <v>8355508.4800000004</v>
      </c>
      <c r="T157" s="39">
        <f t="shared" ref="T157:U163" si="85">R157+L157</f>
        <v>3467</v>
      </c>
      <c r="U157" s="39">
        <f t="shared" si="85"/>
        <v>16931778.259999998</v>
      </c>
    </row>
    <row r="158" spans="1:21" s="9" customFormat="1" ht="12">
      <c r="A158" s="29">
        <v>151</v>
      </c>
      <c r="B158" s="50" t="s">
        <v>315</v>
      </c>
      <c r="C158" s="1" t="s">
        <v>316</v>
      </c>
      <c r="D158" s="40"/>
      <c r="E158" s="40"/>
      <c r="F158" s="40">
        <v>1</v>
      </c>
      <c r="G158" s="40">
        <v>13263.15</v>
      </c>
      <c r="H158" s="40">
        <v>725</v>
      </c>
      <c r="I158" s="40">
        <v>1282381.67</v>
      </c>
      <c r="J158" s="40">
        <v>1789</v>
      </c>
      <c r="K158" s="40">
        <v>5238765.13</v>
      </c>
      <c r="L158" s="38">
        <f t="shared" si="82"/>
        <v>2515</v>
      </c>
      <c r="M158" s="38">
        <f t="shared" si="82"/>
        <v>6534409.9500000002</v>
      </c>
      <c r="N158" s="40">
        <v>1063</v>
      </c>
      <c r="O158" s="40">
        <v>7005703.2000000002</v>
      </c>
      <c r="P158" s="40">
        <v>219</v>
      </c>
      <c r="Q158" s="40">
        <v>3038087.75</v>
      </c>
      <c r="R158" s="38">
        <f t="shared" si="83"/>
        <v>1282</v>
      </c>
      <c r="S158" s="38">
        <f t="shared" si="84"/>
        <v>10043790.949999999</v>
      </c>
      <c r="T158" s="38">
        <f t="shared" si="85"/>
        <v>3797</v>
      </c>
      <c r="U158" s="38">
        <f t="shared" si="85"/>
        <v>16578200.899999999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>
        <v>2</v>
      </c>
      <c r="E159" s="39">
        <v>21410</v>
      </c>
      <c r="F159" s="39">
        <v>6</v>
      </c>
      <c r="G159" s="39">
        <v>60347.38</v>
      </c>
      <c r="H159" s="39">
        <v>391</v>
      </c>
      <c r="I159" s="39">
        <v>236190.48</v>
      </c>
      <c r="J159" s="39">
        <v>4910</v>
      </c>
      <c r="K159" s="39">
        <v>7680621.4699999997</v>
      </c>
      <c r="L159" s="39">
        <f t="shared" si="82"/>
        <v>5309</v>
      </c>
      <c r="M159" s="39">
        <f t="shared" si="82"/>
        <v>7998569.3300000001</v>
      </c>
      <c r="N159" s="39">
        <v>860</v>
      </c>
      <c r="O159" s="39">
        <v>7485842.1299999999</v>
      </c>
      <c r="P159" s="39">
        <v>9</v>
      </c>
      <c r="Q159" s="39">
        <v>18262.490000000002</v>
      </c>
      <c r="R159" s="39">
        <f t="shared" si="83"/>
        <v>869</v>
      </c>
      <c r="S159" s="39">
        <f t="shared" si="84"/>
        <v>7504104.6200000001</v>
      </c>
      <c r="T159" s="39">
        <f t="shared" si="85"/>
        <v>6178</v>
      </c>
      <c r="U159" s="39">
        <f t="shared" si="85"/>
        <v>15502673.949999999</v>
      </c>
    </row>
    <row r="160" spans="1:21" s="9" customFormat="1" ht="12">
      <c r="A160" s="29">
        <v>153</v>
      </c>
      <c r="B160" s="50" t="s">
        <v>319</v>
      </c>
      <c r="C160" s="1" t="s">
        <v>320</v>
      </c>
      <c r="D160" s="40"/>
      <c r="E160" s="40"/>
      <c r="F160" s="40">
        <v>7</v>
      </c>
      <c r="G160" s="40">
        <v>53526.879999999997</v>
      </c>
      <c r="H160" s="40">
        <v>393</v>
      </c>
      <c r="I160" s="40">
        <v>373426.34</v>
      </c>
      <c r="J160" s="40">
        <v>3319</v>
      </c>
      <c r="K160" s="40">
        <v>6608865.5499999998</v>
      </c>
      <c r="L160" s="38">
        <f t="shared" si="82"/>
        <v>3719</v>
      </c>
      <c r="M160" s="38">
        <f t="shared" si="82"/>
        <v>7035818.7699999996</v>
      </c>
      <c r="N160" s="40">
        <v>679</v>
      </c>
      <c r="O160" s="40">
        <v>6301348.4500000002</v>
      </c>
      <c r="P160" s="40">
        <v>1</v>
      </c>
      <c r="Q160" s="40">
        <v>10000</v>
      </c>
      <c r="R160" s="38">
        <f t="shared" si="83"/>
        <v>680</v>
      </c>
      <c r="S160" s="38">
        <f t="shared" si="84"/>
        <v>6311348.4500000002</v>
      </c>
      <c r="T160" s="38">
        <f t="shared" si="85"/>
        <v>4399</v>
      </c>
      <c r="U160" s="38">
        <f t="shared" si="85"/>
        <v>13347167.219999999</v>
      </c>
    </row>
    <row r="161" spans="1:21" s="9" customFormat="1" ht="12">
      <c r="A161" s="26">
        <v>154</v>
      </c>
      <c r="B161" s="49" t="s">
        <v>258</v>
      </c>
      <c r="C161" s="28" t="s">
        <v>357</v>
      </c>
      <c r="D161" s="39"/>
      <c r="E161" s="39"/>
      <c r="F161" s="39">
        <v>83</v>
      </c>
      <c r="G161" s="39">
        <v>3265521.51</v>
      </c>
      <c r="H161" s="39">
        <v>128</v>
      </c>
      <c r="I161" s="39">
        <v>2526173.0499999998</v>
      </c>
      <c r="J161" s="39">
        <v>51</v>
      </c>
      <c r="K161" s="39">
        <v>1266227.3500000001</v>
      </c>
      <c r="L161" s="39">
        <f t="shared" si="82"/>
        <v>262</v>
      </c>
      <c r="M161" s="39">
        <f t="shared" si="82"/>
        <v>7057921.9100000001</v>
      </c>
      <c r="N161" s="39">
        <v>21</v>
      </c>
      <c r="O161" s="39">
        <v>3958835</v>
      </c>
      <c r="P161" s="39">
        <v>14</v>
      </c>
      <c r="Q161" s="39">
        <v>2045000</v>
      </c>
      <c r="R161" s="39">
        <f t="shared" si="83"/>
        <v>35</v>
      </c>
      <c r="S161" s="39">
        <f t="shared" si="84"/>
        <v>6003835</v>
      </c>
      <c r="T161" s="39">
        <f t="shared" si="85"/>
        <v>297</v>
      </c>
      <c r="U161" s="39">
        <f t="shared" si="85"/>
        <v>13061756.91</v>
      </c>
    </row>
    <row r="162" spans="1:21" s="9" customFormat="1" ht="12">
      <c r="A162" s="29">
        <v>155</v>
      </c>
      <c r="B162" s="50" t="s">
        <v>323</v>
      </c>
      <c r="C162" s="1" t="s">
        <v>324</v>
      </c>
      <c r="D162" s="40"/>
      <c r="E162" s="40"/>
      <c r="F162" s="40"/>
      <c r="G162" s="40"/>
      <c r="H162" s="40">
        <v>576</v>
      </c>
      <c r="I162" s="40">
        <v>402994.46</v>
      </c>
      <c r="J162" s="40">
        <v>2715</v>
      </c>
      <c r="K162" s="40">
        <v>5292396.37</v>
      </c>
      <c r="L162" s="38">
        <f t="shared" si="82"/>
        <v>3291</v>
      </c>
      <c r="M162" s="38">
        <f t="shared" si="82"/>
        <v>5695390.8300000001</v>
      </c>
      <c r="N162" s="40">
        <v>659</v>
      </c>
      <c r="O162" s="40">
        <v>4883288.92</v>
      </c>
      <c r="P162" s="40"/>
      <c r="Q162" s="40"/>
      <c r="R162" s="38">
        <f t="shared" si="83"/>
        <v>659</v>
      </c>
      <c r="S162" s="38">
        <f t="shared" si="84"/>
        <v>4883288.92</v>
      </c>
      <c r="T162" s="38">
        <f t="shared" si="85"/>
        <v>3950</v>
      </c>
      <c r="U162" s="38">
        <f t="shared" si="85"/>
        <v>10578679.75</v>
      </c>
    </row>
    <row r="163" spans="1:21" s="9" customFormat="1" ht="12">
      <c r="A163" s="26">
        <v>156</v>
      </c>
      <c r="B163" s="49" t="s">
        <v>339</v>
      </c>
      <c r="C163" s="28" t="s">
        <v>340</v>
      </c>
      <c r="D163" s="39"/>
      <c r="E163" s="39"/>
      <c r="F163" s="39"/>
      <c r="G163" s="39"/>
      <c r="H163" s="39">
        <v>14</v>
      </c>
      <c r="I163" s="39">
        <v>4163046.34</v>
      </c>
      <c r="J163" s="39">
        <v>13</v>
      </c>
      <c r="K163" s="39">
        <v>2353305.48</v>
      </c>
      <c r="L163" s="39">
        <f t="shared" si="82"/>
        <v>27</v>
      </c>
      <c r="M163" s="39">
        <f t="shared" si="82"/>
        <v>6516351.8200000003</v>
      </c>
      <c r="N163" s="39"/>
      <c r="O163" s="39"/>
      <c r="P163" s="39">
        <v>2</v>
      </c>
      <c r="Q163" s="39">
        <v>2450000</v>
      </c>
      <c r="R163" s="39">
        <f t="shared" si="83"/>
        <v>2</v>
      </c>
      <c r="S163" s="39">
        <f t="shared" si="84"/>
        <v>2450000</v>
      </c>
      <c r="T163" s="39">
        <f t="shared" si="85"/>
        <v>29</v>
      </c>
      <c r="U163" s="39">
        <f t="shared" si="85"/>
        <v>8966351.8200000003</v>
      </c>
    </row>
    <row r="164" spans="1:21" s="9" customFormat="1" ht="12">
      <c r="A164" s="29">
        <v>157</v>
      </c>
      <c r="B164" s="50" t="s">
        <v>189</v>
      </c>
      <c r="C164" s="1" t="s">
        <v>190</v>
      </c>
      <c r="D164" s="40"/>
      <c r="E164" s="40"/>
      <c r="F164" s="40">
        <v>1</v>
      </c>
      <c r="G164" s="40">
        <v>2605</v>
      </c>
      <c r="H164" s="40">
        <v>49</v>
      </c>
      <c r="I164" s="40">
        <v>31518.79</v>
      </c>
      <c r="J164" s="40">
        <v>831</v>
      </c>
      <c r="K164" s="40">
        <v>4170014.43</v>
      </c>
      <c r="L164" s="38">
        <f t="shared" ref="L164:L171" si="86">J164+H164+F164+D164</f>
        <v>881</v>
      </c>
      <c r="M164" s="38">
        <f t="shared" ref="M164:M171" si="87">K164+I164+G164+E164</f>
        <v>4204138.22</v>
      </c>
      <c r="N164" s="40">
        <v>778</v>
      </c>
      <c r="O164" s="40">
        <v>4168979.43</v>
      </c>
      <c r="P164" s="40">
        <v>3</v>
      </c>
      <c r="Q164" s="40">
        <v>15805.78</v>
      </c>
      <c r="R164" s="38">
        <f t="shared" si="83"/>
        <v>781</v>
      </c>
      <c r="S164" s="38">
        <f t="shared" si="84"/>
        <v>4184785.21</v>
      </c>
      <c r="T164" s="38">
        <f t="shared" ref="T164:T171" si="88">R164+L164</f>
        <v>1662</v>
      </c>
      <c r="U164" s="38">
        <f t="shared" ref="U164:U171" si="89">S164+M164</f>
        <v>8388923.4299999997</v>
      </c>
    </row>
    <row r="165" spans="1:21" s="9" customFormat="1" ht="12">
      <c r="A165" s="26">
        <v>158</v>
      </c>
      <c r="B165" s="49" t="s">
        <v>360</v>
      </c>
      <c r="C165" s="28" t="s">
        <v>361</v>
      </c>
      <c r="D165" s="39">
        <v>10</v>
      </c>
      <c r="E165" s="39">
        <v>213233.66</v>
      </c>
      <c r="F165" s="39">
        <v>3</v>
      </c>
      <c r="G165" s="39">
        <v>62785.81</v>
      </c>
      <c r="H165" s="39">
        <v>11</v>
      </c>
      <c r="I165" s="39">
        <v>10778.81</v>
      </c>
      <c r="J165" s="39">
        <v>442</v>
      </c>
      <c r="K165" s="39">
        <v>3394850.45</v>
      </c>
      <c r="L165" s="39">
        <f t="shared" si="86"/>
        <v>466</v>
      </c>
      <c r="M165" s="39">
        <f t="shared" si="87"/>
        <v>3681648.7300000004</v>
      </c>
      <c r="N165" s="39">
        <v>419</v>
      </c>
      <c r="O165" s="39">
        <v>3461625.16</v>
      </c>
      <c r="P165" s="39">
        <v>13</v>
      </c>
      <c r="Q165" s="39">
        <v>226287.15</v>
      </c>
      <c r="R165" s="39">
        <f t="shared" si="83"/>
        <v>432</v>
      </c>
      <c r="S165" s="39">
        <f t="shared" si="84"/>
        <v>3687912.31</v>
      </c>
      <c r="T165" s="39">
        <f t="shared" si="88"/>
        <v>898</v>
      </c>
      <c r="U165" s="39">
        <f t="shared" si="89"/>
        <v>7369561.040000001</v>
      </c>
    </row>
    <row r="166" spans="1:21" s="9" customFormat="1" ht="12">
      <c r="A166" s="29">
        <v>159</v>
      </c>
      <c r="B166" s="19" t="s">
        <v>313</v>
      </c>
      <c r="C166" s="1" t="s">
        <v>314</v>
      </c>
      <c r="D166" s="40">
        <v>50</v>
      </c>
      <c r="E166" s="40">
        <v>776148.03</v>
      </c>
      <c r="F166" s="40">
        <v>115</v>
      </c>
      <c r="G166" s="40">
        <v>1348330.97</v>
      </c>
      <c r="H166" s="40">
        <v>18</v>
      </c>
      <c r="I166" s="40">
        <v>162604.79999999999</v>
      </c>
      <c r="J166" s="40">
        <v>280</v>
      </c>
      <c r="K166" s="40">
        <v>1219491.18</v>
      </c>
      <c r="L166" s="38">
        <f t="shared" si="86"/>
        <v>463</v>
      </c>
      <c r="M166" s="38">
        <f t="shared" si="87"/>
        <v>3506574.9800000004</v>
      </c>
      <c r="N166" s="40">
        <v>189</v>
      </c>
      <c r="O166" s="40">
        <v>2596375.86</v>
      </c>
      <c r="P166" s="40">
        <v>67</v>
      </c>
      <c r="Q166" s="40">
        <v>946516.92</v>
      </c>
      <c r="R166" s="38">
        <f t="shared" si="83"/>
        <v>256</v>
      </c>
      <c r="S166" s="38">
        <f t="shared" si="84"/>
        <v>3542892.78</v>
      </c>
      <c r="T166" s="38">
        <f t="shared" si="88"/>
        <v>719</v>
      </c>
      <c r="U166" s="38">
        <f t="shared" si="89"/>
        <v>7049467.7599999998</v>
      </c>
    </row>
    <row r="167" spans="1:21" s="9" customFormat="1" ht="12">
      <c r="A167" s="26">
        <v>160</v>
      </c>
      <c r="B167" s="27" t="s">
        <v>321</v>
      </c>
      <c r="C167" s="28" t="s">
        <v>322</v>
      </c>
      <c r="D167" s="39"/>
      <c r="E167" s="39"/>
      <c r="F167" s="39"/>
      <c r="G167" s="39"/>
      <c r="H167" s="39">
        <v>1</v>
      </c>
      <c r="I167" s="39">
        <v>1200</v>
      </c>
      <c r="J167" s="39">
        <v>3</v>
      </c>
      <c r="K167" s="39">
        <v>3123469.43</v>
      </c>
      <c r="L167" s="39">
        <f t="shared" si="86"/>
        <v>4</v>
      </c>
      <c r="M167" s="39">
        <f t="shared" si="87"/>
        <v>3124669.43</v>
      </c>
      <c r="N167" s="39">
        <v>1</v>
      </c>
      <c r="O167" s="39">
        <v>2930000</v>
      </c>
      <c r="P167" s="39">
        <v>1</v>
      </c>
      <c r="Q167" s="39">
        <v>561430.43999999994</v>
      </c>
      <c r="R167" s="39">
        <f t="shared" si="83"/>
        <v>2</v>
      </c>
      <c r="S167" s="39">
        <f t="shared" si="84"/>
        <v>3491430.44</v>
      </c>
      <c r="T167" s="39">
        <f t="shared" si="88"/>
        <v>6</v>
      </c>
      <c r="U167" s="39">
        <f t="shared" si="89"/>
        <v>6616099.8700000001</v>
      </c>
    </row>
    <row r="168" spans="1:21" s="9" customFormat="1" ht="12">
      <c r="A168" s="29">
        <v>161</v>
      </c>
      <c r="B168" s="50" t="s">
        <v>333</v>
      </c>
      <c r="C168" s="1" t="s">
        <v>334</v>
      </c>
      <c r="D168" s="40"/>
      <c r="E168" s="40"/>
      <c r="F168" s="40">
        <v>1</v>
      </c>
      <c r="G168" s="40">
        <v>3360</v>
      </c>
      <c r="H168" s="40">
        <v>568</v>
      </c>
      <c r="I168" s="40">
        <v>295876.03000000003</v>
      </c>
      <c r="J168" s="40">
        <v>2134</v>
      </c>
      <c r="K168" s="40">
        <v>2875765.08</v>
      </c>
      <c r="L168" s="38">
        <f t="shared" si="86"/>
        <v>2703</v>
      </c>
      <c r="M168" s="38">
        <f t="shared" si="87"/>
        <v>3175001.1100000003</v>
      </c>
      <c r="N168" s="40">
        <v>307</v>
      </c>
      <c r="O168" s="40">
        <v>2541744.9700000002</v>
      </c>
      <c r="P168" s="40">
        <v>2</v>
      </c>
      <c r="Q168" s="40">
        <v>2829.38</v>
      </c>
      <c r="R168" s="38">
        <f t="shared" si="83"/>
        <v>309</v>
      </c>
      <c r="S168" s="38">
        <f t="shared" si="84"/>
        <v>2544574.35</v>
      </c>
      <c r="T168" s="38">
        <f t="shared" si="88"/>
        <v>3012</v>
      </c>
      <c r="U168" s="38">
        <f t="shared" si="89"/>
        <v>5719575.4600000009</v>
      </c>
    </row>
    <row r="169" spans="1:21" s="9" customFormat="1" ht="12">
      <c r="A169" s="26">
        <v>162</v>
      </c>
      <c r="B169" s="49" t="s">
        <v>337</v>
      </c>
      <c r="C169" s="28" t="s">
        <v>338</v>
      </c>
      <c r="D169" s="39"/>
      <c r="E169" s="39"/>
      <c r="F169" s="39">
        <v>3</v>
      </c>
      <c r="G169" s="39">
        <v>24645.33</v>
      </c>
      <c r="H169" s="39">
        <v>22</v>
      </c>
      <c r="I169" s="39">
        <v>29007.35</v>
      </c>
      <c r="J169" s="39">
        <v>864</v>
      </c>
      <c r="K169" s="39">
        <v>2581171.08</v>
      </c>
      <c r="L169" s="39">
        <f t="shared" si="86"/>
        <v>889</v>
      </c>
      <c r="M169" s="39">
        <f t="shared" si="87"/>
        <v>2634823.7600000002</v>
      </c>
      <c r="N169" s="39">
        <v>1055</v>
      </c>
      <c r="O169" s="39">
        <v>2622192.6800000002</v>
      </c>
      <c r="P169" s="39">
        <v>1</v>
      </c>
      <c r="Q169" s="39">
        <v>279.42</v>
      </c>
      <c r="R169" s="39">
        <f t="shared" si="83"/>
        <v>1056</v>
      </c>
      <c r="S169" s="39">
        <f t="shared" si="84"/>
        <v>2622472.1</v>
      </c>
      <c r="T169" s="39">
        <f t="shared" si="88"/>
        <v>1945</v>
      </c>
      <c r="U169" s="39">
        <f t="shared" si="89"/>
        <v>5257295.8600000003</v>
      </c>
    </row>
    <row r="170" spans="1:21" s="9" customFormat="1" ht="12">
      <c r="A170" s="29">
        <v>163</v>
      </c>
      <c r="B170" s="50" t="s">
        <v>325</v>
      </c>
      <c r="C170" s="1" t="s">
        <v>326</v>
      </c>
      <c r="D170" s="40"/>
      <c r="E170" s="40"/>
      <c r="F170" s="40"/>
      <c r="G170" s="40"/>
      <c r="H170" s="40">
        <v>212</v>
      </c>
      <c r="I170" s="40">
        <v>232445.54</v>
      </c>
      <c r="J170" s="40">
        <v>1043</v>
      </c>
      <c r="K170" s="40">
        <v>2457360.0099999998</v>
      </c>
      <c r="L170" s="40">
        <f t="shared" si="86"/>
        <v>1255</v>
      </c>
      <c r="M170" s="40">
        <f t="shared" si="87"/>
        <v>2689805.55</v>
      </c>
      <c r="N170" s="40">
        <v>429</v>
      </c>
      <c r="O170" s="40">
        <v>2277987.81</v>
      </c>
      <c r="P170" s="40">
        <v>4</v>
      </c>
      <c r="Q170" s="40">
        <v>58312.4</v>
      </c>
      <c r="R170" s="38">
        <f t="shared" si="83"/>
        <v>433</v>
      </c>
      <c r="S170" s="38">
        <f t="shared" si="84"/>
        <v>2336300.21</v>
      </c>
      <c r="T170" s="40">
        <f t="shared" si="88"/>
        <v>1688</v>
      </c>
      <c r="U170" s="40">
        <f t="shared" si="89"/>
        <v>5026105.76</v>
      </c>
    </row>
    <row r="171" spans="1:21" s="9" customFormat="1" ht="12">
      <c r="A171" s="26">
        <v>164</v>
      </c>
      <c r="B171" s="49" t="s">
        <v>331</v>
      </c>
      <c r="C171" s="28" t="s">
        <v>332</v>
      </c>
      <c r="D171" s="39"/>
      <c r="E171" s="39"/>
      <c r="F171" s="39"/>
      <c r="G171" s="39"/>
      <c r="H171" s="39">
        <v>59</v>
      </c>
      <c r="I171" s="39">
        <v>35491.26</v>
      </c>
      <c r="J171" s="39">
        <v>619</v>
      </c>
      <c r="K171" s="39">
        <v>1757733.91</v>
      </c>
      <c r="L171" s="39">
        <f t="shared" si="86"/>
        <v>678</v>
      </c>
      <c r="M171" s="39">
        <f t="shared" si="87"/>
        <v>1793225.17</v>
      </c>
      <c r="N171" s="39">
        <v>210</v>
      </c>
      <c r="O171" s="39">
        <v>2291685.73</v>
      </c>
      <c r="P171" s="39">
        <v>13</v>
      </c>
      <c r="Q171" s="39">
        <v>546748.75</v>
      </c>
      <c r="R171" s="39">
        <f t="shared" si="83"/>
        <v>223</v>
      </c>
      <c r="S171" s="39">
        <f t="shared" si="84"/>
        <v>2838434.48</v>
      </c>
      <c r="T171" s="39">
        <f t="shared" si="88"/>
        <v>901</v>
      </c>
      <c r="U171" s="39">
        <f t="shared" si="89"/>
        <v>4631659.6500000004</v>
      </c>
    </row>
    <row r="172" spans="1:21" s="9" customFormat="1" ht="12">
      <c r="A172" s="29">
        <v>165</v>
      </c>
      <c r="B172" s="50" t="s">
        <v>329</v>
      </c>
      <c r="C172" s="1" t="s">
        <v>330</v>
      </c>
      <c r="D172" s="40"/>
      <c r="E172" s="40"/>
      <c r="F172" s="40"/>
      <c r="G172" s="40"/>
      <c r="H172" s="40">
        <v>25</v>
      </c>
      <c r="I172" s="40">
        <v>9389.36</v>
      </c>
      <c r="J172" s="40">
        <v>1026</v>
      </c>
      <c r="K172" s="40">
        <v>1697214.87</v>
      </c>
      <c r="L172" s="38">
        <f t="shared" ref="L172:M176" si="90">J172+H172+F172+D172</f>
        <v>1051</v>
      </c>
      <c r="M172" s="38">
        <f t="shared" si="90"/>
        <v>1706604.2300000002</v>
      </c>
      <c r="N172" s="40">
        <v>168</v>
      </c>
      <c r="O172" s="40">
        <v>1680140.87</v>
      </c>
      <c r="P172" s="40"/>
      <c r="Q172" s="40"/>
      <c r="R172" s="38">
        <f t="shared" si="83"/>
        <v>168</v>
      </c>
      <c r="S172" s="38">
        <f t="shared" si="84"/>
        <v>1680140.87</v>
      </c>
      <c r="T172" s="38">
        <f t="shared" ref="T172:U176" si="91">R172+L172</f>
        <v>1219</v>
      </c>
      <c r="U172" s="38">
        <f t="shared" si="91"/>
        <v>3386745.1000000006</v>
      </c>
    </row>
    <row r="173" spans="1:21" s="9" customFormat="1" ht="12">
      <c r="A173" s="26">
        <v>166</v>
      </c>
      <c r="B173" s="49" t="s">
        <v>335</v>
      </c>
      <c r="C173" s="28" t="s">
        <v>336</v>
      </c>
      <c r="D173" s="39"/>
      <c r="E173" s="39"/>
      <c r="F173" s="39">
        <v>8</v>
      </c>
      <c r="G173" s="39">
        <v>153482.23999999999</v>
      </c>
      <c r="H173" s="39">
        <v>7</v>
      </c>
      <c r="I173" s="39">
        <v>173019.81</v>
      </c>
      <c r="J173" s="39">
        <v>98</v>
      </c>
      <c r="K173" s="39">
        <v>1089961.01</v>
      </c>
      <c r="L173" s="39">
        <f t="shared" si="90"/>
        <v>113</v>
      </c>
      <c r="M173" s="39">
        <f t="shared" si="90"/>
        <v>1416463.06</v>
      </c>
      <c r="N173" s="39">
        <v>101</v>
      </c>
      <c r="O173" s="39">
        <v>1243443.25</v>
      </c>
      <c r="P173" s="39">
        <v>7</v>
      </c>
      <c r="Q173" s="39">
        <v>173019.81</v>
      </c>
      <c r="R173" s="39">
        <f t="shared" si="83"/>
        <v>108</v>
      </c>
      <c r="S173" s="39">
        <f t="shared" si="84"/>
        <v>1416463.06</v>
      </c>
      <c r="T173" s="39">
        <f t="shared" si="91"/>
        <v>221</v>
      </c>
      <c r="U173" s="39">
        <f t="shared" si="91"/>
        <v>2832926.12</v>
      </c>
    </row>
    <row r="174" spans="1:21" s="9" customFormat="1" ht="12">
      <c r="A174" s="29">
        <v>167</v>
      </c>
      <c r="B174" s="50" t="s">
        <v>343</v>
      </c>
      <c r="C174" s="1" t="s">
        <v>344</v>
      </c>
      <c r="D174" s="40"/>
      <c r="E174" s="40"/>
      <c r="F174" s="40"/>
      <c r="G174" s="40"/>
      <c r="H174" s="40">
        <v>401</v>
      </c>
      <c r="I174" s="40">
        <v>290258.7</v>
      </c>
      <c r="J174" s="40">
        <v>514</v>
      </c>
      <c r="K174" s="40">
        <v>564129.97</v>
      </c>
      <c r="L174" s="38">
        <f t="shared" si="90"/>
        <v>915</v>
      </c>
      <c r="M174" s="38">
        <f t="shared" si="90"/>
        <v>854388.66999999993</v>
      </c>
      <c r="N174" s="40">
        <v>29</v>
      </c>
      <c r="O174" s="40">
        <v>292902.2</v>
      </c>
      <c r="P174" s="40"/>
      <c r="Q174" s="40"/>
      <c r="R174" s="38">
        <f t="shared" si="83"/>
        <v>29</v>
      </c>
      <c r="S174" s="38">
        <f t="shared" si="84"/>
        <v>292902.2</v>
      </c>
      <c r="T174" s="38">
        <f t="shared" si="91"/>
        <v>944</v>
      </c>
      <c r="U174" s="38">
        <f t="shared" si="91"/>
        <v>1147290.8699999999</v>
      </c>
    </row>
    <row r="175" spans="1:21" s="9" customFormat="1" ht="12">
      <c r="A175" s="26">
        <v>168</v>
      </c>
      <c r="B175" s="49" t="s">
        <v>345</v>
      </c>
      <c r="C175" s="28" t="s">
        <v>346</v>
      </c>
      <c r="D175" s="39"/>
      <c r="E175" s="39"/>
      <c r="F175" s="39"/>
      <c r="G175" s="39"/>
      <c r="H175" s="39">
        <v>6</v>
      </c>
      <c r="I175" s="39">
        <v>30316.080000000002</v>
      </c>
      <c r="J175" s="39">
        <v>25</v>
      </c>
      <c r="K175" s="39">
        <v>47078.42</v>
      </c>
      <c r="L175" s="39">
        <f t="shared" si="90"/>
        <v>31</v>
      </c>
      <c r="M175" s="39">
        <f t="shared" si="90"/>
        <v>77394.5</v>
      </c>
      <c r="N175" s="39">
        <v>7</v>
      </c>
      <c r="O175" s="39">
        <v>49640.75</v>
      </c>
      <c r="P175" s="39">
        <v>4</v>
      </c>
      <c r="Q175" s="39">
        <v>28316.080000000002</v>
      </c>
      <c r="R175" s="39">
        <f t="shared" si="83"/>
        <v>11</v>
      </c>
      <c r="S175" s="39">
        <f t="shared" si="84"/>
        <v>77956.83</v>
      </c>
      <c r="T175" s="39">
        <f t="shared" si="91"/>
        <v>42</v>
      </c>
      <c r="U175" s="39">
        <f t="shared" si="91"/>
        <v>155351.33000000002</v>
      </c>
    </row>
    <row r="176" spans="1:21" s="9" customFormat="1" ht="12">
      <c r="A176" s="29">
        <v>169</v>
      </c>
      <c r="B176" s="19" t="s">
        <v>317</v>
      </c>
      <c r="C176" s="1" t="s">
        <v>318</v>
      </c>
      <c r="D176" s="40"/>
      <c r="E176" s="40"/>
      <c r="F176" s="40"/>
      <c r="G176" s="40"/>
      <c r="H176" s="40"/>
      <c r="I176" s="40"/>
      <c r="J176" s="40">
        <v>10</v>
      </c>
      <c r="K176" s="40">
        <v>22107.85</v>
      </c>
      <c r="L176" s="38">
        <f t="shared" si="90"/>
        <v>10</v>
      </c>
      <c r="M176" s="38">
        <f t="shared" si="90"/>
        <v>22107.85</v>
      </c>
      <c r="N176" s="40">
        <v>6</v>
      </c>
      <c r="O176" s="40">
        <v>21706.5</v>
      </c>
      <c r="P176" s="40">
        <v>6</v>
      </c>
      <c r="Q176" s="40">
        <v>21951.75</v>
      </c>
      <c r="R176" s="38">
        <f t="shared" si="83"/>
        <v>12</v>
      </c>
      <c r="S176" s="38">
        <f t="shared" si="84"/>
        <v>43658.25</v>
      </c>
      <c r="T176" s="38">
        <f t="shared" si="91"/>
        <v>22</v>
      </c>
      <c r="U176" s="38">
        <f t="shared" si="91"/>
        <v>65766.100000000006</v>
      </c>
    </row>
    <row r="177" spans="1:21" s="9" customFormat="1" ht="12">
      <c r="A177" s="26">
        <v>170</v>
      </c>
      <c r="B177" s="27" t="s">
        <v>347</v>
      </c>
      <c r="C177" s="28" t="s">
        <v>348</v>
      </c>
      <c r="D177" s="39"/>
      <c r="E177" s="39"/>
      <c r="F177" s="39"/>
      <c r="G177" s="39"/>
      <c r="H177" s="39">
        <v>8</v>
      </c>
      <c r="I177" s="39">
        <v>42105.98</v>
      </c>
      <c r="J177" s="39">
        <v>12</v>
      </c>
      <c r="K177" s="39">
        <v>5918.01</v>
      </c>
      <c r="L177" s="39">
        <f t="shared" ref="L177:L184" si="92">J177+H177+F177+D177</f>
        <v>20</v>
      </c>
      <c r="M177" s="39">
        <f t="shared" ref="M177:M184" si="93">K177+I177+G177+E177</f>
        <v>48023.990000000005</v>
      </c>
      <c r="N177" s="39"/>
      <c r="O177" s="39"/>
      <c r="P177" s="39"/>
      <c r="Q177" s="39"/>
      <c r="R177" s="39">
        <f t="shared" si="83"/>
        <v>0</v>
      </c>
      <c r="S177" s="39">
        <f t="shared" si="84"/>
        <v>0</v>
      </c>
      <c r="T177" s="39">
        <f t="shared" ref="T177:T184" si="94">R177+L177</f>
        <v>20</v>
      </c>
      <c r="U177" s="39">
        <f t="shared" ref="U177:U184" si="95">S177+M177</f>
        <v>48023.990000000005</v>
      </c>
    </row>
    <row r="178" spans="1:21" s="9" customFormat="1" ht="12">
      <c r="A178" s="29">
        <v>171</v>
      </c>
      <c r="B178" s="50" t="s">
        <v>283</v>
      </c>
      <c r="C178" s="1" t="s">
        <v>284</v>
      </c>
      <c r="D178" s="40"/>
      <c r="E178" s="40"/>
      <c r="F178" s="40"/>
      <c r="G178" s="40"/>
      <c r="H178" s="40"/>
      <c r="I178" s="40"/>
      <c r="J178" s="40">
        <v>26</v>
      </c>
      <c r="K178" s="40">
        <v>22517.81</v>
      </c>
      <c r="L178" s="40">
        <f t="shared" ref="L178:L181" si="96">J178+H178+F178+D178</f>
        <v>26</v>
      </c>
      <c r="M178" s="40">
        <f t="shared" ref="M178:M181" si="97">K178+I178+G178+E178</f>
        <v>22517.81</v>
      </c>
      <c r="N178" s="40"/>
      <c r="O178" s="40"/>
      <c r="P178" s="40"/>
      <c r="Q178" s="40"/>
      <c r="R178" s="38">
        <f t="shared" ref="R178:R181" si="98">N178+P178</f>
        <v>0</v>
      </c>
      <c r="S178" s="38">
        <f t="shared" ref="S178:S181" si="99">O178+Q178</f>
        <v>0</v>
      </c>
      <c r="T178" s="40">
        <f t="shared" ref="T178:T181" si="100">R178+L178</f>
        <v>26</v>
      </c>
      <c r="U178" s="40">
        <f t="shared" ref="U178:U181" si="101">S178+M178</f>
        <v>22517.81</v>
      </c>
    </row>
    <row r="179" spans="1:21" s="9" customFormat="1" ht="12">
      <c r="A179" s="26">
        <v>172</v>
      </c>
      <c r="B179" s="49" t="s">
        <v>341</v>
      </c>
      <c r="C179" s="28" t="s">
        <v>342</v>
      </c>
      <c r="D179" s="39"/>
      <c r="E179" s="39"/>
      <c r="F179" s="39"/>
      <c r="G179" s="39"/>
      <c r="H179" s="39">
        <v>1</v>
      </c>
      <c r="I179" s="39">
        <v>2009.57</v>
      </c>
      <c r="J179" s="39">
        <v>8</v>
      </c>
      <c r="K179" s="39">
        <v>8123.69</v>
      </c>
      <c r="L179" s="39">
        <f t="shared" si="96"/>
        <v>9</v>
      </c>
      <c r="M179" s="39">
        <f t="shared" si="97"/>
        <v>10133.26</v>
      </c>
      <c r="N179" s="39"/>
      <c r="O179" s="39"/>
      <c r="P179" s="39"/>
      <c r="Q179" s="39"/>
      <c r="R179" s="39">
        <f t="shared" si="98"/>
        <v>0</v>
      </c>
      <c r="S179" s="39">
        <f t="shared" si="99"/>
        <v>0</v>
      </c>
      <c r="T179" s="39">
        <f t="shared" si="100"/>
        <v>9</v>
      </c>
      <c r="U179" s="39">
        <f t="shared" si="101"/>
        <v>10133.26</v>
      </c>
    </row>
    <row r="180" spans="1:21" s="9" customFormat="1" ht="12">
      <c r="A180" s="29">
        <v>173</v>
      </c>
      <c r="B180" s="50" t="s">
        <v>349</v>
      </c>
      <c r="C180" s="1" t="s">
        <v>350</v>
      </c>
      <c r="D180" s="40"/>
      <c r="E180" s="40"/>
      <c r="F180" s="40"/>
      <c r="G180" s="40"/>
      <c r="H180" s="40"/>
      <c r="I180" s="40"/>
      <c r="J180" s="40">
        <v>8</v>
      </c>
      <c r="K180" s="40">
        <v>2117.52</v>
      </c>
      <c r="L180" s="40">
        <f t="shared" si="96"/>
        <v>8</v>
      </c>
      <c r="M180" s="40">
        <f t="shared" si="97"/>
        <v>2117.52</v>
      </c>
      <c r="N180" s="40">
        <v>14</v>
      </c>
      <c r="O180" s="40">
        <v>2462.91</v>
      </c>
      <c r="P180" s="40"/>
      <c r="Q180" s="40"/>
      <c r="R180" s="38">
        <f t="shared" si="98"/>
        <v>14</v>
      </c>
      <c r="S180" s="38">
        <f t="shared" si="99"/>
        <v>2462.91</v>
      </c>
      <c r="T180" s="40">
        <f t="shared" si="100"/>
        <v>22</v>
      </c>
      <c r="U180" s="40">
        <f t="shared" si="101"/>
        <v>4580.43</v>
      </c>
    </row>
    <row r="181" spans="1:21" s="9" customFormat="1" ht="12">
      <c r="A181" s="26">
        <v>174</v>
      </c>
      <c r="B181" s="49" t="s">
        <v>305</v>
      </c>
      <c r="C181" s="28" t="s">
        <v>306</v>
      </c>
      <c r="D181" s="39"/>
      <c r="E181" s="39"/>
      <c r="F181" s="39"/>
      <c r="G181" s="39"/>
      <c r="H181" s="39"/>
      <c r="I181" s="39"/>
      <c r="J181" s="39">
        <v>1</v>
      </c>
      <c r="K181" s="39">
        <v>1500</v>
      </c>
      <c r="L181" s="39">
        <f t="shared" si="96"/>
        <v>1</v>
      </c>
      <c r="M181" s="39">
        <f t="shared" si="97"/>
        <v>1500</v>
      </c>
      <c r="N181" s="39"/>
      <c r="O181" s="39"/>
      <c r="P181" s="39">
        <v>1</v>
      </c>
      <c r="Q181" s="39">
        <v>1362.73</v>
      </c>
      <c r="R181" s="39">
        <f t="shared" si="98"/>
        <v>1</v>
      </c>
      <c r="S181" s="39">
        <f t="shared" si="99"/>
        <v>1362.73</v>
      </c>
      <c r="T181" s="39">
        <f t="shared" si="100"/>
        <v>2</v>
      </c>
      <c r="U181" s="39">
        <f t="shared" si="101"/>
        <v>2862.73</v>
      </c>
    </row>
    <row r="182" spans="1:21" s="9" customFormat="1" ht="12">
      <c r="A182" s="29">
        <v>175</v>
      </c>
      <c r="B182" s="50" t="s">
        <v>364</v>
      </c>
      <c r="C182" s="1" t="s">
        <v>365</v>
      </c>
      <c r="D182" s="40"/>
      <c r="E182" s="40"/>
      <c r="F182" s="40"/>
      <c r="G182" s="40"/>
      <c r="H182" s="40"/>
      <c r="I182" s="40"/>
      <c r="J182" s="40"/>
      <c r="K182" s="40"/>
      <c r="L182" s="40">
        <f t="shared" si="92"/>
        <v>0</v>
      </c>
      <c r="M182" s="40">
        <f t="shared" si="93"/>
        <v>0</v>
      </c>
      <c r="N182" s="40">
        <v>1</v>
      </c>
      <c r="O182" s="40">
        <v>1000</v>
      </c>
      <c r="P182" s="40">
        <v>1</v>
      </c>
      <c r="Q182" s="40">
        <v>1000</v>
      </c>
      <c r="R182" s="38">
        <f t="shared" si="83"/>
        <v>2</v>
      </c>
      <c r="S182" s="38">
        <f t="shared" si="84"/>
        <v>2000</v>
      </c>
      <c r="T182" s="40">
        <f t="shared" si="94"/>
        <v>2</v>
      </c>
      <c r="U182" s="40">
        <f t="shared" si="95"/>
        <v>2000</v>
      </c>
    </row>
    <row r="183" spans="1:21" s="9" customFormat="1" ht="12">
      <c r="A183" s="26">
        <v>176</v>
      </c>
      <c r="B183" s="49" t="s">
        <v>366</v>
      </c>
      <c r="C183" s="28" t="s">
        <v>367</v>
      </c>
      <c r="D183" s="39"/>
      <c r="E183" s="39"/>
      <c r="F183" s="39"/>
      <c r="G183" s="39"/>
      <c r="H183" s="39"/>
      <c r="I183" s="39"/>
      <c r="J183" s="39">
        <v>2</v>
      </c>
      <c r="K183" s="39">
        <v>520</v>
      </c>
      <c r="L183" s="39">
        <f t="shared" si="92"/>
        <v>2</v>
      </c>
      <c r="M183" s="39">
        <f t="shared" si="93"/>
        <v>520</v>
      </c>
      <c r="N183" s="39">
        <v>1</v>
      </c>
      <c r="O183" s="39">
        <v>550</v>
      </c>
      <c r="P183" s="39"/>
      <c r="Q183" s="39"/>
      <c r="R183" s="39">
        <f t="shared" si="83"/>
        <v>1</v>
      </c>
      <c r="S183" s="39">
        <f t="shared" si="84"/>
        <v>550</v>
      </c>
      <c r="T183" s="39">
        <f t="shared" si="94"/>
        <v>3</v>
      </c>
      <c r="U183" s="39">
        <f t="shared" si="95"/>
        <v>1070</v>
      </c>
    </row>
    <row r="184" spans="1:21" s="9" customFormat="1" thickBot="1">
      <c r="A184" s="29">
        <v>177</v>
      </c>
      <c r="B184" s="50"/>
      <c r="C184" s="1"/>
      <c r="D184" s="40"/>
      <c r="E184" s="40"/>
      <c r="F184" s="40"/>
      <c r="G184" s="40"/>
      <c r="H184" s="40"/>
      <c r="I184" s="40"/>
      <c r="J184" s="40"/>
      <c r="K184" s="40"/>
      <c r="L184" s="40">
        <f t="shared" si="92"/>
        <v>0</v>
      </c>
      <c r="M184" s="40">
        <f t="shared" si="93"/>
        <v>0</v>
      </c>
      <c r="N184" s="40"/>
      <c r="O184" s="40"/>
      <c r="P184" s="40"/>
      <c r="Q184" s="40"/>
      <c r="R184" s="38">
        <f t="shared" si="83"/>
        <v>0</v>
      </c>
      <c r="S184" s="38">
        <f t="shared" si="84"/>
        <v>0</v>
      </c>
      <c r="T184" s="40">
        <f t="shared" si="94"/>
        <v>0</v>
      </c>
      <c r="U184" s="40">
        <f t="shared" si="95"/>
        <v>0</v>
      </c>
    </row>
    <row r="185" spans="1:21" s="9" customFormat="1" ht="14.25" thickTop="1" thickBot="1">
      <c r="A185" s="52" t="s">
        <v>0</v>
      </c>
      <c r="B185" s="52"/>
      <c r="C185" s="53"/>
      <c r="D185" s="46">
        <f>SUM(D8:D184)</f>
        <v>251556</v>
      </c>
      <c r="E185" s="46">
        <f>SUM(E8:E184)</f>
        <v>127406559535.48926</v>
      </c>
      <c r="F185" s="46">
        <f>SUM(F8:F184)</f>
        <v>703571</v>
      </c>
      <c r="G185" s="46">
        <f>SUM(G8:G184)</f>
        <v>93774117961.647018</v>
      </c>
      <c r="H185" s="46">
        <f>SUM(H8:H184)</f>
        <v>1645332</v>
      </c>
      <c r="I185" s="46">
        <f>SUM(I8:I184)</f>
        <v>304395749844.43164</v>
      </c>
      <c r="J185" s="46">
        <f>SUM(J8:J184)</f>
        <v>1900039</v>
      </c>
      <c r="K185" s="46">
        <f>SUM(K8:K184)</f>
        <v>310059683143.09998</v>
      </c>
      <c r="L185" s="46">
        <f>SUM(L8:L184)</f>
        <v>4500498</v>
      </c>
      <c r="M185" s="46">
        <f>SUM(M8:M184)</f>
        <v>835636110484.66748</v>
      </c>
      <c r="N185" s="46">
        <f>SUM(N8:N184)</f>
        <v>392063</v>
      </c>
      <c r="O185" s="46">
        <f>SUM(O8:O184)</f>
        <v>340619855120.69989</v>
      </c>
      <c r="P185" s="46">
        <f>SUM(P8:P184)</f>
        <v>392063</v>
      </c>
      <c r="Q185" s="46">
        <f>SUM(Q8:Q184)</f>
        <v>340754511820.46002</v>
      </c>
      <c r="R185" s="46">
        <f>SUM(R8:R184)</f>
        <v>784126</v>
      </c>
      <c r="S185" s="46">
        <f>SUM(S8:S184)</f>
        <v>681374366941.16003</v>
      </c>
      <c r="T185" s="46">
        <f>SUM(T8:T184)</f>
        <v>5284624</v>
      </c>
      <c r="U185" s="46">
        <f>SUM(U8:U184)</f>
        <v>1517010477425.8289</v>
      </c>
    </row>
    <row r="186" spans="1:21" s="9" customFormat="1" ht="13.5" thickTop="1">
      <c r="A186" s="11" t="s">
        <v>371</v>
      </c>
      <c r="B186" s="14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2"/>
    </row>
    <row r="187" spans="1:21">
      <c r="A187" s="11" t="s">
        <v>18</v>
      </c>
      <c r="U187" s="43" t="s">
        <v>12</v>
      </c>
    </row>
    <row r="188" spans="1:21">
      <c r="A188" s="11" t="s">
        <v>19</v>
      </c>
      <c r="E188" s="12"/>
      <c r="F188" s="12"/>
      <c r="G188" s="12"/>
      <c r="H188" s="12"/>
      <c r="U188" s="43" t="s">
        <v>12</v>
      </c>
    </row>
    <row r="189" spans="1:21">
      <c r="B189" s="10"/>
      <c r="E189" s="44"/>
      <c r="F189" s="41"/>
      <c r="G189" s="41"/>
      <c r="H189" s="41"/>
      <c r="I189" s="41"/>
      <c r="J189" s="41"/>
      <c r="K189" s="41"/>
      <c r="L189" s="41"/>
      <c r="M189" s="41"/>
      <c r="N189" s="44"/>
      <c r="O189" s="44"/>
    </row>
    <row r="190" spans="1:21" s="18" customFormat="1" ht="11.25">
      <c r="A190" s="16"/>
      <c r="B190" s="17"/>
      <c r="C190" s="18" t="s">
        <v>12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3" spans="3:3">
      <c r="C193" s="51"/>
    </row>
    <row r="194" spans="3:3">
      <c r="C194" s="51"/>
    </row>
  </sheetData>
  <mergeCells count="13">
    <mergeCell ref="A185:C185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Jul 2018</vt:lpstr>
      <vt:lpstr>Jan-Jul 2018</vt:lpstr>
      <vt:lpstr>'Jan-Jul 2018'!Area_de_impressao</vt:lpstr>
      <vt:lpstr>Cab_Val</vt:lpstr>
      <vt:lpstr>'Jan-Jul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2018-08-10T13:37:40Z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