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8\"/>
    </mc:Choice>
  </mc:AlternateContent>
  <bookViews>
    <workbookView xWindow="21630" yWindow="195" windowWidth="21660" windowHeight="9870"/>
  </bookViews>
  <sheets>
    <sheet name="Ago 2018" sheetId="8" r:id="rId1"/>
    <sheet name="Jan-Ago 2018" sheetId="7" r:id="rId2"/>
  </sheets>
  <definedNames>
    <definedName name="_xlnm.Print_Area" localSheetId="1">'Jan-Ago 2018'!$A$1:$U$188</definedName>
    <definedName name="Cab_Perc">#REF!</definedName>
    <definedName name="Cab_Val">'Jan-Ago 2018'!$A$7</definedName>
    <definedName name="_xlnm.Print_Titles" localSheetId="1">'Jan-Ago 2018'!$A:$C,'Jan-Ago 2018'!$1:$7</definedName>
    <definedName name="Tot_Perc">#REF!</definedName>
    <definedName name="Tot_Val">'Jan-Ago 2018'!$A$187</definedName>
  </definedNames>
  <calcPr calcId="152511"/>
</workbook>
</file>

<file path=xl/calcChain.xml><?xml version="1.0" encoding="utf-8"?>
<calcChain xmlns="http://schemas.openxmlformats.org/spreadsheetml/2006/main">
  <c r="S23" i="7" l="1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9" i="7"/>
  <c r="R19" i="7"/>
  <c r="M19" i="7"/>
  <c r="L19" i="7"/>
  <c r="S18" i="7"/>
  <c r="R18" i="7"/>
  <c r="M18" i="7"/>
  <c r="L18" i="7"/>
  <c r="S61" i="8"/>
  <c r="R61" i="8"/>
  <c r="M61" i="8"/>
  <c r="L61" i="8"/>
  <c r="T61" i="8" s="1"/>
  <c r="S60" i="8"/>
  <c r="U60" i="8" s="1"/>
  <c r="R60" i="8"/>
  <c r="M60" i="8"/>
  <c r="L60" i="8"/>
  <c r="S59" i="8"/>
  <c r="R59" i="8"/>
  <c r="M59" i="8"/>
  <c r="L59" i="8"/>
  <c r="T59" i="8" s="1"/>
  <c r="S58" i="8"/>
  <c r="U58" i="8" s="1"/>
  <c r="R58" i="8"/>
  <c r="M58" i="8"/>
  <c r="L58" i="8"/>
  <c r="S57" i="8"/>
  <c r="R57" i="8"/>
  <c r="M57" i="8"/>
  <c r="L57" i="8"/>
  <c r="T57" i="8" s="1"/>
  <c r="S56" i="8"/>
  <c r="U56" i="8" s="1"/>
  <c r="R56" i="8"/>
  <c r="M56" i="8"/>
  <c r="L56" i="8"/>
  <c r="U57" i="8" l="1"/>
  <c r="U59" i="8"/>
  <c r="U61" i="8"/>
  <c r="T56" i="8"/>
  <c r="T58" i="8"/>
  <c r="T60" i="8"/>
  <c r="T18" i="7"/>
  <c r="T20" i="7"/>
  <c r="T22" i="7"/>
  <c r="U18" i="7"/>
  <c r="U20" i="7"/>
  <c r="U22" i="7"/>
  <c r="T19" i="7"/>
  <c r="T21" i="7"/>
  <c r="T23" i="7"/>
  <c r="U19" i="7"/>
  <c r="U21" i="7"/>
  <c r="U23" i="7"/>
  <c r="L8" i="7"/>
  <c r="L9" i="7"/>
  <c r="L10" i="7"/>
  <c r="L11" i="7"/>
  <c r="L12" i="7"/>
  <c r="L13" i="7"/>
  <c r="L14" i="7"/>
  <c r="L15" i="7"/>
  <c r="L16" i="7"/>
  <c r="L17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S36" i="7"/>
  <c r="R36" i="7"/>
  <c r="T36" i="7" s="1"/>
  <c r="M36" i="7"/>
  <c r="S35" i="7"/>
  <c r="R35" i="7"/>
  <c r="M35" i="7"/>
  <c r="S34" i="7"/>
  <c r="R34" i="7"/>
  <c r="M34" i="7"/>
  <c r="S33" i="7"/>
  <c r="R33" i="7"/>
  <c r="M33" i="7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U36" i="8" l="1"/>
  <c r="U38" i="8"/>
  <c r="T35" i="8"/>
  <c r="T37" i="8"/>
  <c r="T36" i="8"/>
  <c r="T38" i="8"/>
  <c r="U35" i="8"/>
  <c r="U37" i="8"/>
  <c r="T34" i="7"/>
  <c r="T35" i="7"/>
  <c r="T33" i="7"/>
  <c r="U35" i="7"/>
  <c r="U33" i="7"/>
  <c r="U34" i="7"/>
  <c r="U36" i="7"/>
  <c r="S26" i="7"/>
  <c r="R26" i="7"/>
  <c r="M26" i="7"/>
  <c r="S25" i="7"/>
  <c r="R25" i="7"/>
  <c r="M25" i="7"/>
  <c r="S24" i="7"/>
  <c r="R24" i="7"/>
  <c r="M24" i="7"/>
  <c r="S17" i="7"/>
  <c r="R17" i="7"/>
  <c r="M17" i="7"/>
  <c r="S16" i="7"/>
  <c r="R16" i="7"/>
  <c r="M16" i="7"/>
  <c r="S15" i="7"/>
  <c r="R15" i="7"/>
  <c r="M15" i="7"/>
  <c r="S14" i="7"/>
  <c r="R14" i="7"/>
  <c r="M14" i="7"/>
  <c r="S13" i="7"/>
  <c r="R13" i="7"/>
  <c r="M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T14" i="7"/>
  <c r="T16" i="7"/>
  <c r="T24" i="7"/>
  <c r="T26" i="7"/>
  <c r="U14" i="7"/>
  <c r="U16" i="7"/>
  <c r="U24" i="7"/>
  <c r="U26" i="7"/>
  <c r="T13" i="7"/>
  <c r="T15" i="7"/>
  <c r="T17" i="7"/>
  <c r="T25" i="7"/>
  <c r="U13" i="7"/>
  <c r="U15" i="7"/>
  <c r="U17" i="7"/>
  <c r="U25" i="7"/>
  <c r="U14" i="8"/>
  <c r="U16" i="8"/>
  <c r="U18" i="8"/>
  <c r="U20" i="8"/>
  <c r="T14" i="8"/>
  <c r="T16" i="8"/>
  <c r="T18" i="8"/>
  <c r="T20" i="8"/>
  <c r="U13" i="8"/>
  <c r="U15" i="8"/>
  <c r="U17" i="8"/>
  <c r="U19" i="8"/>
  <c r="S186" i="7"/>
  <c r="R186" i="7"/>
  <c r="M186" i="7"/>
  <c r="S185" i="7"/>
  <c r="R185" i="7"/>
  <c r="M185" i="7"/>
  <c r="S184" i="7"/>
  <c r="R184" i="7"/>
  <c r="M184" i="7"/>
  <c r="T184" i="7" l="1"/>
  <c r="T186" i="7"/>
  <c r="T185" i="7"/>
  <c r="U185" i="7"/>
  <c r="U186" i="7"/>
  <c r="U184" i="7"/>
  <c r="S41" i="7"/>
  <c r="R41" i="7"/>
  <c r="M41" i="7"/>
  <c r="S40" i="7"/>
  <c r="R40" i="7"/>
  <c r="M40" i="7"/>
  <c r="S39" i="7"/>
  <c r="R39" i="7"/>
  <c r="M39" i="7"/>
  <c r="S38" i="7"/>
  <c r="R38" i="7"/>
  <c r="M38" i="7"/>
  <c r="S176" i="8"/>
  <c r="R176" i="8"/>
  <c r="M176" i="8"/>
  <c r="L176" i="8"/>
  <c r="T176" i="8" l="1"/>
  <c r="U176" i="8"/>
  <c r="T39" i="7"/>
  <c r="T41" i="7"/>
  <c r="U39" i="7"/>
  <c r="U41" i="7"/>
  <c r="T38" i="7"/>
  <c r="T40" i="7"/>
  <c r="U38" i="7"/>
  <c r="U40" i="7"/>
  <c r="S175" i="8" l="1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42" i="7"/>
  <c r="R42" i="7"/>
  <c r="M42" i="7"/>
  <c r="S37" i="7"/>
  <c r="R37" i="7"/>
  <c r="M37" i="7"/>
  <c r="S32" i="7"/>
  <c r="R32" i="7"/>
  <c r="M32" i="7"/>
  <c r="S31" i="7"/>
  <c r="R31" i="7"/>
  <c r="M31" i="7"/>
  <c r="S30" i="7"/>
  <c r="R30" i="7"/>
  <c r="M30" i="7"/>
  <c r="S29" i="7"/>
  <c r="R29" i="7"/>
  <c r="M29" i="7"/>
  <c r="S28" i="7"/>
  <c r="R28" i="7"/>
  <c r="M28" i="7"/>
  <c r="S27" i="7"/>
  <c r="R27" i="7"/>
  <c r="M27" i="7"/>
  <c r="T168" i="8" l="1"/>
  <c r="T170" i="8"/>
  <c r="T172" i="8"/>
  <c r="T174" i="8"/>
  <c r="T27" i="7"/>
  <c r="T29" i="7"/>
  <c r="T31" i="7"/>
  <c r="T37" i="7"/>
  <c r="U27" i="7"/>
  <c r="U42" i="7"/>
  <c r="U29" i="7"/>
  <c r="U31" i="7"/>
  <c r="U37" i="7"/>
  <c r="T32" i="7"/>
  <c r="T28" i="7"/>
  <c r="T30" i="7"/>
  <c r="U28" i="7"/>
  <c r="U30" i="7"/>
  <c r="U32" i="7"/>
  <c r="T42" i="7"/>
  <c r="U169" i="8"/>
  <c r="U171" i="8"/>
  <c r="U173" i="8"/>
  <c r="U175" i="8"/>
  <c r="T169" i="8"/>
  <c r="T173" i="8"/>
  <c r="T175" i="8"/>
  <c r="T171" i="8"/>
  <c r="U168" i="8"/>
  <c r="U170" i="8"/>
  <c r="U172" i="8"/>
  <c r="U174" i="8"/>
  <c r="S50" i="7" l="1"/>
  <c r="R50" i="7"/>
  <c r="M50" i="7"/>
  <c r="S49" i="7"/>
  <c r="R49" i="7"/>
  <c r="M49" i="7"/>
  <c r="S48" i="7"/>
  <c r="R48" i="7"/>
  <c r="M48" i="7"/>
  <c r="S47" i="7"/>
  <c r="R47" i="7"/>
  <c r="M47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47" i="7"/>
  <c r="U49" i="7"/>
  <c r="U24" i="8"/>
  <c r="U26" i="8"/>
  <c r="T47" i="7"/>
  <c r="T49" i="7"/>
  <c r="T48" i="7"/>
  <c r="T50" i="7"/>
  <c r="U48" i="7"/>
  <c r="U50" i="7"/>
  <c r="T25" i="8"/>
  <c r="T27" i="8"/>
  <c r="U25" i="8"/>
  <c r="U27" i="8"/>
  <c r="Q178" i="8" l="1"/>
  <c r="P178" i="8"/>
  <c r="O178" i="8"/>
  <c r="N178" i="8"/>
  <c r="K178" i="8"/>
  <c r="J178" i="8"/>
  <c r="I178" i="8"/>
  <c r="H178" i="8"/>
  <c r="G178" i="8"/>
  <c r="F178" i="8"/>
  <c r="E178" i="8"/>
  <c r="D17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1" i="8"/>
  <c r="T28" i="8"/>
  <c r="T30" i="8"/>
  <c r="T31" i="8"/>
  <c r="T33" i="8"/>
  <c r="T40" i="8"/>
  <c r="T42" i="8"/>
  <c r="T43" i="8"/>
  <c r="T45" i="8"/>
  <c r="T48" i="8"/>
  <c r="T50" i="8"/>
  <c r="T51" i="8"/>
  <c r="T53" i="8"/>
  <c r="T62" i="8"/>
  <c r="T64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1" i="8"/>
  <c r="T155" i="8"/>
  <c r="T157" i="8"/>
  <c r="T159" i="8"/>
  <c r="T161" i="8"/>
  <c r="T163" i="8"/>
  <c r="T165" i="8"/>
  <c r="T153" i="8"/>
  <c r="U165" i="8"/>
  <c r="U166" i="8"/>
  <c r="U167" i="8"/>
  <c r="U11" i="8"/>
  <c r="U29" i="8"/>
  <c r="U39" i="8"/>
  <c r="U43" i="8"/>
  <c r="U49" i="8"/>
  <c r="U55" i="8"/>
  <c r="U67" i="8"/>
  <c r="U71" i="8"/>
  <c r="U77" i="8"/>
  <c r="U79" i="8"/>
  <c r="U85" i="8"/>
  <c r="U91" i="8"/>
  <c r="U99" i="8"/>
  <c r="U105" i="8"/>
  <c r="U111" i="8"/>
  <c r="U113" i="8"/>
  <c r="U117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T167" i="8"/>
  <c r="U9" i="8"/>
  <c r="U21" i="8"/>
  <c r="U23" i="8"/>
  <c r="U31" i="8"/>
  <c r="U33" i="8"/>
  <c r="U41" i="8"/>
  <c r="U45" i="8"/>
  <c r="U47" i="8"/>
  <c r="U51" i="8"/>
  <c r="U53" i="8"/>
  <c r="U63" i="8"/>
  <c r="U65" i="8"/>
  <c r="U69" i="8"/>
  <c r="U73" i="8"/>
  <c r="U75" i="8"/>
  <c r="U81" i="8"/>
  <c r="U83" i="8"/>
  <c r="U87" i="8"/>
  <c r="U89" i="8"/>
  <c r="U93" i="8"/>
  <c r="U95" i="8"/>
  <c r="U97" i="8"/>
  <c r="U101" i="8"/>
  <c r="U103" i="8"/>
  <c r="U107" i="8"/>
  <c r="U109" i="8"/>
  <c r="U115" i="8"/>
  <c r="U119" i="8"/>
  <c r="R178" i="8"/>
  <c r="T10" i="8"/>
  <c r="T12" i="8"/>
  <c r="T22" i="8"/>
  <c r="T23" i="8"/>
  <c r="T29" i="8"/>
  <c r="T32" i="8"/>
  <c r="T34" i="8"/>
  <c r="T39" i="8"/>
  <c r="T41" i="8"/>
  <c r="T44" i="8"/>
  <c r="T46" i="8"/>
  <c r="T47" i="8"/>
  <c r="T49" i="8"/>
  <c r="T52" i="8"/>
  <c r="T54" i="8"/>
  <c r="T55" i="8"/>
  <c r="T63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U10" i="8"/>
  <c r="U12" i="8"/>
  <c r="U22" i="8"/>
  <c r="U28" i="8"/>
  <c r="U30" i="8"/>
  <c r="U32" i="8"/>
  <c r="U34" i="8"/>
  <c r="U40" i="8"/>
  <c r="U42" i="8"/>
  <c r="U44" i="8"/>
  <c r="U46" i="8"/>
  <c r="U48" i="8"/>
  <c r="U50" i="8"/>
  <c r="U52" i="8"/>
  <c r="U54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4" i="8"/>
  <c r="T166" i="8"/>
  <c r="T8" i="8"/>
  <c r="S178" i="8"/>
  <c r="L178" i="8"/>
  <c r="M178" i="8"/>
  <c r="U8" i="8"/>
  <c r="S54" i="7"/>
  <c r="R54" i="7"/>
  <c r="M54" i="7"/>
  <c r="S53" i="7"/>
  <c r="R53" i="7"/>
  <c r="M53" i="7"/>
  <c r="S52" i="7"/>
  <c r="R52" i="7"/>
  <c r="M52" i="7"/>
  <c r="S51" i="7"/>
  <c r="R51" i="7"/>
  <c r="M51" i="7"/>
  <c r="S46" i="7"/>
  <c r="R46" i="7"/>
  <c r="M46" i="7"/>
  <c r="S45" i="7"/>
  <c r="R45" i="7"/>
  <c r="M45" i="7"/>
  <c r="S44" i="7"/>
  <c r="R44" i="7"/>
  <c r="M44" i="7"/>
  <c r="S43" i="7"/>
  <c r="R43" i="7"/>
  <c r="M43" i="7"/>
  <c r="T44" i="7" l="1"/>
  <c r="T46" i="7"/>
  <c r="T52" i="7"/>
  <c r="T54" i="7"/>
  <c r="U178" i="8"/>
  <c r="T178" i="8"/>
  <c r="U44" i="7"/>
  <c r="U46" i="7"/>
  <c r="U52" i="7"/>
  <c r="U54" i="7"/>
  <c r="U43" i="7"/>
  <c r="U45" i="7"/>
  <c r="U51" i="7"/>
  <c r="U53" i="7"/>
  <c r="T43" i="7"/>
  <c r="T45" i="7"/>
  <c r="T51" i="7"/>
  <c r="T53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0" i="7"/>
  <c r="S10" i="7"/>
  <c r="R11" i="7"/>
  <c r="S11" i="7"/>
  <c r="R12" i="7"/>
  <c r="S12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S9" i="7"/>
  <c r="R9" i="7"/>
  <c r="S8" i="7"/>
  <c r="R8" i="7"/>
  <c r="M62" i="7" l="1"/>
  <c r="M61" i="7"/>
  <c r="M60" i="7"/>
  <c r="M59" i="7"/>
  <c r="M58" i="7"/>
  <c r="M57" i="7"/>
  <c r="M56" i="7"/>
  <c r="M55" i="7"/>
  <c r="T57" i="7" l="1"/>
  <c r="T59" i="7"/>
  <c r="T61" i="7"/>
  <c r="T55" i="7"/>
  <c r="U56" i="7"/>
  <c r="U58" i="7"/>
  <c r="U60" i="7"/>
  <c r="T56" i="7"/>
  <c r="T58" i="7"/>
  <c r="T60" i="7"/>
  <c r="T62" i="7"/>
  <c r="U55" i="7"/>
  <c r="U57" i="7"/>
  <c r="U59" i="7"/>
  <c r="U61" i="7"/>
  <c r="U62" i="7"/>
  <c r="M70" i="7" l="1"/>
  <c r="M69" i="7"/>
  <c r="M68" i="7"/>
  <c r="M67" i="7"/>
  <c r="M66" i="7"/>
  <c r="M65" i="7"/>
  <c r="M64" i="7"/>
  <c r="M63" i="7"/>
  <c r="T68" i="7" l="1"/>
  <c r="T64" i="7"/>
  <c r="T66" i="7"/>
  <c r="T69" i="7"/>
  <c r="T70" i="7"/>
  <c r="T63" i="7"/>
  <c r="T65" i="7"/>
  <c r="T67" i="7"/>
  <c r="U64" i="7"/>
  <c r="U66" i="7"/>
  <c r="U68" i="7"/>
  <c r="U70" i="7"/>
  <c r="U63" i="7"/>
  <c r="U65" i="7"/>
  <c r="U67" i="7"/>
  <c r="U69" i="7"/>
  <c r="M78" i="7" l="1"/>
  <c r="M77" i="7"/>
  <c r="M76" i="7"/>
  <c r="M75" i="7"/>
  <c r="M74" i="7"/>
  <c r="M73" i="7"/>
  <c r="M72" i="7"/>
  <c r="M71" i="7"/>
  <c r="T72" i="7" l="1"/>
  <c r="T74" i="7"/>
  <c r="T76" i="7"/>
  <c r="U72" i="7"/>
  <c r="T71" i="7"/>
  <c r="T73" i="7"/>
  <c r="T75" i="7"/>
  <c r="T77" i="7"/>
  <c r="T78" i="7"/>
  <c r="U71" i="7"/>
  <c r="U73" i="7"/>
  <c r="U74" i="7"/>
  <c r="U75" i="7"/>
  <c r="U76" i="7"/>
  <c r="U77" i="7"/>
  <c r="U78" i="7"/>
  <c r="M93" i="7" l="1"/>
  <c r="M92" i="7"/>
  <c r="M91" i="7"/>
  <c r="M90" i="7"/>
  <c r="M89" i="7"/>
  <c r="M88" i="7"/>
  <c r="M87" i="7"/>
  <c r="M86" i="7"/>
  <c r="T86" i="7" l="1"/>
  <c r="T88" i="7"/>
  <c r="T90" i="7"/>
  <c r="U86" i="7"/>
  <c r="U90" i="7"/>
  <c r="U92" i="7"/>
  <c r="U88" i="7"/>
  <c r="U91" i="7"/>
  <c r="T92" i="7"/>
  <c r="U87" i="7"/>
  <c r="U89" i="7"/>
  <c r="U93" i="7"/>
  <c r="T87" i="7"/>
  <c r="T89" i="7"/>
  <c r="T91" i="7"/>
  <c r="T93" i="7"/>
  <c r="M94" i="7"/>
  <c r="M85" i="7"/>
  <c r="M84" i="7"/>
  <c r="M83" i="7"/>
  <c r="M82" i="7"/>
  <c r="M81" i="7"/>
  <c r="M80" i="7"/>
  <c r="M79" i="7"/>
  <c r="U79" i="7" l="1"/>
  <c r="U81" i="7"/>
  <c r="U83" i="7"/>
  <c r="U85" i="7"/>
  <c r="T80" i="7"/>
  <c r="T82" i="7"/>
  <c r="T84" i="7"/>
  <c r="T94" i="7"/>
  <c r="U80" i="7"/>
  <c r="U84" i="7"/>
  <c r="U94" i="7"/>
  <c r="T79" i="7"/>
  <c r="T81" i="7"/>
  <c r="T83" i="7"/>
  <c r="T85" i="7"/>
  <c r="U82" i="7"/>
  <c r="M139" i="7"/>
  <c r="M138" i="7"/>
  <c r="M137" i="7"/>
  <c r="M136" i="7"/>
  <c r="M135" i="7"/>
  <c r="M134" i="7"/>
  <c r="M145" i="7"/>
  <c r="M144" i="7"/>
  <c r="M143" i="7"/>
  <c r="M142" i="7"/>
  <c r="M141" i="7"/>
  <c r="M140" i="7"/>
  <c r="M109" i="7"/>
  <c r="M108" i="7"/>
  <c r="M107" i="7"/>
  <c r="M106" i="7"/>
  <c r="M105" i="7"/>
  <c r="M104" i="7"/>
  <c r="M103" i="7"/>
  <c r="M102" i="7"/>
  <c r="M110" i="7"/>
  <c r="M101" i="7"/>
  <c r="M100" i="7"/>
  <c r="M99" i="7"/>
  <c r="M98" i="7"/>
  <c r="M97" i="7"/>
  <c r="M96" i="7"/>
  <c r="M95" i="7"/>
  <c r="M118" i="7"/>
  <c r="M117" i="7"/>
  <c r="M116" i="7"/>
  <c r="M115" i="7"/>
  <c r="M114" i="7"/>
  <c r="M113" i="7"/>
  <c r="M112" i="7"/>
  <c r="M111" i="7"/>
  <c r="M126" i="7"/>
  <c r="M125" i="7"/>
  <c r="M124" i="7"/>
  <c r="M123" i="7"/>
  <c r="M122" i="7"/>
  <c r="M121" i="7"/>
  <c r="M120" i="7"/>
  <c r="M119" i="7"/>
  <c r="M146" i="7"/>
  <c r="M133" i="7"/>
  <c r="M132" i="7"/>
  <c r="M131" i="7"/>
  <c r="M130" i="7"/>
  <c r="M129" i="7"/>
  <c r="M128" i="7"/>
  <c r="M127" i="7"/>
  <c r="M154" i="7"/>
  <c r="M153" i="7"/>
  <c r="M152" i="7"/>
  <c r="M151" i="7"/>
  <c r="M150" i="7"/>
  <c r="M149" i="7"/>
  <c r="M148" i="7"/>
  <c r="M147" i="7"/>
  <c r="M162" i="7"/>
  <c r="M161" i="7"/>
  <c r="M160" i="7"/>
  <c r="M159" i="7"/>
  <c r="M158" i="7"/>
  <c r="M157" i="7"/>
  <c r="M156" i="7"/>
  <c r="M155" i="7"/>
  <c r="M177" i="7"/>
  <c r="M176" i="7"/>
  <c r="M175" i="7"/>
  <c r="M174" i="7"/>
  <c r="M173" i="7"/>
  <c r="M172" i="7"/>
  <c r="M171" i="7"/>
  <c r="M170" i="7"/>
  <c r="M10" i="7"/>
  <c r="M11" i="7"/>
  <c r="M12" i="7"/>
  <c r="M163" i="7"/>
  <c r="M164" i="7"/>
  <c r="M165" i="7"/>
  <c r="M166" i="7"/>
  <c r="M167" i="7"/>
  <c r="M168" i="7"/>
  <c r="M169" i="7"/>
  <c r="M178" i="7"/>
  <c r="M179" i="7"/>
  <c r="M180" i="7"/>
  <c r="M181" i="7"/>
  <c r="M182" i="7"/>
  <c r="M183" i="7"/>
  <c r="M9" i="7"/>
  <c r="E187" i="7"/>
  <c r="F187" i="7"/>
  <c r="G187" i="7"/>
  <c r="H187" i="7"/>
  <c r="I187" i="7"/>
  <c r="J187" i="7"/>
  <c r="K187" i="7"/>
  <c r="N187" i="7"/>
  <c r="O187" i="7"/>
  <c r="P187" i="7"/>
  <c r="Q187" i="7"/>
  <c r="D187" i="7"/>
  <c r="M8" i="7"/>
  <c r="M187" i="7" l="1"/>
  <c r="T141" i="7"/>
  <c r="U104" i="7"/>
  <c r="U165" i="7"/>
  <c r="T121" i="7"/>
  <c r="T8" i="7"/>
  <c r="T179" i="7"/>
  <c r="U182" i="7"/>
  <c r="U12" i="7"/>
  <c r="T119" i="7"/>
  <c r="T120" i="7"/>
  <c r="T122" i="7"/>
  <c r="T123" i="7"/>
  <c r="T124" i="7"/>
  <c r="T125" i="7"/>
  <c r="T126" i="7"/>
  <c r="T111" i="7"/>
  <c r="T112" i="7"/>
  <c r="T113" i="7"/>
  <c r="T114" i="7"/>
  <c r="T115" i="7"/>
  <c r="T116" i="7"/>
  <c r="T117" i="7"/>
  <c r="T118" i="7"/>
  <c r="T95" i="7"/>
  <c r="T96" i="7"/>
  <c r="T97" i="7"/>
  <c r="T98" i="7"/>
  <c r="T99" i="7"/>
  <c r="T100" i="7"/>
  <c r="T101" i="7"/>
  <c r="T110" i="7"/>
  <c r="U102" i="7"/>
  <c r="U103" i="7"/>
  <c r="U105" i="7"/>
  <c r="U106" i="7"/>
  <c r="U107" i="7"/>
  <c r="U108" i="7"/>
  <c r="U109" i="7"/>
  <c r="U140" i="7"/>
  <c r="U141" i="7"/>
  <c r="U142" i="7"/>
  <c r="U143" i="7"/>
  <c r="U144" i="7"/>
  <c r="U145" i="7"/>
  <c r="U134" i="7"/>
  <c r="U136" i="7"/>
  <c r="U137" i="7"/>
  <c r="U138" i="7"/>
  <c r="U139" i="7"/>
  <c r="T170" i="7"/>
  <c r="T173" i="7"/>
  <c r="T156" i="7"/>
  <c r="T161" i="7"/>
  <c r="T154" i="7"/>
  <c r="T146" i="7"/>
  <c r="T183" i="7"/>
  <c r="T182" i="7"/>
  <c r="T178" i="7"/>
  <c r="T166" i="7"/>
  <c r="T12" i="7"/>
  <c r="U181" i="7"/>
  <c r="U169" i="7"/>
  <c r="U11" i="7"/>
  <c r="T171" i="7"/>
  <c r="T172" i="7"/>
  <c r="T174" i="7"/>
  <c r="T175" i="7"/>
  <c r="T176" i="7"/>
  <c r="T177" i="7"/>
  <c r="T155" i="7"/>
  <c r="T157" i="7"/>
  <c r="T158" i="7"/>
  <c r="T159" i="7"/>
  <c r="T160" i="7"/>
  <c r="T162" i="7"/>
  <c r="T147" i="7"/>
  <c r="T148" i="7"/>
  <c r="T149" i="7"/>
  <c r="T150" i="7"/>
  <c r="T151" i="7"/>
  <c r="T153" i="7"/>
  <c r="T127" i="7"/>
  <c r="T128" i="7"/>
  <c r="T129" i="7"/>
  <c r="T130" i="7"/>
  <c r="T131" i="7"/>
  <c r="T132" i="7"/>
  <c r="T133" i="7"/>
  <c r="T180" i="7"/>
  <c r="T168" i="7"/>
  <c r="T164" i="7"/>
  <c r="U179" i="7"/>
  <c r="U163" i="7"/>
  <c r="U119" i="7"/>
  <c r="U123" i="7"/>
  <c r="U112" i="7"/>
  <c r="U117" i="7"/>
  <c r="U97" i="7"/>
  <c r="U110" i="7"/>
  <c r="T108" i="7"/>
  <c r="T140" i="7"/>
  <c r="T142" i="7"/>
  <c r="T143" i="7"/>
  <c r="T144" i="7"/>
  <c r="T145" i="7"/>
  <c r="T134" i="7"/>
  <c r="T135" i="7"/>
  <c r="T136" i="7"/>
  <c r="T137" i="7"/>
  <c r="U9" i="7"/>
  <c r="T9" i="7"/>
  <c r="U120" i="7"/>
  <c r="U121" i="7"/>
  <c r="U122" i="7"/>
  <c r="U124" i="7"/>
  <c r="U125" i="7"/>
  <c r="U126" i="7"/>
  <c r="T102" i="7"/>
  <c r="T103" i="7"/>
  <c r="T104" i="7"/>
  <c r="T105" i="7"/>
  <c r="T106" i="7"/>
  <c r="T107" i="7"/>
  <c r="T109" i="7"/>
  <c r="T181" i="7"/>
  <c r="U180" i="7"/>
  <c r="U168" i="7"/>
  <c r="U164" i="7"/>
  <c r="U10" i="7"/>
  <c r="T167" i="7"/>
  <c r="T163" i="7"/>
  <c r="U178" i="7"/>
  <c r="U166" i="7"/>
  <c r="U170" i="7"/>
  <c r="U171" i="7"/>
  <c r="U172" i="7"/>
  <c r="U173" i="7"/>
  <c r="U174" i="7"/>
  <c r="U175" i="7"/>
  <c r="U176" i="7"/>
  <c r="U177" i="7"/>
  <c r="U155" i="7"/>
  <c r="U156" i="7"/>
  <c r="U157" i="7"/>
  <c r="U158" i="7"/>
  <c r="U159" i="7"/>
  <c r="U160" i="7"/>
  <c r="U161" i="7"/>
  <c r="U162" i="7"/>
  <c r="U147" i="7"/>
  <c r="U148" i="7"/>
  <c r="U149" i="7"/>
  <c r="U150" i="7"/>
  <c r="U151" i="7"/>
  <c r="U152" i="7"/>
  <c r="U153" i="7"/>
  <c r="U154" i="7"/>
  <c r="U130" i="7"/>
  <c r="U131" i="7"/>
  <c r="U132" i="7"/>
  <c r="U133" i="7"/>
  <c r="U146" i="7"/>
  <c r="U111" i="7"/>
  <c r="U113" i="7"/>
  <c r="U114" i="7"/>
  <c r="U115" i="7"/>
  <c r="U116" i="7"/>
  <c r="U118" i="7"/>
  <c r="U95" i="7"/>
  <c r="U96" i="7"/>
  <c r="U98" i="7"/>
  <c r="U100" i="7"/>
  <c r="U101" i="7"/>
  <c r="U8" i="7"/>
  <c r="S187" i="7"/>
  <c r="T10" i="7"/>
  <c r="U167" i="7"/>
  <c r="T138" i="7"/>
  <c r="T139" i="7"/>
  <c r="T152" i="7"/>
  <c r="R187" i="7"/>
  <c r="U183" i="7"/>
  <c r="T169" i="7"/>
  <c r="T165" i="7"/>
  <c r="T11" i="7"/>
  <c r="U135" i="7"/>
  <c r="L187" i="7"/>
  <c r="U127" i="7"/>
  <c r="U128" i="7"/>
  <c r="U129" i="7"/>
  <c r="U99" i="7"/>
  <c r="T187" i="7" l="1"/>
  <c r="U187" i="7"/>
</calcChain>
</file>

<file path=xl/sharedStrings.xml><?xml version="1.0" encoding="utf-8"?>
<sst xmlns="http://schemas.openxmlformats.org/spreadsheetml/2006/main" count="774" uniqueCount="379">
  <si>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</si>
  <si>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</si>
  <si>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</si>
  <si>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</si>
  <si>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</si>
  <si>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</si>
  <si>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</si>
  <si>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</si>
  <si>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</si>
  <si>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</si>
  <si>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</si>
  <si>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</si>
  <si>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</si>
  <si>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</si>
  <si>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</si>
  <si>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</si>
  <si>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</si>
  <si>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</si>
  <si>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</si>
  <si>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</si>
  <si>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</si>
  <si>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</si>
  <si>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</si>
  <si>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</si>
  <si>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</si>
  <si>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</si>
  <si>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</si>
  <si>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</si>
  <si>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</si>
  <si>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</si>
  <si>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</si>
  <si>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</si>
  <si>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</si>
  <si>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</si>
  <si>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</si>
  <si>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</si>
  <si>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</si>
  <si>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</si>
  <si>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</si>
  <si>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</si>
  <si>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</si>
  <si>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</si>
  <si>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</si>
  <si>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</si>
  <si>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</si>
  <si>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</si>
  <si>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</si>
  <si>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</si>
  <si>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</si>
  <si>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</si>
  <si>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</si>
  <si>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</si>
  <si>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</si>
  <si>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</si>
  <si>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</si>
  <si>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</si>
  <si>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</si>
  <si>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</si>
  <si>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</si>
  <si>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</si>
  <si>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</si>
  <si>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</si>
  <si>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</si>
  <si>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</si>
  <si>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</si>
  <si>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</si>
  <si>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</si>
  <si>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</si>
  <si>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</si>
  <si>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</si>
  <si>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</si>
  <si>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</si>
  <si>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</si>
  <si>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</si>
  <si>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</si>
  <si>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</si>
  <si>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</si>
  <si>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</si>
  <si>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</si>
  <si>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</si>
  <si>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</si>
  <si>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</si>
  <si>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</si>
  <si>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</si>
  <si>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</si>
  <si>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</si>
  <si>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</si>
  <si>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</si>
  <si>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</si>
  <si>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</si>
  <si>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</si>
  <si>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</si>
  <si>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</si>
  <si>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</si>
  <si>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</si>
  <si>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</si>
  <si>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</si>
  <si>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</si>
  <si>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</si>
  <si>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</si>
  <si>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</si>
  <si>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</si>
  <si>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</si>
  <si>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</si>
  <si>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</si>
  <si>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</si>
  <si>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</si>
  <si>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</si>
  <si>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</si>
  <si>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</si>
  <si>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</si>
  <si>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</si>
  <si>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</si>
  <si>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</si>
  <si>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</si>
  <si>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</si>
  <si>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</si>
  <si>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</si>
  <si>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</si>
  <si>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</si>
  <si>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</si>
  <si>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</si>
  <si>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</si>
  <si>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</si>
  <si>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</si>
  <si>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</si>
  <si>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</si>
  <si>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</si>
  <si>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</si>
  <si>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</si>
  <si>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</si>
  <si>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</si>
  <si>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</si>
  <si>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</si>
  <si>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</si>
  <si>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</si>
  <si>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</si>
  <si>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</si>
  <si>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</si>
  <si>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</si>
  <si>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</si>
  <si>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</si>
  <si>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</si>
  <si>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</si>
  <si>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</si>
  <si>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</si>
  <si>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</si>
  <si>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</si>
  <si>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</si>
  <si>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</si>
  <si>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</si>
  <si>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</si>
  <si>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</si>
  <si>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</si>
  <si>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</si>
  <si>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</si>
  <si>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</si>
  <si>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</si>
  <si>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</si>
  <si>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</si>
  <si>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</si>
  <si>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</si>
  <si>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</si>
  <si>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</si>
  <si>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</si>
  <si>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</si>
  <si>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</si>
  <si>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</si>
  <si>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</si>
  <si>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</si>
  <si>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</si>
  <si>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</si>
  <si>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</si>
  <si>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</si>
  <si>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</si>
  <si>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</si>
  <si>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</si>
  <si>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</si>
  <si>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</si>
  <si>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</si>
  <si>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</si>
  <si>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</si>
  <si>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</si>
  <si>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</si>
  <si>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</si>
  <si>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</si>
  <si>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</si>
  <si>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</si>
  <si>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</si>
  <si>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</si>
  <si>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</si>
  <si>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</si>
  <si>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</si>
  <si>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</si>
  <si>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</si>
  <si>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</si>
  <si>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</si>
  <si>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</si>
  <si>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</si>
  <si>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</si>
  <si>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</si>
  <si>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</si>
  <si>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</si>
  <si>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</si>
  <si>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</si>
  <si>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</si>
  <si>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</si>
  <si>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</si>
  <si>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</si>
  <si>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</si>
  <si>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</si>
  <si>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</si>
  <si>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</si>
  <si>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</si>
  <si>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</si>
  <si>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</si>
  <si>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</si>
  <si>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</si>
  <si>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</si>
  <si>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</si>
  <si>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</si>
  <si>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</si>
  <si>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</si>
  <si>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</si>
  <si>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</si>
  <si>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</si>
  <si>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</si>
  <si>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</si>
  <si>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</si>
  <si>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</si>
  <si>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</si>
  <si>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</si>
  <si>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</si>
  <si>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</si>
  <si>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</si>
  <si>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</si>
  <si>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</si>
  <si>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</si>
  <si>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</si>
  <si>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</si>
  <si>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</si>
  <si>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</si>
  <si>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</si>
  <si>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</si>
  <si>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</si>
  <si>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</si>
  <si>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</si>
  <si>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</si>
  <si>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</si>
  <si>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</si>
  <si>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</si>
  <si>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</si>
  <si>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</si>
  <si>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</si>
  <si>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</si>
  <si>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</si>
  <si>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</si>
  <si>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</si>
  <si>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</si>
  <si>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</si>
  <si>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</si>
  <si>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</si>
  <si>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</si>
  <si>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</si>
  <si>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</si>
  <si>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</si>
  <si>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</si>
  <si>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</si>
  <si>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</si>
  <si>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</si>
  <si>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</si>
  <si>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</si>
  <si>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</si>
  <si>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</si>
  <si>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</si>
  <si>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</si>
  <si>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</si>
  <si>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</si>
  <si>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</si>
  <si>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</si>
  <si>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</si>
  <si>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</si>
  <si>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</si>
  <si>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</si>
  <si>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</si>
  <si>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</si>
  <si>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</si>
  <si>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</si>
  <si>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</si>
  <si>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</si>
  <si>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</si>
  <si>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</si>
  <si>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</si>
  <si>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</si>
  <si>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</si>
  <si>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</si>
  <si>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</si>
  <si>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</si>
  <si>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</si>
  <si>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</si>
  <si>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</si>
  <si>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</si>
  <si>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</si>
  <si>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</si>
  <si>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</si>
  <si>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</si>
  <si>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</si>
  <si>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</si>
  <si>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</si>
  <si>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</si>
  <si>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</si>
  <si>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</si>
  <si>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</si>
  <si>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</si>
  <si>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</si>
  <si>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</si>
  <si>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</si>
  <si>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</si>
  <si>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</si>
  <si>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</si>
  <si>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</si>
  <si>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</si>
  <si>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</si>
  <si>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</si>
  <si>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</si>
  <si>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</si>
  <si>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</si>
  <si>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</si>
  <si>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</si>
  <si>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</si>
  <si>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</si>
  <si>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</si>
  <si>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</si>
  <si>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</si>
  <si>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</si>
  <si>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</si>
  <si>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</si>
  <si>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</si>
  <si>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</si>
  <si>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</si>
  <si>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</si>
  <si>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</si>
  <si>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</si>
  <si>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</si>
  <si>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</si>
  <si>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</si>
  <si>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</si>
  <si>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</si>
  <si>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</si>
  <si>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</si>
  <si>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</si>
  <si>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</si>
  <si>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</si>
  <si>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</si>
  <si>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</si>
  <si>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</si>
  <si>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</si>
  <si>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</si>
  <si>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</si>
  <si>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</si>
  <si>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</si>
  <si>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</si>
  <si>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</si>
  <si>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</si>
  <si>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</si>
  <si>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</si>
  <si>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</si>
  <si>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</si>
  <si>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</si>
  <si>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</si>
  <si>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03.012.230</t>
  </si>
  <si>
    <t>HIPERCARD BANCO MÚLTIPLO S.A.</t>
  </si>
  <si>
    <t>Fonte: Sistema Câmbio; Dados extraídos em: 10.09.2018</t>
  </si>
  <si>
    <t>Registros de câmbio contratado em AGOSTO / 2018</t>
  </si>
  <si>
    <t>Registros de câmbio contratado - Acumulado Jan-Ago/2018</t>
  </si>
  <si>
    <t>30.183.111</t>
  </si>
  <si>
    <t>TURMA CORRETORA DE CÂMBIO LTDA</t>
  </si>
  <si>
    <t>58.497.702</t>
  </si>
  <si>
    <t>BANCO INTERCAP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</si>
</sst>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373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6901</v>
      </c>
      <c r="E8" s="38">
        <v>1980593147.1500001</v>
      </c>
      <c r="F8" s="38">
        <v>20629</v>
      </c>
      <c r="G8" s="38">
        <v>2476729478.4868002</v>
      </c>
      <c r="H8" s="38">
        <v>21887</v>
      </c>
      <c r="I8" s="38">
        <v>6970304187.2200003</v>
      </c>
      <c r="J8" s="38">
        <v>28876</v>
      </c>
      <c r="K8" s="38">
        <v>8043725217.0623999</v>
      </c>
      <c r="L8" s="38">
        <f>J8+H8+F8+D8</f>
        <v>78293</v>
      </c>
      <c r="M8" s="38">
        <f>K8+I8+G8+E8</f>
        <v>19471352029.919201</v>
      </c>
      <c r="N8" s="38">
        <v>855</v>
      </c>
      <c r="O8" s="38">
        <v>7882465810.8299999</v>
      </c>
      <c r="P8" s="38">
        <v>754</v>
      </c>
      <c r="Q8" s="38">
        <v>5621920697.5900002</v>
      </c>
      <c r="R8" s="38">
        <f>N8+P8</f>
        <v>1609</v>
      </c>
      <c r="S8" s="38">
        <f>O8+Q8</f>
        <v>13504386508.42</v>
      </c>
      <c r="T8" s="38">
        <f>R8+L8</f>
        <v>79902</v>
      </c>
      <c r="U8" s="38">
        <f>S8+M8</f>
        <v>32975738538.339203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1519</v>
      </c>
      <c r="E9" s="39">
        <v>2906296635.0999999</v>
      </c>
      <c r="F9" s="39">
        <v>7437</v>
      </c>
      <c r="G9" s="39">
        <v>3278867055.2799001</v>
      </c>
      <c r="H9" s="39">
        <v>7106</v>
      </c>
      <c r="I9" s="39">
        <v>7124502197.5776997</v>
      </c>
      <c r="J9" s="39">
        <v>7487</v>
      </c>
      <c r="K9" s="39">
        <v>6099780049.1421003</v>
      </c>
      <c r="L9" s="39">
        <f t="shared" ref="L9:M158" si="0">J9+H9+F9+D9</f>
        <v>23549</v>
      </c>
      <c r="M9" s="39">
        <f t="shared" si="0"/>
        <v>19409445937.099697</v>
      </c>
      <c r="N9" s="39">
        <v>283</v>
      </c>
      <c r="O9" s="39">
        <v>1351074433.79</v>
      </c>
      <c r="P9" s="39">
        <v>327</v>
      </c>
      <c r="Q9" s="39">
        <v>2813696339.0700002</v>
      </c>
      <c r="R9" s="39">
        <f>N9+P9</f>
        <v>610</v>
      </c>
      <c r="S9" s="39">
        <f>O9+Q9</f>
        <v>4164770772.8600001</v>
      </c>
      <c r="T9" s="39">
        <f t="shared" ref="T9:U158" si="1">R9+L9</f>
        <v>24159</v>
      </c>
      <c r="U9" s="39">
        <f t="shared" si="1"/>
        <v>23574216709.959698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8696</v>
      </c>
      <c r="E10" s="40">
        <v>5165625612.5464001</v>
      </c>
      <c r="F10" s="40">
        <v>19939</v>
      </c>
      <c r="G10" s="40">
        <v>5076665810.4953003</v>
      </c>
      <c r="H10" s="40">
        <v>51346</v>
      </c>
      <c r="I10" s="40">
        <v>2363055457.1942</v>
      </c>
      <c r="J10" s="40">
        <v>27015</v>
      </c>
      <c r="K10" s="40">
        <v>2583406795.8908</v>
      </c>
      <c r="L10" s="38">
        <f t="shared" si="0"/>
        <v>106996</v>
      </c>
      <c r="M10" s="38">
        <f t="shared" si="0"/>
        <v>15188753676.126699</v>
      </c>
      <c r="N10" s="40">
        <v>587</v>
      </c>
      <c r="O10" s="40">
        <v>2300411593.23</v>
      </c>
      <c r="P10" s="40">
        <v>628</v>
      </c>
      <c r="Q10" s="40">
        <v>2546740683.1599998</v>
      </c>
      <c r="R10" s="38">
        <f t="shared" ref="R10:S103" si="2">N10+P10</f>
        <v>1215</v>
      </c>
      <c r="S10" s="38">
        <f t="shared" si="2"/>
        <v>4847152276.3899994</v>
      </c>
      <c r="T10" s="38">
        <f t="shared" si="1"/>
        <v>108211</v>
      </c>
      <c r="U10" s="38">
        <f t="shared" si="1"/>
        <v>20035905952.516701</v>
      </c>
    </row>
    <row r="11" spans="1:21" s="9" customFormat="1" ht="12">
      <c r="A11" s="26">
        <v>4</v>
      </c>
      <c r="B11" s="49" t="s">
        <v>26</v>
      </c>
      <c r="C11" s="28" t="s">
        <v>27</v>
      </c>
      <c r="D11" s="39">
        <v>405</v>
      </c>
      <c r="E11" s="39">
        <v>1638940992.9300001</v>
      </c>
      <c r="F11" s="39">
        <v>2822</v>
      </c>
      <c r="G11" s="39">
        <v>934596245.72000003</v>
      </c>
      <c r="H11" s="39">
        <v>1118</v>
      </c>
      <c r="I11" s="39">
        <v>3571712748.27</v>
      </c>
      <c r="J11" s="39">
        <v>2157</v>
      </c>
      <c r="K11" s="39">
        <v>8106840026.0200005</v>
      </c>
      <c r="L11" s="39">
        <f t="shared" si="0"/>
        <v>6502</v>
      </c>
      <c r="M11" s="39">
        <f t="shared" si="0"/>
        <v>14252090012.940001</v>
      </c>
      <c r="N11" s="39">
        <v>343</v>
      </c>
      <c r="O11" s="39">
        <v>4142670227.1500001</v>
      </c>
      <c r="P11" s="39">
        <v>216</v>
      </c>
      <c r="Q11" s="39">
        <v>1083171876.52</v>
      </c>
      <c r="R11" s="39">
        <f t="shared" si="2"/>
        <v>559</v>
      </c>
      <c r="S11" s="39">
        <f t="shared" si="2"/>
        <v>5225842103.6700001</v>
      </c>
      <c r="T11" s="39">
        <f t="shared" si="1"/>
        <v>7061</v>
      </c>
      <c r="U11" s="39">
        <f t="shared" si="1"/>
        <v>19477932116.610001</v>
      </c>
    </row>
    <row r="12" spans="1:21" s="9" customFormat="1" ht="12">
      <c r="A12" s="29">
        <v>5</v>
      </c>
      <c r="B12" s="19" t="s">
        <v>28</v>
      </c>
      <c r="C12" s="1" t="s">
        <v>29</v>
      </c>
      <c r="D12" s="40">
        <v>8929</v>
      </c>
      <c r="E12" s="40">
        <v>2179428503.9699998</v>
      </c>
      <c r="F12" s="40">
        <v>16000</v>
      </c>
      <c r="G12" s="40">
        <v>1432686754.1932001</v>
      </c>
      <c r="H12" s="40">
        <v>38036</v>
      </c>
      <c r="I12" s="40">
        <v>2627290031.2403002</v>
      </c>
      <c r="J12" s="40">
        <v>31360</v>
      </c>
      <c r="K12" s="40">
        <v>4163395706.1345</v>
      </c>
      <c r="L12" s="38">
        <f t="shared" si="0"/>
        <v>94325</v>
      </c>
      <c r="M12" s="38">
        <f t="shared" si="0"/>
        <v>10402800995.538</v>
      </c>
      <c r="N12" s="40">
        <v>309</v>
      </c>
      <c r="O12" s="40">
        <v>3583298704.4499998</v>
      </c>
      <c r="P12" s="40">
        <v>360</v>
      </c>
      <c r="Q12" s="40">
        <v>4552937503.5</v>
      </c>
      <c r="R12" s="38">
        <f t="shared" si="2"/>
        <v>669</v>
      </c>
      <c r="S12" s="38">
        <f t="shared" si="2"/>
        <v>8136236207.9499998</v>
      </c>
      <c r="T12" s="38">
        <f t="shared" si="1"/>
        <v>94994</v>
      </c>
      <c r="U12" s="38">
        <f t="shared" si="1"/>
        <v>18539037203.487999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8904</v>
      </c>
      <c r="E13" s="39">
        <v>4851999752.21</v>
      </c>
      <c r="F13" s="39">
        <v>10369</v>
      </c>
      <c r="G13" s="39">
        <v>2741562219.4299998</v>
      </c>
      <c r="H13" s="39">
        <v>18646</v>
      </c>
      <c r="I13" s="39">
        <v>1473837273.0999999</v>
      </c>
      <c r="J13" s="39">
        <v>19389</v>
      </c>
      <c r="K13" s="39">
        <v>1628959893.55</v>
      </c>
      <c r="L13" s="39">
        <f t="shared" ref="L13:M20" si="3">J13+H13+F13+D13</f>
        <v>57308</v>
      </c>
      <c r="M13" s="39">
        <f t="shared" si="3"/>
        <v>10696359138.290001</v>
      </c>
      <c r="N13" s="39">
        <v>298</v>
      </c>
      <c r="O13" s="39">
        <v>423530059.10000002</v>
      </c>
      <c r="P13" s="39">
        <v>349</v>
      </c>
      <c r="Q13" s="39">
        <v>2608402372.2399998</v>
      </c>
      <c r="R13" s="39">
        <f t="shared" ref="R13:R20" si="4">N13+P13</f>
        <v>647</v>
      </c>
      <c r="S13" s="39">
        <f t="shared" ref="S13:S20" si="5">O13+Q13</f>
        <v>3031932431.3399997</v>
      </c>
      <c r="T13" s="39">
        <f t="shared" ref="T13:U20" si="6">R13+L13</f>
        <v>57955</v>
      </c>
      <c r="U13" s="39">
        <f t="shared" si="6"/>
        <v>13728291569.630001</v>
      </c>
    </row>
    <row r="14" spans="1:21" s="9" customFormat="1" ht="12">
      <c r="A14" s="29">
        <v>7</v>
      </c>
      <c r="B14" s="50" t="s">
        <v>38</v>
      </c>
      <c r="C14" s="1" t="s">
        <v>39</v>
      </c>
      <c r="D14" s="40">
        <v>145</v>
      </c>
      <c r="E14" s="40">
        <v>555924878.98000002</v>
      </c>
      <c r="F14" s="40">
        <v>478</v>
      </c>
      <c r="G14" s="40">
        <v>411330928.00999999</v>
      </c>
      <c r="H14" s="40">
        <v>343</v>
      </c>
      <c r="I14" s="40">
        <v>1458289006.0699999</v>
      </c>
      <c r="J14" s="40">
        <v>2227</v>
      </c>
      <c r="K14" s="40">
        <v>3379874474.0599999</v>
      </c>
      <c r="L14" s="38">
        <f t="shared" si="3"/>
        <v>3193</v>
      </c>
      <c r="M14" s="38">
        <f t="shared" si="3"/>
        <v>5805419287.1200008</v>
      </c>
      <c r="N14" s="40">
        <v>184</v>
      </c>
      <c r="O14" s="40">
        <v>2248387050.71</v>
      </c>
      <c r="P14" s="40">
        <v>94</v>
      </c>
      <c r="Q14" s="40">
        <v>1167380845.04</v>
      </c>
      <c r="R14" s="38">
        <f t="shared" si="4"/>
        <v>278</v>
      </c>
      <c r="S14" s="38">
        <f t="shared" si="5"/>
        <v>3415767895.75</v>
      </c>
      <c r="T14" s="38">
        <f t="shared" si="6"/>
        <v>3471</v>
      </c>
      <c r="U14" s="38">
        <f t="shared" si="6"/>
        <v>9221187182.8700008</v>
      </c>
    </row>
    <row r="15" spans="1:21" s="9" customFormat="1" ht="12">
      <c r="A15" s="26">
        <v>8</v>
      </c>
      <c r="B15" s="49" t="s">
        <v>30</v>
      </c>
      <c r="C15" s="28" t="s">
        <v>31</v>
      </c>
      <c r="D15" s="39">
        <v>185</v>
      </c>
      <c r="E15" s="39">
        <v>368690400.13999999</v>
      </c>
      <c r="F15" s="39">
        <v>548</v>
      </c>
      <c r="G15" s="39">
        <v>163195150.24000001</v>
      </c>
      <c r="H15" s="39">
        <v>220</v>
      </c>
      <c r="I15" s="39">
        <v>3074517528.3299999</v>
      </c>
      <c r="J15" s="39">
        <v>447</v>
      </c>
      <c r="K15" s="39">
        <v>2874165319.1900001</v>
      </c>
      <c r="L15" s="39">
        <f t="shared" si="3"/>
        <v>1400</v>
      </c>
      <c r="M15" s="39">
        <f t="shared" si="3"/>
        <v>6480568397.9000006</v>
      </c>
      <c r="N15" s="39">
        <v>242</v>
      </c>
      <c r="O15" s="39">
        <v>417847934.36000001</v>
      </c>
      <c r="P15" s="39">
        <v>251</v>
      </c>
      <c r="Q15" s="39">
        <v>1139504926.9200001</v>
      </c>
      <c r="R15" s="39">
        <f t="shared" si="4"/>
        <v>493</v>
      </c>
      <c r="S15" s="39">
        <f t="shared" si="5"/>
        <v>1557352861.2800002</v>
      </c>
      <c r="T15" s="39">
        <f t="shared" si="6"/>
        <v>1893</v>
      </c>
      <c r="U15" s="39">
        <f t="shared" si="6"/>
        <v>8037921259.1800003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23</v>
      </c>
      <c r="E16" s="40">
        <v>264479370.43000001</v>
      </c>
      <c r="F16" s="40">
        <v>73</v>
      </c>
      <c r="G16" s="40">
        <v>26429356.960000001</v>
      </c>
      <c r="H16" s="40">
        <v>329</v>
      </c>
      <c r="I16" s="40">
        <v>748226605.63999999</v>
      </c>
      <c r="J16" s="40">
        <v>767</v>
      </c>
      <c r="K16" s="40">
        <v>1010323510.6365</v>
      </c>
      <c r="L16" s="38">
        <f t="shared" si="3"/>
        <v>1192</v>
      </c>
      <c r="M16" s="38">
        <f t="shared" si="3"/>
        <v>2049458843.6665001</v>
      </c>
      <c r="N16" s="40">
        <v>89</v>
      </c>
      <c r="O16" s="40">
        <v>2376431050.7800002</v>
      </c>
      <c r="P16" s="40">
        <v>94</v>
      </c>
      <c r="Q16" s="40">
        <v>2506903431.2800002</v>
      </c>
      <c r="R16" s="38">
        <f t="shared" si="4"/>
        <v>183</v>
      </c>
      <c r="S16" s="38">
        <f t="shared" si="5"/>
        <v>4883334482.0600004</v>
      </c>
      <c r="T16" s="38">
        <f t="shared" si="6"/>
        <v>1375</v>
      </c>
      <c r="U16" s="38">
        <f t="shared" si="6"/>
        <v>6932793325.7265005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199</v>
      </c>
      <c r="E17" s="39">
        <v>641432148.86000001</v>
      </c>
      <c r="F17" s="39">
        <v>1169</v>
      </c>
      <c r="G17" s="39">
        <v>295206911.1602</v>
      </c>
      <c r="H17" s="39">
        <v>915</v>
      </c>
      <c r="I17" s="39">
        <v>810919893.57000005</v>
      </c>
      <c r="J17" s="39">
        <v>1697</v>
      </c>
      <c r="K17" s="39">
        <v>2016727193.4821999</v>
      </c>
      <c r="L17" s="39">
        <f t="shared" si="3"/>
        <v>3980</v>
      </c>
      <c r="M17" s="39">
        <f t="shared" si="3"/>
        <v>3764286147.0724001</v>
      </c>
      <c r="N17" s="39">
        <v>397</v>
      </c>
      <c r="O17" s="39">
        <v>1718549698.98</v>
      </c>
      <c r="P17" s="39">
        <v>377</v>
      </c>
      <c r="Q17" s="39">
        <v>903610754.52999997</v>
      </c>
      <c r="R17" s="39">
        <f t="shared" si="4"/>
        <v>774</v>
      </c>
      <c r="S17" s="39">
        <f t="shared" si="5"/>
        <v>2622160453.5100002</v>
      </c>
      <c r="T17" s="39">
        <f t="shared" si="6"/>
        <v>4754</v>
      </c>
      <c r="U17" s="39">
        <f t="shared" si="6"/>
        <v>6386446600.5824003</v>
      </c>
    </row>
    <row r="18" spans="1:21" s="9" customFormat="1" ht="12">
      <c r="A18" s="29">
        <v>11</v>
      </c>
      <c r="B18" s="50" t="s">
        <v>40</v>
      </c>
      <c r="C18" s="1" t="s">
        <v>41</v>
      </c>
      <c r="D18" s="40">
        <v>155</v>
      </c>
      <c r="E18" s="40">
        <v>76194326.819999993</v>
      </c>
      <c r="F18" s="40">
        <v>495</v>
      </c>
      <c r="G18" s="40">
        <v>83399511.019999996</v>
      </c>
      <c r="H18" s="40">
        <v>569</v>
      </c>
      <c r="I18" s="40">
        <v>1073683053.6900001</v>
      </c>
      <c r="J18" s="40">
        <v>545</v>
      </c>
      <c r="K18" s="40">
        <v>420466877.25999999</v>
      </c>
      <c r="L18" s="38">
        <f t="shared" si="3"/>
        <v>1764</v>
      </c>
      <c r="M18" s="38">
        <f t="shared" si="3"/>
        <v>1653743768.79</v>
      </c>
      <c r="N18" s="40">
        <v>496</v>
      </c>
      <c r="O18" s="40">
        <v>1408100136.3</v>
      </c>
      <c r="P18" s="40">
        <v>508</v>
      </c>
      <c r="Q18" s="40">
        <v>2274266960.6500001</v>
      </c>
      <c r="R18" s="38">
        <f t="shared" si="4"/>
        <v>1004</v>
      </c>
      <c r="S18" s="38">
        <f t="shared" si="5"/>
        <v>3682367096.9499998</v>
      </c>
      <c r="T18" s="38">
        <f t="shared" si="6"/>
        <v>2768</v>
      </c>
      <c r="U18" s="38">
        <f t="shared" si="6"/>
        <v>5336110865.7399998</v>
      </c>
    </row>
    <row r="19" spans="1:21" s="9" customFormat="1" ht="12">
      <c r="A19" s="26">
        <v>12</v>
      </c>
      <c r="B19" s="49" t="s">
        <v>62</v>
      </c>
      <c r="C19" s="28" t="s">
        <v>63</v>
      </c>
      <c r="D19" s="39"/>
      <c r="E19" s="39"/>
      <c r="F19" s="39"/>
      <c r="G19" s="39"/>
      <c r="H19" s="39">
        <v>8</v>
      </c>
      <c r="I19" s="39">
        <v>21482479.690000001</v>
      </c>
      <c r="J19" s="39"/>
      <c r="K19" s="39"/>
      <c r="L19" s="39">
        <f t="shared" si="3"/>
        <v>8</v>
      </c>
      <c r="M19" s="39">
        <f t="shared" si="3"/>
        <v>21482479.690000001</v>
      </c>
      <c r="N19" s="39">
        <v>4</v>
      </c>
      <c r="O19" s="39">
        <v>2150000000</v>
      </c>
      <c r="P19" s="39">
        <v>4</v>
      </c>
      <c r="Q19" s="39">
        <v>2150000000</v>
      </c>
      <c r="R19" s="39">
        <f t="shared" si="4"/>
        <v>8</v>
      </c>
      <c r="S19" s="39">
        <f t="shared" si="5"/>
        <v>4300000000</v>
      </c>
      <c r="T19" s="39">
        <f t="shared" si="6"/>
        <v>16</v>
      </c>
      <c r="U19" s="39">
        <f t="shared" si="6"/>
        <v>4321482479.6899996</v>
      </c>
    </row>
    <row r="20" spans="1:21" s="9" customFormat="1" ht="12">
      <c r="A20" s="29">
        <v>13</v>
      </c>
      <c r="B20" s="50" t="s">
        <v>50</v>
      </c>
      <c r="C20" s="1" t="s">
        <v>51</v>
      </c>
      <c r="D20" s="40">
        <v>177</v>
      </c>
      <c r="E20" s="40">
        <v>461764099.73000002</v>
      </c>
      <c r="F20" s="40">
        <v>738</v>
      </c>
      <c r="G20" s="40">
        <v>321539311.51999998</v>
      </c>
      <c r="H20" s="40">
        <v>338</v>
      </c>
      <c r="I20" s="40">
        <v>667285061.20000005</v>
      </c>
      <c r="J20" s="40">
        <v>1060</v>
      </c>
      <c r="K20" s="40">
        <v>957919407.53999996</v>
      </c>
      <c r="L20" s="38">
        <f t="shared" si="3"/>
        <v>2313</v>
      </c>
      <c r="M20" s="38">
        <f t="shared" si="3"/>
        <v>2408507879.9899998</v>
      </c>
      <c r="N20" s="40">
        <v>125</v>
      </c>
      <c r="O20" s="40">
        <v>668478165.32000005</v>
      </c>
      <c r="P20" s="40">
        <v>110</v>
      </c>
      <c r="Q20" s="40">
        <v>570588986.78999996</v>
      </c>
      <c r="R20" s="38">
        <f t="shared" si="4"/>
        <v>235</v>
      </c>
      <c r="S20" s="38">
        <f t="shared" si="5"/>
        <v>1239067152.1100001</v>
      </c>
      <c r="T20" s="38">
        <f t="shared" si="6"/>
        <v>2548</v>
      </c>
      <c r="U20" s="38">
        <f t="shared" si="6"/>
        <v>3647575032.0999999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35</v>
      </c>
      <c r="E21" s="39">
        <v>232011294.36000001</v>
      </c>
      <c r="F21" s="39">
        <v>54</v>
      </c>
      <c r="G21" s="39">
        <v>119357075.95</v>
      </c>
      <c r="H21" s="39">
        <v>84</v>
      </c>
      <c r="I21" s="39">
        <v>483060724.57999998</v>
      </c>
      <c r="J21" s="39">
        <v>218</v>
      </c>
      <c r="K21" s="39">
        <v>657984238.80999994</v>
      </c>
      <c r="L21" s="39">
        <f t="shared" si="0"/>
        <v>391</v>
      </c>
      <c r="M21" s="39">
        <f t="shared" si="0"/>
        <v>1492413333.6999998</v>
      </c>
      <c r="N21" s="39">
        <v>276</v>
      </c>
      <c r="O21" s="39">
        <v>911911883.80999994</v>
      </c>
      <c r="P21" s="39">
        <v>341</v>
      </c>
      <c r="Q21" s="39">
        <v>885632519.47000003</v>
      </c>
      <c r="R21" s="39">
        <f t="shared" si="2"/>
        <v>617</v>
      </c>
      <c r="S21" s="39">
        <f t="shared" si="2"/>
        <v>1797544403.28</v>
      </c>
      <c r="T21" s="39">
        <f t="shared" si="1"/>
        <v>1008</v>
      </c>
      <c r="U21" s="39">
        <f t="shared" si="1"/>
        <v>3289957736.9799995</v>
      </c>
    </row>
    <row r="22" spans="1:21" s="9" customFormat="1" ht="12">
      <c r="A22" s="29">
        <v>15</v>
      </c>
      <c r="B22" s="50" t="s">
        <v>44</v>
      </c>
      <c r="C22" s="1" t="s">
        <v>45</v>
      </c>
      <c r="D22" s="40"/>
      <c r="E22" s="40"/>
      <c r="F22" s="40"/>
      <c r="G22" s="40"/>
      <c r="H22" s="40">
        <v>396</v>
      </c>
      <c r="I22" s="40">
        <v>1245371887.6700001</v>
      </c>
      <c r="J22" s="40">
        <v>212</v>
      </c>
      <c r="K22" s="40">
        <v>1017760313.52</v>
      </c>
      <c r="L22" s="38">
        <f t="shared" si="0"/>
        <v>608</v>
      </c>
      <c r="M22" s="38">
        <f t="shared" si="0"/>
        <v>2263132201.1900001</v>
      </c>
      <c r="N22" s="40">
        <v>31</v>
      </c>
      <c r="O22" s="40">
        <v>601853966.57000005</v>
      </c>
      <c r="P22" s="40">
        <v>17</v>
      </c>
      <c r="Q22" s="40">
        <v>346796495.81999999</v>
      </c>
      <c r="R22" s="38">
        <f t="shared" si="2"/>
        <v>48</v>
      </c>
      <c r="S22" s="38">
        <f t="shared" si="2"/>
        <v>948650462.3900001</v>
      </c>
      <c r="T22" s="38">
        <f t="shared" si="1"/>
        <v>656</v>
      </c>
      <c r="U22" s="38">
        <f t="shared" si="1"/>
        <v>3211782663.5799999</v>
      </c>
    </row>
    <row r="23" spans="1:21" s="9" customFormat="1" ht="12">
      <c r="A23" s="26">
        <v>16</v>
      </c>
      <c r="B23" s="49" t="s">
        <v>46</v>
      </c>
      <c r="C23" s="28" t="s">
        <v>47</v>
      </c>
      <c r="D23" s="39"/>
      <c r="E23" s="39"/>
      <c r="F23" s="39"/>
      <c r="G23" s="39"/>
      <c r="H23" s="39">
        <v>443</v>
      </c>
      <c r="I23" s="39">
        <v>461444147.10000002</v>
      </c>
      <c r="J23" s="39">
        <v>399</v>
      </c>
      <c r="K23" s="39">
        <v>1192115558.6800001</v>
      </c>
      <c r="L23" s="39">
        <f t="shared" si="0"/>
        <v>842</v>
      </c>
      <c r="M23" s="39">
        <f t="shared" si="0"/>
        <v>1653559705.7800002</v>
      </c>
      <c r="N23" s="39">
        <v>41</v>
      </c>
      <c r="O23" s="39">
        <v>965764127.13999999</v>
      </c>
      <c r="P23" s="39">
        <v>16</v>
      </c>
      <c r="Q23" s="39">
        <v>325788180.07999998</v>
      </c>
      <c r="R23" s="39">
        <f t="shared" si="2"/>
        <v>57</v>
      </c>
      <c r="S23" s="39">
        <f t="shared" si="2"/>
        <v>1291552307.22</v>
      </c>
      <c r="T23" s="39">
        <f t="shared" si="1"/>
        <v>899</v>
      </c>
      <c r="U23" s="39">
        <f t="shared" si="1"/>
        <v>2945112013</v>
      </c>
    </row>
    <row r="24" spans="1:21" s="9" customFormat="1" ht="12">
      <c r="A24" s="29">
        <v>17</v>
      </c>
      <c r="B24" s="50" t="s">
        <v>48</v>
      </c>
      <c r="C24" s="1" t="s">
        <v>49</v>
      </c>
      <c r="D24" s="40">
        <v>148</v>
      </c>
      <c r="E24" s="40">
        <v>309679037.77999997</v>
      </c>
      <c r="F24" s="40">
        <v>810</v>
      </c>
      <c r="G24" s="40">
        <v>218404965.40000001</v>
      </c>
      <c r="H24" s="40">
        <v>412</v>
      </c>
      <c r="I24" s="40">
        <v>311805837.72000003</v>
      </c>
      <c r="J24" s="40">
        <v>752</v>
      </c>
      <c r="K24" s="40">
        <v>427880999.10000002</v>
      </c>
      <c r="L24" s="38">
        <f t="shared" ref="L24:M27" si="7">J24+H24+F24+D24</f>
        <v>2122</v>
      </c>
      <c r="M24" s="38">
        <f t="shared" si="7"/>
        <v>1267770840</v>
      </c>
      <c r="N24" s="40">
        <v>370</v>
      </c>
      <c r="O24" s="40">
        <v>707950830.65999997</v>
      </c>
      <c r="P24" s="40">
        <v>725</v>
      </c>
      <c r="Q24" s="40">
        <v>621134421.38999999</v>
      </c>
      <c r="R24" s="38">
        <f t="shared" ref="R24:R27" si="8">N24+P24</f>
        <v>1095</v>
      </c>
      <c r="S24" s="38">
        <f t="shared" ref="S24:S27" si="9">O24+Q24</f>
        <v>1329085252.05</v>
      </c>
      <c r="T24" s="38">
        <f t="shared" ref="T24:U27" si="10">R24+L24</f>
        <v>3217</v>
      </c>
      <c r="U24" s="38">
        <f t="shared" si="10"/>
        <v>2596856092.0500002</v>
      </c>
    </row>
    <row r="25" spans="1:21" s="9" customFormat="1" ht="12">
      <c r="A25" s="26">
        <v>18</v>
      </c>
      <c r="B25" s="49" t="s">
        <v>54</v>
      </c>
      <c r="C25" s="28" t="s">
        <v>55</v>
      </c>
      <c r="D25" s="39">
        <v>30</v>
      </c>
      <c r="E25" s="39">
        <v>126203869.72</v>
      </c>
      <c r="F25" s="39">
        <v>22</v>
      </c>
      <c r="G25" s="39">
        <v>17203693.239999998</v>
      </c>
      <c r="H25" s="39">
        <v>35</v>
      </c>
      <c r="I25" s="39">
        <v>58607028.57</v>
      </c>
      <c r="J25" s="39">
        <v>66</v>
      </c>
      <c r="K25" s="39">
        <v>8456146.0154999997</v>
      </c>
      <c r="L25" s="39">
        <f t="shared" si="7"/>
        <v>153</v>
      </c>
      <c r="M25" s="39">
        <f t="shared" si="7"/>
        <v>210470737.54549998</v>
      </c>
      <c r="N25" s="39">
        <v>89</v>
      </c>
      <c r="O25" s="39">
        <v>788221856.15999997</v>
      </c>
      <c r="P25" s="39">
        <v>100</v>
      </c>
      <c r="Q25" s="39">
        <v>941448298.44000006</v>
      </c>
      <c r="R25" s="39">
        <f t="shared" si="8"/>
        <v>189</v>
      </c>
      <c r="S25" s="39">
        <f t="shared" si="9"/>
        <v>1729670154.5999999</v>
      </c>
      <c r="T25" s="39">
        <f t="shared" si="10"/>
        <v>342</v>
      </c>
      <c r="U25" s="39">
        <f t="shared" si="10"/>
        <v>1940140892.1454999</v>
      </c>
    </row>
    <row r="26" spans="1:21" s="9" customFormat="1" ht="12">
      <c r="A26" s="29">
        <v>19</v>
      </c>
      <c r="B26" s="50" t="s">
        <v>72</v>
      </c>
      <c r="C26" s="1" t="s">
        <v>73</v>
      </c>
      <c r="D26" s="40">
        <v>149</v>
      </c>
      <c r="E26" s="40">
        <v>329122610.68000001</v>
      </c>
      <c r="F26" s="40">
        <v>40</v>
      </c>
      <c r="G26" s="40">
        <v>19727317.18</v>
      </c>
      <c r="H26" s="40">
        <v>100</v>
      </c>
      <c r="I26" s="40">
        <v>383279685.69</v>
      </c>
      <c r="J26" s="40">
        <v>209</v>
      </c>
      <c r="K26" s="40">
        <v>271969300.94999999</v>
      </c>
      <c r="L26" s="38">
        <f t="shared" si="7"/>
        <v>498</v>
      </c>
      <c r="M26" s="38">
        <f t="shared" si="7"/>
        <v>1004098914.5</v>
      </c>
      <c r="N26" s="40">
        <v>24</v>
      </c>
      <c r="O26" s="40">
        <v>123802663.5</v>
      </c>
      <c r="P26" s="40">
        <v>40</v>
      </c>
      <c r="Q26" s="40">
        <v>794694898.79999995</v>
      </c>
      <c r="R26" s="38">
        <f t="shared" si="8"/>
        <v>64</v>
      </c>
      <c r="S26" s="38">
        <f t="shared" si="9"/>
        <v>918497562.29999995</v>
      </c>
      <c r="T26" s="38">
        <f t="shared" si="10"/>
        <v>562</v>
      </c>
      <c r="U26" s="38">
        <f t="shared" si="10"/>
        <v>1922596476.8</v>
      </c>
    </row>
    <row r="27" spans="1:21" s="9" customFormat="1" ht="12">
      <c r="A27" s="26">
        <v>20</v>
      </c>
      <c r="B27" s="49" t="s">
        <v>56</v>
      </c>
      <c r="C27" s="28" t="s">
        <v>57</v>
      </c>
      <c r="D27" s="39">
        <v>266</v>
      </c>
      <c r="E27" s="39">
        <v>189994102.27000001</v>
      </c>
      <c r="F27" s="39">
        <v>451</v>
      </c>
      <c r="G27" s="39">
        <v>27779397.129999999</v>
      </c>
      <c r="H27" s="39">
        <v>61367</v>
      </c>
      <c r="I27" s="39">
        <v>175048410.11000001</v>
      </c>
      <c r="J27" s="39">
        <v>1522</v>
      </c>
      <c r="K27" s="39">
        <v>141520606.81</v>
      </c>
      <c r="L27" s="39">
        <f t="shared" si="7"/>
        <v>63606</v>
      </c>
      <c r="M27" s="39">
        <f t="shared" si="7"/>
        <v>534342516.32000005</v>
      </c>
      <c r="N27" s="39">
        <v>1902</v>
      </c>
      <c r="O27" s="39">
        <v>559554811</v>
      </c>
      <c r="P27" s="39">
        <v>10934</v>
      </c>
      <c r="Q27" s="39">
        <v>737468105.89999998</v>
      </c>
      <c r="R27" s="39">
        <f t="shared" si="8"/>
        <v>12836</v>
      </c>
      <c r="S27" s="39">
        <f t="shared" si="9"/>
        <v>1297022916.9000001</v>
      </c>
      <c r="T27" s="39">
        <f t="shared" si="10"/>
        <v>76442</v>
      </c>
      <c r="U27" s="39">
        <f t="shared" si="10"/>
        <v>1831365433.2200003</v>
      </c>
    </row>
    <row r="28" spans="1:21" s="9" customFormat="1" ht="12">
      <c r="A28" s="29">
        <v>21</v>
      </c>
      <c r="B28" s="50" t="s">
        <v>68</v>
      </c>
      <c r="C28" s="1" t="s">
        <v>69</v>
      </c>
      <c r="D28" s="40">
        <v>206</v>
      </c>
      <c r="E28" s="40">
        <v>193558395.72999999</v>
      </c>
      <c r="F28" s="40">
        <v>840</v>
      </c>
      <c r="G28" s="40">
        <v>335458904.20999998</v>
      </c>
      <c r="H28" s="40">
        <v>382</v>
      </c>
      <c r="I28" s="40">
        <v>123897246.11</v>
      </c>
      <c r="J28" s="40">
        <v>548</v>
      </c>
      <c r="K28" s="40">
        <v>111165567.37</v>
      </c>
      <c r="L28" s="38">
        <f t="shared" si="0"/>
        <v>1976</v>
      </c>
      <c r="M28" s="38">
        <f t="shared" si="0"/>
        <v>764080113.42000008</v>
      </c>
      <c r="N28" s="40">
        <v>153</v>
      </c>
      <c r="O28" s="40">
        <v>515148714.69999999</v>
      </c>
      <c r="P28" s="40">
        <v>146</v>
      </c>
      <c r="Q28" s="40">
        <v>498401401.50999999</v>
      </c>
      <c r="R28" s="38">
        <f t="shared" si="2"/>
        <v>299</v>
      </c>
      <c r="S28" s="38">
        <f t="shared" si="2"/>
        <v>1013550116.21</v>
      </c>
      <c r="T28" s="38">
        <f t="shared" si="1"/>
        <v>2275</v>
      </c>
      <c r="U28" s="38">
        <f t="shared" si="1"/>
        <v>1777630229.6300001</v>
      </c>
    </row>
    <row r="29" spans="1:21" s="9" customFormat="1" ht="12">
      <c r="A29" s="26">
        <v>22</v>
      </c>
      <c r="B29" s="49" t="s">
        <v>66</v>
      </c>
      <c r="C29" s="28" t="s">
        <v>67</v>
      </c>
      <c r="D29" s="39">
        <v>45</v>
      </c>
      <c r="E29" s="39">
        <v>607900000</v>
      </c>
      <c r="F29" s="39">
        <v>7</v>
      </c>
      <c r="G29" s="39">
        <v>48133027.079999998</v>
      </c>
      <c r="H29" s="39">
        <v>27</v>
      </c>
      <c r="I29" s="39">
        <v>55342538.759999998</v>
      </c>
      <c r="J29" s="39">
        <v>54</v>
      </c>
      <c r="K29" s="39">
        <v>24111924.539999999</v>
      </c>
      <c r="L29" s="39">
        <f t="shared" si="0"/>
        <v>133</v>
      </c>
      <c r="M29" s="39">
        <f t="shared" si="0"/>
        <v>735487490.38</v>
      </c>
      <c r="N29" s="39">
        <v>66</v>
      </c>
      <c r="O29" s="39">
        <v>232129813.41999999</v>
      </c>
      <c r="P29" s="39">
        <v>88</v>
      </c>
      <c r="Q29" s="39">
        <v>709325238.42999995</v>
      </c>
      <c r="R29" s="39">
        <f t="shared" si="2"/>
        <v>154</v>
      </c>
      <c r="S29" s="39">
        <f t="shared" si="2"/>
        <v>941455051.8499999</v>
      </c>
      <c r="T29" s="39">
        <f t="shared" si="1"/>
        <v>287</v>
      </c>
      <c r="U29" s="39">
        <f t="shared" si="1"/>
        <v>1676942542.23</v>
      </c>
    </row>
    <row r="30" spans="1:21" s="9" customFormat="1" ht="12">
      <c r="A30" s="29">
        <v>23</v>
      </c>
      <c r="B30" s="50" t="s">
        <v>98</v>
      </c>
      <c r="C30" s="1" t="s">
        <v>99</v>
      </c>
      <c r="D30" s="40">
        <v>41</v>
      </c>
      <c r="E30" s="40">
        <v>230273767.11000001</v>
      </c>
      <c r="F30" s="40">
        <v>34</v>
      </c>
      <c r="G30" s="40">
        <v>10060583.359999999</v>
      </c>
      <c r="H30" s="40">
        <v>16</v>
      </c>
      <c r="I30" s="40">
        <v>28386377.640000001</v>
      </c>
      <c r="J30" s="40">
        <v>119</v>
      </c>
      <c r="K30" s="40">
        <v>197728488.97999999</v>
      </c>
      <c r="L30" s="38">
        <f t="shared" si="0"/>
        <v>210</v>
      </c>
      <c r="M30" s="38">
        <f t="shared" si="0"/>
        <v>466449217.09000003</v>
      </c>
      <c r="N30" s="40">
        <v>24</v>
      </c>
      <c r="O30" s="40">
        <v>425778072.51999998</v>
      </c>
      <c r="P30" s="40">
        <v>19</v>
      </c>
      <c r="Q30" s="40">
        <v>464541172.58999997</v>
      </c>
      <c r="R30" s="38">
        <f t="shared" si="2"/>
        <v>43</v>
      </c>
      <c r="S30" s="38">
        <f t="shared" si="2"/>
        <v>890319245.1099999</v>
      </c>
      <c r="T30" s="38">
        <f t="shared" si="1"/>
        <v>253</v>
      </c>
      <c r="U30" s="38">
        <f t="shared" si="1"/>
        <v>1356768462.1999998</v>
      </c>
    </row>
    <row r="31" spans="1:21" s="9" customFormat="1" ht="12">
      <c r="A31" s="26">
        <v>24</v>
      </c>
      <c r="B31" s="49" t="s">
        <v>90</v>
      </c>
      <c r="C31" s="28" t="s">
        <v>91</v>
      </c>
      <c r="D31" s="39">
        <v>118</v>
      </c>
      <c r="E31" s="39">
        <v>52321923.57</v>
      </c>
      <c r="F31" s="39">
        <v>150</v>
      </c>
      <c r="G31" s="39">
        <v>24503099.100000001</v>
      </c>
      <c r="H31" s="39">
        <v>46</v>
      </c>
      <c r="I31" s="39">
        <v>227602482.72</v>
      </c>
      <c r="J31" s="39">
        <v>310</v>
      </c>
      <c r="K31" s="39">
        <v>160309780.81999999</v>
      </c>
      <c r="L31" s="39">
        <f t="shared" si="0"/>
        <v>624</v>
      </c>
      <c r="M31" s="39">
        <f t="shared" si="0"/>
        <v>464737286.20999998</v>
      </c>
      <c r="N31" s="39">
        <v>120</v>
      </c>
      <c r="O31" s="39">
        <v>322610920.86000001</v>
      </c>
      <c r="P31" s="39">
        <v>188</v>
      </c>
      <c r="Q31" s="39">
        <v>408408381.05000001</v>
      </c>
      <c r="R31" s="39">
        <f t="shared" si="2"/>
        <v>308</v>
      </c>
      <c r="S31" s="39">
        <f t="shared" si="2"/>
        <v>731019301.91000009</v>
      </c>
      <c r="T31" s="39">
        <f t="shared" si="1"/>
        <v>932</v>
      </c>
      <c r="U31" s="39">
        <f t="shared" si="1"/>
        <v>1195756588.1200001</v>
      </c>
    </row>
    <row r="32" spans="1:21" s="9" customFormat="1" ht="12">
      <c r="A32" s="29">
        <v>25</v>
      </c>
      <c r="B32" s="50" t="s">
        <v>84</v>
      </c>
      <c r="C32" s="1" t="s">
        <v>85</v>
      </c>
      <c r="D32" s="40">
        <v>77</v>
      </c>
      <c r="E32" s="40">
        <v>69727582.879999995</v>
      </c>
      <c r="F32" s="40">
        <v>181</v>
      </c>
      <c r="G32" s="40">
        <v>16490223.300000001</v>
      </c>
      <c r="H32" s="40">
        <v>15</v>
      </c>
      <c r="I32" s="40">
        <v>214484969.15000001</v>
      </c>
      <c r="J32" s="40">
        <v>230</v>
      </c>
      <c r="K32" s="40">
        <v>184743648.47999999</v>
      </c>
      <c r="L32" s="38">
        <f t="shared" si="0"/>
        <v>503</v>
      </c>
      <c r="M32" s="38">
        <f t="shared" si="0"/>
        <v>485446423.81</v>
      </c>
      <c r="N32" s="40">
        <v>35</v>
      </c>
      <c r="O32" s="40">
        <v>186137932</v>
      </c>
      <c r="P32" s="40">
        <v>36</v>
      </c>
      <c r="Q32" s="40">
        <v>269090162</v>
      </c>
      <c r="R32" s="38">
        <f t="shared" si="2"/>
        <v>71</v>
      </c>
      <c r="S32" s="38">
        <f t="shared" si="2"/>
        <v>455228094</v>
      </c>
      <c r="T32" s="38">
        <f t="shared" si="1"/>
        <v>574</v>
      </c>
      <c r="U32" s="38">
        <f t="shared" si="1"/>
        <v>940674517.80999994</v>
      </c>
    </row>
    <row r="33" spans="1:21" s="9" customFormat="1" ht="12">
      <c r="A33" s="26">
        <v>26</v>
      </c>
      <c r="B33" s="27" t="s">
        <v>76</v>
      </c>
      <c r="C33" s="28" t="s">
        <v>77</v>
      </c>
      <c r="D33" s="39">
        <v>26</v>
      </c>
      <c r="E33" s="39">
        <v>1568935.66</v>
      </c>
      <c r="F33" s="39">
        <v>102</v>
      </c>
      <c r="G33" s="39">
        <v>9528627.3699999992</v>
      </c>
      <c r="H33" s="39">
        <v>33601</v>
      </c>
      <c r="I33" s="39">
        <v>217021996.97</v>
      </c>
      <c r="J33" s="39">
        <v>17482</v>
      </c>
      <c r="K33" s="39">
        <v>142781113.18000001</v>
      </c>
      <c r="L33" s="39">
        <f t="shared" si="0"/>
        <v>51211</v>
      </c>
      <c r="M33" s="39">
        <f t="shared" si="0"/>
        <v>370900673.18000001</v>
      </c>
      <c r="N33" s="39">
        <v>701</v>
      </c>
      <c r="O33" s="39">
        <v>229866184.31999999</v>
      </c>
      <c r="P33" s="39">
        <v>8873</v>
      </c>
      <c r="Q33" s="39">
        <v>289065853.12</v>
      </c>
      <c r="R33" s="39">
        <f t="shared" si="2"/>
        <v>9574</v>
      </c>
      <c r="S33" s="39">
        <f t="shared" si="2"/>
        <v>518932037.44</v>
      </c>
      <c r="T33" s="39">
        <f t="shared" si="1"/>
        <v>60785</v>
      </c>
      <c r="U33" s="39">
        <f t="shared" si="1"/>
        <v>889832710.62</v>
      </c>
    </row>
    <row r="34" spans="1:21" s="9" customFormat="1" ht="12">
      <c r="A34" s="29">
        <v>27</v>
      </c>
      <c r="B34" s="50" t="s">
        <v>113</v>
      </c>
      <c r="C34" s="1" t="s">
        <v>114</v>
      </c>
      <c r="D34" s="40">
        <v>64</v>
      </c>
      <c r="E34" s="40">
        <v>5810086.4199999999</v>
      </c>
      <c r="F34" s="40">
        <v>611</v>
      </c>
      <c r="G34" s="40">
        <v>26444787.879999999</v>
      </c>
      <c r="H34" s="40">
        <v>277</v>
      </c>
      <c r="I34" s="40">
        <v>69261141.899299994</v>
      </c>
      <c r="J34" s="40">
        <v>29399</v>
      </c>
      <c r="K34" s="40">
        <v>78406348.420399994</v>
      </c>
      <c r="L34" s="38">
        <f t="shared" si="0"/>
        <v>30351</v>
      </c>
      <c r="M34" s="38">
        <f t="shared" si="0"/>
        <v>179922364.61969998</v>
      </c>
      <c r="N34" s="40">
        <v>252</v>
      </c>
      <c r="O34" s="40">
        <v>300837818.24000001</v>
      </c>
      <c r="P34" s="40">
        <v>398</v>
      </c>
      <c r="Q34" s="40">
        <v>278356932.81999999</v>
      </c>
      <c r="R34" s="38">
        <f t="shared" si="2"/>
        <v>650</v>
      </c>
      <c r="S34" s="38">
        <f t="shared" si="2"/>
        <v>579194751.05999994</v>
      </c>
      <c r="T34" s="38">
        <f t="shared" si="1"/>
        <v>31001</v>
      </c>
      <c r="U34" s="38">
        <f t="shared" si="1"/>
        <v>759117115.6796999</v>
      </c>
    </row>
    <row r="35" spans="1:21" s="9" customFormat="1" ht="12">
      <c r="A35" s="26">
        <v>28</v>
      </c>
      <c r="B35" s="49" t="s">
        <v>60</v>
      </c>
      <c r="C35" s="28" t="s">
        <v>61</v>
      </c>
      <c r="D35" s="39">
        <v>252</v>
      </c>
      <c r="E35" s="39">
        <v>152580949.40000001</v>
      </c>
      <c r="F35" s="39">
        <v>637</v>
      </c>
      <c r="G35" s="39">
        <v>59456993.359999999</v>
      </c>
      <c r="H35" s="39">
        <v>1048</v>
      </c>
      <c r="I35" s="39">
        <v>107039777.27</v>
      </c>
      <c r="J35" s="39">
        <v>2025</v>
      </c>
      <c r="K35" s="39">
        <v>158646549.21000001</v>
      </c>
      <c r="L35" s="39">
        <f t="shared" ref="L35:M38" si="11">J35+H35+F35+D35</f>
        <v>3962</v>
      </c>
      <c r="M35" s="39">
        <f t="shared" si="11"/>
        <v>477724269.24000001</v>
      </c>
      <c r="N35" s="39">
        <v>131</v>
      </c>
      <c r="O35" s="39">
        <v>103564562.73</v>
      </c>
      <c r="P35" s="39">
        <v>131</v>
      </c>
      <c r="Q35" s="39">
        <v>132619014.01000001</v>
      </c>
      <c r="R35" s="39">
        <f t="shared" ref="R35:R38" si="12">N35+P35</f>
        <v>262</v>
      </c>
      <c r="S35" s="39">
        <f t="shared" ref="S35:S38" si="13">O35+Q35</f>
        <v>236183576.74000001</v>
      </c>
      <c r="T35" s="39">
        <f t="shared" ref="T35:U38" si="14">R35+L35</f>
        <v>4224</v>
      </c>
      <c r="U35" s="39">
        <f t="shared" si="14"/>
        <v>713907845.98000002</v>
      </c>
    </row>
    <row r="36" spans="1:21" s="9" customFormat="1" ht="12">
      <c r="A36" s="29">
        <v>29</v>
      </c>
      <c r="B36" s="50" t="s">
        <v>78</v>
      </c>
      <c r="C36" s="1" t="s">
        <v>79</v>
      </c>
      <c r="D36" s="40">
        <v>307</v>
      </c>
      <c r="E36" s="40">
        <v>12720403.1</v>
      </c>
      <c r="F36" s="40">
        <v>1547</v>
      </c>
      <c r="G36" s="40">
        <v>55898813.369999997</v>
      </c>
      <c r="H36" s="40">
        <v>1190</v>
      </c>
      <c r="I36" s="40">
        <v>70006398.560000002</v>
      </c>
      <c r="J36" s="40">
        <v>2756</v>
      </c>
      <c r="K36" s="40">
        <v>90863385.120000005</v>
      </c>
      <c r="L36" s="38">
        <f t="shared" si="11"/>
        <v>5800</v>
      </c>
      <c r="M36" s="38">
        <f t="shared" si="11"/>
        <v>229489000.15000001</v>
      </c>
      <c r="N36" s="40">
        <v>783</v>
      </c>
      <c r="O36" s="40">
        <v>237440285.09999999</v>
      </c>
      <c r="P36" s="40">
        <v>7220</v>
      </c>
      <c r="Q36" s="40">
        <v>185396464.18000001</v>
      </c>
      <c r="R36" s="38">
        <f t="shared" si="12"/>
        <v>8003</v>
      </c>
      <c r="S36" s="38">
        <f t="shared" si="13"/>
        <v>422836749.27999997</v>
      </c>
      <c r="T36" s="38">
        <f t="shared" si="14"/>
        <v>13803</v>
      </c>
      <c r="U36" s="38">
        <f t="shared" si="14"/>
        <v>652325749.42999995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186</v>
      </c>
      <c r="E37" s="39">
        <v>19631802.07</v>
      </c>
      <c r="F37" s="39">
        <v>921</v>
      </c>
      <c r="G37" s="39">
        <v>51314563.960000001</v>
      </c>
      <c r="H37" s="39">
        <v>704</v>
      </c>
      <c r="I37" s="39">
        <v>86575386.469999999</v>
      </c>
      <c r="J37" s="39">
        <v>1596</v>
      </c>
      <c r="K37" s="39">
        <v>132493556.20999999</v>
      </c>
      <c r="L37" s="39">
        <f t="shared" si="11"/>
        <v>3407</v>
      </c>
      <c r="M37" s="39">
        <f t="shared" si="11"/>
        <v>290015308.70999998</v>
      </c>
      <c r="N37" s="39">
        <v>626</v>
      </c>
      <c r="O37" s="39">
        <v>205933701.78999999</v>
      </c>
      <c r="P37" s="39">
        <v>9615</v>
      </c>
      <c r="Q37" s="39">
        <v>154567804.38</v>
      </c>
      <c r="R37" s="39">
        <f t="shared" si="12"/>
        <v>10241</v>
      </c>
      <c r="S37" s="39">
        <f t="shared" si="13"/>
        <v>360501506.16999996</v>
      </c>
      <c r="T37" s="39">
        <f t="shared" si="14"/>
        <v>13648</v>
      </c>
      <c r="U37" s="39">
        <f t="shared" si="14"/>
        <v>650516814.87999988</v>
      </c>
    </row>
    <row r="38" spans="1:21" s="9" customFormat="1" ht="12">
      <c r="A38" s="29">
        <v>31</v>
      </c>
      <c r="B38" s="50" t="s">
        <v>36</v>
      </c>
      <c r="C38" s="1" t="s">
        <v>37</v>
      </c>
      <c r="D38" s="40">
        <v>3</v>
      </c>
      <c r="E38" s="40">
        <v>282236.01</v>
      </c>
      <c r="F38" s="40">
        <v>1</v>
      </c>
      <c r="G38" s="40">
        <v>10354.879999999999</v>
      </c>
      <c r="H38" s="40">
        <v>195</v>
      </c>
      <c r="I38" s="40">
        <v>261501228.31999999</v>
      </c>
      <c r="J38" s="40">
        <v>202</v>
      </c>
      <c r="K38" s="40">
        <v>202037133.63999999</v>
      </c>
      <c r="L38" s="38">
        <f t="shared" si="11"/>
        <v>401</v>
      </c>
      <c r="M38" s="38">
        <f t="shared" si="11"/>
        <v>463830952.84999996</v>
      </c>
      <c r="N38" s="40">
        <v>14</v>
      </c>
      <c r="O38" s="40">
        <v>114216235.89</v>
      </c>
      <c r="P38" s="40">
        <v>11</v>
      </c>
      <c r="Q38" s="40">
        <v>4215657.76</v>
      </c>
      <c r="R38" s="38">
        <f t="shared" si="12"/>
        <v>25</v>
      </c>
      <c r="S38" s="38">
        <f t="shared" si="13"/>
        <v>118431893.65000001</v>
      </c>
      <c r="T38" s="38">
        <f t="shared" si="14"/>
        <v>426</v>
      </c>
      <c r="U38" s="38">
        <f t="shared" si="14"/>
        <v>582262846.5</v>
      </c>
    </row>
    <row r="39" spans="1:21" s="9" customFormat="1" ht="12">
      <c r="A39" s="26">
        <v>32</v>
      </c>
      <c r="B39" s="49" t="s">
        <v>74</v>
      </c>
      <c r="C39" s="28" t="s">
        <v>75</v>
      </c>
      <c r="D39" s="39">
        <v>218</v>
      </c>
      <c r="E39" s="39">
        <v>36696877.43</v>
      </c>
      <c r="F39" s="39">
        <v>126</v>
      </c>
      <c r="G39" s="39">
        <v>5319737.8099999996</v>
      </c>
      <c r="H39" s="39">
        <v>8065</v>
      </c>
      <c r="I39" s="39">
        <v>99882320.129999995</v>
      </c>
      <c r="J39" s="39">
        <v>1639</v>
      </c>
      <c r="K39" s="39">
        <v>108112503.75</v>
      </c>
      <c r="L39" s="39">
        <f t="shared" si="0"/>
        <v>10048</v>
      </c>
      <c r="M39" s="39">
        <f t="shared" si="0"/>
        <v>250011439.12</v>
      </c>
      <c r="N39" s="39">
        <v>99</v>
      </c>
      <c r="O39" s="39">
        <v>127396795.95999999</v>
      </c>
      <c r="P39" s="39">
        <v>110</v>
      </c>
      <c r="Q39" s="39">
        <v>150342009.94999999</v>
      </c>
      <c r="R39" s="39">
        <f t="shared" si="2"/>
        <v>209</v>
      </c>
      <c r="S39" s="39">
        <f t="shared" si="2"/>
        <v>277738805.90999997</v>
      </c>
      <c r="T39" s="39">
        <f t="shared" si="1"/>
        <v>10257</v>
      </c>
      <c r="U39" s="39">
        <f t="shared" si="1"/>
        <v>527750245.02999997</v>
      </c>
    </row>
    <row r="40" spans="1:21" s="9" customFormat="1" ht="12">
      <c r="A40" s="29">
        <v>33</v>
      </c>
      <c r="B40" s="50" t="s">
        <v>94</v>
      </c>
      <c r="C40" s="1" t="s">
        <v>95</v>
      </c>
      <c r="D40" s="40">
        <v>8</v>
      </c>
      <c r="E40" s="40">
        <v>21219877.219999999</v>
      </c>
      <c r="F40" s="40"/>
      <c r="G40" s="40"/>
      <c r="H40" s="40">
        <v>47</v>
      </c>
      <c r="I40" s="40">
        <v>217452845.87</v>
      </c>
      <c r="J40" s="40">
        <v>51</v>
      </c>
      <c r="K40" s="40">
        <v>205021860.93000001</v>
      </c>
      <c r="L40" s="38">
        <f t="shared" si="0"/>
        <v>106</v>
      </c>
      <c r="M40" s="38">
        <f t="shared" si="0"/>
        <v>443694584.01999998</v>
      </c>
      <c r="N40" s="40">
        <v>8</v>
      </c>
      <c r="O40" s="40">
        <v>18487034.120000001</v>
      </c>
      <c r="P40" s="40">
        <v>14</v>
      </c>
      <c r="Q40" s="40">
        <v>51969801.219999999</v>
      </c>
      <c r="R40" s="38">
        <f t="shared" si="2"/>
        <v>22</v>
      </c>
      <c r="S40" s="38">
        <f t="shared" si="2"/>
        <v>70456835.340000004</v>
      </c>
      <c r="T40" s="38">
        <f t="shared" si="1"/>
        <v>128</v>
      </c>
      <c r="U40" s="38">
        <f t="shared" si="1"/>
        <v>514151419.36000001</v>
      </c>
    </row>
    <row r="41" spans="1:21" s="9" customFormat="1" ht="12">
      <c r="A41" s="26">
        <v>34</v>
      </c>
      <c r="B41" s="49" t="s">
        <v>111</v>
      </c>
      <c r="C41" s="28" t="s">
        <v>112</v>
      </c>
      <c r="D41" s="39">
        <v>107</v>
      </c>
      <c r="E41" s="39">
        <v>120623987.33</v>
      </c>
      <c r="F41" s="39">
        <v>426</v>
      </c>
      <c r="G41" s="39">
        <v>51973376.100400001</v>
      </c>
      <c r="H41" s="39">
        <v>94</v>
      </c>
      <c r="I41" s="39">
        <v>90806629.049999997</v>
      </c>
      <c r="J41" s="39">
        <v>291</v>
      </c>
      <c r="K41" s="39">
        <v>95160128.680000007</v>
      </c>
      <c r="L41" s="39">
        <f t="shared" si="0"/>
        <v>918</v>
      </c>
      <c r="M41" s="39">
        <f t="shared" si="0"/>
        <v>358564121.16040003</v>
      </c>
      <c r="N41" s="39">
        <v>25</v>
      </c>
      <c r="O41" s="39">
        <v>14111576.77</v>
      </c>
      <c r="P41" s="39">
        <v>42</v>
      </c>
      <c r="Q41" s="39">
        <v>135657023.22</v>
      </c>
      <c r="R41" s="39">
        <f t="shared" si="2"/>
        <v>67</v>
      </c>
      <c r="S41" s="39">
        <f t="shared" si="2"/>
        <v>149768599.99000001</v>
      </c>
      <c r="T41" s="39">
        <f t="shared" si="1"/>
        <v>985</v>
      </c>
      <c r="U41" s="39">
        <f t="shared" si="1"/>
        <v>508332721.15040004</v>
      </c>
    </row>
    <row r="42" spans="1:21" s="9" customFormat="1" ht="12">
      <c r="A42" s="29">
        <v>35</v>
      </c>
      <c r="B42" s="50" t="s">
        <v>96</v>
      </c>
      <c r="C42" s="1" t="s">
        <v>97</v>
      </c>
      <c r="D42" s="40">
        <v>1</v>
      </c>
      <c r="E42" s="40">
        <v>10000000</v>
      </c>
      <c r="F42" s="40">
        <v>30</v>
      </c>
      <c r="G42" s="40">
        <v>17803412.73</v>
      </c>
      <c r="H42" s="40">
        <v>15</v>
      </c>
      <c r="I42" s="40">
        <v>169696738.19999999</v>
      </c>
      <c r="J42" s="40">
        <v>19</v>
      </c>
      <c r="K42" s="40">
        <v>141047089.83000001</v>
      </c>
      <c r="L42" s="38">
        <f t="shared" si="0"/>
        <v>65</v>
      </c>
      <c r="M42" s="38">
        <f t="shared" si="0"/>
        <v>338547240.75999999</v>
      </c>
      <c r="N42" s="40">
        <v>20</v>
      </c>
      <c r="O42" s="40">
        <v>63792566.600000001</v>
      </c>
      <c r="P42" s="40">
        <v>19</v>
      </c>
      <c r="Q42" s="40">
        <v>89822431.670000002</v>
      </c>
      <c r="R42" s="38">
        <f t="shared" si="2"/>
        <v>39</v>
      </c>
      <c r="S42" s="38">
        <f t="shared" si="2"/>
        <v>153614998.27000001</v>
      </c>
      <c r="T42" s="38">
        <f t="shared" si="1"/>
        <v>104</v>
      </c>
      <c r="U42" s="38">
        <f t="shared" si="1"/>
        <v>492162239.02999997</v>
      </c>
    </row>
    <row r="43" spans="1:21" s="9" customFormat="1" ht="12">
      <c r="A43" s="26">
        <v>36</v>
      </c>
      <c r="B43" s="49" t="s">
        <v>92</v>
      </c>
      <c r="C43" s="28" t="s">
        <v>93</v>
      </c>
      <c r="D43" s="39">
        <v>19</v>
      </c>
      <c r="E43" s="39">
        <v>95393212.150000006</v>
      </c>
      <c r="F43" s="39">
        <v>41</v>
      </c>
      <c r="G43" s="39">
        <v>1564275.2</v>
      </c>
      <c r="H43" s="39">
        <v>143</v>
      </c>
      <c r="I43" s="39">
        <v>14103321.26</v>
      </c>
      <c r="J43" s="39">
        <v>409</v>
      </c>
      <c r="K43" s="39">
        <v>117525402.47</v>
      </c>
      <c r="L43" s="39">
        <f t="shared" si="0"/>
        <v>612</v>
      </c>
      <c r="M43" s="39">
        <f t="shared" si="0"/>
        <v>228586211.08000001</v>
      </c>
      <c r="N43" s="39">
        <v>143</v>
      </c>
      <c r="O43" s="39">
        <v>119996825.72</v>
      </c>
      <c r="P43" s="39">
        <v>54</v>
      </c>
      <c r="Q43" s="39">
        <v>108844214.17</v>
      </c>
      <c r="R43" s="39">
        <f t="shared" si="2"/>
        <v>197</v>
      </c>
      <c r="S43" s="39">
        <f t="shared" si="2"/>
        <v>228841039.88999999</v>
      </c>
      <c r="T43" s="39">
        <f t="shared" si="1"/>
        <v>809</v>
      </c>
      <c r="U43" s="39">
        <f t="shared" si="1"/>
        <v>457427250.97000003</v>
      </c>
    </row>
    <row r="44" spans="1:21" s="9" customFormat="1" ht="12">
      <c r="A44" s="29">
        <v>37</v>
      </c>
      <c r="B44" s="50" t="s">
        <v>70</v>
      </c>
      <c r="C44" s="1" t="s">
        <v>71</v>
      </c>
      <c r="D44" s="40">
        <v>642</v>
      </c>
      <c r="E44" s="40">
        <v>90821216.799999997</v>
      </c>
      <c r="F44" s="40">
        <v>711</v>
      </c>
      <c r="G44" s="40">
        <v>38869147.890000001</v>
      </c>
      <c r="H44" s="40">
        <v>781</v>
      </c>
      <c r="I44" s="40">
        <v>17956733.120000001</v>
      </c>
      <c r="J44" s="40">
        <v>2213</v>
      </c>
      <c r="K44" s="40">
        <v>46928100.424000002</v>
      </c>
      <c r="L44" s="38">
        <f t="shared" si="0"/>
        <v>4347</v>
      </c>
      <c r="M44" s="38">
        <f t="shared" si="0"/>
        <v>194575198.234</v>
      </c>
      <c r="N44" s="40">
        <v>440</v>
      </c>
      <c r="O44" s="40">
        <v>127457310.8</v>
      </c>
      <c r="P44" s="40">
        <v>2388</v>
      </c>
      <c r="Q44" s="40">
        <v>132580691.05</v>
      </c>
      <c r="R44" s="38">
        <f t="shared" si="2"/>
        <v>2828</v>
      </c>
      <c r="S44" s="38">
        <f t="shared" si="2"/>
        <v>260038001.84999999</v>
      </c>
      <c r="T44" s="38">
        <f t="shared" si="1"/>
        <v>7175</v>
      </c>
      <c r="U44" s="38">
        <f t="shared" si="1"/>
        <v>454613200.08399999</v>
      </c>
    </row>
    <row r="45" spans="1:21" s="9" customFormat="1" ht="12">
      <c r="A45" s="26">
        <v>38</v>
      </c>
      <c r="B45" s="27" t="s">
        <v>80</v>
      </c>
      <c r="C45" s="28" t="s">
        <v>81</v>
      </c>
      <c r="D45" s="39">
        <v>50</v>
      </c>
      <c r="E45" s="39">
        <v>4666665.99</v>
      </c>
      <c r="F45" s="39">
        <v>236</v>
      </c>
      <c r="G45" s="39">
        <v>15014967.41</v>
      </c>
      <c r="H45" s="39">
        <v>612</v>
      </c>
      <c r="I45" s="39">
        <v>69525538.659999996</v>
      </c>
      <c r="J45" s="39">
        <v>811</v>
      </c>
      <c r="K45" s="39">
        <v>53303278.07</v>
      </c>
      <c r="L45" s="39">
        <f t="shared" si="0"/>
        <v>1709</v>
      </c>
      <c r="M45" s="39">
        <f t="shared" si="0"/>
        <v>142510450.13</v>
      </c>
      <c r="N45" s="39">
        <v>308</v>
      </c>
      <c r="O45" s="39">
        <v>123522829.81</v>
      </c>
      <c r="P45" s="39">
        <v>2159</v>
      </c>
      <c r="Q45" s="39">
        <v>133154371.20999999</v>
      </c>
      <c r="R45" s="39">
        <f t="shared" si="2"/>
        <v>2467</v>
      </c>
      <c r="S45" s="39">
        <f t="shared" si="2"/>
        <v>256677201.01999998</v>
      </c>
      <c r="T45" s="39">
        <f t="shared" si="1"/>
        <v>4176</v>
      </c>
      <c r="U45" s="39">
        <f t="shared" si="1"/>
        <v>399187651.14999998</v>
      </c>
    </row>
    <row r="46" spans="1:21" s="9" customFormat="1" ht="12">
      <c r="A46" s="29">
        <v>39</v>
      </c>
      <c r="B46" s="50" t="s">
        <v>143</v>
      </c>
      <c r="C46" s="1" t="s">
        <v>144</v>
      </c>
      <c r="D46" s="40">
        <v>160</v>
      </c>
      <c r="E46" s="40">
        <v>47865490.530000001</v>
      </c>
      <c r="F46" s="40">
        <v>19</v>
      </c>
      <c r="G46" s="40">
        <v>3985660.3</v>
      </c>
      <c r="H46" s="40">
        <v>17</v>
      </c>
      <c r="I46" s="40">
        <v>133663257</v>
      </c>
      <c r="J46" s="40">
        <v>66</v>
      </c>
      <c r="K46" s="40">
        <v>17064021.870000001</v>
      </c>
      <c r="L46" s="38">
        <f t="shared" si="0"/>
        <v>262</v>
      </c>
      <c r="M46" s="38">
        <f t="shared" si="0"/>
        <v>202578429.70000002</v>
      </c>
      <c r="N46" s="40">
        <v>32</v>
      </c>
      <c r="O46" s="40">
        <v>10913068.65</v>
      </c>
      <c r="P46" s="40">
        <v>37</v>
      </c>
      <c r="Q46" s="40">
        <v>171415986</v>
      </c>
      <c r="R46" s="38">
        <f t="shared" si="2"/>
        <v>69</v>
      </c>
      <c r="S46" s="38">
        <f t="shared" si="2"/>
        <v>182329054.65000001</v>
      </c>
      <c r="T46" s="38">
        <f t="shared" si="1"/>
        <v>331</v>
      </c>
      <c r="U46" s="38">
        <f t="shared" si="1"/>
        <v>384907484.35000002</v>
      </c>
    </row>
    <row r="47" spans="1:21" s="9" customFormat="1" ht="12">
      <c r="A47" s="26">
        <v>40</v>
      </c>
      <c r="B47" s="49" t="s">
        <v>88</v>
      </c>
      <c r="C47" s="28" t="s">
        <v>89</v>
      </c>
      <c r="D47" s="39">
        <v>48</v>
      </c>
      <c r="E47" s="39">
        <v>46891208.479999997</v>
      </c>
      <c r="F47" s="39">
        <v>142</v>
      </c>
      <c r="G47" s="39">
        <v>30734434.170000002</v>
      </c>
      <c r="H47" s="39">
        <v>100</v>
      </c>
      <c r="I47" s="39">
        <v>68633195.459999993</v>
      </c>
      <c r="J47" s="39">
        <v>64</v>
      </c>
      <c r="K47" s="39">
        <v>6108468.2300000004</v>
      </c>
      <c r="L47" s="39">
        <f t="shared" si="0"/>
        <v>354</v>
      </c>
      <c r="M47" s="39">
        <f t="shared" si="0"/>
        <v>152367306.34</v>
      </c>
      <c r="N47" s="39">
        <v>72</v>
      </c>
      <c r="O47" s="39">
        <v>59682475.530000001</v>
      </c>
      <c r="P47" s="39">
        <v>76</v>
      </c>
      <c r="Q47" s="39">
        <v>146940992.61000001</v>
      </c>
      <c r="R47" s="39">
        <f t="shared" si="2"/>
        <v>148</v>
      </c>
      <c r="S47" s="39">
        <f t="shared" si="2"/>
        <v>206623468.14000002</v>
      </c>
      <c r="T47" s="39">
        <f t="shared" si="1"/>
        <v>502</v>
      </c>
      <c r="U47" s="39">
        <f t="shared" si="1"/>
        <v>358990774.48000002</v>
      </c>
    </row>
    <row r="48" spans="1:21" s="9" customFormat="1" ht="12">
      <c r="A48" s="29">
        <v>41</v>
      </c>
      <c r="B48" s="50" t="s">
        <v>104</v>
      </c>
      <c r="C48" s="1" t="s">
        <v>105</v>
      </c>
      <c r="D48" s="40">
        <v>17</v>
      </c>
      <c r="E48" s="40">
        <v>23123685.420000002</v>
      </c>
      <c r="F48" s="40">
        <v>106</v>
      </c>
      <c r="G48" s="40">
        <v>16821148.629999999</v>
      </c>
      <c r="H48" s="40">
        <v>94</v>
      </c>
      <c r="I48" s="40">
        <v>67825563.879999995</v>
      </c>
      <c r="J48" s="40">
        <v>135</v>
      </c>
      <c r="K48" s="40">
        <v>23184562.59</v>
      </c>
      <c r="L48" s="38">
        <f t="shared" si="0"/>
        <v>352</v>
      </c>
      <c r="M48" s="38">
        <f t="shared" si="0"/>
        <v>130954960.52</v>
      </c>
      <c r="N48" s="40">
        <v>21</v>
      </c>
      <c r="O48" s="40">
        <v>86588562.920000002</v>
      </c>
      <c r="P48" s="40">
        <v>29</v>
      </c>
      <c r="Q48" s="40">
        <v>135017417.24000001</v>
      </c>
      <c r="R48" s="38">
        <f t="shared" si="2"/>
        <v>50</v>
      </c>
      <c r="S48" s="38">
        <f t="shared" si="2"/>
        <v>221605980.16000003</v>
      </c>
      <c r="T48" s="38">
        <f t="shared" si="1"/>
        <v>402</v>
      </c>
      <c r="U48" s="38">
        <f t="shared" si="1"/>
        <v>352560940.68000001</v>
      </c>
    </row>
    <row r="49" spans="1:21" s="9" customFormat="1" ht="12">
      <c r="A49" s="26">
        <v>42</v>
      </c>
      <c r="B49" s="49" t="s">
        <v>109</v>
      </c>
      <c r="C49" s="28" t="s">
        <v>110</v>
      </c>
      <c r="D49" s="39">
        <v>1012</v>
      </c>
      <c r="E49" s="39">
        <v>72226703.409999996</v>
      </c>
      <c r="F49" s="39">
        <v>1105</v>
      </c>
      <c r="G49" s="39">
        <v>56209068.579999998</v>
      </c>
      <c r="H49" s="39">
        <v>529</v>
      </c>
      <c r="I49" s="39">
        <v>63905192.380000003</v>
      </c>
      <c r="J49" s="39">
        <v>1295</v>
      </c>
      <c r="K49" s="39">
        <v>31558971.899999999</v>
      </c>
      <c r="L49" s="39">
        <f t="shared" si="0"/>
        <v>3941</v>
      </c>
      <c r="M49" s="39">
        <f t="shared" si="0"/>
        <v>223899936.27000001</v>
      </c>
      <c r="N49" s="39">
        <v>29</v>
      </c>
      <c r="O49" s="39">
        <v>24584003.219999999</v>
      </c>
      <c r="P49" s="39">
        <v>46</v>
      </c>
      <c r="Q49" s="39">
        <v>76962990.879999995</v>
      </c>
      <c r="R49" s="39">
        <f t="shared" si="2"/>
        <v>75</v>
      </c>
      <c r="S49" s="39">
        <f t="shared" si="2"/>
        <v>101546994.09999999</v>
      </c>
      <c r="T49" s="39">
        <f t="shared" si="1"/>
        <v>4016</v>
      </c>
      <c r="U49" s="39">
        <f t="shared" si="1"/>
        <v>325446930.37</v>
      </c>
    </row>
    <row r="50" spans="1:21" s="9" customFormat="1" ht="12">
      <c r="A50" s="29">
        <v>43</v>
      </c>
      <c r="B50" s="50" t="s">
        <v>153</v>
      </c>
      <c r="C50" s="1" t="s">
        <v>154</v>
      </c>
      <c r="D50" s="40">
        <v>31</v>
      </c>
      <c r="E50" s="40">
        <v>131729052.73</v>
      </c>
      <c r="F50" s="40">
        <v>29</v>
      </c>
      <c r="G50" s="40">
        <v>5589161.8799999999</v>
      </c>
      <c r="H50" s="40">
        <v>47</v>
      </c>
      <c r="I50" s="40">
        <v>23423.75</v>
      </c>
      <c r="J50" s="40">
        <v>213</v>
      </c>
      <c r="K50" s="40">
        <v>4547059.59</v>
      </c>
      <c r="L50" s="38">
        <f t="shared" si="0"/>
        <v>320</v>
      </c>
      <c r="M50" s="38">
        <f t="shared" si="0"/>
        <v>141888697.94999999</v>
      </c>
      <c r="N50" s="40">
        <v>15</v>
      </c>
      <c r="O50" s="40">
        <v>499577.51</v>
      </c>
      <c r="P50" s="40">
        <v>11</v>
      </c>
      <c r="Q50" s="40">
        <v>110025461.2</v>
      </c>
      <c r="R50" s="38">
        <f t="shared" si="2"/>
        <v>26</v>
      </c>
      <c r="S50" s="38">
        <f t="shared" si="2"/>
        <v>110525038.71000001</v>
      </c>
      <c r="T50" s="38">
        <f t="shared" si="1"/>
        <v>346</v>
      </c>
      <c r="U50" s="38">
        <f t="shared" si="1"/>
        <v>252413736.66</v>
      </c>
    </row>
    <row r="51" spans="1:21" s="9" customFormat="1" ht="12">
      <c r="A51" s="26">
        <v>44</v>
      </c>
      <c r="B51" s="49" t="s">
        <v>108</v>
      </c>
      <c r="C51" s="28" t="s">
        <v>355</v>
      </c>
      <c r="D51" s="39">
        <v>150</v>
      </c>
      <c r="E51" s="39">
        <v>2920653.14</v>
      </c>
      <c r="F51" s="39">
        <v>685</v>
      </c>
      <c r="G51" s="39">
        <v>16895050.52</v>
      </c>
      <c r="H51" s="39">
        <v>1765</v>
      </c>
      <c r="I51" s="39">
        <v>19827602.489999998</v>
      </c>
      <c r="J51" s="39">
        <v>2927</v>
      </c>
      <c r="K51" s="39">
        <v>46958452.030000001</v>
      </c>
      <c r="L51" s="39">
        <f t="shared" si="0"/>
        <v>5527</v>
      </c>
      <c r="M51" s="39">
        <f t="shared" si="0"/>
        <v>86601758.179999992</v>
      </c>
      <c r="N51" s="39">
        <v>2917</v>
      </c>
      <c r="O51" s="39">
        <v>95541822.299999997</v>
      </c>
      <c r="P51" s="39">
        <v>271</v>
      </c>
      <c r="Q51" s="39">
        <v>53858008.100000001</v>
      </c>
      <c r="R51" s="39">
        <f t="shared" si="2"/>
        <v>3188</v>
      </c>
      <c r="S51" s="39">
        <f t="shared" si="2"/>
        <v>149399830.40000001</v>
      </c>
      <c r="T51" s="39">
        <f t="shared" si="1"/>
        <v>8715</v>
      </c>
      <c r="U51" s="39">
        <f t="shared" si="1"/>
        <v>236001588.57999998</v>
      </c>
    </row>
    <row r="52" spans="1:21" s="9" customFormat="1" ht="12">
      <c r="A52" s="29">
        <v>45</v>
      </c>
      <c r="B52" s="50" t="s">
        <v>139</v>
      </c>
      <c r="C52" s="1" t="s">
        <v>140</v>
      </c>
      <c r="D52" s="40">
        <v>3</v>
      </c>
      <c r="E52" s="40">
        <v>253722.93</v>
      </c>
      <c r="F52" s="40">
        <v>82</v>
      </c>
      <c r="G52" s="40">
        <v>6393579.9400000004</v>
      </c>
      <c r="H52" s="40">
        <v>106</v>
      </c>
      <c r="I52" s="40">
        <v>21194056.52</v>
      </c>
      <c r="J52" s="40">
        <v>298</v>
      </c>
      <c r="K52" s="40">
        <v>88564109</v>
      </c>
      <c r="L52" s="38">
        <f t="shared" si="0"/>
        <v>489</v>
      </c>
      <c r="M52" s="38">
        <f t="shared" si="0"/>
        <v>116405468.39</v>
      </c>
      <c r="N52" s="40">
        <v>145</v>
      </c>
      <c r="O52" s="40">
        <v>87884979.640000001</v>
      </c>
      <c r="P52" s="40">
        <v>31</v>
      </c>
      <c r="Q52" s="40">
        <v>14383954.619999999</v>
      </c>
      <c r="R52" s="38">
        <f t="shared" si="2"/>
        <v>176</v>
      </c>
      <c r="S52" s="38">
        <f t="shared" si="2"/>
        <v>102268934.26000001</v>
      </c>
      <c r="T52" s="38">
        <f t="shared" si="1"/>
        <v>665</v>
      </c>
      <c r="U52" s="38">
        <f t="shared" si="1"/>
        <v>218674402.65000001</v>
      </c>
    </row>
    <row r="53" spans="1:21" s="9" customFormat="1" ht="12">
      <c r="A53" s="26">
        <v>46</v>
      </c>
      <c r="B53" s="27" t="s">
        <v>58</v>
      </c>
      <c r="C53" s="28" t="s">
        <v>59</v>
      </c>
      <c r="D53" s="39">
        <v>79</v>
      </c>
      <c r="E53" s="39">
        <v>125930547.04000001</v>
      </c>
      <c r="F53" s="39"/>
      <c r="G53" s="39"/>
      <c r="H53" s="39">
        <v>98</v>
      </c>
      <c r="I53" s="39">
        <v>33734611.409999996</v>
      </c>
      <c r="J53" s="39">
        <v>37</v>
      </c>
      <c r="K53" s="39">
        <v>602238.37</v>
      </c>
      <c r="L53" s="39">
        <f t="shared" si="0"/>
        <v>214</v>
      </c>
      <c r="M53" s="39">
        <f t="shared" si="0"/>
        <v>160267396.81999999</v>
      </c>
      <c r="N53" s="39">
        <v>2</v>
      </c>
      <c r="O53" s="39">
        <v>23377280.25</v>
      </c>
      <c r="P53" s="39">
        <v>2</v>
      </c>
      <c r="Q53" s="39">
        <v>35000000</v>
      </c>
      <c r="R53" s="39">
        <f t="shared" si="2"/>
        <v>4</v>
      </c>
      <c r="S53" s="39">
        <f t="shared" si="2"/>
        <v>58377280.25</v>
      </c>
      <c r="T53" s="39">
        <f t="shared" si="1"/>
        <v>218</v>
      </c>
      <c r="U53" s="39">
        <f t="shared" si="1"/>
        <v>218644677.06999999</v>
      </c>
    </row>
    <row r="54" spans="1:21" s="9" customFormat="1" ht="12">
      <c r="A54" s="29">
        <v>47</v>
      </c>
      <c r="B54" s="50" t="s">
        <v>145</v>
      </c>
      <c r="C54" s="1" t="s">
        <v>146</v>
      </c>
      <c r="D54" s="40">
        <v>16</v>
      </c>
      <c r="E54" s="40">
        <v>15711289.289999999</v>
      </c>
      <c r="F54" s="40">
        <v>4</v>
      </c>
      <c r="G54" s="40">
        <v>37378.18</v>
      </c>
      <c r="H54" s="40">
        <v>33</v>
      </c>
      <c r="I54" s="40">
        <v>43924057.549999997</v>
      </c>
      <c r="J54" s="40">
        <v>112</v>
      </c>
      <c r="K54" s="40">
        <v>54943224.880000003</v>
      </c>
      <c r="L54" s="38">
        <f t="shared" si="0"/>
        <v>165</v>
      </c>
      <c r="M54" s="38">
        <f t="shared" si="0"/>
        <v>114615949.90000001</v>
      </c>
      <c r="N54" s="40">
        <v>5</v>
      </c>
      <c r="O54" s="40">
        <v>66618506.799999997</v>
      </c>
      <c r="P54" s="40">
        <v>3</v>
      </c>
      <c r="Q54" s="40">
        <v>25457926.629999999</v>
      </c>
      <c r="R54" s="38">
        <f t="shared" si="2"/>
        <v>8</v>
      </c>
      <c r="S54" s="38">
        <f t="shared" si="2"/>
        <v>92076433.429999992</v>
      </c>
      <c r="T54" s="38">
        <f t="shared" si="1"/>
        <v>173</v>
      </c>
      <c r="U54" s="38">
        <f t="shared" si="1"/>
        <v>206692383.32999998</v>
      </c>
    </row>
    <row r="55" spans="1:21" s="9" customFormat="1" ht="12">
      <c r="A55" s="26">
        <v>48</v>
      </c>
      <c r="B55" s="49" t="s">
        <v>157</v>
      </c>
      <c r="C55" s="28" t="s">
        <v>158</v>
      </c>
      <c r="D55" s="39"/>
      <c r="E55" s="39"/>
      <c r="F55" s="39"/>
      <c r="G55" s="39"/>
      <c r="H55" s="39">
        <v>2</v>
      </c>
      <c r="I55" s="39">
        <v>160334.18</v>
      </c>
      <c r="J55" s="39">
        <v>10</v>
      </c>
      <c r="K55" s="39">
        <v>121524.81</v>
      </c>
      <c r="L55" s="39">
        <f t="shared" si="0"/>
        <v>12</v>
      </c>
      <c r="M55" s="39">
        <f t="shared" si="0"/>
        <v>281858.99</v>
      </c>
      <c r="N55" s="39">
        <v>5</v>
      </c>
      <c r="O55" s="39">
        <v>95570609.349999994</v>
      </c>
      <c r="P55" s="39">
        <v>6</v>
      </c>
      <c r="Q55" s="39">
        <v>97069750</v>
      </c>
      <c r="R55" s="39">
        <f t="shared" si="2"/>
        <v>11</v>
      </c>
      <c r="S55" s="39">
        <f t="shared" si="2"/>
        <v>192640359.34999999</v>
      </c>
      <c r="T55" s="39">
        <f t="shared" si="1"/>
        <v>23</v>
      </c>
      <c r="U55" s="39">
        <f t="shared" si="1"/>
        <v>192922218.34</v>
      </c>
    </row>
    <row r="56" spans="1:21" s="9" customFormat="1" ht="12">
      <c r="A56" s="29">
        <v>49</v>
      </c>
      <c r="B56" s="50" t="s">
        <v>121</v>
      </c>
      <c r="C56" s="1" t="s">
        <v>122</v>
      </c>
      <c r="D56" s="40"/>
      <c r="E56" s="40"/>
      <c r="F56" s="40"/>
      <c r="G56" s="40"/>
      <c r="H56" s="40">
        <v>81</v>
      </c>
      <c r="I56" s="40">
        <v>42225400.939999998</v>
      </c>
      <c r="J56" s="40">
        <v>93</v>
      </c>
      <c r="K56" s="40">
        <v>57982027.799999997</v>
      </c>
      <c r="L56" s="38">
        <f t="shared" ref="L56:M61" si="15">J56+H56+F56+D56</f>
        <v>174</v>
      </c>
      <c r="M56" s="38">
        <f t="shared" si="15"/>
        <v>100207428.73999999</v>
      </c>
      <c r="N56" s="40">
        <v>35</v>
      </c>
      <c r="O56" s="40">
        <v>42509000</v>
      </c>
      <c r="P56" s="40">
        <v>18</v>
      </c>
      <c r="Q56" s="40">
        <v>26757507.5</v>
      </c>
      <c r="R56" s="38">
        <f t="shared" ref="R56:R61" si="16">N56+P56</f>
        <v>53</v>
      </c>
      <c r="S56" s="38">
        <f t="shared" ref="S56:S61" si="17">O56+Q56</f>
        <v>69266507.5</v>
      </c>
      <c r="T56" s="38">
        <f t="shared" ref="T56:U61" si="18">R56+L56</f>
        <v>227</v>
      </c>
      <c r="U56" s="38">
        <f t="shared" si="18"/>
        <v>169473936.24000001</v>
      </c>
    </row>
    <row r="57" spans="1:21" s="9" customFormat="1" ht="12">
      <c r="A57" s="26">
        <v>50</v>
      </c>
      <c r="B57" s="49" t="s">
        <v>115</v>
      </c>
      <c r="C57" s="28" t="s">
        <v>116</v>
      </c>
      <c r="D57" s="39">
        <v>7</v>
      </c>
      <c r="E57" s="39">
        <v>104561.8</v>
      </c>
      <c r="F57" s="39">
        <v>49</v>
      </c>
      <c r="G57" s="39">
        <v>760118.59</v>
      </c>
      <c r="H57" s="39">
        <v>764</v>
      </c>
      <c r="I57" s="39">
        <v>42698876.659999996</v>
      </c>
      <c r="J57" s="39">
        <v>5030</v>
      </c>
      <c r="K57" s="39">
        <v>68690018.420000002</v>
      </c>
      <c r="L57" s="39">
        <f t="shared" si="15"/>
        <v>5850</v>
      </c>
      <c r="M57" s="39">
        <f t="shared" si="15"/>
        <v>112253575.47</v>
      </c>
      <c r="N57" s="39">
        <v>496</v>
      </c>
      <c r="O57" s="39">
        <v>39310575.630000003</v>
      </c>
      <c r="P57" s="39">
        <v>603</v>
      </c>
      <c r="Q57" s="39">
        <v>12176649.550000001</v>
      </c>
      <c r="R57" s="39">
        <f t="shared" si="16"/>
        <v>1099</v>
      </c>
      <c r="S57" s="39">
        <f t="shared" si="17"/>
        <v>51487225.180000007</v>
      </c>
      <c r="T57" s="39">
        <f t="shared" si="18"/>
        <v>6949</v>
      </c>
      <c r="U57" s="39">
        <f t="shared" si="18"/>
        <v>163740800.65000001</v>
      </c>
    </row>
    <row r="58" spans="1:21" s="9" customFormat="1" ht="12">
      <c r="A58" s="29">
        <v>51</v>
      </c>
      <c r="B58" s="50" t="s">
        <v>368</v>
      </c>
      <c r="C58" s="1" t="s">
        <v>369</v>
      </c>
      <c r="D58" s="40">
        <v>12</v>
      </c>
      <c r="E58" s="40">
        <v>2846092.58</v>
      </c>
      <c r="F58" s="40">
        <v>4</v>
      </c>
      <c r="G58" s="40">
        <v>1735233.56</v>
      </c>
      <c r="H58" s="40">
        <v>2015</v>
      </c>
      <c r="I58" s="40">
        <v>67317753.310000002</v>
      </c>
      <c r="J58" s="40">
        <v>85</v>
      </c>
      <c r="K58" s="40">
        <v>2601868.04</v>
      </c>
      <c r="L58" s="38">
        <f t="shared" si="15"/>
        <v>2116</v>
      </c>
      <c r="M58" s="38">
        <f t="shared" si="15"/>
        <v>74500947.49000001</v>
      </c>
      <c r="N58" s="40">
        <v>39</v>
      </c>
      <c r="O58" s="40">
        <v>3684435.94</v>
      </c>
      <c r="P58" s="40">
        <v>117</v>
      </c>
      <c r="Q58" s="40">
        <v>69511896.980000004</v>
      </c>
      <c r="R58" s="38">
        <f t="shared" si="16"/>
        <v>156</v>
      </c>
      <c r="S58" s="38">
        <f t="shared" si="17"/>
        <v>73196332.920000002</v>
      </c>
      <c r="T58" s="38">
        <f t="shared" si="18"/>
        <v>2272</v>
      </c>
      <c r="U58" s="38">
        <f t="shared" si="18"/>
        <v>147697280.41000003</v>
      </c>
    </row>
    <row r="59" spans="1:21" s="9" customFormat="1" ht="12">
      <c r="A59" s="26">
        <v>52</v>
      </c>
      <c r="B59" s="49" t="s">
        <v>119</v>
      </c>
      <c r="C59" s="28" t="s">
        <v>120</v>
      </c>
      <c r="D59" s="39">
        <v>234</v>
      </c>
      <c r="E59" s="39">
        <v>6073012.4199999999</v>
      </c>
      <c r="F59" s="39">
        <v>1576</v>
      </c>
      <c r="G59" s="39">
        <v>25148029.350000001</v>
      </c>
      <c r="H59" s="39">
        <v>2043</v>
      </c>
      <c r="I59" s="39">
        <v>16969712.510000002</v>
      </c>
      <c r="J59" s="39">
        <v>4496</v>
      </c>
      <c r="K59" s="39">
        <v>31131609.760000002</v>
      </c>
      <c r="L59" s="39">
        <f t="shared" si="15"/>
        <v>8349</v>
      </c>
      <c r="M59" s="39">
        <f t="shared" si="15"/>
        <v>79322364.040000007</v>
      </c>
      <c r="N59" s="39">
        <v>738</v>
      </c>
      <c r="O59" s="39">
        <v>50615122.799999997</v>
      </c>
      <c r="P59" s="39">
        <v>238</v>
      </c>
      <c r="Q59" s="39">
        <v>17501651.559999999</v>
      </c>
      <c r="R59" s="39">
        <f t="shared" si="16"/>
        <v>976</v>
      </c>
      <c r="S59" s="39">
        <f t="shared" si="17"/>
        <v>68116774.359999999</v>
      </c>
      <c r="T59" s="39">
        <f t="shared" si="18"/>
        <v>9325</v>
      </c>
      <c r="U59" s="39">
        <f t="shared" si="18"/>
        <v>147439138.40000001</v>
      </c>
    </row>
    <row r="60" spans="1:21" s="9" customFormat="1" ht="12">
      <c r="A60" s="29">
        <v>53</v>
      </c>
      <c r="B60" s="50" t="s">
        <v>64</v>
      </c>
      <c r="C60" s="1" t="s">
        <v>65</v>
      </c>
      <c r="D60" s="40"/>
      <c r="E60" s="40"/>
      <c r="F60" s="40"/>
      <c r="G60" s="40"/>
      <c r="H60" s="40">
        <v>190</v>
      </c>
      <c r="I60" s="40">
        <v>59954663.32</v>
      </c>
      <c r="J60" s="40">
        <v>247</v>
      </c>
      <c r="K60" s="40">
        <v>24535869.66</v>
      </c>
      <c r="L60" s="38">
        <f t="shared" si="15"/>
        <v>437</v>
      </c>
      <c r="M60" s="38">
        <f t="shared" si="15"/>
        <v>84490532.980000004</v>
      </c>
      <c r="N60" s="40">
        <v>6</v>
      </c>
      <c r="O60" s="40">
        <v>9291951.7899999991</v>
      </c>
      <c r="P60" s="40">
        <v>60</v>
      </c>
      <c r="Q60" s="40">
        <v>44250000</v>
      </c>
      <c r="R60" s="38">
        <f t="shared" si="16"/>
        <v>66</v>
      </c>
      <c r="S60" s="38">
        <f t="shared" si="17"/>
        <v>53541951.789999999</v>
      </c>
      <c r="T60" s="38">
        <f t="shared" si="18"/>
        <v>503</v>
      </c>
      <c r="U60" s="38">
        <f t="shared" si="18"/>
        <v>138032484.77000001</v>
      </c>
    </row>
    <row r="61" spans="1:21" s="9" customFormat="1" ht="12">
      <c r="A61" s="26">
        <v>54</v>
      </c>
      <c r="B61" s="27" t="s">
        <v>102</v>
      </c>
      <c r="C61" s="28" t="s">
        <v>103</v>
      </c>
      <c r="D61" s="39">
        <v>10</v>
      </c>
      <c r="E61" s="39">
        <v>13894454.279999999</v>
      </c>
      <c r="F61" s="39">
        <v>3</v>
      </c>
      <c r="G61" s="39">
        <v>2552330.08</v>
      </c>
      <c r="H61" s="39">
        <v>2</v>
      </c>
      <c r="I61" s="39">
        <v>130603</v>
      </c>
      <c r="J61" s="39">
        <v>34</v>
      </c>
      <c r="K61" s="39">
        <v>1584585.66</v>
      </c>
      <c r="L61" s="39">
        <f t="shared" si="15"/>
        <v>49</v>
      </c>
      <c r="M61" s="39">
        <f t="shared" si="15"/>
        <v>18161973.02</v>
      </c>
      <c r="N61" s="39"/>
      <c r="O61" s="39"/>
      <c r="P61" s="39">
        <v>3</v>
      </c>
      <c r="Q61" s="39">
        <v>110000000</v>
      </c>
      <c r="R61" s="39">
        <f t="shared" si="16"/>
        <v>3</v>
      </c>
      <c r="S61" s="39">
        <f t="shared" si="17"/>
        <v>110000000</v>
      </c>
      <c r="T61" s="39">
        <f t="shared" si="18"/>
        <v>52</v>
      </c>
      <c r="U61" s="39">
        <f t="shared" si="18"/>
        <v>128161973.02</v>
      </c>
    </row>
    <row r="62" spans="1:21" s="9" customFormat="1" ht="12">
      <c r="A62" s="29">
        <v>55</v>
      </c>
      <c r="B62" s="50" t="s">
        <v>293</v>
      </c>
      <c r="C62" s="1" t="s">
        <v>294</v>
      </c>
      <c r="D62" s="40">
        <v>1</v>
      </c>
      <c r="E62" s="40">
        <v>818830.68</v>
      </c>
      <c r="F62" s="40">
        <v>16</v>
      </c>
      <c r="G62" s="40">
        <v>946419.17</v>
      </c>
      <c r="H62" s="40">
        <v>11</v>
      </c>
      <c r="I62" s="40">
        <v>16128960.99</v>
      </c>
      <c r="J62" s="40">
        <v>19</v>
      </c>
      <c r="K62" s="40">
        <v>644913.82999999996</v>
      </c>
      <c r="L62" s="38">
        <f t="shared" si="0"/>
        <v>47</v>
      </c>
      <c r="M62" s="38">
        <f t="shared" si="0"/>
        <v>18539124.670000002</v>
      </c>
      <c r="N62" s="40">
        <v>27</v>
      </c>
      <c r="O62" s="40">
        <v>41692114.920000002</v>
      </c>
      <c r="P62" s="40">
        <v>30</v>
      </c>
      <c r="Q62" s="40">
        <v>65807208.420000002</v>
      </c>
      <c r="R62" s="38">
        <f t="shared" si="2"/>
        <v>57</v>
      </c>
      <c r="S62" s="38">
        <f t="shared" si="2"/>
        <v>107499323.34</v>
      </c>
      <c r="T62" s="38">
        <f t="shared" si="1"/>
        <v>104</v>
      </c>
      <c r="U62" s="38">
        <f t="shared" si="1"/>
        <v>126038448.01000001</v>
      </c>
    </row>
    <row r="63" spans="1:21" s="9" customFormat="1" ht="12">
      <c r="A63" s="26">
        <v>56</v>
      </c>
      <c r="B63" s="49" t="s">
        <v>125</v>
      </c>
      <c r="C63" s="28" t="s">
        <v>126</v>
      </c>
      <c r="D63" s="39"/>
      <c r="E63" s="39"/>
      <c r="F63" s="39"/>
      <c r="G63" s="39"/>
      <c r="H63" s="39">
        <v>126</v>
      </c>
      <c r="I63" s="39">
        <v>169520.99</v>
      </c>
      <c r="J63" s="39">
        <v>271</v>
      </c>
      <c r="K63" s="39">
        <v>771698.63</v>
      </c>
      <c r="L63" s="39">
        <f t="shared" si="0"/>
        <v>397</v>
      </c>
      <c r="M63" s="39">
        <f t="shared" si="0"/>
        <v>941219.62</v>
      </c>
      <c r="N63" s="39">
        <v>574</v>
      </c>
      <c r="O63" s="39">
        <v>58344322.049999997</v>
      </c>
      <c r="P63" s="39">
        <v>352</v>
      </c>
      <c r="Q63" s="39">
        <v>57729202.920000002</v>
      </c>
      <c r="R63" s="39">
        <f t="shared" si="2"/>
        <v>926</v>
      </c>
      <c r="S63" s="39">
        <f t="shared" si="2"/>
        <v>116073524.97</v>
      </c>
      <c r="T63" s="39">
        <f t="shared" si="1"/>
        <v>1323</v>
      </c>
      <c r="U63" s="39">
        <f t="shared" si="1"/>
        <v>117014744.59</v>
      </c>
    </row>
    <row r="64" spans="1:21" s="9" customFormat="1" ht="12">
      <c r="A64" s="29">
        <v>57</v>
      </c>
      <c r="B64" s="50" t="s">
        <v>135</v>
      </c>
      <c r="C64" s="1" t="s">
        <v>136</v>
      </c>
      <c r="D64" s="40">
        <v>45</v>
      </c>
      <c r="E64" s="40">
        <v>794411.4</v>
      </c>
      <c r="F64" s="40">
        <v>226</v>
      </c>
      <c r="G64" s="40">
        <v>2596665.1800000002</v>
      </c>
      <c r="H64" s="40">
        <v>1510</v>
      </c>
      <c r="I64" s="40">
        <v>9419999.2599999998</v>
      </c>
      <c r="J64" s="40">
        <v>4471</v>
      </c>
      <c r="K64" s="40">
        <v>52674398.140000001</v>
      </c>
      <c r="L64" s="38">
        <f t="shared" si="0"/>
        <v>6252</v>
      </c>
      <c r="M64" s="38">
        <f t="shared" si="0"/>
        <v>65485473.979999997</v>
      </c>
      <c r="N64" s="40">
        <v>1078</v>
      </c>
      <c r="O64" s="40">
        <v>45155332.240000002</v>
      </c>
      <c r="P64" s="40">
        <v>10</v>
      </c>
      <c r="Q64" s="40">
        <v>159489.10999999999</v>
      </c>
      <c r="R64" s="38">
        <f t="shared" si="2"/>
        <v>1088</v>
      </c>
      <c r="S64" s="38">
        <f t="shared" si="2"/>
        <v>45314821.350000001</v>
      </c>
      <c r="T64" s="38">
        <f t="shared" si="1"/>
        <v>7340</v>
      </c>
      <c r="U64" s="38">
        <f t="shared" si="1"/>
        <v>110800295.33</v>
      </c>
    </row>
    <row r="65" spans="1:21" s="9" customFormat="1" ht="12">
      <c r="A65" s="26">
        <v>58</v>
      </c>
      <c r="B65" s="49" t="s">
        <v>147</v>
      </c>
      <c r="C65" s="28" t="s">
        <v>148</v>
      </c>
      <c r="D65" s="39">
        <v>771</v>
      </c>
      <c r="E65" s="39">
        <v>41778200.030000001</v>
      </c>
      <c r="F65" s="39">
        <v>322</v>
      </c>
      <c r="G65" s="39">
        <v>9580037.3900000006</v>
      </c>
      <c r="H65" s="39">
        <v>326</v>
      </c>
      <c r="I65" s="39">
        <v>6795287.79</v>
      </c>
      <c r="J65" s="39">
        <v>219</v>
      </c>
      <c r="K65" s="39">
        <v>19385571.23</v>
      </c>
      <c r="L65" s="39">
        <f t="shared" si="0"/>
        <v>1638</v>
      </c>
      <c r="M65" s="39">
        <f t="shared" si="0"/>
        <v>77539096.439999998</v>
      </c>
      <c r="N65" s="39">
        <v>10</v>
      </c>
      <c r="O65" s="39">
        <v>5484755</v>
      </c>
      <c r="P65" s="39">
        <v>21</v>
      </c>
      <c r="Q65" s="39">
        <v>25390695</v>
      </c>
      <c r="R65" s="39">
        <f t="shared" si="2"/>
        <v>31</v>
      </c>
      <c r="S65" s="39">
        <f t="shared" si="2"/>
        <v>30875450</v>
      </c>
      <c r="T65" s="39">
        <f t="shared" si="1"/>
        <v>1669</v>
      </c>
      <c r="U65" s="39">
        <f t="shared" si="1"/>
        <v>108414546.44</v>
      </c>
    </row>
    <row r="66" spans="1:21" s="9" customFormat="1" ht="12">
      <c r="A66" s="29">
        <v>59</v>
      </c>
      <c r="B66" s="50" t="s">
        <v>163</v>
      </c>
      <c r="C66" s="1" t="s">
        <v>164</v>
      </c>
      <c r="D66" s="40">
        <v>75</v>
      </c>
      <c r="E66" s="40">
        <v>41517265.57</v>
      </c>
      <c r="F66" s="40">
        <v>53</v>
      </c>
      <c r="G66" s="40">
        <v>4769557.95</v>
      </c>
      <c r="H66" s="40">
        <v>63</v>
      </c>
      <c r="I66" s="40">
        <v>3918481.71</v>
      </c>
      <c r="J66" s="40">
        <v>51</v>
      </c>
      <c r="K66" s="40">
        <v>1630483.19</v>
      </c>
      <c r="L66" s="38">
        <f t="shared" si="0"/>
        <v>242</v>
      </c>
      <c r="M66" s="38">
        <f t="shared" si="0"/>
        <v>51835788.420000002</v>
      </c>
      <c r="N66" s="40">
        <v>29</v>
      </c>
      <c r="O66" s="40">
        <v>9557722.9499999993</v>
      </c>
      <c r="P66" s="40">
        <v>55</v>
      </c>
      <c r="Q66" s="40">
        <v>45864961.460000001</v>
      </c>
      <c r="R66" s="38">
        <f t="shared" si="2"/>
        <v>84</v>
      </c>
      <c r="S66" s="38">
        <f t="shared" si="2"/>
        <v>55422684.409999996</v>
      </c>
      <c r="T66" s="38">
        <f t="shared" si="1"/>
        <v>326</v>
      </c>
      <c r="U66" s="38">
        <f t="shared" si="1"/>
        <v>107258472.83</v>
      </c>
    </row>
    <row r="67" spans="1:21" s="9" customFormat="1" ht="12">
      <c r="A67" s="26">
        <v>60</v>
      </c>
      <c r="B67" s="27" t="s">
        <v>129</v>
      </c>
      <c r="C67" s="28" t="s">
        <v>130</v>
      </c>
      <c r="D67" s="39"/>
      <c r="E67" s="39"/>
      <c r="F67" s="39"/>
      <c r="G67" s="39"/>
      <c r="H67" s="39">
        <v>1019</v>
      </c>
      <c r="I67" s="39">
        <v>10212940.99</v>
      </c>
      <c r="J67" s="39">
        <v>3717</v>
      </c>
      <c r="K67" s="39">
        <v>51661763.039999999</v>
      </c>
      <c r="L67" s="39">
        <f t="shared" si="0"/>
        <v>4736</v>
      </c>
      <c r="M67" s="39">
        <f t="shared" si="0"/>
        <v>61874704.030000001</v>
      </c>
      <c r="N67" s="39">
        <v>3001</v>
      </c>
      <c r="O67" s="39">
        <v>41072506.219999999</v>
      </c>
      <c r="P67" s="39">
        <v>10</v>
      </c>
      <c r="Q67" s="39">
        <v>152506.07999999999</v>
      </c>
      <c r="R67" s="39">
        <f t="shared" si="2"/>
        <v>3011</v>
      </c>
      <c r="S67" s="39">
        <f t="shared" si="2"/>
        <v>41225012.299999997</v>
      </c>
      <c r="T67" s="39">
        <f t="shared" si="1"/>
        <v>7747</v>
      </c>
      <c r="U67" s="39">
        <f t="shared" si="1"/>
        <v>103099716.33</v>
      </c>
    </row>
    <row r="68" spans="1:21" s="9" customFormat="1" ht="12">
      <c r="A68" s="29">
        <v>61</v>
      </c>
      <c r="B68" s="50" t="s">
        <v>131</v>
      </c>
      <c r="C68" s="1" t="s">
        <v>132</v>
      </c>
      <c r="D68" s="40">
        <v>57</v>
      </c>
      <c r="E68" s="40">
        <v>5971822.2699999996</v>
      </c>
      <c r="F68" s="40">
        <v>340</v>
      </c>
      <c r="G68" s="40">
        <v>21594605.690000001</v>
      </c>
      <c r="H68" s="40">
        <v>92</v>
      </c>
      <c r="I68" s="40">
        <v>14667060.119999999</v>
      </c>
      <c r="J68" s="40">
        <v>179</v>
      </c>
      <c r="K68" s="40">
        <v>14815004.289999999</v>
      </c>
      <c r="L68" s="38">
        <f t="shared" si="0"/>
        <v>668</v>
      </c>
      <c r="M68" s="38">
        <f t="shared" si="0"/>
        <v>57048492.36999999</v>
      </c>
      <c r="N68" s="40">
        <v>279</v>
      </c>
      <c r="O68" s="40">
        <v>30882344.609999999</v>
      </c>
      <c r="P68" s="40">
        <v>90</v>
      </c>
      <c r="Q68" s="40">
        <v>15109390.08</v>
      </c>
      <c r="R68" s="38">
        <f t="shared" si="2"/>
        <v>369</v>
      </c>
      <c r="S68" s="38">
        <f t="shared" si="2"/>
        <v>45991734.689999998</v>
      </c>
      <c r="T68" s="38">
        <f t="shared" si="1"/>
        <v>1037</v>
      </c>
      <c r="U68" s="38">
        <f t="shared" si="1"/>
        <v>103040227.05999999</v>
      </c>
    </row>
    <row r="69" spans="1:21" s="9" customFormat="1" ht="12">
      <c r="A69" s="26">
        <v>62</v>
      </c>
      <c r="B69" s="49" t="s">
        <v>137</v>
      </c>
      <c r="C69" s="28" t="s">
        <v>138</v>
      </c>
      <c r="D69" s="39">
        <v>123</v>
      </c>
      <c r="E69" s="39">
        <v>2173680.9700000002</v>
      </c>
      <c r="F69" s="39">
        <v>1181</v>
      </c>
      <c r="G69" s="39">
        <v>21919749.18</v>
      </c>
      <c r="H69" s="39">
        <v>747</v>
      </c>
      <c r="I69" s="39">
        <v>9177160.4600000009</v>
      </c>
      <c r="J69" s="39">
        <v>2150</v>
      </c>
      <c r="K69" s="39">
        <v>22441284.68</v>
      </c>
      <c r="L69" s="39">
        <f t="shared" si="0"/>
        <v>4201</v>
      </c>
      <c r="M69" s="39">
        <f t="shared" si="0"/>
        <v>55711875.289999999</v>
      </c>
      <c r="N69" s="39">
        <v>1381</v>
      </c>
      <c r="O69" s="39">
        <v>38606643.689999998</v>
      </c>
      <c r="P69" s="39">
        <v>32</v>
      </c>
      <c r="Q69" s="39">
        <v>5404771.9900000002</v>
      </c>
      <c r="R69" s="39">
        <f t="shared" si="2"/>
        <v>1413</v>
      </c>
      <c r="S69" s="39">
        <f t="shared" si="2"/>
        <v>44011415.68</v>
      </c>
      <c r="T69" s="39">
        <f t="shared" si="1"/>
        <v>5614</v>
      </c>
      <c r="U69" s="39">
        <f t="shared" si="1"/>
        <v>99723290.969999999</v>
      </c>
    </row>
    <row r="70" spans="1:21" s="9" customFormat="1" ht="12">
      <c r="A70" s="29">
        <v>63</v>
      </c>
      <c r="B70" s="50" t="s">
        <v>151</v>
      </c>
      <c r="C70" s="1" t="s">
        <v>152</v>
      </c>
      <c r="D70" s="40">
        <v>47</v>
      </c>
      <c r="E70" s="40">
        <v>731821.53</v>
      </c>
      <c r="F70" s="40">
        <v>313</v>
      </c>
      <c r="G70" s="40">
        <v>5217447.4800000004</v>
      </c>
      <c r="H70" s="40">
        <v>616</v>
      </c>
      <c r="I70" s="40">
        <v>6867962.4699999997</v>
      </c>
      <c r="J70" s="40">
        <v>1682</v>
      </c>
      <c r="K70" s="40">
        <v>17716577.149999999</v>
      </c>
      <c r="L70" s="38">
        <f t="shared" si="0"/>
        <v>2658</v>
      </c>
      <c r="M70" s="38">
        <f t="shared" si="0"/>
        <v>30533808.629999999</v>
      </c>
      <c r="N70" s="40">
        <v>1966</v>
      </c>
      <c r="O70" s="40">
        <v>36128073.460000001</v>
      </c>
      <c r="P70" s="40">
        <v>222</v>
      </c>
      <c r="Q70" s="40">
        <v>20810856.859999999</v>
      </c>
      <c r="R70" s="38">
        <f t="shared" si="2"/>
        <v>2188</v>
      </c>
      <c r="S70" s="38">
        <f t="shared" si="2"/>
        <v>56938930.32</v>
      </c>
      <c r="T70" s="38">
        <f t="shared" si="1"/>
        <v>4846</v>
      </c>
      <c r="U70" s="38">
        <f t="shared" si="1"/>
        <v>87472738.950000003</v>
      </c>
    </row>
    <row r="71" spans="1:21" s="9" customFormat="1" ht="12">
      <c r="A71" s="26">
        <v>64</v>
      </c>
      <c r="B71" s="49" t="s">
        <v>193</v>
      </c>
      <c r="C71" s="28" t="s">
        <v>194</v>
      </c>
      <c r="D71" s="39">
        <v>31</v>
      </c>
      <c r="E71" s="39">
        <v>5374196.8899999997</v>
      </c>
      <c r="F71" s="39">
        <v>15</v>
      </c>
      <c r="G71" s="39">
        <v>252172.04</v>
      </c>
      <c r="H71" s="39">
        <v>7</v>
      </c>
      <c r="I71" s="39">
        <v>1554841.75</v>
      </c>
      <c r="J71" s="39">
        <v>42</v>
      </c>
      <c r="K71" s="39">
        <v>25624321.27</v>
      </c>
      <c r="L71" s="39">
        <f t="shared" si="0"/>
        <v>95</v>
      </c>
      <c r="M71" s="39">
        <f t="shared" si="0"/>
        <v>32805531.949999999</v>
      </c>
      <c r="N71" s="39">
        <v>6</v>
      </c>
      <c r="O71" s="39">
        <v>33081158</v>
      </c>
      <c r="P71" s="39">
        <v>5</v>
      </c>
      <c r="Q71" s="39">
        <v>4182852</v>
      </c>
      <c r="R71" s="39">
        <f t="shared" si="2"/>
        <v>11</v>
      </c>
      <c r="S71" s="39">
        <f t="shared" si="2"/>
        <v>37264010</v>
      </c>
      <c r="T71" s="39">
        <f t="shared" si="1"/>
        <v>106</v>
      </c>
      <c r="U71" s="39">
        <f t="shared" si="1"/>
        <v>70069541.950000003</v>
      </c>
    </row>
    <row r="72" spans="1:21" s="9" customFormat="1" ht="12">
      <c r="A72" s="29">
        <v>65</v>
      </c>
      <c r="B72" s="50" t="s">
        <v>353</v>
      </c>
      <c r="C72" s="1" t="s">
        <v>354</v>
      </c>
      <c r="D72" s="40"/>
      <c r="E72" s="40"/>
      <c r="F72" s="40"/>
      <c r="G72" s="40"/>
      <c r="H72" s="40"/>
      <c r="I72" s="40"/>
      <c r="J72" s="40">
        <v>1</v>
      </c>
      <c r="K72" s="40">
        <v>1136.97</v>
      </c>
      <c r="L72" s="38">
        <f t="shared" si="0"/>
        <v>1</v>
      </c>
      <c r="M72" s="38">
        <f t="shared" si="0"/>
        <v>1136.97</v>
      </c>
      <c r="N72" s="40">
        <v>41</v>
      </c>
      <c r="O72" s="40">
        <v>33943312.32</v>
      </c>
      <c r="P72" s="40">
        <v>77</v>
      </c>
      <c r="Q72" s="40">
        <v>33961373.189999998</v>
      </c>
      <c r="R72" s="38">
        <f t="shared" si="2"/>
        <v>118</v>
      </c>
      <c r="S72" s="38">
        <f t="shared" si="2"/>
        <v>67904685.50999999</v>
      </c>
      <c r="T72" s="38">
        <f t="shared" si="1"/>
        <v>119</v>
      </c>
      <c r="U72" s="38">
        <f t="shared" si="1"/>
        <v>67905822.479999989</v>
      </c>
    </row>
    <row r="73" spans="1:21" s="9" customFormat="1" ht="12">
      <c r="A73" s="26">
        <v>66</v>
      </c>
      <c r="B73" s="49" t="s">
        <v>141</v>
      </c>
      <c r="C73" s="28" t="s">
        <v>142</v>
      </c>
      <c r="D73" s="39">
        <v>186</v>
      </c>
      <c r="E73" s="39">
        <v>4154074.71</v>
      </c>
      <c r="F73" s="39">
        <v>887</v>
      </c>
      <c r="G73" s="39">
        <v>20979851.27</v>
      </c>
      <c r="H73" s="39">
        <v>494</v>
      </c>
      <c r="I73" s="39">
        <v>6501866.7800000003</v>
      </c>
      <c r="J73" s="39">
        <v>743</v>
      </c>
      <c r="K73" s="39">
        <v>7790970.3399999999</v>
      </c>
      <c r="L73" s="39">
        <f t="shared" si="0"/>
        <v>2310</v>
      </c>
      <c r="M73" s="39">
        <f t="shared" si="0"/>
        <v>39426763.100000001</v>
      </c>
      <c r="N73" s="39">
        <v>327</v>
      </c>
      <c r="O73" s="39">
        <v>21733353.32</v>
      </c>
      <c r="P73" s="39">
        <v>32</v>
      </c>
      <c r="Q73" s="39">
        <v>3609583.93</v>
      </c>
      <c r="R73" s="39">
        <f t="shared" si="2"/>
        <v>359</v>
      </c>
      <c r="S73" s="39">
        <f t="shared" si="2"/>
        <v>25342937.25</v>
      </c>
      <c r="T73" s="39">
        <f t="shared" si="1"/>
        <v>2669</v>
      </c>
      <c r="U73" s="39">
        <f t="shared" si="1"/>
        <v>64769700.350000001</v>
      </c>
    </row>
    <row r="74" spans="1:21" s="9" customFormat="1" ht="12">
      <c r="A74" s="29">
        <v>67</v>
      </c>
      <c r="B74" s="50" t="s">
        <v>100</v>
      </c>
      <c r="C74" s="1" t="s">
        <v>101</v>
      </c>
      <c r="D74" s="40">
        <v>14</v>
      </c>
      <c r="E74" s="40">
        <v>25047978</v>
      </c>
      <c r="F74" s="40">
        <v>11</v>
      </c>
      <c r="G74" s="40">
        <v>1930140.39</v>
      </c>
      <c r="H74" s="40">
        <v>5</v>
      </c>
      <c r="I74" s="40">
        <v>293891.67</v>
      </c>
      <c r="J74" s="40">
        <v>15</v>
      </c>
      <c r="K74" s="40">
        <v>1259590.54</v>
      </c>
      <c r="L74" s="38">
        <f t="shared" si="0"/>
        <v>45</v>
      </c>
      <c r="M74" s="38">
        <f t="shared" si="0"/>
        <v>28531600.600000001</v>
      </c>
      <c r="N74" s="40">
        <v>7</v>
      </c>
      <c r="O74" s="40">
        <v>8419624.7799999993</v>
      </c>
      <c r="P74" s="40">
        <v>30</v>
      </c>
      <c r="Q74" s="40">
        <v>26229866.120000001</v>
      </c>
      <c r="R74" s="38">
        <f t="shared" si="2"/>
        <v>37</v>
      </c>
      <c r="S74" s="38">
        <f t="shared" si="2"/>
        <v>34649490.899999999</v>
      </c>
      <c r="T74" s="38">
        <f t="shared" si="1"/>
        <v>82</v>
      </c>
      <c r="U74" s="38">
        <f t="shared" si="1"/>
        <v>63181091.5</v>
      </c>
    </row>
    <row r="75" spans="1:21" s="9" customFormat="1" ht="12">
      <c r="A75" s="26">
        <v>68</v>
      </c>
      <c r="B75" s="27" t="s">
        <v>181</v>
      </c>
      <c r="C75" s="28" t="s">
        <v>182</v>
      </c>
      <c r="D75" s="39">
        <v>513</v>
      </c>
      <c r="E75" s="39">
        <v>20368794.309999999</v>
      </c>
      <c r="F75" s="39">
        <v>198</v>
      </c>
      <c r="G75" s="39">
        <v>4674692.13</v>
      </c>
      <c r="H75" s="39">
        <v>96</v>
      </c>
      <c r="I75" s="39">
        <v>482014.78</v>
      </c>
      <c r="J75" s="39">
        <v>241</v>
      </c>
      <c r="K75" s="39">
        <v>1192427.53</v>
      </c>
      <c r="L75" s="39">
        <f t="shared" si="0"/>
        <v>1048</v>
      </c>
      <c r="M75" s="39">
        <f t="shared" si="0"/>
        <v>26717928.75</v>
      </c>
      <c r="N75" s="39">
        <v>20</v>
      </c>
      <c r="O75" s="39">
        <v>11058704</v>
      </c>
      <c r="P75" s="39">
        <v>61</v>
      </c>
      <c r="Q75" s="39">
        <v>24560449.5</v>
      </c>
      <c r="R75" s="39">
        <f t="shared" si="2"/>
        <v>81</v>
      </c>
      <c r="S75" s="39">
        <f t="shared" si="2"/>
        <v>35619153.5</v>
      </c>
      <c r="T75" s="39">
        <f t="shared" si="1"/>
        <v>1129</v>
      </c>
      <c r="U75" s="39">
        <f t="shared" si="1"/>
        <v>62337082.25</v>
      </c>
    </row>
    <row r="76" spans="1:21" s="9" customFormat="1" ht="12">
      <c r="A76" s="29">
        <v>69</v>
      </c>
      <c r="B76" s="50" t="s">
        <v>173</v>
      </c>
      <c r="C76" s="1" t="s">
        <v>174</v>
      </c>
      <c r="D76" s="40">
        <v>87</v>
      </c>
      <c r="E76" s="40">
        <v>2202247.59</v>
      </c>
      <c r="F76" s="40">
        <v>1081</v>
      </c>
      <c r="G76" s="40">
        <v>20848756.640000001</v>
      </c>
      <c r="H76" s="40">
        <v>290</v>
      </c>
      <c r="I76" s="40">
        <v>6248927.3099999996</v>
      </c>
      <c r="J76" s="40">
        <v>911</v>
      </c>
      <c r="K76" s="40">
        <v>6529867.4868999999</v>
      </c>
      <c r="L76" s="38">
        <f t="shared" si="0"/>
        <v>2369</v>
      </c>
      <c r="M76" s="38">
        <f t="shared" si="0"/>
        <v>35829799.026900008</v>
      </c>
      <c r="N76" s="40">
        <v>380</v>
      </c>
      <c r="O76" s="40">
        <v>20647321.859999999</v>
      </c>
      <c r="P76" s="40">
        <v>18</v>
      </c>
      <c r="Q76" s="40">
        <v>1702251.42</v>
      </c>
      <c r="R76" s="38">
        <f t="shared" si="2"/>
        <v>398</v>
      </c>
      <c r="S76" s="38">
        <f t="shared" si="2"/>
        <v>22349573.280000001</v>
      </c>
      <c r="T76" s="38">
        <f t="shared" si="1"/>
        <v>2767</v>
      </c>
      <c r="U76" s="38">
        <f t="shared" si="1"/>
        <v>58179372.30690001</v>
      </c>
    </row>
    <row r="77" spans="1:21" s="9" customFormat="1" ht="12">
      <c r="A77" s="26">
        <v>70</v>
      </c>
      <c r="B77" s="49" t="s">
        <v>207</v>
      </c>
      <c r="C77" s="28" t="s">
        <v>208</v>
      </c>
      <c r="D77" s="39">
        <v>190</v>
      </c>
      <c r="E77" s="39">
        <v>12483094.57</v>
      </c>
      <c r="F77" s="39">
        <v>207</v>
      </c>
      <c r="G77" s="39">
        <v>4087415.99</v>
      </c>
      <c r="H77" s="39">
        <v>492</v>
      </c>
      <c r="I77" s="39">
        <v>2513740.11</v>
      </c>
      <c r="J77" s="39">
        <v>1472</v>
      </c>
      <c r="K77" s="39">
        <v>7328124.4299999997</v>
      </c>
      <c r="L77" s="39">
        <f t="shared" si="0"/>
        <v>2361</v>
      </c>
      <c r="M77" s="39">
        <f t="shared" si="0"/>
        <v>26412375.100000001</v>
      </c>
      <c r="N77" s="39">
        <v>746</v>
      </c>
      <c r="O77" s="39">
        <v>12023767</v>
      </c>
      <c r="P77" s="39">
        <v>140</v>
      </c>
      <c r="Q77" s="39">
        <v>15697652.4</v>
      </c>
      <c r="R77" s="39">
        <f t="shared" si="2"/>
        <v>886</v>
      </c>
      <c r="S77" s="39">
        <f t="shared" si="2"/>
        <v>27721419.399999999</v>
      </c>
      <c r="T77" s="39">
        <f t="shared" si="1"/>
        <v>3247</v>
      </c>
      <c r="U77" s="39">
        <f t="shared" si="1"/>
        <v>54133794.5</v>
      </c>
    </row>
    <row r="78" spans="1:21" s="9" customFormat="1" ht="12">
      <c r="A78" s="29">
        <v>71</v>
      </c>
      <c r="B78" s="50" t="s">
        <v>106</v>
      </c>
      <c r="C78" s="1" t="s">
        <v>107</v>
      </c>
      <c r="D78" s="40">
        <v>6</v>
      </c>
      <c r="E78" s="40">
        <v>407194.01</v>
      </c>
      <c r="F78" s="40">
        <v>42</v>
      </c>
      <c r="G78" s="40">
        <v>11396479.439999999</v>
      </c>
      <c r="H78" s="40">
        <v>84</v>
      </c>
      <c r="I78" s="40">
        <v>14771458.76</v>
      </c>
      <c r="J78" s="40">
        <v>112</v>
      </c>
      <c r="K78" s="40">
        <v>12739582.93</v>
      </c>
      <c r="L78" s="38">
        <f t="shared" si="0"/>
        <v>244</v>
      </c>
      <c r="M78" s="38">
        <f t="shared" si="0"/>
        <v>39314715.139999993</v>
      </c>
      <c r="N78" s="40">
        <v>23</v>
      </c>
      <c r="O78" s="40">
        <v>11582977.66</v>
      </c>
      <c r="P78" s="40">
        <v>8</v>
      </c>
      <c r="Q78" s="40">
        <v>2700000</v>
      </c>
      <c r="R78" s="38">
        <f t="shared" si="2"/>
        <v>31</v>
      </c>
      <c r="S78" s="38">
        <f t="shared" si="2"/>
        <v>14282977.66</v>
      </c>
      <c r="T78" s="38">
        <f t="shared" si="1"/>
        <v>275</v>
      </c>
      <c r="U78" s="38">
        <f t="shared" si="1"/>
        <v>53597692.799999997</v>
      </c>
    </row>
    <row r="79" spans="1:21" s="9" customFormat="1" ht="12">
      <c r="A79" s="26">
        <v>72</v>
      </c>
      <c r="B79" s="49" t="s">
        <v>133</v>
      </c>
      <c r="C79" s="28" t="s">
        <v>134</v>
      </c>
      <c r="D79" s="39">
        <v>121</v>
      </c>
      <c r="E79" s="39">
        <v>17925108.27</v>
      </c>
      <c r="F79" s="39">
        <v>73</v>
      </c>
      <c r="G79" s="39">
        <v>3498766.06</v>
      </c>
      <c r="H79" s="39">
        <v>9</v>
      </c>
      <c r="I79" s="39">
        <v>347976.19</v>
      </c>
      <c r="J79" s="39">
        <v>81</v>
      </c>
      <c r="K79" s="39">
        <v>2878359.04</v>
      </c>
      <c r="L79" s="39">
        <f t="shared" si="0"/>
        <v>284</v>
      </c>
      <c r="M79" s="39">
        <f t="shared" si="0"/>
        <v>24650209.559999999</v>
      </c>
      <c r="N79" s="39">
        <v>10</v>
      </c>
      <c r="O79" s="39">
        <v>21588480.579999998</v>
      </c>
      <c r="P79" s="39">
        <v>7</v>
      </c>
      <c r="Q79" s="39">
        <v>4071719.15</v>
      </c>
      <c r="R79" s="39">
        <f t="shared" si="2"/>
        <v>17</v>
      </c>
      <c r="S79" s="39">
        <f t="shared" si="2"/>
        <v>25660199.729999997</v>
      </c>
      <c r="T79" s="39">
        <f t="shared" si="1"/>
        <v>301</v>
      </c>
      <c r="U79" s="39">
        <f t="shared" si="1"/>
        <v>50310409.289999992</v>
      </c>
    </row>
    <row r="80" spans="1:21" s="9" customFormat="1" ht="12">
      <c r="A80" s="29">
        <v>73</v>
      </c>
      <c r="B80" s="50" t="s">
        <v>159</v>
      </c>
      <c r="C80" s="1" t="s">
        <v>160</v>
      </c>
      <c r="D80" s="40">
        <v>41</v>
      </c>
      <c r="E80" s="40">
        <v>926798.55</v>
      </c>
      <c r="F80" s="40">
        <v>770</v>
      </c>
      <c r="G80" s="40">
        <v>15719342.810000001</v>
      </c>
      <c r="H80" s="40">
        <v>373</v>
      </c>
      <c r="I80" s="40">
        <v>2298082.4500000002</v>
      </c>
      <c r="J80" s="40">
        <v>980</v>
      </c>
      <c r="K80" s="40">
        <v>6581568.6160000004</v>
      </c>
      <c r="L80" s="38">
        <f t="shared" si="0"/>
        <v>2164</v>
      </c>
      <c r="M80" s="38">
        <f t="shared" si="0"/>
        <v>25525792.426000003</v>
      </c>
      <c r="N80" s="40">
        <v>1267</v>
      </c>
      <c r="O80" s="40">
        <v>21491237.449999999</v>
      </c>
      <c r="P80" s="40">
        <v>155</v>
      </c>
      <c r="Q80" s="40">
        <v>2430514.89</v>
      </c>
      <c r="R80" s="38">
        <f t="shared" si="2"/>
        <v>1422</v>
      </c>
      <c r="S80" s="38">
        <f t="shared" si="2"/>
        <v>23921752.34</v>
      </c>
      <c r="T80" s="38">
        <f t="shared" si="1"/>
        <v>3586</v>
      </c>
      <c r="U80" s="38">
        <f t="shared" si="1"/>
        <v>49447544.766000003</v>
      </c>
    </row>
    <row r="81" spans="1:21" s="9" customFormat="1" ht="12">
      <c r="A81" s="26">
        <v>74</v>
      </c>
      <c r="B81" s="49" t="s">
        <v>251</v>
      </c>
      <c r="C81" s="28" t="s">
        <v>252</v>
      </c>
      <c r="D81" s="39"/>
      <c r="E81" s="39"/>
      <c r="F81" s="39">
        <v>3</v>
      </c>
      <c r="G81" s="39">
        <v>39683.51</v>
      </c>
      <c r="H81" s="39">
        <v>47</v>
      </c>
      <c r="I81" s="39">
        <v>3417476.19</v>
      </c>
      <c r="J81" s="39">
        <v>138</v>
      </c>
      <c r="K81" s="39">
        <v>23904787.859999999</v>
      </c>
      <c r="L81" s="39">
        <f t="shared" si="0"/>
        <v>188</v>
      </c>
      <c r="M81" s="39">
        <f t="shared" si="0"/>
        <v>27361947.560000002</v>
      </c>
      <c r="N81" s="39">
        <v>47</v>
      </c>
      <c r="O81" s="39">
        <v>21320636.199999999</v>
      </c>
      <c r="P81" s="39">
        <v>5</v>
      </c>
      <c r="Q81" s="39">
        <v>743410</v>
      </c>
      <c r="R81" s="39">
        <f t="shared" si="2"/>
        <v>52</v>
      </c>
      <c r="S81" s="39">
        <f t="shared" si="2"/>
        <v>22064046.199999999</v>
      </c>
      <c r="T81" s="39">
        <f t="shared" si="1"/>
        <v>240</v>
      </c>
      <c r="U81" s="39">
        <f t="shared" si="1"/>
        <v>49425993.760000005</v>
      </c>
    </row>
    <row r="82" spans="1:21" s="9" customFormat="1" ht="12">
      <c r="A82" s="29">
        <v>75</v>
      </c>
      <c r="B82" s="50" t="s">
        <v>117</v>
      </c>
      <c r="C82" s="1" t="s">
        <v>118</v>
      </c>
      <c r="D82" s="40">
        <v>3</v>
      </c>
      <c r="E82" s="40">
        <v>4900516.54</v>
      </c>
      <c r="F82" s="40">
        <v>2</v>
      </c>
      <c r="G82" s="40">
        <v>259015</v>
      </c>
      <c r="H82" s="40">
        <v>4</v>
      </c>
      <c r="I82" s="40">
        <v>5685250</v>
      </c>
      <c r="J82" s="40">
        <v>19</v>
      </c>
      <c r="K82" s="40">
        <v>8322835.25</v>
      </c>
      <c r="L82" s="38">
        <f t="shared" si="0"/>
        <v>28</v>
      </c>
      <c r="M82" s="38">
        <f t="shared" si="0"/>
        <v>19167616.789999999</v>
      </c>
      <c r="N82" s="40">
        <v>3</v>
      </c>
      <c r="O82" s="40">
        <v>17259307.289999999</v>
      </c>
      <c r="P82" s="40">
        <v>4</v>
      </c>
      <c r="Q82" s="40">
        <v>12035300</v>
      </c>
      <c r="R82" s="38">
        <f t="shared" si="2"/>
        <v>7</v>
      </c>
      <c r="S82" s="38">
        <f t="shared" si="2"/>
        <v>29294607.289999999</v>
      </c>
      <c r="T82" s="38">
        <f t="shared" si="1"/>
        <v>35</v>
      </c>
      <c r="U82" s="38">
        <f t="shared" si="1"/>
        <v>48462224.079999998</v>
      </c>
    </row>
    <row r="83" spans="1:21" s="9" customFormat="1" ht="12">
      <c r="A83" s="26">
        <v>76</v>
      </c>
      <c r="B83" s="27" t="s">
        <v>256</v>
      </c>
      <c r="C83" s="28" t="s">
        <v>257</v>
      </c>
      <c r="D83" s="39"/>
      <c r="E83" s="39"/>
      <c r="F83" s="39"/>
      <c r="G83" s="39"/>
      <c r="H83" s="39">
        <v>416</v>
      </c>
      <c r="I83" s="39">
        <v>3418817.3</v>
      </c>
      <c r="J83" s="39">
        <v>477</v>
      </c>
      <c r="K83" s="39">
        <v>7491591.9500000002</v>
      </c>
      <c r="L83" s="39">
        <f t="shared" si="0"/>
        <v>893</v>
      </c>
      <c r="M83" s="39">
        <f t="shared" si="0"/>
        <v>10910409.25</v>
      </c>
      <c r="N83" s="39">
        <v>672</v>
      </c>
      <c r="O83" s="39">
        <v>20703879.93</v>
      </c>
      <c r="P83" s="39">
        <v>89</v>
      </c>
      <c r="Q83" s="39">
        <v>16603286.24</v>
      </c>
      <c r="R83" s="39">
        <f t="shared" si="2"/>
        <v>761</v>
      </c>
      <c r="S83" s="39">
        <f t="shared" si="2"/>
        <v>37307166.170000002</v>
      </c>
      <c r="T83" s="39">
        <f t="shared" si="1"/>
        <v>1654</v>
      </c>
      <c r="U83" s="39">
        <f t="shared" si="1"/>
        <v>48217575.420000002</v>
      </c>
    </row>
    <row r="84" spans="1:21" s="9" customFormat="1" ht="12">
      <c r="A84" s="29">
        <v>77</v>
      </c>
      <c r="B84" s="50" t="s">
        <v>249</v>
      </c>
      <c r="C84" s="1" t="s">
        <v>250</v>
      </c>
      <c r="D84" s="40">
        <v>14</v>
      </c>
      <c r="E84" s="40">
        <v>11870103.66</v>
      </c>
      <c r="F84" s="40">
        <v>21</v>
      </c>
      <c r="G84" s="40">
        <v>1531210.92</v>
      </c>
      <c r="H84" s="40">
        <v>71</v>
      </c>
      <c r="I84" s="40">
        <v>4858928.29</v>
      </c>
      <c r="J84" s="40">
        <v>2665</v>
      </c>
      <c r="K84" s="40">
        <v>10085565.467700001</v>
      </c>
      <c r="L84" s="38">
        <f t="shared" si="0"/>
        <v>2771</v>
      </c>
      <c r="M84" s="38">
        <f t="shared" si="0"/>
        <v>28345808.337700002</v>
      </c>
      <c r="N84" s="40">
        <v>17</v>
      </c>
      <c r="O84" s="40">
        <v>3737320.68</v>
      </c>
      <c r="P84" s="40">
        <v>16</v>
      </c>
      <c r="Q84" s="40">
        <v>15925704.710000001</v>
      </c>
      <c r="R84" s="38">
        <f t="shared" si="2"/>
        <v>33</v>
      </c>
      <c r="S84" s="38">
        <f t="shared" si="2"/>
        <v>19663025.390000001</v>
      </c>
      <c r="T84" s="38">
        <f t="shared" si="1"/>
        <v>2804</v>
      </c>
      <c r="U84" s="38">
        <f t="shared" si="1"/>
        <v>48008833.727700002</v>
      </c>
    </row>
    <row r="85" spans="1:21" s="9" customFormat="1" ht="12">
      <c r="A85" s="26">
        <v>78</v>
      </c>
      <c r="B85" s="49" t="s">
        <v>165</v>
      </c>
      <c r="C85" s="28" t="s">
        <v>166</v>
      </c>
      <c r="D85" s="39">
        <v>45</v>
      </c>
      <c r="E85" s="39">
        <v>12310534.15</v>
      </c>
      <c r="F85" s="39">
        <v>31</v>
      </c>
      <c r="G85" s="39">
        <v>2670635.63</v>
      </c>
      <c r="H85" s="39">
        <v>22</v>
      </c>
      <c r="I85" s="39">
        <v>3269060.62</v>
      </c>
      <c r="J85" s="39">
        <v>33</v>
      </c>
      <c r="K85" s="39">
        <v>581682.96</v>
      </c>
      <c r="L85" s="39">
        <f t="shared" si="0"/>
        <v>131</v>
      </c>
      <c r="M85" s="39">
        <f t="shared" si="0"/>
        <v>18831913.359999999</v>
      </c>
      <c r="N85" s="39">
        <v>14</v>
      </c>
      <c r="O85" s="39">
        <v>5803235.04</v>
      </c>
      <c r="P85" s="39">
        <v>30</v>
      </c>
      <c r="Q85" s="39">
        <v>18132516.039999999</v>
      </c>
      <c r="R85" s="39">
        <f t="shared" si="2"/>
        <v>44</v>
      </c>
      <c r="S85" s="39">
        <f t="shared" si="2"/>
        <v>23935751.079999998</v>
      </c>
      <c r="T85" s="39">
        <f t="shared" si="1"/>
        <v>175</v>
      </c>
      <c r="U85" s="39">
        <f t="shared" si="1"/>
        <v>42767664.439999998</v>
      </c>
    </row>
    <row r="86" spans="1:21" s="9" customFormat="1" ht="12">
      <c r="A86" s="29">
        <v>79</v>
      </c>
      <c r="B86" s="50" t="s">
        <v>86</v>
      </c>
      <c r="C86" s="1" t="s">
        <v>87</v>
      </c>
      <c r="D86" s="40"/>
      <c r="E86" s="40"/>
      <c r="F86" s="40"/>
      <c r="G86" s="40"/>
      <c r="H86" s="40">
        <v>15</v>
      </c>
      <c r="I86" s="40">
        <v>9021335.9800000004</v>
      </c>
      <c r="J86" s="40">
        <v>19</v>
      </c>
      <c r="K86" s="40">
        <v>12886664.939999999</v>
      </c>
      <c r="L86" s="38">
        <f t="shared" si="0"/>
        <v>34</v>
      </c>
      <c r="M86" s="38">
        <f t="shared" si="0"/>
        <v>21908000.920000002</v>
      </c>
      <c r="N86" s="40">
        <v>7</v>
      </c>
      <c r="O86" s="40">
        <v>12110972</v>
      </c>
      <c r="P86" s="40">
        <v>9</v>
      </c>
      <c r="Q86" s="40">
        <v>8648025</v>
      </c>
      <c r="R86" s="38">
        <f t="shared" si="2"/>
        <v>16</v>
      </c>
      <c r="S86" s="38">
        <f t="shared" si="2"/>
        <v>20758997</v>
      </c>
      <c r="T86" s="38">
        <f t="shared" si="1"/>
        <v>50</v>
      </c>
      <c r="U86" s="38">
        <f t="shared" si="1"/>
        <v>42666997.920000002</v>
      </c>
    </row>
    <row r="87" spans="1:21" s="9" customFormat="1" ht="12">
      <c r="A87" s="26">
        <v>80</v>
      </c>
      <c r="B87" s="49" t="s">
        <v>185</v>
      </c>
      <c r="C87" s="28" t="s">
        <v>186</v>
      </c>
      <c r="D87" s="39">
        <v>6</v>
      </c>
      <c r="E87" s="39">
        <v>138876.5</v>
      </c>
      <c r="F87" s="39">
        <v>59</v>
      </c>
      <c r="G87" s="39">
        <v>1514837.23</v>
      </c>
      <c r="H87" s="39">
        <v>430</v>
      </c>
      <c r="I87" s="39">
        <v>2129727.73</v>
      </c>
      <c r="J87" s="39">
        <v>1646</v>
      </c>
      <c r="K87" s="39">
        <v>14871109.58</v>
      </c>
      <c r="L87" s="39">
        <f t="shared" si="0"/>
        <v>2141</v>
      </c>
      <c r="M87" s="39">
        <f t="shared" si="0"/>
        <v>18654551.039999999</v>
      </c>
      <c r="N87" s="39">
        <v>811</v>
      </c>
      <c r="O87" s="39">
        <v>17744696.859999999</v>
      </c>
      <c r="P87" s="39">
        <v>51</v>
      </c>
      <c r="Q87" s="39">
        <v>3662205.16</v>
      </c>
      <c r="R87" s="39">
        <f t="shared" si="2"/>
        <v>862</v>
      </c>
      <c r="S87" s="39">
        <f t="shared" si="2"/>
        <v>21406902.02</v>
      </c>
      <c r="T87" s="39">
        <f t="shared" si="1"/>
        <v>3003</v>
      </c>
      <c r="U87" s="39">
        <f t="shared" si="1"/>
        <v>40061453.060000002</v>
      </c>
    </row>
    <row r="88" spans="1:21" s="9" customFormat="1" ht="12">
      <c r="A88" s="29">
        <v>81</v>
      </c>
      <c r="B88" s="50" t="s">
        <v>171</v>
      </c>
      <c r="C88" s="1" t="s">
        <v>172</v>
      </c>
      <c r="D88" s="40">
        <v>7</v>
      </c>
      <c r="E88" s="40">
        <v>281832.3</v>
      </c>
      <c r="F88" s="40">
        <v>70</v>
      </c>
      <c r="G88" s="40">
        <v>933183.02</v>
      </c>
      <c r="H88" s="40">
        <v>159</v>
      </c>
      <c r="I88" s="40">
        <v>1294390.96</v>
      </c>
      <c r="J88" s="40">
        <v>569</v>
      </c>
      <c r="K88" s="40">
        <v>13605084.609999999</v>
      </c>
      <c r="L88" s="38">
        <f t="shared" si="0"/>
        <v>805</v>
      </c>
      <c r="M88" s="38">
        <f t="shared" si="0"/>
        <v>16114490.890000001</v>
      </c>
      <c r="N88" s="40">
        <v>1816</v>
      </c>
      <c r="O88" s="40">
        <v>17911606.649999999</v>
      </c>
      <c r="P88" s="40">
        <v>67</v>
      </c>
      <c r="Q88" s="40">
        <v>5018738.0999999996</v>
      </c>
      <c r="R88" s="38">
        <f t="shared" si="2"/>
        <v>1883</v>
      </c>
      <c r="S88" s="38">
        <f t="shared" si="2"/>
        <v>22930344.75</v>
      </c>
      <c r="T88" s="38">
        <f t="shared" si="1"/>
        <v>2688</v>
      </c>
      <c r="U88" s="38">
        <f t="shared" si="1"/>
        <v>39044835.640000001</v>
      </c>
    </row>
    <row r="89" spans="1:21" s="9" customFormat="1" ht="12">
      <c r="A89" s="26">
        <v>82</v>
      </c>
      <c r="B89" s="49" t="s">
        <v>187</v>
      </c>
      <c r="C89" s="28" t="s">
        <v>188</v>
      </c>
      <c r="D89" s="39">
        <v>25</v>
      </c>
      <c r="E89" s="39">
        <v>245172.71</v>
      </c>
      <c r="F89" s="39">
        <v>264</v>
      </c>
      <c r="G89" s="39">
        <v>4288875.67</v>
      </c>
      <c r="H89" s="39">
        <v>440</v>
      </c>
      <c r="I89" s="39">
        <v>3858471.36</v>
      </c>
      <c r="J89" s="39">
        <v>2475</v>
      </c>
      <c r="K89" s="39">
        <v>13944959.09</v>
      </c>
      <c r="L89" s="39">
        <f t="shared" si="0"/>
        <v>3204</v>
      </c>
      <c r="M89" s="39">
        <f t="shared" si="0"/>
        <v>22337478.829999998</v>
      </c>
      <c r="N89" s="39">
        <v>1106</v>
      </c>
      <c r="O89" s="39">
        <v>15626772.439999999</v>
      </c>
      <c r="P89" s="39">
        <v>17</v>
      </c>
      <c r="Q89" s="39">
        <v>1008837.92</v>
      </c>
      <c r="R89" s="39">
        <f t="shared" si="2"/>
        <v>1123</v>
      </c>
      <c r="S89" s="39">
        <f t="shared" si="2"/>
        <v>16635610.359999999</v>
      </c>
      <c r="T89" s="39">
        <f t="shared" si="1"/>
        <v>4327</v>
      </c>
      <c r="U89" s="39">
        <f t="shared" si="1"/>
        <v>38973089.189999998</v>
      </c>
    </row>
    <row r="90" spans="1:21" s="9" customFormat="1" ht="12">
      <c r="A90" s="29">
        <v>83</v>
      </c>
      <c r="B90" s="50" t="s">
        <v>351</v>
      </c>
      <c r="C90" s="1" t="s">
        <v>352</v>
      </c>
      <c r="D90" s="40"/>
      <c r="E90" s="40"/>
      <c r="F90" s="40">
        <v>145</v>
      </c>
      <c r="G90" s="40">
        <v>4195454.95</v>
      </c>
      <c r="H90" s="40">
        <v>66</v>
      </c>
      <c r="I90" s="40">
        <v>265498.71999999997</v>
      </c>
      <c r="J90" s="40">
        <v>300</v>
      </c>
      <c r="K90" s="40">
        <v>9264024.3599999994</v>
      </c>
      <c r="L90" s="38">
        <f t="shared" si="0"/>
        <v>511</v>
      </c>
      <c r="M90" s="38">
        <f t="shared" si="0"/>
        <v>13724978.030000001</v>
      </c>
      <c r="N90" s="40">
        <v>315</v>
      </c>
      <c r="O90" s="40">
        <v>18839388.260000002</v>
      </c>
      <c r="P90" s="40">
        <v>60</v>
      </c>
      <c r="Q90" s="40">
        <v>5659511.79</v>
      </c>
      <c r="R90" s="38">
        <f t="shared" si="2"/>
        <v>375</v>
      </c>
      <c r="S90" s="38">
        <f t="shared" si="2"/>
        <v>24498900.050000001</v>
      </c>
      <c r="T90" s="38">
        <f t="shared" si="1"/>
        <v>886</v>
      </c>
      <c r="U90" s="38">
        <f t="shared" si="1"/>
        <v>38223878.079999998</v>
      </c>
    </row>
    <row r="91" spans="1:21" s="9" customFormat="1" ht="12">
      <c r="A91" s="26">
        <v>84</v>
      </c>
      <c r="B91" s="27" t="s">
        <v>177</v>
      </c>
      <c r="C91" s="28" t="s">
        <v>178</v>
      </c>
      <c r="D91" s="39">
        <v>22</v>
      </c>
      <c r="E91" s="39">
        <v>375145.08</v>
      </c>
      <c r="F91" s="39">
        <v>624</v>
      </c>
      <c r="G91" s="39">
        <v>13514680.35</v>
      </c>
      <c r="H91" s="39">
        <v>277</v>
      </c>
      <c r="I91" s="39">
        <v>2186129.81</v>
      </c>
      <c r="J91" s="39">
        <v>784</v>
      </c>
      <c r="K91" s="39">
        <v>4739801.8499999996</v>
      </c>
      <c r="L91" s="39">
        <f t="shared" si="0"/>
        <v>1707</v>
      </c>
      <c r="M91" s="39">
        <f t="shared" si="0"/>
        <v>20815757.089999996</v>
      </c>
      <c r="N91" s="39">
        <v>448</v>
      </c>
      <c r="O91" s="39">
        <v>16296179.949999999</v>
      </c>
      <c r="P91" s="39">
        <v>16</v>
      </c>
      <c r="Q91" s="39">
        <v>602040.4</v>
      </c>
      <c r="R91" s="39">
        <f t="shared" si="2"/>
        <v>464</v>
      </c>
      <c r="S91" s="39">
        <f t="shared" si="2"/>
        <v>16898220.349999998</v>
      </c>
      <c r="T91" s="39">
        <f t="shared" si="1"/>
        <v>2171</v>
      </c>
      <c r="U91" s="39">
        <f t="shared" si="1"/>
        <v>37713977.439999998</v>
      </c>
    </row>
    <row r="92" spans="1:21" s="9" customFormat="1" ht="12">
      <c r="A92" s="29">
        <v>85</v>
      </c>
      <c r="B92" s="50" t="s">
        <v>167</v>
      </c>
      <c r="C92" s="1" t="s">
        <v>168</v>
      </c>
      <c r="D92" s="40">
        <v>1</v>
      </c>
      <c r="E92" s="40">
        <v>1400000</v>
      </c>
      <c r="F92" s="40">
        <v>6</v>
      </c>
      <c r="G92" s="40">
        <v>1369680.11</v>
      </c>
      <c r="H92" s="40">
        <v>8</v>
      </c>
      <c r="I92" s="40">
        <v>6436975.04</v>
      </c>
      <c r="J92" s="40">
        <v>70</v>
      </c>
      <c r="K92" s="40">
        <v>3049757.71</v>
      </c>
      <c r="L92" s="38">
        <f t="shared" si="0"/>
        <v>85</v>
      </c>
      <c r="M92" s="38">
        <f t="shared" si="0"/>
        <v>12256412.859999999</v>
      </c>
      <c r="N92" s="40">
        <v>9</v>
      </c>
      <c r="O92" s="40">
        <v>8592796</v>
      </c>
      <c r="P92" s="40">
        <v>10</v>
      </c>
      <c r="Q92" s="40">
        <v>14672361</v>
      </c>
      <c r="R92" s="38">
        <f t="shared" si="2"/>
        <v>19</v>
      </c>
      <c r="S92" s="38">
        <f t="shared" si="2"/>
        <v>23265157</v>
      </c>
      <c r="T92" s="38">
        <f t="shared" si="1"/>
        <v>104</v>
      </c>
      <c r="U92" s="38">
        <f t="shared" si="1"/>
        <v>35521569.859999999</v>
      </c>
    </row>
    <row r="93" spans="1:21" s="9" customFormat="1" ht="12">
      <c r="A93" s="26">
        <v>86</v>
      </c>
      <c r="B93" s="49" t="s">
        <v>201</v>
      </c>
      <c r="C93" s="28" t="s">
        <v>202</v>
      </c>
      <c r="D93" s="39">
        <v>8</v>
      </c>
      <c r="E93" s="39">
        <v>4636500</v>
      </c>
      <c r="F93" s="39">
        <v>5</v>
      </c>
      <c r="G93" s="39">
        <v>14407318.189999999</v>
      </c>
      <c r="H93" s="39">
        <v>1</v>
      </c>
      <c r="I93" s="39">
        <v>1200000</v>
      </c>
      <c r="J93" s="39">
        <v>65</v>
      </c>
      <c r="K93" s="39">
        <v>4476138.9000000004</v>
      </c>
      <c r="L93" s="39">
        <f t="shared" si="0"/>
        <v>79</v>
      </c>
      <c r="M93" s="39">
        <f t="shared" si="0"/>
        <v>24719957.09</v>
      </c>
      <c r="N93" s="39">
        <v>6</v>
      </c>
      <c r="O93" s="39">
        <v>9880000</v>
      </c>
      <c r="P93" s="39"/>
      <c r="Q93" s="39"/>
      <c r="R93" s="39">
        <f t="shared" si="2"/>
        <v>6</v>
      </c>
      <c r="S93" s="39">
        <f t="shared" si="2"/>
        <v>9880000</v>
      </c>
      <c r="T93" s="39">
        <f t="shared" si="1"/>
        <v>85</v>
      </c>
      <c r="U93" s="39">
        <f t="shared" si="1"/>
        <v>34599957.090000004</v>
      </c>
    </row>
    <row r="94" spans="1:21" s="9" customFormat="1" ht="12">
      <c r="A94" s="29">
        <v>87</v>
      </c>
      <c r="B94" s="50" t="s">
        <v>161</v>
      </c>
      <c r="C94" s="1" t="s">
        <v>162</v>
      </c>
      <c r="D94" s="40">
        <v>7</v>
      </c>
      <c r="E94" s="40">
        <v>1389192.47</v>
      </c>
      <c r="F94" s="40">
        <v>18</v>
      </c>
      <c r="G94" s="40">
        <v>4982368.83</v>
      </c>
      <c r="H94" s="40">
        <v>20</v>
      </c>
      <c r="I94" s="40">
        <v>8451132.4499999993</v>
      </c>
      <c r="J94" s="40">
        <v>44</v>
      </c>
      <c r="K94" s="40">
        <v>2337038.15</v>
      </c>
      <c r="L94" s="38">
        <f t="shared" si="0"/>
        <v>89</v>
      </c>
      <c r="M94" s="38">
        <f t="shared" si="0"/>
        <v>17159731.899999999</v>
      </c>
      <c r="N94" s="40">
        <v>11</v>
      </c>
      <c r="O94" s="40">
        <v>6694811.3499999996</v>
      </c>
      <c r="P94" s="40">
        <v>10</v>
      </c>
      <c r="Q94" s="40">
        <v>9133550.6999999993</v>
      </c>
      <c r="R94" s="38">
        <f t="shared" si="2"/>
        <v>21</v>
      </c>
      <c r="S94" s="38">
        <f t="shared" si="2"/>
        <v>15828362.049999999</v>
      </c>
      <c r="T94" s="38">
        <f t="shared" si="1"/>
        <v>110</v>
      </c>
      <c r="U94" s="38">
        <f t="shared" si="1"/>
        <v>32988093.949999996</v>
      </c>
    </row>
    <row r="95" spans="1:21" s="9" customFormat="1" ht="12">
      <c r="A95" s="26">
        <v>88</v>
      </c>
      <c r="B95" s="49" t="s">
        <v>233</v>
      </c>
      <c r="C95" s="28" t="s">
        <v>234</v>
      </c>
      <c r="D95" s="39"/>
      <c r="E95" s="39"/>
      <c r="F95" s="39">
        <v>56</v>
      </c>
      <c r="G95" s="39">
        <v>872474.85</v>
      </c>
      <c r="H95" s="39">
        <v>227</v>
      </c>
      <c r="I95" s="39">
        <v>712118.88</v>
      </c>
      <c r="J95" s="39">
        <v>609</v>
      </c>
      <c r="K95" s="39">
        <v>3299615.35</v>
      </c>
      <c r="L95" s="39">
        <f t="shared" si="0"/>
        <v>892</v>
      </c>
      <c r="M95" s="39">
        <f t="shared" si="0"/>
        <v>4884209.08</v>
      </c>
      <c r="N95" s="39">
        <v>288</v>
      </c>
      <c r="O95" s="39">
        <v>15500586.050000001</v>
      </c>
      <c r="P95" s="39">
        <v>51</v>
      </c>
      <c r="Q95" s="39">
        <v>12093067.449999999</v>
      </c>
      <c r="R95" s="39">
        <f t="shared" si="2"/>
        <v>339</v>
      </c>
      <c r="S95" s="39">
        <f t="shared" si="2"/>
        <v>27593653.5</v>
      </c>
      <c r="T95" s="39">
        <f t="shared" si="1"/>
        <v>1231</v>
      </c>
      <c r="U95" s="39">
        <f t="shared" si="1"/>
        <v>32477862.579999998</v>
      </c>
    </row>
    <row r="96" spans="1:21" s="9" customFormat="1" ht="12">
      <c r="A96" s="29">
        <v>89</v>
      </c>
      <c r="B96" s="50" t="s">
        <v>191</v>
      </c>
      <c r="C96" s="1" t="s">
        <v>192</v>
      </c>
      <c r="D96" s="40">
        <v>26</v>
      </c>
      <c r="E96" s="40">
        <v>501566.15</v>
      </c>
      <c r="F96" s="40">
        <v>39</v>
      </c>
      <c r="G96" s="40">
        <v>522902.83</v>
      </c>
      <c r="H96" s="40">
        <v>470</v>
      </c>
      <c r="I96" s="40">
        <v>1784624.38</v>
      </c>
      <c r="J96" s="40">
        <v>1398</v>
      </c>
      <c r="K96" s="40">
        <v>14944001.26</v>
      </c>
      <c r="L96" s="38">
        <f t="shared" si="0"/>
        <v>1933</v>
      </c>
      <c r="M96" s="38">
        <f t="shared" si="0"/>
        <v>17753094.619999997</v>
      </c>
      <c r="N96" s="40">
        <v>1032</v>
      </c>
      <c r="O96" s="40">
        <v>13850731.91</v>
      </c>
      <c r="P96" s="40">
        <v>24</v>
      </c>
      <c r="Q96" s="40">
        <v>678392.01</v>
      </c>
      <c r="R96" s="38">
        <f t="shared" si="2"/>
        <v>1056</v>
      </c>
      <c r="S96" s="38">
        <f t="shared" si="2"/>
        <v>14529123.92</v>
      </c>
      <c r="T96" s="38">
        <f t="shared" si="1"/>
        <v>2989</v>
      </c>
      <c r="U96" s="38">
        <f t="shared" si="1"/>
        <v>32282218.539999999</v>
      </c>
    </row>
    <row r="97" spans="1:21" s="9" customFormat="1" ht="12">
      <c r="A97" s="26">
        <v>90</v>
      </c>
      <c r="B97" s="49" t="s">
        <v>155</v>
      </c>
      <c r="C97" s="28" t="s">
        <v>156</v>
      </c>
      <c r="D97" s="39">
        <v>2</v>
      </c>
      <c r="E97" s="39">
        <v>3239783.19</v>
      </c>
      <c r="F97" s="39">
        <v>7</v>
      </c>
      <c r="G97" s="39">
        <v>885226.91</v>
      </c>
      <c r="H97" s="39">
        <v>41</v>
      </c>
      <c r="I97" s="39">
        <v>10292009.359999999</v>
      </c>
      <c r="J97" s="39">
        <v>38</v>
      </c>
      <c r="K97" s="39">
        <v>2637739.7599999998</v>
      </c>
      <c r="L97" s="39">
        <f t="shared" si="0"/>
        <v>88</v>
      </c>
      <c r="M97" s="39">
        <f t="shared" si="0"/>
        <v>17054759.219999999</v>
      </c>
      <c r="N97" s="39">
        <v>10</v>
      </c>
      <c r="O97" s="39">
        <v>1468921.2</v>
      </c>
      <c r="P97" s="39">
        <v>13</v>
      </c>
      <c r="Q97" s="39">
        <v>11524783.189999999</v>
      </c>
      <c r="R97" s="39">
        <f t="shared" si="2"/>
        <v>23</v>
      </c>
      <c r="S97" s="39">
        <f t="shared" si="2"/>
        <v>12993704.389999999</v>
      </c>
      <c r="T97" s="39">
        <f t="shared" si="1"/>
        <v>111</v>
      </c>
      <c r="U97" s="39">
        <f t="shared" si="1"/>
        <v>30048463.609999999</v>
      </c>
    </row>
    <row r="98" spans="1:21" s="9" customFormat="1" ht="12">
      <c r="A98" s="29">
        <v>91</v>
      </c>
      <c r="B98" s="50" t="s">
        <v>169</v>
      </c>
      <c r="C98" s="1" t="s">
        <v>170</v>
      </c>
      <c r="D98" s="40">
        <v>11</v>
      </c>
      <c r="E98" s="40">
        <v>1915802</v>
      </c>
      <c r="F98" s="40">
        <v>21</v>
      </c>
      <c r="G98" s="40">
        <v>5550701.3600000003</v>
      </c>
      <c r="H98" s="40">
        <v>15</v>
      </c>
      <c r="I98" s="40">
        <v>6992250.1100000003</v>
      </c>
      <c r="J98" s="40">
        <v>44</v>
      </c>
      <c r="K98" s="40">
        <v>3350006.57</v>
      </c>
      <c r="L98" s="38">
        <f t="shared" si="0"/>
        <v>91</v>
      </c>
      <c r="M98" s="38">
        <f t="shared" si="0"/>
        <v>17808760.039999999</v>
      </c>
      <c r="N98" s="40">
        <v>4</v>
      </c>
      <c r="O98" s="40">
        <v>5306751</v>
      </c>
      <c r="P98" s="40">
        <v>3</v>
      </c>
      <c r="Q98" s="40">
        <v>6305931.5</v>
      </c>
      <c r="R98" s="38">
        <f t="shared" si="2"/>
        <v>7</v>
      </c>
      <c r="S98" s="38">
        <f t="shared" si="2"/>
        <v>11612682.5</v>
      </c>
      <c r="T98" s="38">
        <f t="shared" si="1"/>
        <v>98</v>
      </c>
      <c r="U98" s="38">
        <f t="shared" si="1"/>
        <v>29421442.539999999</v>
      </c>
    </row>
    <row r="99" spans="1:21" s="9" customFormat="1" ht="12">
      <c r="A99" s="26">
        <v>92</v>
      </c>
      <c r="B99" s="27" t="s">
        <v>175</v>
      </c>
      <c r="C99" s="28" t="s">
        <v>176</v>
      </c>
      <c r="D99" s="39"/>
      <c r="E99" s="39"/>
      <c r="F99" s="39">
        <v>24</v>
      </c>
      <c r="G99" s="39">
        <v>270942.93</v>
      </c>
      <c r="H99" s="39">
        <v>679</v>
      </c>
      <c r="I99" s="39">
        <v>3705514.35</v>
      </c>
      <c r="J99" s="39">
        <v>1561</v>
      </c>
      <c r="K99" s="39">
        <v>12554950.07</v>
      </c>
      <c r="L99" s="39">
        <f t="shared" si="0"/>
        <v>2264</v>
      </c>
      <c r="M99" s="39">
        <f t="shared" si="0"/>
        <v>16531407.35</v>
      </c>
      <c r="N99" s="39">
        <v>1600</v>
      </c>
      <c r="O99" s="39">
        <v>10914541.82</v>
      </c>
      <c r="P99" s="39">
        <v>121</v>
      </c>
      <c r="Q99" s="39">
        <v>1877769.24</v>
      </c>
      <c r="R99" s="39">
        <f t="shared" si="2"/>
        <v>1721</v>
      </c>
      <c r="S99" s="39">
        <f t="shared" si="2"/>
        <v>12792311.060000001</v>
      </c>
      <c r="T99" s="39">
        <f t="shared" si="1"/>
        <v>3985</v>
      </c>
      <c r="U99" s="39">
        <f t="shared" si="1"/>
        <v>29323718.41</v>
      </c>
    </row>
    <row r="100" spans="1:21" s="9" customFormat="1" ht="12">
      <c r="A100" s="29">
        <v>93</v>
      </c>
      <c r="B100" s="50" t="s">
        <v>358</v>
      </c>
      <c r="C100" s="1" t="s">
        <v>359</v>
      </c>
      <c r="D100" s="40"/>
      <c r="E100" s="40"/>
      <c r="F100" s="40"/>
      <c r="G100" s="40"/>
      <c r="H100" s="40">
        <v>386</v>
      </c>
      <c r="I100" s="40">
        <v>1472702.38</v>
      </c>
      <c r="J100" s="40">
        <v>877</v>
      </c>
      <c r="K100" s="40">
        <v>14571912.560000001</v>
      </c>
      <c r="L100" s="38">
        <f t="shared" si="0"/>
        <v>1263</v>
      </c>
      <c r="M100" s="38">
        <f t="shared" si="0"/>
        <v>16044614.940000001</v>
      </c>
      <c r="N100" s="40">
        <v>1363</v>
      </c>
      <c r="O100" s="40">
        <v>13123449.6</v>
      </c>
      <c r="P100" s="40">
        <v>16</v>
      </c>
      <c r="Q100" s="40">
        <v>40569.550000000003</v>
      </c>
      <c r="R100" s="38">
        <f t="shared" si="2"/>
        <v>1379</v>
      </c>
      <c r="S100" s="38">
        <f t="shared" si="2"/>
        <v>13164019.15</v>
      </c>
      <c r="T100" s="38">
        <f t="shared" si="1"/>
        <v>2642</v>
      </c>
      <c r="U100" s="38">
        <f t="shared" si="1"/>
        <v>29208634.090000004</v>
      </c>
    </row>
    <row r="101" spans="1:21" s="9" customFormat="1" ht="12">
      <c r="A101" s="26">
        <v>94</v>
      </c>
      <c r="B101" s="49" t="s">
        <v>123</v>
      </c>
      <c r="C101" s="28" t="s">
        <v>124</v>
      </c>
      <c r="D101" s="39">
        <v>8</v>
      </c>
      <c r="E101" s="39">
        <v>7595802.4400000004</v>
      </c>
      <c r="F101" s="39">
        <v>1</v>
      </c>
      <c r="G101" s="39">
        <v>320842.75</v>
      </c>
      <c r="H101" s="39">
        <v>5</v>
      </c>
      <c r="I101" s="39">
        <v>2483272.88</v>
      </c>
      <c r="J101" s="39">
        <v>36</v>
      </c>
      <c r="K101" s="39">
        <v>17911361.190000001</v>
      </c>
      <c r="L101" s="39">
        <f t="shared" si="0"/>
        <v>50</v>
      </c>
      <c r="M101" s="39">
        <f t="shared" si="0"/>
        <v>28311279.260000002</v>
      </c>
      <c r="N101" s="39"/>
      <c r="O101" s="39"/>
      <c r="P101" s="39"/>
      <c r="Q101" s="39"/>
      <c r="R101" s="39">
        <f t="shared" si="2"/>
        <v>0</v>
      </c>
      <c r="S101" s="39">
        <f t="shared" si="2"/>
        <v>0</v>
      </c>
      <c r="T101" s="39">
        <f t="shared" si="1"/>
        <v>50</v>
      </c>
      <c r="U101" s="39">
        <f t="shared" si="1"/>
        <v>28311279.260000002</v>
      </c>
    </row>
    <row r="102" spans="1:21" s="9" customFormat="1" ht="12">
      <c r="A102" s="29">
        <v>95</v>
      </c>
      <c r="B102" s="50" t="s">
        <v>179</v>
      </c>
      <c r="C102" s="1" t="s">
        <v>180</v>
      </c>
      <c r="D102" s="40"/>
      <c r="E102" s="40"/>
      <c r="F102" s="40">
        <v>149</v>
      </c>
      <c r="G102" s="40">
        <v>2315771.64</v>
      </c>
      <c r="H102" s="40">
        <v>10</v>
      </c>
      <c r="I102" s="40">
        <v>4540.09</v>
      </c>
      <c r="J102" s="40">
        <v>573</v>
      </c>
      <c r="K102" s="40">
        <v>11153300.630000001</v>
      </c>
      <c r="L102" s="38">
        <f t="shared" si="0"/>
        <v>732</v>
      </c>
      <c r="M102" s="38">
        <f t="shared" si="0"/>
        <v>13473612.360000001</v>
      </c>
      <c r="N102" s="40">
        <v>563</v>
      </c>
      <c r="O102" s="40">
        <v>13459440.119999999</v>
      </c>
      <c r="P102" s="40">
        <v>2</v>
      </c>
      <c r="Q102" s="40">
        <v>1472.23</v>
      </c>
      <c r="R102" s="38">
        <f t="shared" si="2"/>
        <v>565</v>
      </c>
      <c r="S102" s="38">
        <f t="shared" si="2"/>
        <v>13460912.35</v>
      </c>
      <c r="T102" s="38">
        <f t="shared" si="1"/>
        <v>1297</v>
      </c>
      <c r="U102" s="38">
        <f t="shared" si="1"/>
        <v>26934524.710000001</v>
      </c>
    </row>
    <row r="103" spans="1:21" s="9" customFormat="1" ht="12">
      <c r="A103" s="26">
        <v>96</v>
      </c>
      <c r="B103" s="49" t="s">
        <v>195</v>
      </c>
      <c r="C103" s="28" t="s">
        <v>196</v>
      </c>
      <c r="D103" s="39">
        <v>30</v>
      </c>
      <c r="E103" s="39">
        <v>280759.81</v>
      </c>
      <c r="F103" s="39">
        <v>384</v>
      </c>
      <c r="G103" s="39">
        <v>6702866.4299999997</v>
      </c>
      <c r="H103" s="39">
        <v>158</v>
      </c>
      <c r="I103" s="39">
        <v>1789504.99</v>
      </c>
      <c r="J103" s="39">
        <v>813</v>
      </c>
      <c r="K103" s="39">
        <v>5832078.7800000003</v>
      </c>
      <c r="L103" s="39">
        <f t="shared" si="0"/>
        <v>1385</v>
      </c>
      <c r="M103" s="39">
        <f t="shared" si="0"/>
        <v>14605210.01</v>
      </c>
      <c r="N103" s="39">
        <v>1219</v>
      </c>
      <c r="O103" s="39">
        <v>11058853.390000001</v>
      </c>
      <c r="P103" s="39">
        <v>22</v>
      </c>
      <c r="Q103" s="39">
        <v>592667.57999999996</v>
      </c>
      <c r="R103" s="39">
        <f t="shared" si="2"/>
        <v>1241</v>
      </c>
      <c r="S103" s="39">
        <f t="shared" si="2"/>
        <v>11651520.970000001</v>
      </c>
      <c r="T103" s="39">
        <f t="shared" si="1"/>
        <v>2626</v>
      </c>
      <c r="U103" s="39">
        <f t="shared" si="1"/>
        <v>26256730.98</v>
      </c>
    </row>
    <row r="104" spans="1:21" s="9" customFormat="1" ht="12">
      <c r="A104" s="29">
        <v>97</v>
      </c>
      <c r="B104" s="50" t="s">
        <v>277</v>
      </c>
      <c r="C104" s="1" t="s">
        <v>278</v>
      </c>
      <c r="D104" s="40"/>
      <c r="E104" s="40"/>
      <c r="F104" s="40">
        <v>6</v>
      </c>
      <c r="G104" s="40">
        <v>61714.33</v>
      </c>
      <c r="H104" s="40">
        <v>42</v>
      </c>
      <c r="I104" s="40">
        <v>67775.289999999994</v>
      </c>
      <c r="J104" s="40">
        <v>109</v>
      </c>
      <c r="K104" s="40">
        <v>12027913.15</v>
      </c>
      <c r="L104" s="38">
        <f t="shared" si="0"/>
        <v>157</v>
      </c>
      <c r="M104" s="38">
        <f t="shared" si="0"/>
        <v>12157402.77</v>
      </c>
      <c r="N104" s="40">
        <v>502</v>
      </c>
      <c r="O104" s="40">
        <v>12021912.449999999</v>
      </c>
      <c r="P104" s="40">
        <v>1</v>
      </c>
      <c r="Q104" s="40">
        <v>140.94</v>
      </c>
      <c r="R104" s="38">
        <f t="shared" ref="R104:S120" si="19">N104+P104</f>
        <v>503</v>
      </c>
      <c r="S104" s="38">
        <f t="shared" si="19"/>
        <v>12022053.389999999</v>
      </c>
      <c r="T104" s="38">
        <f t="shared" si="1"/>
        <v>660</v>
      </c>
      <c r="U104" s="38">
        <f t="shared" si="1"/>
        <v>24179456.159999996</v>
      </c>
    </row>
    <row r="105" spans="1:21" s="9" customFormat="1" ht="12">
      <c r="A105" s="26">
        <v>98</v>
      </c>
      <c r="B105" s="49" t="s">
        <v>203</v>
      </c>
      <c r="C105" s="28" t="s">
        <v>204</v>
      </c>
      <c r="D105" s="39">
        <v>1</v>
      </c>
      <c r="E105" s="39">
        <v>17493</v>
      </c>
      <c r="F105" s="39">
        <v>5</v>
      </c>
      <c r="G105" s="39">
        <v>37827.620000000003</v>
      </c>
      <c r="H105" s="39">
        <v>232</v>
      </c>
      <c r="I105" s="39">
        <v>1543678.42</v>
      </c>
      <c r="J105" s="39">
        <v>491</v>
      </c>
      <c r="K105" s="39">
        <v>5770891.71</v>
      </c>
      <c r="L105" s="39">
        <f t="shared" si="0"/>
        <v>729</v>
      </c>
      <c r="M105" s="39">
        <f t="shared" si="0"/>
        <v>7369890.75</v>
      </c>
      <c r="N105" s="39">
        <v>567</v>
      </c>
      <c r="O105" s="39">
        <v>10488248.83</v>
      </c>
      <c r="P105" s="39">
        <v>55</v>
      </c>
      <c r="Q105" s="39">
        <v>6206440.6799999997</v>
      </c>
      <c r="R105" s="39">
        <f t="shared" si="19"/>
        <v>622</v>
      </c>
      <c r="S105" s="39">
        <f t="shared" si="19"/>
        <v>16694689.51</v>
      </c>
      <c r="T105" s="39">
        <f t="shared" si="1"/>
        <v>1351</v>
      </c>
      <c r="U105" s="39">
        <f t="shared" si="1"/>
        <v>24064580.259999998</v>
      </c>
    </row>
    <row r="106" spans="1:21" s="9" customFormat="1" ht="12">
      <c r="A106" s="29">
        <v>99</v>
      </c>
      <c r="B106" s="50" t="s">
        <v>237</v>
      </c>
      <c r="C106" s="1" t="s">
        <v>238</v>
      </c>
      <c r="D106" s="40"/>
      <c r="E106" s="40"/>
      <c r="F106" s="40"/>
      <c r="G106" s="40"/>
      <c r="H106" s="40">
        <v>59</v>
      </c>
      <c r="I106" s="40">
        <v>1281988.98</v>
      </c>
      <c r="J106" s="40">
        <v>517</v>
      </c>
      <c r="K106" s="40">
        <v>9864205.5600000005</v>
      </c>
      <c r="L106" s="38">
        <f t="shared" si="0"/>
        <v>576</v>
      </c>
      <c r="M106" s="38">
        <f t="shared" si="0"/>
        <v>11146194.540000001</v>
      </c>
      <c r="N106" s="40">
        <v>475</v>
      </c>
      <c r="O106" s="40">
        <v>9870786.7100000009</v>
      </c>
      <c r="P106" s="40">
        <v>58</v>
      </c>
      <c r="Q106" s="40">
        <v>1281988.98</v>
      </c>
      <c r="R106" s="38">
        <f t="shared" si="19"/>
        <v>533</v>
      </c>
      <c r="S106" s="38">
        <f t="shared" si="19"/>
        <v>11152775.690000001</v>
      </c>
      <c r="T106" s="38">
        <f t="shared" si="1"/>
        <v>1109</v>
      </c>
      <c r="U106" s="38">
        <f t="shared" si="1"/>
        <v>22298970.230000004</v>
      </c>
    </row>
    <row r="107" spans="1:21" s="9" customFormat="1" ht="12">
      <c r="A107" s="26">
        <v>100</v>
      </c>
      <c r="B107" s="27" t="s">
        <v>215</v>
      </c>
      <c r="C107" s="28" t="s">
        <v>216</v>
      </c>
      <c r="D107" s="39">
        <v>12</v>
      </c>
      <c r="E107" s="39">
        <v>165498.62</v>
      </c>
      <c r="F107" s="39">
        <v>25</v>
      </c>
      <c r="G107" s="39">
        <v>288089.86</v>
      </c>
      <c r="H107" s="39">
        <v>154</v>
      </c>
      <c r="I107" s="39">
        <v>1447963.35</v>
      </c>
      <c r="J107" s="39">
        <v>383</v>
      </c>
      <c r="K107" s="39">
        <v>4652201.7300000004</v>
      </c>
      <c r="L107" s="39">
        <f t="shared" si="0"/>
        <v>574</v>
      </c>
      <c r="M107" s="39">
        <f t="shared" si="0"/>
        <v>6553753.5600000005</v>
      </c>
      <c r="N107" s="39">
        <v>305</v>
      </c>
      <c r="O107" s="39">
        <v>9365954.2799999993</v>
      </c>
      <c r="P107" s="39">
        <v>50</v>
      </c>
      <c r="Q107" s="39">
        <v>6049964.7699999996</v>
      </c>
      <c r="R107" s="39">
        <f t="shared" si="19"/>
        <v>355</v>
      </c>
      <c r="S107" s="39">
        <f t="shared" si="19"/>
        <v>15415919.049999999</v>
      </c>
      <c r="T107" s="39">
        <f t="shared" si="1"/>
        <v>929</v>
      </c>
      <c r="U107" s="39">
        <f t="shared" si="1"/>
        <v>21969672.609999999</v>
      </c>
    </row>
    <row r="108" spans="1:21" s="9" customFormat="1" ht="12">
      <c r="A108" s="29">
        <v>101</v>
      </c>
      <c r="B108" s="50" t="s">
        <v>209</v>
      </c>
      <c r="C108" s="1" t="s">
        <v>210</v>
      </c>
      <c r="D108" s="40">
        <v>13</v>
      </c>
      <c r="E108" s="40">
        <v>170757.54</v>
      </c>
      <c r="F108" s="40">
        <v>222</v>
      </c>
      <c r="G108" s="40">
        <v>3611918.29</v>
      </c>
      <c r="H108" s="40">
        <v>148</v>
      </c>
      <c r="I108" s="40">
        <v>1145815.97</v>
      </c>
      <c r="J108" s="40">
        <v>445</v>
      </c>
      <c r="K108" s="40">
        <v>2329573.88</v>
      </c>
      <c r="L108" s="38">
        <f t="shared" si="0"/>
        <v>828</v>
      </c>
      <c r="M108" s="38">
        <f t="shared" si="0"/>
        <v>7258065.6799999997</v>
      </c>
      <c r="N108" s="40">
        <v>343</v>
      </c>
      <c r="O108" s="40">
        <v>9129654.5399999991</v>
      </c>
      <c r="P108" s="40">
        <v>60</v>
      </c>
      <c r="Q108" s="40">
        <v>4510264.6900000004</v>
      </c>
      <c r="R108" s="38">
        <f t="shared" si="19"/>
        <v>403</v>
      </c>
      <c r="S108" s="38">
        <f t="shared" si="19"/>
        <v>13639919.23</v>
      </c>
      <c r="T108" s="38">
        <f t="shared" si="1"/>
        <v>1231</v>
      </c>
      <c r="U108" s="38">
        <f t="shared" si="1"/>
        <v>20897984.91</v>
      </c>
    </row>
    <row r="109" spans="1:21" s="9" customFormat="1" ht="12">
      <c r="A109" s="26">
        <v>102</v>
      </c>
      <c r="B109" s="49" t="s">
        <v>217</v>
      </c>
      <c r="C109" s="28" t="s">
        <v>218</v>
      </c>
      <c r="D109" s="39">
        <v>5</v>
      </c>
      <c r="E109" s="39">
        <v>56085.43</v>
      </c>
      <c r="F109" s="39">
        <v>13</v>
      </c>
      <c r="G109" s="39">
        <v>137109.68</v>
      </c>
      <c r="H109" s="39">
        <v>469</v>
      </c>
      <c r="I109" s="39">
        <v>1302505.71</v>
      </c>
      <c r="J109" s="39">
        <v>896</v>
      </c>
      <c r="K109" s="39">
        <v>4054588.19</v>
      </c>
      <c r="L109" s="39">
        <f t="shared" si="0"/>
        <v>1383</v>
      </c>
      <c r="M109" s="39">
        <f t="shared" si="0"/>
        <v>5550289.0099999998</v>
      </c>
      <c r="N109" s="39">
        <v>458</v>
      </c>
      <c r="O109" s="39">
        <v>9070884.5</v>
      </c>
      <c r="P109" s="39">
        <v>105</v>
      </c>
      <c r="Q109" s="39">
        <v>6234001.4199999999</v>
      </c>
      <c r="R109" s="39">
        <f t="shared" si="19"/>
        <v>563</v>
      </c>
      <c r="S109" s="39">
        <f t="shared" si="19"/>
        <v>15304885.92</v>
      </c>
      <c r="T109" s="39">
        <f t="shared" si="1"/>
        <v>1946</v>
      </c>
      <c r="U109" s="39">
        <f t="shared" si="1"/>
        <v>20855174.93</v>
      </c>
    </row>
    <row r="110" spans="1:21" s="9" customFormat="1" ht="12">
      <c r="A110" s="29">
        <v>103</v>
      </c>
      <c r="B110" s="50" t="s">
        <v>253</v>
      </c>
      <c r="C110" s="1" t="s">
        <v>356</v>
      </c>
      <c r="D110" s="40">
        <v>7</v>
      </c>
      <c r="E110" s="40">
        <v>154570.56</v>
      </c>
      <c r="F110" s="40">
        <v>88</v>
      </c>
      <c r="G110" s="40">
        <v>1986142.09</v>
      </c>
      <c r="H110" s="40">
        <v>256</v>
      </c>
      <c r="I110" s="40">
        <v>1854729.33</v>
      </c>
      <c r="J110" s="40">
        <v>226</v>
      </c>
      <c r="K110" s="40">
        <v>6381150.1500000004</v>
      </c>
      <c r="L110" s="38">
        <f t="shared" si="0"/>
        <v>577</v>
      </c>
      <c r="M110" s="38">
        <f t="shared" si="0"/>
        <v>10376592.130000001</v>
      </c>
      <c r="N110" s="40">
        <v>86</v>
      </c>
      <c r="O110" s="40">
        <v>7620952.4299999997</v>
      </c>
      <c r="P110" s="40">
        <v>42</v>
      </c>
      <c r="Q110" s="40">
        <v>1166105.02</v>
      </c>
      <c r="R110" s="38">
        <f t="shared" si="19"/>
        <v>128</v>
      </c>
      <c r="S110" s="38">
        <f t="shared" si="19"/>
        <v>8787057.4499999993</v>
      </c>
      <c r="T110" s="38">
        <f t="shared" si="1"/>
        <v>705</v>
      </c>
      <c r="U110" s="38">
        <f t="shared" si="1"/>
        <v>19163649.579999998</v>
      </c>
    </row>
    <row r="111" spans="1:21" s="9" customFormat="1" ht="12">
      <c r="A111" s="26">
        <v>104</v>
      </c>
      <c r="B111" s="49" t="s">
        <v>301</v>
      </c>
      <c r="C111" s="28" t="s">
        <v>302</v>
      </c>
      <c r="D111" s="39">
        <v>1</v>
      </c>
      <c r="E111" s="39">
        <v>23000</v>
      </c>
      <c r="F111" s="39"/>
      <c r="G111" s="39"/>
      <c r="H111" s="39">
        <v>1324</v>
      </c>
      <c r="I111" s="39">
        <v>977444.01</v>
      </c>
      <c r="J111" s="39">
        <v>995</v>
      </c>
      <c r="K111" s="39">
        <v>1042363.08</v>
      </c>
      <c r="L111" s="39">
        <f t="shared" si="0"/>
        <v>2320</v>
      </c>
      <c r="M111" s="39">
        <f t="shared" si="0"/>
        <v>2042807.0899999999</v>
      </c>
      <c r="N111" s="39">
        <v>92</v>
      </c>
      <c r="O111" s="39">
        <v>7839075.6500000004</v>
      </c>
      <c r="P111" s="39">
        <v>69</v>
      </c>
      <c r="Q111" s="39">
        <v>7799237.2000000002</v>
      </c>
      <c r="R111" s="39">
        <f t="shared" si="19"/>
        <v>161</v>
      </c>
      <c r="S111" s="39">
        <f t="shared" si="19"/>
        <v>15638312.850000001</v>
      </c>
      <c r="T111" s="39">
        <f t="shared" si="1"/>
        <v>2481</v>
      </c>
      <c r="U111" s="39">
        <f t="shared" si="1"/>
        <v>17681119.940000001</v>
      </c>
    </row>
    <row r="112" spans="1:21" s="9" customFormat="1" ht="12">
      <c r="A112" s="29">
        <v>105</v>
      </c>
      <c r="B112" s="50" t="s">
        <v>309</v>
      </c>
      <c r="C112" s="1" t="s">
        <v>310</v>
      </c>
      <c r="D112" s="40">
        <v>3</v>
      </c>
      <c r="E112" s="40">
        <v>105562.18</v>
      </c>
      <c r="F112" s="40">
        <v>49</v>
      </c>
      <c r="G112" s="40">
        <v>267212.25</v>
      </c>
      <c r="H112" s="40">
        <v>104</v>
      </c>
      <c r="I112" s="40">
        <v>509683.07</v>
      </c>
      <c r="J112" s="40">
        <v>653</v>
      </c>
      <c r="K112" s="40">
        <v>3859876.06</v>
      </c>
      <c r="L112" s="38">
        <f t="shared" si="0"/>
        <v>809</v>
      </c>
      <c r="M112" s="38">
        <f t="shared" si="0"/>
        <v>4742333.5599999996</v>
      </c>
      <c r="N112" s="40">
        <v>744</v>
      </c>
      <c r="O112" s="40">
        <v>8077355.6399999997</v>
      </c>
      <c r="P112" s="40">
        <v>248</v>
      </c>
      <c r="Q112" s="40">
        <v>4565146.88</v>
      </c>
      <c r="R112" s="38">
        <f t="shared" si="19"/>
        <v>992</v>
      </c>
      <c r="S112" s="38">
        <f t="shared" si="19"/>
        <v>12642502.52</v>
      </c>
      <c r="T112" s="38">
        <f t="shared" si="1"/>
        <v>1801</v>
      </c>
      <c r="U112" s="38">
        <f t="shared" si="1"/>
        <v>17384836.079999998</v>
      </c>
    </row>
    <row r="113" spans="1:21" s="9" customFormat="1" ht="12">
      <c r="A113" s="26">
        <v>106</v>
      </c>
      <c r="B113" s="49" t="s">
        <v>199</v>
      </c>
      <c r="C113" s="28" t="s">
        <v>200</v>
      </c>
      <c r="D113" s="39"/>
      <c r="E113" s="39"/>
      <c r="F113" s="39">
        <v>7</v>
      </c>
      <c r="G113" s="39">
        <v>179049.85</v>
      </c>
      <c r="H113" s="39">
        <v>409</v>
      </c>
      <c r="I113" s="39">
        <v>2537410.37</v>
      </c>
      <c r="J113" s="39">
        <v>741</v>
      </c>
      <c r="K113" s="39">
        <v>8279907.25</v>
      </c>
      <c r="L113" s="39">
        <f t="shared" si="0"/>
        <v>1157</v>
      </c>
      <c r="M113" s="39">
        <f t="shared" si="0"/>
        <v>10996367.470000001</v>
      </c>
      <c r="N113" s="39">
        <v>508</v>
      </c>
      <c r="O113" s="39">
        <v>6071211.25</v>
      </c>
      <c r="P113" s="39">
        <v>19</v>
      </c>
      <c r="Q113" s="39">
        <v>79418.77</v>
      </c>
      <c r="R113" s="39">
        <f t="shared" si="19"/>
        <v>527</v>
      </c>
      <c r="S113" s="39">
        <f t="shared" si="19"/>
        <v>6150630.0199999996</v>
      </c>
      <c r="T113" s="39">
        <f t="shared" si="1"/>
        <v>1684</v>
      </c>
      <c r="U113" s="39">
        <f t="shared" si="1"/>
        <v>17146997.490000002</v>
      </c>
    </row>
    <row r="114" spans="1:21" s="9" customFormat="1" ht="12">
      <c r="A114" s="29">
        <v>107</v>
      </c>
      <c r="B114" s="50" t="s">
        <v>213</v>
      </c>
      <c r="C114" s="1" t="s">
        <v>214</v>
      </c>
      <c r="D114" s="40"/>
      <c r="E114" s="40"/>
      <c r="F114" s="40">
        <v>12</v>
      </c>
      <c r="G114" s="40">
        <v>251953.74</v>
      </c>
      <c r="H114" s="40">
        <v>1260</v>
      </c>
      <c r="I114" s="40">
        <v>1610174.32</v>
      </c>
      <c r="J114" s="40">
        <v>2433</v>
      </c>
      <c r="K114" s="40">
        <v>7360704.21</v>
      </c>
      <c r="L114" s="38">
        <f t="shared" si="0"/>
        <v>3705</v>
      </c>
      <c r="M114" s="38">
        <f t="shared" si="0"/>
        <v>9222832.2699999996</v>
      </c>
      <c r="N114" s="40">
        <v>712</v>
      </c>
      <c r="O114" s="40">
        <v>6836807.04</v>
      </c>
      <c r="P114" s="40">
        <v>18</v>
      </c>
      <c r="Q114" s="40">
        <v>838325.49</v>
      </c>
      <c r="R114" s="38">
        <f t="shared" si="19"/>
        <v>730</v>
      </c>
      <c r="S114" s="38">
        <f t="shared" si="19"/>
        <v>7675132.5300000003</v>
      </c>
      <c r="T114" s="38">
        <f t="shared" si="1"/>
        <v>4435</v>
      </c>
      <c r="U114" s="38">
        <f t="shared" si="1"/>
        <v>16897964.800000001</v>
      </c>
    </row>
    <row r="115" spans="1:21" s="9" customFormat="1" ht="12">
      <c r="A115" s="26">
        <v>108</v>
      </c>
      <c r="B115" s="27" t="s">
        <v>197</v>
      </c>
      <c r="C115" s="28" t="s">
        <v>198</v>
      </c>
      <c r="D115" s="39">
        <v>25</v>
      </c>
      <c r="E115" s="39">
        <v>2784931.34</v>
      </c>
      <c r="F115" s="39">
        <v>33</v>
      </c>
      <c r="G115" s="39">
        <v>889220.92</v>
      </c>
      <c r="H115" s="39">
        <v>25</v>
      </c>
      <c r="I115" s="39">
        <v>4373475.09</v>
      </c>
      <c r="J115" s="39">
        <v>76</v>
      </c>
      <c r="K115" s="39">
        <v>1814702.68</v>
      </c>
      <c r="L115" s="39">
        <f t="shared" si="0"/>
        <v>159</v>
      </c>
      <c r="M115" s="39">
        <f t="shared" si="0"/>
        <v>9862330.0299999993</v>
      </c>
      <c r="N115" s="39">
        <v>21</v>
      </c>
      <c r="O115" s="39">
        <v>1106443.81</v>
      </c>
      <c r="P115" s="39">
        <v>6</v>
      </c>
      <c r="Q115" s="39">
        <v>5519898.5</v>
      </c>
      <c r="R115" s="39">
        <f t="shared" si="19"/>
        <v>27</v>
      </c>
      <c r="S115" s="39">
        <f t="shared" si="19"/>
        <v>6626342.3100000005</v>
      </c>
      <c r="T115" s="39">
        <f t="shared" si="1"/>
        <v>186</v>
      </c>
      <c r="U115" s="39">
        <f t="shared" si="1"/>
        <v>16488672.34</v>
      </c>
    </row>
    <row r="116" spans="1:21" s="9" customFormat="1" ht="12">
      <c r="A116" s="29">
        <v>109</v>
      </c>
      <c r="B116" s="50" t="s">
        <v>221</v>
      </c>
      <c r="C116" s="1" t="s">
        <v>222</v>
      </c>
      <c r="D116" s="40">
        <v>37</v>
      </c>
      <c r="E116" s="40">
        <v>371718.65</v>
      </c>
      <c r="F116" s="40">
        <v>81</v>
      </c>
      <c r="G116" s="40">
        <v>2385328.48</v>
      </c>
      <c r="H116" s="40">
        <v>307</v>
      </c>
      <c r="I116" s="40">
        <v>1934181.87</v>
      </c>
      <c r="J116" s="40">
        <v>610</v>
      </c>
      <c r="K116" s="40">
        <v>4353214.3</v>
      </c>
      <c r="L116" s="38">
        <f t="shared" si="0"/>
        <v>1035</v>
      </c>
      <c r="M116" s="38">
        <f t="shared" si="0"/>
        <v>9044443.3000000007</v>
      </c>
      <c r="N116" s="40">
        <v>477</v>
      </c>
      <c r="O116" s="40">
        <v>5625887.21</v>
      </c>
      <c r="P116" s="40">
        <v>98</v>
      </c>
      <c r="Q116" s="40">
        <v>1224144.3899999999</v>
      </c>
      <c r="R116" s="38">
        <f t="shared" si="19"/>
        <v>575</v>
      </c>
      <c r="S116" s="38">
        <f t="shared" si="19"/>
        <v>6850031.5999999996</v>
      </c>
      <c r="T116" s="38">
        <f t="shared" si="1"/>
        <v>1610</v>
      </c>
      <c r="U116" s="38">
        <f t="shared" si="1"/>
        <v>15894474.9</v>
      </c>
    </row>
    <row r="117" spans="1:21" s="9" customFormat="1" ht="12">
      <c r="A117" s="26">
        <v>110</v>
      </c>
      <c r="B117" s="49" t="s">
        <v>254</v>
      </c>
      <c r="C117" s="28" t="s">
        <v>255</v>
      </c>
      <c r="D117" s="39"/>
      <c r="E117" s="39"/>
      <c r="F117" s="39">
        <v>1</v>
      </c>
      <c r="G117" s="39">
        <v>1579.35</v>
      </c>
      <c r="H117" s="39">
        <v>112</v>
      </c>
      <c r="I117" s="39">
        <v>285682.98</v>
      </c>
      <c r="J117" s="39">
        <v>310</v>
      </c>
      <c r="K117" s="39">
        <v>7577582.0199999996</v>
      </c>
      <c r="L117" s="39">
        <f t="shared" si="0"/>
        <v>423</v>
      </c>
      <c r="M117" s="39">
        <f t="shared" si="0"/>
        <v>7864844.3499999996</v>
      </c>
      <c r="N117" s="39">
        <v>569</v>
      </c>
      <c r="O117" s="39">
        <v>7336351.3300000001</v>
      </c>
      <c r="P117" s="39">
        <v>7</v>
      </c>
      <c r="Q117" s="39">
        <v>40628.18</v>
      </c>
      <c r="R117" s="39">
        <f t="shared" si="19"/>
        <v>576</v>
      </c>
      <c r="S117" s="39">
        <f t="shared" si="19"/>
        <v>7376979.5099999998</v>
      </c>
      <c r="T117" s="39">
        <f t="shared" si="1"/>
        <v>999</v>
      </c>
      <c r="U117" s="39">
        <f t="shared" si="1"/>
        <v>15241823.859999999</v>
      </c>
    </row>
    <row r="118" spans="1:21" s="9" customFormat="1" ht="12">
      <c r="A118" s="29">
        <v>111</v>
      </c>
      <c r="B118" s="50" t="s">
        <v>223</v>
      </c>
      <c r="C118" s="1" t="s">
        <v>224</v>
      </c>
      <c r="D118" s="40">
        <v>6</v>
      </c>
      <c r="E118" s="40">
        <v>56631.07</v>
      </c>
      <c r="F118" s="40">
        <v>121</v>
      </c>
      <c r="G118" s="40">
        <v>3093957.91</v>
      </c>
      <c r="H118" s="40">
        <v>91</v>
      </c>
      <c r="I118" s="40">
        <v>1122627.8400000001</v>
      </c>
      <c r="J118" s="40">
        <v>354</v>
      </c>
      <c r="K118" s="40">
        <v>2037959</v>
      </c>
      <c r="L118" s="38">
        <f t="shared" si="0"/>
        <v>572</v>
      </c>
      <c r="M118" s="38">
        <f t="shared" si="0"/>
        <v>6311175.8200000003</v>
      </c>
      <c r="N118" s="40">
        <v>331</v>
      </c>
      <c r="O118" s="40">
        <v>5097129.0599999996</v>
      </c>
      <c r="P118" s="40">
        <v>76</v>
      </c>
      <c r="Q118" s="40">
        <v>1168957.68</v>
      </c>
      <c r="R118" s="38">
        <f t="shared" si="19"/>
        <v>407</v>
      </c>
      <c r="S118" s="38">
        <f t="shared" si="19"/>
        <v>6266086.7399999993</v>
      </c>
      <c r="T118" s="38">
        <f t="shared" si="1"/>
        <v>979</v>
      </c>
      <c r="U118" s="38">
        <f t="shared" si="1"/>
        <v>12577262.559999999</v>
      </c>
    </row>
    <row r="119" spans="1:21" s="9" customFormat="1" ht="12">
      <c r="A119" s="26">
        <v>112</v>
      </c>
      <c r="B119" s="49" t="s">
        <v>265</v>
      </c>
      <c r="C119" s="28" t="s">
        <v>266</v>
      </c>
      <c r="D119" s="39">
        <v>6</v>
      </c>
      <c r="E119" s="39">
        <v>20560.53</v>
      </c>
      <c r="F119" s="39">
        <v>17</v>
      </c>
      <c r="G119" s="39">
        <v>273791.28999999998</v>
      </c>
      <c r="H119" s="39">
        <v>145</v>
      </c>
      <c r="I119" s="39">
        <v>3714648.93</v>
      </c>
      <c r="J119" s="39">
        <v>262</v>
      </c>
      <c r="K119" s="39">
        <v>4610839.09</v>
      </c>
      <c r="L119" s="39">
        <f t="shared" si="0"/>
        <v>430</v>
      </c>
      <c r="M119" s="39">
        <f t="shared" si="0"/>
        <v>8619839.839999998</v>
      </c>
      <c r="N119" s="39">
        <v>229</v>
      </c>
      <c r="O119" s="39">
        <v>2078560.21</v>
      </c>
      <c r="P119" s="39">
        <v>45</v>
      </c>
      <c r="Q119" s="39">
        <v>1057044.21</v>
      </c>
      <c r="R119" s="39">
        <f t="shared" si="19"/>
        <v>274</v>
      </c>
      <c r="S119" s="39">
        <f t="shared" si="19"/>
        <v>3135604.42</v>
      </c>
      <c r="T119" s="39">
        <f t="shared" si="1"/>
        <v>704</v>
      </c>
      <c r="U119" s="39">
        <f t="shared" si="1"/>
        <v>11755444.259999998</v>
      </c>
    </row>
    <row r="120" spans="1:21" s="9" customFormat="1" ht="12">
      <c r="A120" s="29">
        <v>113</v>
      </c>
      <c r="B120" s="50" t="s">
        <v>183</v>
      </c>
      <c r="C120" s="1" t="s">
        <v>184</v>
      </c>
      <c r="D120" s="40">
        <v>3</v>
      </c>
      <c r="E120" s="40">
        <v>351452.03</v>
      </c>
      <c r="F120" s="40"/>
      <c r="G120" s="40"/>
      <c r="H120" s="40">
        <v>5</v>
      </c>
      <c r="I120" s="40">
        <v>70949.100000000006</v>
      </c>
      <c r="J120" s="40">
        <v>6</v>
      </c>
      <c r="K120" s="40">
        <v>1642.66</v>
      </c>
      <c r="L120" s="38">
        <f t="shared" si="0"/>
        <v>14</v>
      </c>
      <c r="M120" s="38">
        <f t="shared" si="0"/>
        <v>424043.79000000004</v>
      </c>
      <c r="N120" s="40">
        <v>1</v>
      </c>
      <c r="O120" s="40">
        <v>10000000</v>
      </c>
      <c r="P120" s="40">
        <v>4</v>
      </c>
      <c r="Q120" s="40">
        <v>700000</v>
      </c>
      <c r="R120" s="38">
        <f t="shared" si="19"/>
        <v>5</v>
      </c>
      <c r="S120" s="38">
        <f t="shared" si="19"/>
        <v>10700000</v>
      </c>
      <c r="T120" s="38">
        <f t="shared" si="1"/>
        <v>19</v>
      </c>
      <c r="U120" s="38">
        <f t="shared" si="1"/>
        <v>11124043.789999999</v>
      </c>
    </row>
    <row r="121" spans="1:21" s="9" customFormat="1" ht="12">
      <c r="A121" s="26">
        <v>114</v>
      </c>
      <c r="B121" s="49" t="s">
        <v>327</v>
      </c>
      <c r="C121" s="28" t="s">
        <v>328</v>
      </c>
      <c r="D121" s="39">
        <v>9</v>
      </c>
      <c r="E121" s="39">
        <v>166249.71</v>
      </c>
      <c r="F121" s="39">
        <v>79</v>
      </c>
      <c r="G121" s="39">
        <v>1188245.94</v>
      </c>
      <c r="H121" s="39">
        <v>259</v>
      </c>
      <c r="I121" s="39">
        <v>362100.14</v>
      </c>
      <c r="J121" s="39">
        <v>1744</v>
      </c>
      <c r="K121" s="39">
        <v>3333415</v>
      </c>
      <c r="L121" s="39">
        <f t="shared" si="0"/>
        <v>2091</v>
      </c>
      <c r="M121" s="39">
        <f t="shared" si="0"/>
        <v>5050010.79</v>
      </c>
      <c r="N121" s="39">
        <v>1187</v>
      </c>
      <c r="O121" s="39">
        <v>4692161.5</v>
      </c>
      <c r="P121" s="39">
        <v>35</v>
      </c>
      <c r="Q121" s="39">
        <v>749901.29</v>
      </c>
      <c r="R121" s="39">
        <f t="shared" ref="R121:S136" si="20">N121+P121</f>
        <v>1222</v>
      </c>
      <c r="S121" s="39">
        <f t="shared" si="20"/>
        <v>5442062.79</v>
      </c>
      <c r="T121" s="39">
        <f t="shared" si="1"/>
        <v>3313</v>
      </c>
      <c r="U121" s="39">
        <f t="shared" si="1"/>
        <v>10492073.58</v>
      </c>
    </row>
    <row r="122" spans="1:21" s="9" customFormat="1" ht="12">
      <c r="A122" s="29">
        <v>115</v>
      </c>
      <c r="B122" s="50" t="s">
        <v>227</v>
      </c>
      <c r="C122" s="1" t="s">
        <v>228</v>
      </c>
      <c r="D122" s="40"/>
      <c r="E122" s="40"/>
      <c r="F122" s="40">
        <v>8</v>
      </c>
      <c r="G122" s="40">
        <v>17287.52</v>
      </c>
      <c r="H122" s="40">
        <v>216</v>
      </c>
      <c r="I122" s="40">
        <v>685645.03</v>
      </c>
      <c r="J122" s="40">
        <v>783</v>
      </c>
      <c r="K122" s="40">
        <v>5026593.4400000004</v>
      </c>
      <c r="L122" s="38">
        <f t="shared" si="0"/>
        <v>1007</v>
      </c>
      <c r="M122" s="38">
        <f t="shared" si="0"/>
        <v>5729525.9900000002</v>
      </c>
      <c r="N122" s="40">
        <v>411</v>
      </c>
      <c r="O122" s="40">
        <v>4616100.1500000004</v>
      </c>
      <c r="P122" s="40">
        <v>5</v>
      </c>
      <c r="Q122" s="40">
        <v>52424.84</v>
      </c>
      <c r="R122" s="38">
        <f t="shared" si="20"/>
        <v>416</v>
      </c>
      <c r="S122" s="38">
        <f t="shared" si="20"/>
        <v>4668524.99</v>
      </c>
      <c r="T122" s="38">
        <f t="shared" si="1"/>
        <v>1423</v>
      </c>
      <c r="U122" s="38">
        <f t="shared" si="1"/>
        <v>10398050.98</v>
      </c>
    </row>
    <row r="123" spans="1:21" s="9" customFormat="1" ht="12">
      <c r="A123" s="26">
        <v>116</v>
      </c>
      <c r="B123" s="27" t="s">
        <v>241</v>
      </c>
      <c r="C123" s="28" t="s">
        <v>242</v>
      </c>
      <c r="D123" s="39">
        <v>50</v>
      </c>
      <c r="E123" s="39">
        <v>3412157.51</v>
      </c>
      <c r="F123" s="39">
        <v>9</v>
      </c>
      <c r="G123" s="39">
        <v>152248.10999999999</v>
      </c>
      <c r="H123" s="39">
        <v>19</v>
      </c>
      <c r="I123" s="39">
        <v>212959.07</v>
      </c>
      <c r="J123" s="39">
        <v>81</v>
      </c>
      <c r="K123" s="39">
        <v>2643786.4</v>
      </c>
      <c r="L123" s="39">
        <f t="shared" si="0"/>
        <v>159</v>
      </c>
      <c r="M123" s="39">
        <f t="shared" si="0"/>
        <v>6421151.0899999999</v>
      </c>
      <c r="N123" s="39">
        <v>11</v>
      </c>
      <c r="O123" s="39">
        <v>1369400</v>
      </c>
      <c r="P123" s="39">
        <v>16</v>
      </c>
      <c r="Q123" s="39">
        <v>2260422.5</v>
      </c>
      <c r="R123" s="39">
        <f t="shared" si="20"/>
        <v>27</v>
      </c>
      <c r="S123" s="39">
        <f t="shared" si="20"/>
        <v>3629822.5</v>
      </c>
      <c r="T123" s="39">
        <f t="shared" si="1"/>
        <v>186</v>
      </c>
      <c r="U123" s="39">
        <f t="shared" si="1"/>
        <v>10050973.59</v>
      </c>
    </row>
    <row r="124" spans="1:21" s="9" customFormat="1" ht="12">
      <c r="A124" s="29">
        <v>117</v>
      </c>
      <c r="B124" s="50" t="s">
        <v>261</v>
      </c>
      <c r="C124" s="1" t="s">
        <v>262</v>
      </c>
      <c r="D124" s="40">
        <v>1</v>
      </c>
      <c r="E124" s="40">
        <v>30479.74</v>
      </c>
      <c r="F124" s="40">
        <v>9</v>
      </c>
      <c r="G124" s="40">
        <v>175901.75</v>
      </c>
      <c r="H124" s="40">
        <v>81</v>
      </c>
      <c r="I124" s="40">
        <v>1500886.76</v>
      </c>
      <c r="J124" s="40">
        <v>384</v>
      </c>
      <c r="K124" s="40">
        <v>3846668.41</v>
      </c>
      <c r="L124" s="38">
        <f t="shared" si="0"/>
        <v>475</v>
      </c>
      <c r="M124" s="38">
        <f t="shared" si="0"/>
        <v>5553936.6600000001</v>
      </c>
      <c r="N124" s="40">
        <v>194</v>
      </c>
      <c r="O124" s="40">
        <v>3324387.61</v>
      </c>
      <c r="P124" s="40">
        <v>23</v>
      </c>
      <c r="Q124" s="40">
        <v>836815.3</v>
      </c>
      <c r="R124" s="38">
        <f t="shared" si="20"/>
        <v>217</v>
      </c>
      <c r="S124" s="38">
        <f t="shared" si="20"/>
        <v>4161202.91</v>
      </c>
      <c r="T124" s="38">
        <f t="shared" si="1"/>
        <v>692</v>
      </c>
      <c r="U124" s="38">
        <f t="shared" si="1"/>
        <v>9715139.5700000003</v>
      </c>
    </row>
    <row r="125" spans="1:21" s="9" customFormat="1" ht="12">
      <c r="A125" s="26">
        <v>118</v>
      </c>
      <c r="B125" s="49" t="s">
        <v>269</v>
      </c>
      <c r="C125" s="28" t="s">
        <v>270</v>
      </c>
      <c r="D125" s="39">
        <v>11</v>
      </c>
      <c r="E125" s="39">
        <v>52186.64</v>
      </c>
      <c r="F125" s="39">
        <v>72</v>
      </c>
      <c r="G125" s="39">
        <v>680366.61</v>
      </c>
      <c r="H125" s="39">
        <v>209</v>
      </c>
      <c r="I125" s="39">
        <v>1132075.25</v>
      </c>
      <c r="J125" s="39">
        <v>505</v>
      </c>
      <c r="K125" s="39">
        <v>3211625.42</v>
      </c>
      <c r="L125" s="39">
        <f t="shared" si="0"/>
        <v>797</v>
      </c>
      <c r="M125" s="39">
        <f t="shared" si="0"/>
        <v>5076253.92</v>
      </c>
      <c r="N125" s="39">
        <v>368</v>
      </c>
      <c r="O125" s="39">
        <v>3203074.05</v>
      </c>
      <c r="P125" s="39">
        <v>11</v>
      </c>
      <c r="Q125" s="39">
        <v>509226.42</v>
      </c>
      <c r="R125" s="39">
        <f t="shared" si="20"/>
        <v>379</v>
      </c>
      <c r="S125" s="39">
        <f t="shared" si="20"/>
        <v>3712300.4699999997</v>
      </c>
      <c r="T125" s="39">
        <f t="shared" si="1"/>
        <v>1176</v>
      </c>
      <c r="U125" s="39">
        <f t="shared" si="1"/>
        <v>8788554.3900000006</v>
      </c>
    </row>
    <row r="126" spans="1:21" s="9" customFormat="1" ht="12">
      <c r="A126" s="29">
        <v>119</v>
      </c>
      <c r="B126" s="50" t="s">
        <v>245</v>
      </c>
      <c r="C126" s="1" t="s">
        <v>246</v>
      </c>
      <c r="D126" s="40"/>
      <c r="E126" s="40"/>
      <c r="F126" s="40">
        <v>5</v>
      </c>
      <c r="G126" s="40">
        <v>25818.71</v>
      </c>
      <c r="H126" s="40">
        <v>282</v>
      </c>
      <c r="I126" s="40">
        <v>1598931.45</v>
      </c>
      <c r="J126" s="40">
        <v>528</v>
      </c>
      <c r="K126" s="40">
        <v>3785087.68</v>
      </c>
      <c r="L126" s="38">
        <f t="shared" si="0"/>
        <v>815</v>
      </c>
      <c r="M126" s="38">
        <f t="shared" si="0"/>
        <v>5409837.8399999999</v>
      </c>
      <c r="N126" s="40">
        <v>123</v>
      </c>
      <c r="O126" s="40">
        <v>2446938.0499999998</v>
      </c>
      <c r="P126" s="40">
        <v>3</v>
      </c>
      <c r="Q126" s="40">
        <v>39637.64</v>
      </c>
      <c r="R126" s="38">
        <f t="shared" si="20"/>
        <v>126</v>
      </c>
      <c r="S126" s="38">
        <f t="shared" si="20"/>
        <v>2486575.69</v>
      </c>
      <c r="T126" s="38">
        <f t="shared" si="1"/>
        <v>941</v>
      </c>
      <c r="U126" s="38">
        <f t="shared" si="1"/>
        <v>7896413.5299999993</v>
      </c>
    </row>
    <row r="127" spans="1:21" s="9" customFormat="1" ht="12">
      <c r="A127" s="26">
        <v>120</v>
      </c>
      <c r="B127" s="49" t="s">
        <v>149</v>
      </c>
      <c r="C127" s="28" t="s">
        <v>150</v>
      </c>
      <c r="D127" s="39">
        <v>5</v>
      </c>
      <c r="E127" s="39">
        <v>12403</v>
      </c>
      <c r="F127" s="39"/>
      <c r="G127" s="39"/>
      <c r="H127" s="39">
        <v>260</v>
      </c>
      <c r="I127" s="39">
        <v>874430</v>
      </c>
      <c r="J127" s="39">
        <v>474</v>
      </c>
      <c r="K127" s="39">
        <v>3646660.72</v>
      </c>
      <c r="L127" s="39">
        <f t="shared" si="0"/>
        <v>739</v>
      </c>
      <c r="M127" s="39">
        <f t="shared" si="0"/>
        <v>4533493.7200000007</v>
      </c>
      <c r="N127" s="39">
        <v>587</v>
      </c>
      <c r="O127" s="39">
        <v>2828552.82</v>
      </c>
      <c r="P127" s="39">
        <v>16</v>
      </c>
      <c r="Q127" s="39">
        <v>278052.09000000003</v>
      </c>
      <c r="R127" s="39">
        <f t="shared" si="20"/>
        <v>603</v>
      </c>
      <c r="S127" s="39">
        <f t="shared" si="20"/>
        <v>3106604.9099999997</v>
      </c>
      <c r="T127" s="39">
        <f t="shared" si="1"/>
        <v>1342</v>
      </c>
      <c r="U127" s="39">
        <f t="shared" si="1"/>
        <v>7640098.6300000008</v>
      </c>
    </row>
    <row r="128" spans="1:21" s="9" customFormat="1" ht="12">
      <c r="A128" s="29">
        <v>121</v>
      </c>
      <c r="B128" s="50" t="s">
        <v>229</v>
      </c>
      <c r="C128" s="1" t="s">
        <v>230</v>
      </c>
      <c r="D128" s="40">
        <v>70</v>
      </c>
      <c r="E128" s="40">
        <v>2913153.11</v>
      </c>
      <c r="F128" s="40">
        <v>4</v>
      </c>
      <c r="G128" s="40">
        <v>111236.78</v>
      </c>
      <c r="H128" s="40">
        <v>27</v>
      </c>
      <c r="I128" s="40">
        <v>69795.12</v>
      </c>
      <c r="J128" s="40">
        <v>158</v>
      </c>
      <c r="K128" s="40">
        <v>424270.84</v>
      </c>
      <c r="L128" s="38">
        <f t="shared" si="0"/>
        <v>259</v>
      </c>
      <c r="M128" s="38">
        <f t="shared" si="0"/>
        <v>3518455.8499999996</v>
      </c>
      <c r="N128" s="40">
        <v>10</v>
      </c>
      <c r="O128" s="40">
        <v>210865.73</v>
      </c>
      <c r="P128" s="40">
        <v>35</v>
      </c>
      <c r="Q128" s="40">
        <v>2855405.18</v>
      </c>
      <c r="R128" s="38">
        <f t="shared" si="20"/>
        <v>45</v>
      </c>
      <c r="S128" s="38">
        <f t="shared" si="20"/>
        <v>3066270.91</v>
      </c>
      <c r="T128" s="38">
        <f t="shared" si="1"/>
        <v>304</v>
      </c>
      <c r="U128" s="38">
        <f t="shared" si="1"/>
        <v>6584726.7599999998</v>
      </c>
    </row>
    <row r="129" spans="1:21" s="9" customFormat="1" ht="12">
      <c r="A129" s="26">
        <v>122</v>
      </c>
      <c r="B129" s="27" t="s">
        <v>247</v>
      </c>
      <c r="C129" s="28" t="s">
        <v>248</v>
      </c>
      <c r="D129" s="39"/>
      <c r="E129" s="39"/>
      <c r="F129" s="39">
        <v>1</v>
      </c>
      <c r="G129" s="39">
        <v>25936.68</v>
      </c>
      <c r="H129" s="39">
        <v>30</v>
      </c>
      <c r="I129" s="39">
        <v>1095026.8</v>
      </c>
      <c r="J129" s="39">
        <v>326</v>
      </c>
      <c r="K129" s="39">
        <v>2869904.26</v>
      </c>
      <c r="L129" s="39">
        <f t="shared" si="0"/>
        <v>357</v>
      </c>
      <c r="M129" s="39">
        <f t="shared" si="0"/>
        <v>3990867.7399999998</v>
      </c>
      <c r="N129" s="39">
        <v>8</v>
      </c>
      <c r="O129" s="39">
        <v>1869723.5</v>
      </c>
      <c r="P129" s="39">
        <v>1</v>
      </c>
      <c r="Q129" s="39">
        <v>13.7</v>
      </c>
      <c r="R129" s="39">
        <f t="shared" si="20"/>
        <v>9</v>
      </c>
      <c r="S129" s="39">
        <f t="shared" si="20"/>
        <v>1869737.2</v>
      </c>
      <c r="T129" s="39">
        <f t="shared" si="1"/>
        <v>366</v>
      </c>
      <c r="U129" s="39">
        <f t="shared" si="1"/>
        <v>5860604.9399999995</v>
      </c>
    </row>
    <row r="130" spans="1:21" s="9" customFormat="1" ht="12">
      <c r="A130" s="29">
        <v>123</v>
      </c>
      <c r="B130" s="50" t="s">
        <v>211</v>
      </c>
      <c r="C130" s="1" t="s">
        <v>212</v>
      </c>
      <c r="D130" s="40">
        <v>2</v>
      </c>
      <c r="E130" s="40">
        <v>63076.959999999999</v>
      </c>
      <c r="F130" s="40">
        <v>51</v>
      </c>
      <c r="G130" s="40">
        <v>1231444.1499999999</v>
      </c>
      <c r="H130" s="40">
        <v>19</v>
      </c>
      <c r="I130" s="40">
        <v>125354.7</v>
      </c>
      <c r="J130" s="40">
        <v>408</v>
      </c>
      <c r="K130" s="40">
        <v>1444753.27</v>
      </c>
      <c r="L130" s="38">
        <f t="shared" si="0"/>
        <v>480</v>
      </c>
      <c r="M130" s="38">
        <f t="shared" si="0"/>
        <v>2864629.08</v>
      </c>
      <c r="N130" s="40">
        <v>400</v>
      </c>
      <c r="O130" s="40">
        <v>2643374.38</v>
      </c>
      <c r="P130" s="40">
        <v>12</v>
      </c>
      <c r="Q130" s="40">
        <v>184423.12</v>
      </c>
      <c r="R130" s="38">
        <f t="shared" si="20"/>
        <v>412</v>
      </c>
      <c r="S130" s="38">
        <f t="shared" si="20"/>
        <v>2827797.5</v>
      </c>
      <c r="T130" s="38">
        <f t="shared" si="1"/>
        <v>892</v>
      </c>
      <c r="U130" s="38">
        <f t="shared" si="1"/>
        <v>5692426.5800000001</v>
      </c>
    </row>
    <row r="131" spans="1:21" s="9" customFormat="1" ht="12">
      <c r="A131" s="26">
        <v>124</v>
      </c>
      <c r="B131" s="49" t="s">
        <v>231</v>
      </c>
      <c r="C131" s="28" t="s">
        <v>232</v>
      </c>
      <c r="D131" s="39"/>
      <c r="E131" s="39"/>
      <c r="F131" s="39">
        <v>15</v>
      </c>
      <c r="G131" s="39">
        <v>458665.87</v>
      </c>
      <c r="H131" s="39">
        <v>11</v>
      </c>
      <c r="I131" s="39">
        <v>230387.75</v>
      </c>
      <c r="J131" s="39">
        <v>127</v>
      </c>
      <c r="K131" s="39">
        <v>2131586.83</v>
      </c>
      <c r="L131" s="39">
        <f t="shared" si="0"/>
        <v>153</v>
      </c>
      <c r="M131" s="39">
        <f t="shared" si="0"/>
        <v>2820640.45</v>
      </c>
      <c r="N131" s="39">
        <v>322</v>
      </c>
      <c r="O131" s="39">
        <v>2582444.8199999998</v>
      </c>
      <c r="P131" s="39">
        <v>6</v>
      </c>
      <c r="Q131" s="39">
        <v>228387.75</v>
      </c>
      <c r="R131" s="39">
        <f t="shared" si="20"/>
        <v>328</v>
      </c>
      <c r="S131" s="39">
        <f t="shared" si="20"/>
        <v>2810832.57</v>
      </c>
      <c r="T131" s="39">
        <f t="shared" si="1"/>
        <v>481</v>
      </c>
      <c r="U131" s="39">
        <f t="shared" si="1"/>
        <v>5631473.0199999996</v>
      </c>
    </row>
    <row r="132" spans="1:21" s="9" customFormat="1" ht="12">
      <c r="A132" s="29">
        <v>125</v>
      </c>
      <c r="B132" s="50" t="s">
        <v>275</v>
      </c>
      <c r="C132" s="1" t="s">
        <v>276</v>
      </c>
      <c r="D132" s="40"/>
      <c r="E132" s="40"/>
      <c r="F132" s="40">
        <v>6</v>
      </c>
      <c r="G132" s="40">
        <v>145978.6</v>
      </c>
      <c r="H132" s="40">
        <v>15</v>
      </c>
      <c r="I132" s="40">
        <v>130914.2</v>
      </c>
      <c r="J132" s="40">
        <v>481</v>
      </c>
      <c r="K132" s="40">
        <v>2588465.9900000002</v>
      </c>
      <c r="L132" s="38">
        <f t="shared" si="0"/>
        <v>502</v>
      </c>
      <c r="M132" s="38">
        <f t="shared" si="0"/>
        <v>2865358.7900000005</v>
      </c>
      <c r="N132" s="40">
        <v>435</v>
      </c>
      <c r="O132" s="40">
        <v>2646456.37</v>
      </c>
      <c r="P132" s="40">
        <v>6</v>
      </c>
      <c r="Q132" s="40">
        <v>42427.94</v>
      </c>
      <c r="R132" s="38">
        <f t="shared" si="20"/>
        <v>441</v>
      </c>
      <c r="S132" s="38">
        <f t="shared" si="20"/>
        <v>2688884.31</v>
      </c>
      <c r="T132" s="38">
        <f t="shared" si="1"/>
        <v>943</v>
      </c>
      <c r="U132" s="38">
        <f t="shared" si="1"/>
        <v>5554243.1000000006</v>
      </c>
    </row>
    <row r="133" spans="1:21" s="9" customFormat="1" ht="12">
      <c r="A133" s="26">
        <v>126</v>
      </c>
      <c r="B133" s="49" t="s">
        <v>243</v>
      </c>
      <c r="C133" s="28" t="s">
        <v>244</v>
      </c>
      <c r="D133" s="39">
        <v>4</v>
      </c>
      <c r="E133" s="39">
        <v>78542.14</v>
      </c>
      <c r="F133" s="39">
        <v>107</v>
      </c>
      <c r="G133" s="39">
        <v>1454342.65</v>
      </c>
      <c r="H133" s="39">
        <v>40</v>
      </c>
      <c r="I133" s="39">
        <v>469109.26</v>
      </c>
      <c r="J133" s="39">
        <v>187</v>
      </c>
      <c r="K133" s="39">
        <v>746391.91</v>
      </c>
      <c r="L133" s="39">
        <f t="shared" si="0"/>
        <v>338</v>
      </c>
      <c r="M133" s="39">
        <f t="shared" si="0"/>
        <v>2748385.96</v>
      </c>
      <c r="N133" s="39">
        <v>325</v>
      </c>
      <c r="O133" s="39">
        <v>2197409.77</v>
      </c>
      <c r="P133" s="39">
        <v>19</v>
      </c>
      <c r="Q133" s="39">
        <v>551645.91</v>
      </c>
      <c r="R133" s="39">
        <f t="shared" si="20"/>
        <v>344</v>
      </c>
      <c r="S133" s="39">
        <f t="shared" si="20"/>
        <v>2749055.68</v>
      </c>
      <c r="T133" s="39">
        <f t="shared" si="1"/>
        <v>682</v>
      </c>
      <c r="U133" s="39">
        <f t="shared" si="1"/>
        <v>5497441.6400000006</v>
      </c>
    </row>
    <row r="134" spans="1:21" s="9" customFormat="1" ht="12">
      <c r="A134" s="29">
        <v>127</v>
      </c>
      <c r="B134" s="50" t="s">
        <v>287</v>
      </c>
      <c r="C134" s="1" t="s">
        <v>288</v>
      </c>
      <c r="D134" s="40"/>
      <c r="E134" s="40"/>
      <c r="F134" s="40">
        <v>7</v>
      </c>
      <c r="G134" s="40">
        <v>50250.239999999998</v>
      </c>
      <c r="H134" s="40">
        <v>146</v>
      </c>
      <c r="I134" s="40">
        <v>456999.84</v>
      </c>
      <c r="J134" s="40">
        <v>1419</v>
      </c>
      <c r="K134" s="40">
        <v>2101686.86</v>
      </c>
      <c r="L134" s="38">
        <f t="shared" si="0"/>
        <v>1572</v>
      </c>
      <c r="M134" s="38">
        <f t="shared" si="0"/>
        <v>2608936.94</v>
      </c>
      <c r="N134" s="40">
        <v>471</v>
      </c>
      <c r="O134" s="40">
        <v>2004765.52</v>
      </c>
      <c r="P134" s="40">
        <v>10</v>
      </c>
      <c r="Q134" s="40">
        <v>316358.27</v>
      </c>
      <c r="R134" s="38">
        <f t="shared" si="20"/>
        <v>481</v>
      </c>
      <c r="S134" s="38">
        <f t="shared" si="20"/>
        <v>2321123.79</v>
      </c>
      <c r="T134" s="38">
        <f t="shared" si="1"/>
        <v>2053</v>
      </c>
      <c r="U134" s="38">
        <f t="shared" si="1"/>
        <v>4930060.7300000004</v>
      </c>
    </row>
    <row r="135" spans="1:21" s="9" customFormat="1" ht="12">
      <c r="A135" s="26">
        <v>128</v>
      </c>
      <c r="B135" s="27" t="s">
        <v>297</v>
      </c>
      <c r="C135" s="28" t="s">
        <v>298</v>
      </c>
      <c r="D135" s="39">
        <v>16</v>
      </c>
      <c r="E135" s="39">
        <v>104339.22</v>
      </c>
      <c r="F135" s="39">
        <v>15</v>
      </c>
      <c r="G135" s="39">
        <v>91863.35</v>
      </c>
      <c r="H135" s="39">
        <v>175</v>
      </c>
      <c r="I135" s="39">
        <v>1363685.78</v>
      </c>
      <c r="J135" s="39">
        <v>598</v>
      </c>
      <c r="K135" s="39">
        <v>1298466.1599999999</v>
      </c>
      <c r="L135" s="39">
        <f t="shared" si="0"/>
        <v>804</v>
      </c>
      <c r="M135" s="39">
        <f t="shared" si="0"/>
        <v>2858354.5100000002</v>
      </c>
      <c r="N135" s="39">
        <v>116</v>
      </c>
      <c r="O135" s="39">
        <v>958643.61</v>
      </c>
      <c r="P135" s="39">
        <v>30</v>
      </c>
      <c r="Q135" s="39">
        <v>1033843.7</v>
      </c>
      <c r="R135" s="39">
        <f t="shared" si="20"/>
        <v>146</v>
      </c>
      <c r="S135" s="39">
        <f t="shared" si="20"/>
        <v>1992487.31</v>
      </c>
      <c r="T135" s="39">
        <f t="shared" si="1"/>
        <v>950</v>
      </c>
      <c r="U135" s="39">
        <f t="shared" si="1"/>
        <v>4850841.82</v>
      </c>
    </row>
    <row r="136" spans="1:21" s="9" customFormat="1" ht="12">
      <c r="A136" s="29">
        <v>129</v>
      </c>
      <c r="B136" s="50" t="s">
        <v>279</v>
      </c>
      <c r="C136" s="1" t="s">
        <v>280</v>
      </c>
      <c r="D136" s="40"/>
      <c r="E136" s="40"/>
      <c r="F136" s="40">
        <v>1</v>
      </c>
      <c r="G136" s="40">
        <v>50000</v>
      </c>
      <c r="H136" s="40">
        <v>147</v>
      </c>
      <c r="I136" s="40">
        <v>563964.38</v>
      </c>
      <c r="J136" s="40">
        <v>366</v>
      </c>
      <c r="K136" s="40">
        <v>2358146.37</v>
      </c>
      <c r="L136" s="38">
        <f t="shared" si="0"/>
        <v>514</v>
      </c>
      <c r="M136" s="38">
        <f t="shared" si="0"/>
        <v>2972110.75</v>
      </c>
      <c r="N136" s="40">
        <v>123</v>
      </c>
      <c r="O136" s="40">
        <v>1828453.76</v>
      </c>
      <c r="P136" s="40"/>
      <c r="Q136" s="40"/>
      <c r="R136" s="38">
        <f t="shared" si="20"/>
        <v>123</v>
      </c>
      <c r="S136" s="38">
        <f t="shared" si="20"/>
        <v>1828453.76</v>
      </c>
      <c r="T136" s="38">
        <f t="shared" si="1"/>
        <v>637</v>
      </c>
      <c r="U136" s="38">
        <f t="shared" si="1"/>
        <v>4800564.51</v>
      </c>
    </row>
    <row r="137" spans="1:21" s="9" customFormat="1" ht="12">
      <c r="A137" s="26">
        <v>130</v>
      </c>
      <c r="B137" s="49" t="s">
        <v>289</v>
      </c>
      <c r="C137" s="28" t="s">
        <v>290</v>
      </c>
      <c r="D137" s="39"/>
      <c r="E137" s="39"/>
      <c r="F137" s="39"/>
      <c r="G137" s="39"/>
      <c r="H137" s="39">
        <v>35</v>
      </c>
      <c r="I137" s="39">
        <v>98132.13</v>
      </c>
      <c r="J137" s="39">
        <v>412</v>
      </c>
      <c r="K137" s="39">
        <v>2315918.54</v>
      </c>
      <c r="L137" s="39">
        <f t="shared" si="0"/>
        <v>447</v>
      </c>
      <c r="M137" s="39">
        <f t="shared" si="0"/>
        <v>2414050.67</v>
      </c>
      <c r="N137" s="39">
        <v>505</v>
      </c>
      <c r="O137" s="39">
        <v>2286098.92</v>
      </c>
      <c r="P137" s="39">
        <v>2</v>
      </c>
      <c r="Q137" s="39">
        <v>55388.72</v>
      </c>
      <c r="R137" s="39">
        <f t="shared" ref="R137:S156" si="21">N137+P137</f>
        <v>507</v>
      </c>
      <c r="S137" s="39">
        <f t="shared" si="21"/>
        <v>2341487.64</v>
      </c>
      <c r="T137" s="39">
        <f t="shared" si="1"/>
        <v>954</v>
      </c>
      <c r="U137" s="39">
        <f t="shared" si="1"/>
        <v>4755538.3100000005</v>
      </c>
    </row>
    <row r="138" spans="1:21" s="9" customFormat="1" ht="12">
      <c r="A138" s="29">
        <v>131</v>
      </c>
      <c r="B138" s="50" t="s">
        <v>239</v>
      </c>
      <c r="C138" s="1" t="s">
        <v>240</v>
      </c>
      <c r="D138" s="40">
        <v>4</v>
      </c>
      <c r="E138" s="40">
        <v>1840279.75</v>
      </c>
      <c r="F138" s="40">
        <v>3</v>
      </c>
      <c r="G138" s="40">
        <v>137034.57999999999</v>
      </c>
      <c r="H138" s="40">
        <v>436</v>
      </c>
      <c r="I138" s="40">
        <v>322217.25</v>
      </c>
      <c r="J138" s="40">
        <v>85</v>
      </c>
      <c r="K138" s="40">
        <v>89468.1</v>
      </c>
      <c r="L138" s="38">
        <f t="shared" si="0"/>
        <v>528</v>
      </c>
      <c r="M138" s="38">
        <f t="shared" si="0"/>
        <v>2388999.6799999997</v>
      </c>
      <c r="N138" s="40">
        <v>2</v>
      </c>
      <c r="O138" s="40">
        <v>81729.8</v>
      </c>
      <c r="P138" s="40">
        <v>12</v>
      </c>
      <c r="Q138" s="40">
        <v>2243677.7000000002</v>
      </c>
      <c r="R138" s="38">
        <f t="shared" si="21"/>
        <v>14</v>
      </c>
      <c r="S138" s="38">
        <f t="shared" si="21"/>
        <v>2325407.5</v>
      </c>
      <c r="T138" s="38">
        <f t="shared" si="1"/>
        <v>542</v>
      </c>
      <c r="U138" s="38">
        <f t="shared" si="1"/>
        <v>4714407.18</v>
      </c>
    </row>
    <row r="139" spans="1:21" s="9" customFormat="1" ht="12">
      <c r="A139" s="26">
        <v>132</v>
      </c>
      <c r="B139" s="49" t="s">
        <v>267</v>
      </c>
      <c r="C139" s="28" t="s">
        <v>268</v>
      </c>
      <c r="D139" s="39"/>
      <c r="E139" s="39"/>
      <c r="F139" s="39"/>
      <c r="G139" s="39"/>
      <c r="H139" s="39">
        <v>527</v>
      </c>
      <c r="I139" s="39">
        <v>463661.89</v>
      </c>
      <c r="J139" s="39">
        <v>1260</v>
      </c>
      <c r="K139" s="39">
        <v>2337395.54</v>
      </c>
      <c r="L139" s="39">
        <f t="shared" si="0"/>
        <v>1787</v>
      </c>
      <c r="M139" s="39">
        <f t="shared" si="0"/>
        <v>2801057.43</v>
      </c>
      <c r="N139" s="39">
        <v>135</v>
      </c>
      <c r="O139" s="39">
        <v>1863842.67</v>
      </c>
      <c r="P139" s="39"/>
      <c r="Q139" s="39"/>
      <c r="R139" s="39">
        <f t="shared" si="21"/>
        <v>135</v>
      </c>
      <c r="S139" s="39">
        <f t="shared" si="21"/>
        <v>1863842.67</v>
      </c>
      <c r="T139" s="39">
        <f t="shared" si="1"/>
        <v>1922</v>
      </c>
      <c r="U139" s="39">
        <f t="shared" si="1"/>
        <v>4664900.0999999996</v>
      </c>
    </row>
    <row r="140" spans="1:21" s="9" customFormat="1" ht="12">
      <c r="A140" s="29">
        <v>133</v>
      </c>
      <c r="B140" s="50" t="s">
        <v>219</v>
      </c>
      <c r="C140" s="1" t="s">
        <v>220</v>
      </c>
      <c r="D140" s="40">
        <v>4</v>
      </c>
      <c r="E140" s="40">
        <v>98618</v>
      </c>
      <c r="F140" s="40">
        <v>35</v>
      </c>
      <c r="G140" s="40">
        <v>796630.35</v>
      </c>
      <c r="H140" s="40">
        <v>92</v>
      </c>
      <c r="I140" s="40">
        <v>1163114.8999999999</v>
      </c>
      <c r="J140" s="40">
        <v>180</v>
      </c>
      <c r="K140" s="40">
        <v>599464.81999999995</v>
      </c>
      <c r="L140" s="38">
        <f t="shared" si="0"/>
        <v>311</v>
      </c>
      <c r="M140" s="38">
        <f t="shared" si="0"/>
        <v>2657828.0699999998</v>
      </c>
      <c r="N140" s="40">
        <v>99</v>
      </c>
      <c r="O140" s="40">
        <v>1010158.1</v>
      </c>
      <c r="P140" s="40">
        <v>36</v>
      </c>
      <c r="Q140" s="40">
        <v>887744.62</v>
      </c>
      <c r="R140" s="38">
        <f t="shared" si="21"/>
        <v>135</v>
      </c>
      <c r="S140" s="38">
        <f t="shared" si="21"/>
        <v>1897902.72</v>
      </c>
      <c r="T140" s="38">
        <f t="shared" si="1"/>
        <v>446</v>
      </c>
      <c r="U140" s="38">
        <f t="shared" si="1"/>
        <v>4555730.79</v>
      </c>
    </row>
    <row r="141" spans="1:21" s="9" customFormat="1" ht="12">
      <c r="A141" s="26">
        <v>134</v>
      </c>
      <c r="B141" s="49" t="s">
        <v>273</v>
      </c>
      <c r="C141" s="28" t="s">
        <v>274</v>
      </c>
      <c r="D141" s="39"/>
      <c r="E141" s="39"/>
      <c r="F141" s="39">
        <v>1</v>
      </c>
      <c r="G141" s="39">
        <v>1164.8</v>
      </c>
      <c r="H141" s="39">
        <v>213</v>
      </c>
      <c r="I141" s="39">
        <v>1380831.68</v>
      </c>
      <c r="J141" s="39">
        <v>351</v>
      </c>
      <c r="K141" s="39">
        <v>2079935.89</v>
      </c>
      <c r="L141" s="39">
        <f t="shared" si="0"/>
        <v>565</v>
      </c>
      <c r="M141" s="39">
        <f t="shared" si="0"/>
        <v>3461932.3699999996</v>
      </c>
      <c r="N141" s="39">
        <v>174</v>
      </c>
      <c r="O141" s="39">
        <v>839523.05</v>
      </c>
      <c r="P141" s="39">
        <v>7</v>
      </c>
      <c r="Q141" s="39">
        <v>100966.72</v>
      </c>
      <c r="R141" s="39">
        <f t="shared" si="21"/>
        <v>181</v>
      </c>
      <c r="S141" s="39">
        <f t="shared" si="21"/>
        <v>940489.77</v>
      </c>
      <c r="T141" s="39">
        <f t="shared" si="1"/>
        <v>746</v>
      </c>
      <c r="U141" s="39">
        <f t="shared" si="1"/>
        <v>4402422.1399999997</v>
      </c>
    </row>
    <row r="142" spans="1:21" s="9" customFormat="1" ht="12">
      <c r="A142" s="29">
        <v>135</v>
      </c>
      <c r="B142" s="50" t="s">
        <v>271</v>
      </c>
      <c r="C142" s="1" t="s">
        <v>272</v>
      </c>
      <c r="D142" s="40"/>
      <c r="E142" s="40"/>
      <c r="F142" s="40"/>
      <c r="G142" s="40"/>
      <c r="H142" s="40">
        <v>135</v>
      </c>
      <c r="I142" s="40">
        <v>302490.89</v>
      </c>
      <c r="J142" s="40">
        <v>342</v>
      </c>
      <c r="K142" s="40">
        <v>2163533.92</v>
      </c>
      <c r="L142" s="38">
        <f t="shared" si="0"/>
        <v>477</v>
      </c>
      <c r="M142" s="38">
        <f t="shared" si="0"/>
        <v>2466024.81</v>
      </c>
      <c r="N142" s="40">
        <v>280</v>
      </c>
      <c r="O142" s="40">
        <v>1901026.36</v>
      </c>
      <c r="P142" s="40"/>
      <c r="Q142" s="40"/>
      <c r="R142" s="38">
        <f t="shared" si="21"/>
        <v>280</v>
      </c>
      <c r="S142" s="38">
        <f t="shared" si="21"/>
        <v>1901026.36</v>
      </c>
      <c r="T142" s="38">
        <f t="shared" si="1"/>
        <v>757</v>
      </c>
      <c r="U142" s="38">
        <f t="shared" si="1"/>
        <v>4367051.17</v>
      </c>
    </row>
    <row r="143" spans="1:21" s="9" customFormat="1" ht="12">
      <c r="A143" s="26">
        <v>136</v>
      </c>
      <c r="B143" s="27" t="s">
        <v>259</v>
      </c>
      <c r="C143" s="28" t="s">
        <v>260</v>
      </c>
      <c r="D143" s="39"/>
      <c r="E143" s="39"/>
      <c r="F143" s="39">
        <v>1</v>
      </c>
      <c r="G143" s="39">
        <v>1021.76</v>
      </c>
      <c r="H143" s="39">
        <v>45</v>
      </c>
      <c r="I143" s="39">
        <v>148616.57</v>
      </c>
      <c r="J143" s="39">
        <v>69</v>
      </c>
      <c r="K143" s="39">
        <v>1187378.28</v>
      </c>
      <c r="L143" s="39">
        <f t="shared" si="0"/>
        <v>115</v>
      </c>
      <c r="M143" s="39">
        <f t="shared" si="0"/>
        <v>1337016.6100000001</v>
      </c>
      <c r="N143" s="39">
        <v>30</v>
      </c>
      <c r="O143" s="39">
        <v>1926492.61</v>
      </c>
      <c r="P143" s="39">
        <v>20</v>
      </c>
      <c r="Q143" s="39">
        <v>854616.56</v>
      </c>
      <c r="R143" s="39">
        <f t="shared" si="21"/>
        <v>50</v>
      </c>
      <c r="S143" s="39">
        <f t="shared" si="21"/>
        <v>2781109.17</v>
      </c>
      <c r="T143" s="39">
        <f t="shared" si="1"/>
        <v>165</v>
      </c>
      <c r="U143" s="39">
        <f t="shared" si="1"/>
        <v>4118125.7800000003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218</v>
      </c>
      <c r="I144" s="40">
        <v>599367.93000000005</v>
      </c>
      <c r="J144" s="40">
        <v>483</v>
      </c>
      <c r="K144" s="40">
        <v>2052293.26</v>
      </c>
      <c r="L144" s="38">
        <f t="shared" si="0"/>
        <v>701</v>
      </c>
      <c r="M144" s="38">
        <f t="shared" si="0"/>
        <v>2651661.19</v>
      </c>
      <c r="N144" s="40">
        <v>160</v>
      </c>
      <c r="O144" s="40">
        <v>1443240.32</v>
      </c>
      <c r="P144" s="40"/>
      <c r="Q144" s="40"/>
      <c r="R144" s="38">
        <f t="shared" si="21"/>
        <v>160</v>
      </c>
      <c r="S144" s="38">
        <f t="shared" si="21"/>
        <v>1443240.32</v>
      </c>
      <c r="T144" s="38">
        <f t="shared" si="1"/>
        <v>861</v>
      </c>
      <c r="U144" s="38">
        <f t="shared" si="1"/>
        <v>4094901.51</v>
      </c>
    </row>
    <row r="145" spans="1:21" s="9" customFormat="1" ht="12">
      <c r="A145" s="26">
        <v>138</v>
      </c>
      <c r="B145" s="49" t="s">
        <v>285</v>
      </c>
      <c r="C145" s="28" t="s">
        <v>286</v>
      </c>
      <c r="D145" s="39">
        <v>6</v>
      </c>
      <c r="E145" s="39">
        <v>248290</v>
      </c>
      <c r="F145" s="39">
        <v>3</v>
      </c>
      <c r="G145" s="39">
        <v>31931.48</v>
      </c>
      <c r="H145" s="39">
        <v>425</v>
      </c>
      <c r="I145" s="39">
        <v>206307.13</v>
      </c>
      <c r="J145" s="39">
        <v>1716</v>
      </c>
      <c r="K145" s="39">
        <v>1677843.63</v>
      </c>
      <c r="L145" s="39">
        <f t="shared" si="0"/>
        <v>2150</v>
      </c>
      <c r="M145" s="39">
        <f t="shared" si="0"/>
        <v>2164372.2399999998</v>
      </c>
      <c r="N145" s="39">
        <v>145</v>
      </c>
      <c r="O145" s="39">
        <v>1539858.46</v>
      </c>
      <c r="P145" s="39">
        <v>10</v>
      </c>
      <c r="Q145" s="39">
        <v>309607.2</v>
      </c>
      <c r="R145" s="39">
        <f t="shared" si="21"/>
        <v>155</v>
      </c>
      <c r="S145" s="39">
        <f t="shared" si="21"/>
        <v>1849465.66</v>
      </c>
      <c r="T145" s="39">
        <f t="shared" si="1"/>
        <v>2305</v>
      </c>
      <c r="U145" s="39">
        <f t="shared" si="1"/>
        <v>4013837.8999999994</v>
      </c>
    </row>
    <row r="146" spans="1:21" s="9" customFormat="1" ht="12">
      <c r="A146" s="29">
        <v>139</v>
      </c>
      <c r="B146" s="50" t="s">
        <v>299</v>
      </c>
      <c r="C146" s="1" t="s">
        <v>300</v>
      </c>
      <c r="D146" s="40"/>
      <c r="E146" s="40"/>
      <c r="F146" s="40"/>
      <c r="G146" s="40"/>
      <c r="H146" s="40">
        <v>124</v>
      </c>
      <c r="I146" s="40">
        <v>590759.30000000005</v>
      </c>
      <c r="J146" s="40">
        <v>306</v>
      </c>
      <c r="K146" s="40">
        <v>1965385.04</v>
      </c>
      <c r="L146" s="38">
        <f t="shared" si="0"/>
        <v>430</v>
      </c>
      <c r="M146" s="38">
        <f t="shared" si="0"/>
        <v>2556144.34</v>
      </c>
      <c r="N146" s="40">
        <v>128</v>
      </c>
      <c r="O146" s="40">
        <v>1265280.31</v>
      </c>
      <c r="P146" s="40">
        <v>1</v>
      </c>
      <c r="Q146" s="40">
        <v>15000</v>
      </c>
      <c r="R146" s="38">
        <f t="shared" si="21"/>
        <v>129</v>
      </c>
      <c r="S146" s="38">
        <f t="shared" si="21"/>
        <v>1280280.31</v>
      </c>
      <c r="T146" s="38">
        <f t="shared" si="1"/>
        <v>559</v>
      </c>
      <c r="U146" s="38">
        <f t="shared" si="1"/>
        <v>3836424.65</v>
      </c>
    </row>
    <row r="147" spans="1:21" s="9" customFormat="1" ht="12">
      <c r="A147" s="26">
        <v>140</v>
      </c>
      <c r="B147" s="49" t="s">
        <v>291</v>
      </c>
      <c r="C147" s="28" t="s">
        <v>292</v>
      </c>
      <c r="D147" s="39"/>
      <c r="E147" s="39"/>
      <c r="F147" s="39"/>
      <c r="G147" s="39"/>
      <c r="H147" s="39">
        <v>333</v>
      </c>
      <c r="I147" s="39">
        <v>1798415.07</v>
      </c>
      <c r="J147" s="39">
        <v>292</v>
      </c>
      <c r="K147" s="39">
        <v>1676748.96</v>
      </c>
      <c r="L147" s="39">
        <f t="shared" si="0"/>
        <v>625</v>
      </c>
      <c r="M147" s="39">
        <f t="shared" si="0"/>
        <v>3475164.0300000003</v>
      </c>
      <c r="N147" s="39">
        <v>18</v>
      </c>
      <c r="O147" s="39">
        <v>38307.599999999999</v>
      </c>
      <c r="P147" s="39">
        <v>3</v>
      </c>
      <c r="Q147" s="39">
        <v>135000</v>
      </c>
      <c r="R147" s="39">
        <f t="shared" si="21"/>
        <v>21</v>
      </c>
      <c r="S147" s="39">
        <f t="shared" si="21"/>
        <v>173307.6</v>
      </c>
      <c r="T147" s="39">
        <f t="shared" si="1"/>
        <v>646</v>
      </c>
      <c r="U147" s="39">
        <f t="shared" si="1"/>
        <v>3648471.6300000004</v>
      </c>
    </row>
    <row r="148" spans="1:21" s="9" customFormat="1" ht="12">
      <c r="A148" s="29">
        <v>141</v>
      </c>
      <c r="B148" s="50" t="s">
        <v>307</v>
      </c>
      <c r="C148" s="1" t="s">
        <v>308</v>
      </c>
      <c r="D148" s="40">
        <v>4</v>
      </c>
      <c r="E148" s="40">
        <v>59638.25</v>
      </c>
      <c r="F148" s="40">
        <v>48</v>
      </c>
      <c r="G148" s="40">
        <v>965247.12</v>
      </c>
      <c r="H148" s="40">
        <v>29</v>
      </c>
      <c r="I148" s="40">
        <v>415943.97</v>
      </c>
      <c r="J148" s="40">
        <v>72</v>
      </c>
      <c r="K148" s="40">
        <v>375492.12</v>
      </c>
      <c r="L148" s="38">
        <f t="shared" si="0"/>
        <v>153</v>
      </c>
      <c r="M148" s="38">
        <f t="shared" si="0"/>
        <v>1816321.46</v>
      </c>
      <c r="N148" s="40">
        <v>68</v>
      </c>
      <c r="O148" s="40">
        <v>1136680.3799999999</v>
      </c>
      <c r="P148" s="40">
        <v>20</v>
      </c>
      <c r="Q148" s="40">
        <v>271226.94</v>
      </c>
      <c r="R148" s="38">
        <f t="shared" si="21"/>
        <v>88</v>
      </c>
      <c r="S148" s="38">
        <f t="shared" si="21"/>
        <v>1407907.3199999998</v>
      </c>
      <c r="T148" s="38">
        <f t="shared" si="1"/>
        <v>241</v>
      </c>
      <c r="U148" s="38">
        <f t="shared" si="1"/>
        <v>3224228.78</v>
      </c>
    </row>
    <row r="149" spans="1:21" s="9" customFormat="1" ht="12">
      <c r="A149" s="26">
        <v>142</v>
      </c>
      <c r="B149" s="49" t="s">
        <v>295</v>
      </c>
      <c r="C149" s="28" t="s">
        <v>296</v>
      </c>
      <c r="D149" s="39"/>
      <c r="E149" s="39"/>
      <c r="F149" s="39">
        <v>28</v>
      </c>
      <c r="G149" s="39">
        <v>654638.6</v>
      </c>
      <c r="H149" s="39">
        <v>15</v>
      </c>
      <c r="I149" s="39">
        <v>550855.78</v>
      </c>
      <c r="J149" s="39">
        <v>49</v>
      </c>
      <c r="K149" s="39">
        <v>429599.45</v>
      </c>
      <c r="L149" s="39">
        <f t="shared" si="0"/>
        <v>92</v>
      </c>
      <c r="M149" s="39">
        <f t="shared" si="0"/>
        <v>1635093.83</v>
      </c>
      <c r="N149" s="39">
        <v>67</v>
      </c>
      <c r="O149" s="39">
        <v>1049637.5900000001</v>
      </c>
      <c r="P149" s="39">
        <v>13</v>
      </c>
      <c r="Q149" s="39">
        <v>508129.21</v>
      </c>
      <c r="R149" s="39">
        <f t="shared" si="21"/>
        <v>80</v>
      </c>
      <c r="S149" s="39">
        <f t="shared" si="21"/>
        <v>1557766.8</v>
      </c>
      <c r="T149" s="39">
        <f t="shared" si="1"/>
        <v>172</v>
      </c>
      <c r="U149" s="39">
        <f t="shared" si="1"/>
        <v>3192860.63</v>
      </c>
    </row>
    <row r="150" spans="1:21" s="9" customFormat="1" ht="12">
      <c r="A150" s="29">
        <v>143</v>
      </c>
      <c r="B150" s="50" t="s">
        <v>362</v>
      </c>
      <c r="C150" s="1" t="s">
        <v>363</v>
      </c>
      <c r="D150" s="40"/>
      <c r="E150" s="40"/>
      <c r="F150" s="40"/>
      <c r="G150" s="40"/>
      <c r="H150" s="40">
        <v>97</v>
      </c>
      <c r="I150" s="40">
        <v>712490.72</v>
      </c>
      <c r="J150" s="40">
        <v>239</v>
      </c>
      <c r="K150" s="40">
        <v>1470678.44</v>
      </c>
      <c r="L150" s="38">
        <f t="shared" si="0"/>
        <v>336</v>
      </c>
      <c r="M150" s="38">
        <f t="shared" si="0"/>
        <v>2183169.16</v>
      </c>
      <c r="N150" s="40">
        <v>84</v>
      </c>
      <c r="O150" s="40">
        <v>773952.12</v>
      </c>
      <c r="P150" s="40">
        <v>1</v>
      </c>
      <c r="Q150" s="40">
        <v>45744</v>
      </c>
      <c r="R150" s="38">
        <f t="shared" si="21"/>
        <v>85</v>
      </c>
      <c r="S150" s="38">
        <f t="shared" si="21"/>
        <v>819696.12</v>
      </c>
      <c r="T150" s="38">
        <f t="shared" si="1"/>
        <v>421</v>
      </c>
      <c r="U150" s="38">
        <f t="shared" si="1"/>
        <v>3002865.2800000003</v>
      </c>
    </row>
    <row r="151" spans="1:21" s="9" customFormat="1" ht="12">
      <c r="A151" s="26">
        <v>144</v>
      </c>
      <c r="B151" s="49" t="s">
        <v>235</v>
      </c>
      <c r="C151" s="28" t="s">
        <v>236</v>
      </c>
      <c r="D151" s="39"/>
      <c r="E151" s="39"/>
      <c r="F151" s="39">
        <v>22</v>
      </c>
      <c r="G151" s="39">
        <v>562037.31999999995</v>
      </c>
      <c r="H151" s="39">
        <v>12</v>
      </c>
      <c r="I151" s="39">
        <v>16280.95</v>
      </c>
      <c r="J151" s="39">
        <v>276</v>
      </c>
      <c r="K151" s="39">
        <v>901344.77</v>
      </c>
      <c r="L151" s="39">
        <f t="shared" si="0"/>
        <v>310</v>
      </c>
      <c r="M151" s="39">
        <f t="shared" si="0"/>
        <v>1479663.04</v>
      </c>
      <c r="N151" s="39">
        <v>123</v>
      </c>
      <c r="O151" s="39">
        <v>1416317.48</v>
      </c>
      <c r="P151" s="39">
        <v>2</v>
      </c>
      <c r="Q151" s="39">
        <v>4540.5600000000004</v>
      </c>
      <c r="R151" s="39">
        <f t="shared" si="21"/>
        <v>125</v>
      </c>
      <c r="S151" s="39">
        <f t="shared" si="21"/>
        <v>1420858.04</v>
      </c>
      <c r="T151" s="39">
        <f t="shared" si="1"/>
        <v>435</v>
      </c>
      <c r="U151" s="39">
        <f t="shared" si="1"/>
        <v>2900521.08</v>
      </c>
    </row>
    <row r="152" spans="1:21" s="9" customFormat="1" ht="12">
      <c r="A152" s="29">
        <v>145</v>
      </c>
      <c r="B152" s="50" t="s">
        <v>360</v>
      </c>
      <c r="C152" s="1" t="s">
        <v>361</v>
      </c>
      <c r="D152" s="40">
        <v>1</v>
      </c>
      <c r="E152" s="40">
        <v>14589</v>
      </c>
      <c r="F152" s="40"/>
      <c r="G152" s="40"/>
      <c r="H152" s="40">
        <v>15</v>
      </c>
      <c r="I152" s="40">
        <v>549469.06999999995</v>
      </c>
      <c r="J152" s="40">
        <v>50</v>
      </c>
      <c r="K152" s="40">
        <v>780793.99</v>
      </c>
      <c r="L152" s="38">
        <f t="shared" si="0"/>
        <v>66</v>
      </c>
      <c r="M152" s="38">
        <f t="shared" si="0"/>
        <v>1344852.06</v>
      </c>
      <c r="N152" s="40">
        <v>49</v>
      </c>
      <c r="O152" s="40">
        <v>785182.82</v>
      </c>
      <c r="P152" s="40">
        <v>13</v>
      </c>
      <c r="Q152" s="40">
        <v>566802.77</v>
      </c>
      <c r="R152" s="38">
        <f t="shared" si="21"/>
        <v>62</v>
      </c>
      <c r="S152" s="38">
        <f t="shared" si="21"/>
        <v>1351985.5899999999</v>
      </c>
      <c r="T152" s="38">
        <f t="shared" si="1"/>
        <v>128</v>
      </c>
      <c r="U152" s="38">
        <f t="shared" si="1"/>
        <v>2696837.65</v>
      </c>
    </row>
    <row r="153" spans="1:21" s="9" customFormat="1" ht="12">
      <c r="A153" s="26">
        <v>146</v>
      </c>
      <c r="B153" s="49" t="s">
        <v>315</v>
      </c>
      <c r="C153" s="28" t="s">
        <v>316</v>
      </c>
      <c r="D153" s="39"/>
      <c r="E153" s="39"/>
      <c r="F153" s="39"/>
      <c r="G153" s="39"/>
      <c r="H153" s="39">
        <v>77</v>
      </c>
      <c r="I153" s="39">
        <v>140906.48000000001</v>
      </c>
      <c r="J153" s="39">
        <v>170</v>
      </c>
      <c r="K153" s="39">
        <v>522720.87</v>
      </c>
      <c r="L153" s="39">
        <f t="shared" si="0"/>
        <v>247</v>
      </c>
      <c r="M153" s="39">
        <f t="shared" si="0"/>
        <v>663627.35</v>
      </c>
      <c r="N153" s="39">
        <v>135</v>
      </c>
      <c r="O153" s="39">
        <v>930017.45</v>
      </c>
      <c r="P153" s="39">
        <v>41</v>
      </c>
      <c r="Q153" s="39">
        <v>554663.69999999995</v>
      </c>
      <c r="R153" s="39">
        <f t="shared" si="21"/>
        <v>176</v>
      </c>
      <c r="S153" s="39">
        <f t="shared" si="21"/>
        <v>1484681.15</v>
      </c>
      <c r="T153" s="39">
        <f t="shared" si="1"/>
        <v>423</v>
      </c>
      <c r="U153" s="39">
        <f t="shared" si="1"/>
        <v>2148308.5</v>
      </c>
    </row>
    <row r="154" spans="1:21" s="9" customFormat="1" ht="12">
      <c r="A154" s="29">
        <v>147</v>
      </c>
      <c r="B154" s="50" t="s">
        <v>303</v>
      </c>
      <c r="C154" s="1" t="s">
        <v>304</v>
      </c>
      <c r="D154" s="40"/>
      <c r="E154" s="40"/>
      <c r="F154" s="40"/>
      <c r="G154" s="40"/>
      <c r="H154" s="40">
        <v>31</v>
      </c>
      <c r="I154" s="40">
        <v>30802.75</v>
      </c>
      <c r="J154" s="40">
        <v>238</v>
      </c>
      <c r="K154" s="40">
        <v>1052427.58</v>
      </c>
      <c r="L154" s="38">
        <f t="shared" si="0"/>
        <v>269</v>
      </c>
      <c r="M154" s="38">
        <f t="shared" si="0"/>
        <v>1083230.33</v>
      </c>
      <c r="N154" s="40">
        <v>239</v>
      </c>
      <c r="O154" s="40">
        <v>1026688.86</v>
      </c>
      <c r="P154" s="40">
        <v>3</v>
      </c>
      <c r="Q154" s="40">
        <v>8402.26</v>
      </c>
      <c r="R154" s="38">
        <f t="shared" si="21"/>
        <v>242</v>
      </c>
      <c r="S154" s="38">
        <f t="shared" si="21"/>
        <v>1035091.12</v>
      </c>
      <c r="T154" s="38">
        <f t="shared" si="1"/>
        <v>511</v>
      </c>
      <c r="U154" s="38">
        <f t="shared" si="1"/>
        <v>2118321.4500000002</v>
      </c>
    </row>
    <row r="155" spans="1:21" s="9" customFormat="1" ht="12">
      <c r="A155" s="26">
        <v>148</v>
      </c>
      <c r="B155" s="49" t="s">
        <v>319</v>
      </c>
      <c r="C155" s="28" t="s">
        <v>320</v>
      </c>
      <c r="D155" s="39"/>
      <c r="E155" s="39"/>
      <c r="F155" s="39">
        <v>3</v>
      </c>
      <c r="G155" s="39">
        <v>6659.8</v>
      </c>
      <c r="H155" s="39">
        <v>72</v>
      </c>
      <c r="I155" s="39">
        <v>70498.84</v>
      </c>
      <c r="J155" s="39">
        <v>445</v>
      </c>
      <c r="K155" s="39">
        <v>808039.84</v>
      </c>
      <c r="L155" s="39">
        <f t="shared" si="0"/>
        <v>520</v>
      </c>
      <c r="M155" s="39">
        <f t="shared" si="0"/>
        <v>885198.48</v>
      </c>
      <c r="N155" s="39">
        <v>82</v>
      </c>
      <c r="O155" s="39">
        <v>750708.53</v>
      </c>
      <c r="P155" s="39">
        <v>1</v>
      </c>
      <c r="Q155" s="39">
        <v>1635.67</v>
      </c>
      <c r="R155" s="39">
        <f t="shared" si="21"/>
        <v>83</v>
      </c>
      <c r="S155" s="39">
        <f t="shared" si="21"/>
        <v>752344.20000000007</v>
      </c>
      <c r="T155" s="39">
        <f t="shared" si="1"/>
        <v>603</v>
      </c>
      <c r="U155" s="39">
        <f t="shared" si="1"/>
        <v>1637542.6800000002</v>
      </c>
    </row>
    <row r="156" spans="1:21" s="9" customFormat="1" ht="12">
      <c r="A156" s="29">
        <v>149</v>
      </c>
      <c r="B156" s="50" t="s">
        <v>311</v>
      </c>
      <c r="C156" s="1" t="s">
        <v>312</v>
      </c>
      <c r="D156" s="40"/>
      <c r="E156" s="40"/>
      <c r="F156" s="40">
        <v>2</v>
      </c>
      <c r="G156" s="40">
        <v>29759.55</v>
      </c>
      <c r="H156" s="40">
        <v>52</v>
      </c>
      <c r="I156" s="40">
        <v>31589.75</v>
      </c>
      <c r="J156" s="40">
        <v>623</v>
      </c>
      <c r="K156" s="40">
        <v>781534.73</v>
      </c>
      <c r="L156" s="38">
        <f t="shared" si="0"/>
        <v>677</v>
      </c>
      <c r="M156" s="38">
        <f t="shared" si="0"/>
        <v>842884.03</v>
      </c>
      <c r="N156" s="40">
        <v>121</v>
      </c>
      <c r="O156" s="40">
        <v>767875.46</v>
      </c>
      <c r="P156" s="40">
        <v>1</v>
      </c>
      <c r="Q156" s="40">
        <v>600</v>
      </c>
      <c r="R156" s="38">
        <f t="shared" si="21"/>
        <v>122</v>
      </c>
      <c r="S156" s="38">
        <f t="shared" si="21"/>
        <v>768475.46</v>
      </c>
      <c r="T156" s="38">
        <f t="shared" si="1"/>
        <v>799</v>
      </c>
      <c r="U156" s="38">
        <f t="shared" si="1"/>
        <v>1611359.49</v>
      </c>
    </row>
    <row r="157" spans="1:21" s="9" customFormat="1" ht="12">
      <c r="A157" s="26">
        <v>150</v>
      </c>
      <c r="B157" s="49" t="s">
        <v>313</v>
      </c>
      <c r="C157" s="28" t="s">
        <v>314</v>
      </c>
      <c r="D157" s="39">
        <v>17</v>
      </c>
      <c r="E157" s="39">
        <v>459987.35</v>
      </c>
      <c r="F157" s="39">
        <v>24</v>
      </c>
      <c r="G157" s="39">
        <v>138099.32999999999</v>
      </c>
      <c r="H157" s="39">
        <v>5</v>
      </c>
      <c r="I157" s="39">
        <v>51500</v>
      </c>
      <c r="J157" s="39">
        <v>32</v>
      </c>
      <c r="K157" s="39">
        <v>131199.04999999999</v>
      </c>
      <c r="L157" s="39">
        <f t="shared" si="0"/>
        <v>78</v>
      </c>
      <c r="M157" s="39">
        <f t="shared" si="0"/>
        <v>780785.73</v>
      </c>
      <c r="N157" s="39">
        <v>29</v>
      </c>
      <c r="O157" s="39">
        <v>236008.79</v>
      </c>
      <c r="P157" s="39">
        <v>21</v>
      </c>
      <c r="Q157" s="39">
        <v>511457.35</v>
      </c>
      <c r="R157" s="39">
        <f t="shared" ref="R157:S167" si="22">N157+P157</f>
        <v>50</v>
      </c>
      <c r="S157" s="39">
        <f t="shared" si="22"/>
        <v>747466.14</v>
      </c>
      <c r="T157" s="39">
        <f t="shared" si="1"/>
        <v>128</v>
      </c>
      <c r="U157" s="39">
        <f t="shared" si="1"/>
        <v>1528251.87</v>
      </c>
    </row>
    <row r="158" spans="1:21" s="9" customFormat="1" ht="12">
      <c r="A158" s="29">
        <v>151</v>
      </c>
      <c r="B158" s="50" t="s">
        <v>323</v>
      </c>
      <c r="C158" s="1" t="s">
        <v>324</v>
      </c>
      <c r="D158" s="40"/>
      <c r="E158" s="40"/>
      <c r="F158" s="40"/>
      <c r="G158" s="40"/>
      <c r="H158" s="40">
        <v>95</v>
      </c>
      <c r="I158" s="40">
        <v>43896.73</v>
      </c>
      <c r="J158" s="40">
        <v>364</v>
      </c>
      <c r="K158" s="40">
        <v>603435.06000000006</v>
      </c>
      <c r="L158" s="38">
        <f t="shared" si="0"/>
        <v>459</v>
      </c>
      <c r="M158" s="38">
        <f t="shared" ref="M158:M167" si="23">K158+I158+G158+E158</f>
        <v>647331.79</v>
      </c>
      <c r="N158" s="40">
        <v>106</v>
      </c>
      <c r="O158" s="40">
        <v>563765.36</v>
      </c>
      <c r="P158" s="40">
        <v>1</v>
      </c>
      <c r="Q158" s="40">
        <v>5000</v>
      </c>
      <c r="R158" s="38">
        <f t="shared" si="22"/>
        <v>107</v>
      </c>
      <c r="S158" s="38">
        <f t="shared" si="22"/>
        <v>568765.36</v>
      </c>
      <c r="T158" s="38">
        <f t="shared" si="1"/>
        <v>566</v>
      </c>
      <c r="U158" s="38">
        <f t="shared" ref="U158:U167" si="24">S158+M158</f>
        <v>1216097.1499999999</v>
      </c>
    </row>
    <row r="159" spans="1:21" s="9" customFormat="1" ht="12">
      <c r="A159" s="26">
        <v>152</v>
      </c>
      <c r="B159" s="49" t="s">
        <v>339</v>
      </c>
      <c r="C159" s="28" t="s">
        <v>340</v>
      </c>
      <c r="D159" s="39"/>
      <c r="E159" s="39"/>
      <c r="F159" s="39"/>
      <c r="G159" s="39"/>
      <c r="H159" s="39">
        <v>2</v>
      </c>
      <c r="I159" s="39">
        <v>477307.81</v>
      </c>
      <c r="J159" s="39">
        <v>3</v>
      </c>
      <c r="K159" s="39">
        <v>19760.240000000002</v>
      </c>
      <c r="L159" s="39">
        <f t="shared" ref="L159:L167" si="25">J159+H159+F159+D159</f>
        <v>5</v>
      </c>
      <c r="M159" s="39">
        <f t="shared" si="23"/>
        <v>497068.05</v>
      </c>
      <c r="N159" s="39">
        <v>1</v>
      </c>
      <c r="O159" s="39">
        <v>46656</v>
      </c>
      <c r="P159" s="39">
        <v>1</v>
      </c>
      <c r="Q159" s="39">
        <v>600000</v>
      </c>
      <c r="R159" s="39">
        <f t="shared" si="22"/>
        <v>2</v>
      </c>
      <c r="S159" s="39">
        <f t="shared" si="22"/>
        <v>646656</v>
      </c>
      <c r="T159" s="39">
        <f t="shared" ref="T159:T167" si="26">R159+L159</f>
        <v>7</v>
      </c>
      <c r="U159" s="39">
        <f t="shared" si="24"/>
        <v>1143724.05</v>
      </c>
    </row>
    <row r="160" spans="1:21" s="9" customFormat="1" ht="12">
      <c r="A160" s="29">
        <v>153</v>
      </c>
      <c r="B160" s="50" t="s">
        <v>333</v>
      </c>
      <c r="C160" s="1" t="s">
        <v>334</v>
      </c>
      <c r="D160" s="40"/>
      <c r="E160" s="40"/>
      <c r="F160" s="40"/>
      <c r="G160" s="40"/>
      <c r="H160" s="40">
        <v>65</v>
      </c>
      <c r="I160" s="40">
        <v>44741.69</v>
      </c>
      <c r="J160" s="40">
        <v>174</v>
      </c>
      <c r="K160" s="40">
        <v>382073.78</v>
      </c>
      <c r="L160" s="38">
        <f t="shared" si="25"/>
        <v>239</v>
      </c>
      <c r="M160" s="38">
        <f t="shared" si="23"/>
        <v>426815.47000000003</v>
      </c>
      <c r="N160" s="40">
        <v>37</v>
      </c>
      <c r="O160" s="40">
        <v>353097.42</v>
      </c>
      <c r="P160" s="40"/>
      <c r="Q160" s="40"/>
      <c r="R160" s="38">
        <f t="shared" si="22"/>
        <v>37</v>
      </c>
      <c r="S160" s="38">
        <f t="shared" si="22"/>
        <v>353097.42</v>
      </c>
      <c r="T160" s="38">
        <f t="shared" si="26"/>
        <v>276</v>
      </c>
      <c r="U160" s="38">
        <f t="shared" si="24"/>
        <v>779912.89</v>
      </c>
    </row>
    <row r="161" spans="1:21" s="9" customFormat="1" ht="12">
      <c r="A161" s="26">
        <v>154</v>
      </c>
      <c r="B161" s="49" t="s">
        <v>325</v>
      </c>
      <c r="C161" s="28" t="s">
        <v>326</v>
      </c>
      <c r="D161" s="39"/>
      <c r="E161" s="39"/>
      <c r="F161" s="39"/>
      <c r="G161" s="39"/>
      <c r="H161" s="39">
        <v>48</v>
      </c>
      <c r="I161" s="39">
        <v>54809.1</v>
      </c>
      <c r="J161" s="39">
        <v>128</v>
      </c>
      <c r="K161" s="39">
        <v>374540.22</v>
      </c>
      <c r="L161" s="39">
        <f t="shared" si="25"/>
        <v>176</v>
      </c>
      <c r="M161" s="39">
        <f t="shared" si="23"/>
        <v>429349.31999999995</v>
      </c>
      <c r="N161" s="39">
        <v>61</v>
      </c>
      <c r="O161" s="39">
        <v>322051.3</v>
      </c>
      <c r="P161" s="39"/>
      <c r="Q161" s="39"/>
      <c r="R161" s="39">
        <f t="shared" si="22"/>
        <v>61</v>
      </c>
      <c r="S161" s="39">
        <f t="shared" si="22"/>
        <v>322051.3</v>
      </c>
      <c r="T161" s="39">
        <f t="shared" si="26"/>
        <v>237</v>
      </c>
      <c r="U161" s="39">
        <f t="shared" si="24"/>
        <v>751400.61999999988</v>
      </c>
    </row>
    <row r="162" spans="1:21" s="9" customFormat="1" ht="12">
      <c r="A162" s="29">
        <v>155</v>
      </c>
      <c r="B162" s="50" t="s">
        <v>258</v>
      </c>
      <c r="C162" s="1" t="s">
        <v>357</v>
      </c>
      <c r="D162" s="40"/>
      <c r="E162" s="40"/>
      <c r="F162" s="40"/>
      <c r="G162" s="40"/>
      <c r="H162" s="40">
        <v>20</v>
      </c>
      <c r="I162" s="40">
        <v>270010.21999999997</v>
      </c>
      <c r="J162" s="40">
        <v>8</v>
      </c>
      <c r="K162" s="40">
        <v>86871.78</v>
      </c>
      <c r="L162" s="38">
        <f t="shared" si="25"/>
        <v>28</v>
      </c>
      <c r="M162" s="38">
        <f t="shared" si="23"/>
        <v>356882</v>
      </c>
      <c r="N162" s="40">
        <v>1</v>
      </c>
      <c r="O162" s="40">
        <v>70000</v>
      </c>
      <c r="P162" s="40">
        <v>2</v>
      </c>
      <c r="Q162" s="40">
        <v>250000</v>
      </c>
      <c r="R162" s="38">
        <f t="shared" si="22"/>
        <v>3</v>
      </c>
      <c r="S162" s="38">
        <f t="shared" si="22"/>
        <v>320000</v>
      </c>
      <c r="T162" s="38">
        <f t="shared" si="26"/>
        <v>31</v>
      </c>
      <c r="U162" s="38">
        <f t="shared" si="24"/>
        <v>676882</v>
      </c>
    </row>
    <row r="163" spans="1:21" s="9" customFormat="1" ht="12">
      <c r="A163" s="26">
        <v>156</v>
      </c>
      <c r="B163" s="49" t="s">
        <v>331</v>
      </c>
      <c r="C163" s="28" t="s">
        <v>332</v>
      </c>
      <c r="D163" s="39"/>
      <c r="E163" s="39"/>
      <c r="F163" s="39"/>
      <c r="G163" s="39"/>
      <c r="H163" s="39">
        <v>9</v>
      </c>
      <c r="I163" s="39">
        <v>12236.25</v>
      </c>
      <c r="J163" s="39">
        <v>92</v>
      </c>
      <c r="K163" s="39">
        <v>235715.12</v>
      </c>
      <c r="L163" s="39">
        <f t="shared" si="25"/>
        <v>101</v>
      </c>
      <c r="M163" s="39">
        <f t="shared" si="23"/>
        <v>247951.37</v>
      </c>
      <c r="N163" s="39">
        <v>25</v>
      </c>
      <c r="O163" s="39">
        <v>255399.23</v>
      </c>
      <c r="P163" s="39">
        <v>1</v>
      </c>
      <c r="Q163" s="39">
        <v>57830</v>
      </c>
      <c r="R163" s="39">
        <f t="shared" si="22"/>
        <v>26</v>
      </c>
      <c r="S163" s="39">
        <f t="shared" si="22"/>
        <v>313229.23</v>
      </c>
      <c r="T163" s="39">
        <f t="shared" si="26"/>
        <v>127</v>
      </c>
      <c r="U163" s="39">
        <f t="shared" si="24"/>
        <v>561180.6</v>
      </c>
    </row>
    <row r="164" spans="1:21" s="9" customFormat="1" ht="12">
      <c r="A164" s="29">
        <v>157</v>
      </c>
      <c r="B164" s="50" t="s">
        <v>329</v>
      </c>
      <c r="C164" s="1" t="s">
        <v>330</v>
      </c>
      <c r="D164" s="40"/>
      <c r="E164" s="40"/>
      <c r="F164" s="40"/>
      <c r="G164" s="40"/>
      <c r="H164" s="40">
        <v>23</v>
      </c>
      <c r="I164" s="40">
        <v>18599</v>
      </c>
      <c r="J164" s="40">
        <v>181</v>
      </c>
      <c r="K164" s="40">
        <v>272265.17</v>
      </c>
      <c r="L164" s="40">
        <f t="shared" si="25"/>
        <v>204</v>
      </c>
      <c r="M164" s="40">
        <f t="shared" si="23"/>
        <v>290864.17</v>
      </c>
      <c r="N164" s="40">
        <v>21</v>
      </c>
      <c r="O164" s="40">
        <v>241161.28</v>
      </c>
      <c r="P164" s="40"/>
      <c r="Q164" s="40"/>
      <c r="R164" s="38">
        <f t="shared" si="22"/>
        <v>21</v>
      </c>
      <c r="S164" s="38">
        <f t="shared" si="22"/>
        <v>241161.28</v>
      </c>
      <c r="T164" s="40">
        <f t="shared" si="26"/>
        <v>225</v>
      </c>
      <c r="U164" s="40">
        <f t="shared" si="24"/>
        <v>532025.44999999995</v>
      </c>
    </row>
    <row r="165" spans="1:21" s="9" customFormat="1" ht="12">
      <c r="A165" s="26">
        <v>158</v>
      </c>
      <c r="B165" s="49" t="s">
        <v>337</v>
      </c>
      <c r="C165" s="28" t="s">
        <v>338</v>
      </c>
      <c r="D165" s="39"/>
      <c r="E165" s="39"/>
      <c r="F165" s="39"/>
      <c r="G165" s="39"/>
      <c r="H165" s="39">
        <v>6</v>
      </c>
      <c r="I165" s="39">
        <v>4805.29</v>
      </c>
      <c r="J165" s="39">
        <v>113</v>
      </c>
      <c r="K165" s="39">
        <v>208166.39</v>
      </c>
      <c r="L165" s="39">
        <f t="shared" si="25"/>
        <v>119</v>
      </c>
      <c r="M165" s="39">
        <f t="shared" si="23"/>
        <v>212971.68000000002</v>
      </c>
      <c r="N165" s="39">
        <v>120</v>
      </c>
      <c r="O165" s="39">
        <v>203316.5</v>
      </c>
      <c r="P165" s="39">
        <v>1</v>
      </c>
      <c r="Q165" s="39">
        <v>3637.47</v>
      </c>
      <c r="R165" s="39">
        <f t="shared" si="22"/>
        <v>121</v>
      </c>
      <c r="S165" s="39">
        <f t="shared" si="22"/>
        <v>206953.97</v>
      </c>
      <c r="T165" s="39">
        <f t="shared" si="26"/>
        <v>240</v>
      </c>
      <c r="U165" s="39">
        <f t="shared" si="24"/>
        <v>419925.65</v>
      </c>
    </row>
    <row r="166" spans="1:21" s="9" customFormat="1" ht="12">
      <c r="A166" s="29">
        <v>159</v>
      </c>
      <c r="B166" s="50" t="s">
        <v>225</v>
      </c>
      <c r="C166" s="1" t="s">
        <v>226</v>
      </c>
      <c r="D166" s="40"/>
      <c r="E166" s="40"/>
      <c r="F166" s="40"/>
      <c r="G166" s="40"/>
      <c r="H166" s="40">
        <v>5</v>
      </c>
      <c r="I166" s="40">
        <v>28217.4</v>
      </c>
      <c r="J166" s="40">
        <v>20</v>
      </c>
      <c r="K166" s="40">
        <v>367135.4</v>
      </c>
      <c r="L166" s="38">
        <f t="shared" si="25"/>
        <v>25</v>
      </c>
      <c r="M166" s="38">
        <f t="shared" si="23"/>
        <v>395352.80000000005</v>
      </c>
      <c r="N166" s="40"/>
      <c r="O166" s="40"/>
      <c r="P166" s="40"/>
      <c r="Q166" s="40"/>
      <c r="R166" s="38">
        <f t="shared" si="22"/>
        <v>0</v>
      </c>
      <c r="S166" s="38">
        <f t="shared" si="22"/>
        <v>0</v>
      </c>
      <c r="T166" s="38">
        <f t="shared" si="26"/>
        <v>25</v>
      </c>
      <c r="U166" s="38">
        <f t="shared" si="24"/>
        <v>395352.80000000005</v>
      </c>
    </row>
    <row r="167" spans="1:21" s="9" customFormat="1" ht="12">
      <c r="A167" s="26">
        <v>160</v>
      </c>
      <c r="B167" s="27" t="s">
        <v>189</v>
      </c>
      <c r="C167" s="28" t="s">
        <v>190</v>
      </c>
      <c r="D167" s="39"/>
      <c r="E167" s="39"/>
      <c r="F167" s="39"/>
      <c r="G167" s="39"/>
      <c r="H167" s="39">
        <v>8</v>
      </c>
      <c r="I167" s="39">
        <v>3881.1</v>
      </c>
      <c r="J167" s="39">
        <v>83</v>
      </c>
      <c r="K167" s="39">
        <v>194836.5</v>
      </c>
      <c r="L167" s="39">
        <f t="shared" si="25"/>
        <v>91</v>
      </c>
      <c r="M167" s="39">
        <f t="shared" si="23"/>
        <v>198717.6</v>
      </c>
      <c r="N167" s="39">
        <v>80</v>
      </c>
      <c r="O167" s="39">
        <v>184749.98</v>
      </c>
      <c r="P167" s="39"/>
      <c r="Q167" s="39"/>
      <c r="R167" s="39">
        <f t="shared" si="22"/>
        <v>80</v>
      </c>
      <c r="S167" s="39">
        <f t="shared" si="22"/>
        <v>184749.98</v>
      </c>
      <c r="T167" s="39">
        <f t="shared" si="26"/>
        <v>171</v>
      </c>
      <c r="U167" s="39">
        <f t="shared" si="24"/>
        <v>383467.58</v>
      </c>
    </row>
    <row r="168" spans="1:21" s="9" customFormat="1" ht="12">
      <c r="A168" s="29">
        <v>161</v>
      </c>
      <c r="B168" s="50" t="s">
        <v>263</v>
      </c>
      <c r="C168" s="1" t="s">
        <v>264</v>
      </c>
      <c r="D168" s="40"/>
      <c r="E168" s="40"/>
      <c r="F168" s="40"/>
      <c r="G168" s="40"/>
      <c r="H168" s="40">
        <v>5</v>
      </c>
      <c r="I168" s="40">
        <v>2896.15</v>
      </c>
      <c r="J168" s="40">
        <v>126</v>
      </c>
      <c r="K168" s="40">
        <v>184893.5</v>
      </c>
      <c r="L168" s="38">
        <f t="shared" ref="L168:L176" si="27">J168+H168+F168+D168</f>
        <v>131</v>
      </c>
      <c r="M168" s="38">
        <f t="shared" ref="M168:M176" si="28">K168+I168+G168+E168</f>
        <v>187789.65</v>
      </c>
      <c r="N168" s="40">
        <v>70</v>
      </c>
      <c r="O168" s="40">
        <v>180922.3</v>
      </c>
      <c r="P168" s="40"/>
      <c r="Q168" s="40"/>
      <c r="R168" s="38">
        <f t="shared" ref="R168:R176" si="29">N168+P168</f>
        <v>70</v>
      </c>
      <c r="S168" s="38">
        <f t="shared" ref="S168:S176" si="30">O168+Q168</f>
        <v>180922.3</v>
      </c>
      <c r="T168" s="38">
        <f t="shared" ref="T168:T176" si="31">R168+L168</f>
        <v>201</v>
      </c>
      <c r="U168" s="38">
        <f t="shared" ref="U168:U176" si="32">S168+M168</f>
        <v>368711.94999999995</v>
      </c>
    </row>
    <row r="169" spans="1:21" s="9" customFormat="1" ht="12">
      <c r="A169" s="26">
        <v>162</v>
      </c>
      <c r="B169" s="49" t="s">
        <v>375</v>
      </c>
      <c r="C169" s="28" t="s">
        <v>376</v>
      </c>
      <c r="D169" s="39"/>
      <c r="E169" s="39"/>
      <c r="F169" s="39"/>
      <c r="G169" s="39"/>
      <c r="H169" s="39">
        <v>283</v>
      </c>
      <c r="I169" s="39">
        <v>121788.24</v>
      </c>
      <c r="J169" s="39">
        <v>156</v>
      </c>
      <c r="K169" s="39">
        <v>98322.67</v>
      </c>
      <c r="L169" s="39">
        <f t="shared" si="27"/>
        <v>439</v>
      </c>
      <c r="M169" s="39">
        <f t="shared" si="28"/>
        <v>220110.91</v>
      </c>
      <c r="N169" s="39">
        <v>1</v>
      </c>
      <c r="O169" s="39">
        <v>6861.6</v>
      </c>
      <c r="P169" s="39"/>
      <c r="Q169" s="39"/>
      <c r="R169" s="39">
        <f t="shared" si="29"/>
        <v>1</v>
      </c>
      <c r="S169" s="39">
        <f t="shared" si="30"/>
        <v>6861.6</v>
      </c>
      <c r="T169" s="39">
        <f t="shared" si="31"/>
        <v>440</v>
      </c>
      <c r="U169" s="39">
        <f t="shared" si="32"/>
        <v>226972.51</v>
      </c>
    </row>
    <row r="170" spans="1:21" s="9" customFormat="1" ht="12">
      <c r="A170" s="29">
        <v>163</v>
      </c>
      <c r="B170" s="50" t="s">
        <v>335</v>
      </c>
      <c r="C170" s="1" t="s">
        <v>336</v>
      </c>
      <c r="D170" s="40"/>
      <c r="E170" s="40"/>
      <c r="F170" s="40">
        <v>1</v>
      </c>
      <c r="G170" s="40">
        <v>7676.02</v>
      </c>
      <c r="H170" s="40">
        <v>3</v>
      </c>
      <c r="I170" s="40">
        <v>24650.240000000002</v>
      </c>
      <c r="J170" s="40">
        <v>10</v>
      </c>
      <c r="K170" s="40">
        <v>38008.42</v>
      </c>
      <c r="L170" s="38">
        <f t="shared" si="27"/>
        <v>14</v>
      </c>
      <c r="M170" s="38">
        <f t="shared" si="28"/>
        <v>70334.680000000008</v>
      </c>
      <c r="N170" s="40">
        <v>10</v>
      </c>
      <c r="O170" s="40">
        <v>45684.44</v>
      </c>
      <c r="P170" s="40">
        <v>3</v>
      </c>
      <c r="Q170" s="40">
        <v>24650.240000000002</v>
      </c>
      <c r="R170" s="38">
        <f t="shared" si="29"/>
        <v>13</v>
      </c>
      <c r="S170" s="38">
        <f t="shared" si="30"/>
        <v>70334.680000000008</v>
      </c>
      <c r="T170" s="38">
        <f t="shared" si="31"/>
        <v>27</v>
      </c>
      <c r="U170" s="38">
        <f t="shared" si="32"/>
        <v>140669.36000000002</v>
      </c>
    </row>
    <row r="171" spans="1:21" s="9" customFormat="1" ht="12">
      <c r="A171" s="26">
        <v>164</v>
      </c>
      <c r="B171" s="49" t="s">
        <v>345</v>
      </c>
      <c r="C171" s="28" t="s">
        <v>346</v>
      </c>
      <c r="D171" s="39"/>
      <c r="E171" s="39"/>
      <c r="F171" s="39"/>
      <c r="G171" s="39"/>
      <c r="H171" s="39">
        <v>4</v>
      </c>
      <c r="I171" s="39">
        <v>32146.32</v>
      </c>
      <c r="J171" s="39">
        <v>6</v>
      </c>
      <c r="K171" s="39">
        <v>9909.82</v>
      </c>
      <c r="L171" s="39">
        <f t="shared" si="27"/>
        <v>10</v>
      </c>
      <c r="M171" s="39">
        <f t="shared" si="28"/>
        <v>42056.14</v>
      </c>
      <c r="N171" s="39">
        <v>2</v>
      </c>
      <c r="O171" s="39">
        <v>28103.93</v>
      </c>
      <c r="P171" s="39">
        <v>4</v>
      </c>
      <c r="Q171" s="39">
        <v>55463.16</v>
      </c>
      <c r="R171" s="39">
        <f t="shared" si="29"/>
        <v>6</v>
      </c>
      <c r="S171" s="39">
        <f t="shared" si="30"/>
        <v>83567.09</v>
      </c>
      <c r="T171" s="39">
        <f t="shared" si="31"/>
        <v>16</v>
      </c>
      <c r="U171" s="39">
        <f t="shared" si="32"/>
        <v>125623.23</v>
      </c>
    </row>
    <row r="172" spans="1:21" s="9" customFormat="1" ht="12">
      <c r="A172" s="29">
        <v>165</v>
      </c>
      <c r="B172" s="50" t="s">
        <v>343</v>
      </c>
      <c r="C172" s="1" t="s">
        <v>344</v>
      </c>
      <c r="D172" s="40"/>
      <c r="E172" s="40"/>
      <c r="F172" s="40"/>
      <c r="G172" s="40"/>
      <c r="H172" s="40">
        <v>70</v>
      </c>
      <c r="I172" s="40">
        <v>18980.96</v>
      </c>
      <c r="J172" s="40">
        <v>67</v>
      </c>
      <c r="K172" s="40">
        <v>65011.7</v>
      </c>
      <c r="L172" s="40">
        <f t="shared" si="27"/>
        <v>137</v>
      </c>
      <c r="M172" s="40">
        <f t="shared" si="28"/>
        <v>83992.66</v>
      </c>
      <c r="N172" s="40">
        <v>6</v>
      </c>
      <c r="O172" s="40">
        <v>29224.9</v>
      </c>
      <c r="P172" s="40"/>
      <c r="Q172" s="40"/>
      <c r="R172" s="38">
        <f t="shared" si="29"/>
        <v>6</v>
      </c>
      <c r="S172" s="38">
        <f t="shared" si="30"/>
        <v>29224.9</v>
      </c>
      <c r="T172" s="40">
        <f t="shared" si="31"/>
        <v>143</v>
      </c>
      <c r="U172" s="40">
        <f t="shared" si="32"/>
        <v>113217.56</v>
      </c>
    </row>
    <row r="173" spans="1:21" s="9" customFormat="1" ht="12">
      <c r="A173" s="26">
        <v>166</v>
      </c>
      <c r="B173" s="49" t="s">
        <v>349</v>
      </c>
      <c r="C173" s="28" t="s">
        <v>350</v>
      </c>
      <c r="D173" s="39"/>
      <c r="E173" s="39"/>
      <c r="F173" s="39"/>
      <c r="G173" s="39"/>
      <c r="H173" s="39"/>
      <c r="I173" s="39"/>
      <c r="J173" s="39">
        <v>4</v>
      </c>
      <c r="K173" s="39">
        <v>343.12</v>
      </c>
      <c r="L173" s="39">
        <f t="shared" si="27"/>
        <v>4</v>
      </c>
      <c r="M173" s="39">
        <f t="shared" si="28"/>
        <v>343.12</v>
      </c>
      <c r="N173" s="39">
        <v>6</v>
      </c>
      <c r="O173" s="39">
        <v>25461.200000000001</v>
      </c>
      <c r="P173" s="39">
        <v>7</v>
      </c>
      <c r="Q173" s="39">
        <v>25433.51</v>
      </c>
      <c r="R173" s="39">
        <f t="shared" si="29"/>
        <v>13</v>
      </c>
      <c r="S173" s="39">
        <f t="shared" si="30"/>
        <v>50894.71</v>
      </c>
      <c r="T173" s="39">
        <f t="shared" si="31"/>
        <v>17</v>
      </c>
      <c r="U173" s="39">
        <f t="shared" si="32"/>
        <v>51237.83</v>
      </c>
    </row>
    <row r="174" spans="1:21" s="9" customFormat="1" ht="12">
      <c r="A174" s="29">
        <v>167</v>
      </c>
      <c r="B174" s="50" t="s">
        <v>377</v>
      </c>
      <c r="C174" s="1" t="s">
        <v>378</v>
      </c>
      <c r="D174" s="40"/>
      <c r="E174" s="40"/>
      <c r="F174" s="40"/>
      <c r="G174" s="40"/>
      <c r="H174" s="40"/>
      <c r="I174" s="40"/>
      <c r="J174" s="40"/>
      <c r="K174" s="40"/>
      <c r="L174" s="40">
        <f t="shared" si="27"/>
        <v>0</v>
      </c>
      <c r="M174" s="40">
        <f t="shared" si="28"/>
        <v>0</v>
      </c>
      <c r="N174" s="40">
        <v>1</v>
      </c>
      <c r="O174" s="40">
        <v>6666.67</v>
      </c>
      <c r="P174" s="40">
        <v>1</v>
      </c>
      <c r="Q174" s="40">
        <v>7137.76</v>
      </c>
      <c r="R174" s="38">
        <f t="shared" si="29"/>
        <v>2</v>
      </c>
      <c r="S174" s="38">
        <f t="shared" si="30"/>
        <v>13804.43</v>
      </c>
      <c r="T174" s="40">
        <f t="shared" si="31"/>
        <v>2</v>
      </c>
      <c r="U174" s="40">
        <f t="shared" si="32"/>
        <v>13804.43</v>
      </c>
    </row>
    <row r="175" spans="1:21" s="9" customFormat="1" ht="12">
      <c r="A175" s="26">
        <v>168</v>
      </c>
      <c r="B175" s="49" t="s">
        <v>347</v>
      </c>
      <c r="C175" s="28" t="s">
        <v>348</v>
      </c>
      <c r="D175" s="39"/>
      <c r="E175" s="39"/>
      <c r="F175" s="39"/>
      <c r="G175" s="39"/>
      <c r="H175" s="39">
        <v>1</v>
      </c>
      <c r="I175" s="39">
        <v>6972.06</v>
      </c>
      <c r="J175" s="39">
        <v>2</v>
      </c>
      <c r="K175" s="39">
        <v>715.25</v>
      </c>
      <c r="L175" s="39">
        <f t="shared" si="27"/>
        <v>3</v>
      </c>
      <c r="M175" s="39">
        <f t="shared" si="28"/>
        <v>7687.31</v>
      </c>
      <c r="N175" s="39"/>
      <c r="O175" s="39"/>
      <c r="P175" s="39"/>
      <c r="Q175" s="39"/>
      <c r="R175" s="39">
        <f t="shared" si="29"/>
        <v>0</v>
      </c>
      <c r="S175" s="39">
        <f t="shared" si="30"/>
        <v>0</v>
      </c>
      <c r="T175" s="39">
        <f t="shared" si="31"/>
        <v>3</v>
      </c>
      <c r="U175" s="39">
        <f t="shared" si="32"/>
        <v>7687.31</v>
      </c>
    </row>
    <row r="176" spans="1:21" s="9" customFormat="1" ht="12">
      <c r="A176" s="29">
        <v>169</v>
      </c>
      <c r="B176" s="50" t="s">
        <v>283</v>
      </c>
      <c r="C176" s="1" t="s">
        <v>284</v>
      </c>
      <c r="D176" s="40"/>
      <c r="E176" s="40"/>
      <c r="F176" s="40"/>
      <c r="G176" s="40"/>
      <c r="H176" s="40"/>
      <c r="I176" s="40"/>
      <c r="J176" s="40">
        <v>3</v>
      </c>
      <c r="K176" s="40">
        <v>3086.36</v>
      </c>
      <c r="L176" s="38">
        <f t="shared" si="27"/>
        <v>3</v>
      </c>
      <c r="M176" s="38">
        <f t="shared" si="28"/>
        <v>3086.36</v>
      </c>
      <c r="N176" s="40"/>
      <c r="O176" s="40"/>
      <c r="P176" s="40"/>
      <c r="Q176" s="40"/>
      <c r="R176" s="38">
        <f t="shared" si="29"/>
        <v>0</v>
      </c>
      <c r="S176" s="38">
        <f t="shared" si="30"/>
        <v>0</v>
      </c>
      <c r="T176" s="38">
        <f t="shared" si="31"/>
        <v>3</v>
      </c>
      <c r="U176" s="38">
        <f t="shared" si="32"/>
        <v>3086.36</v>
      </c>
    </row>
    <row r="177" spans="1:21" s="9" customFormat="1" thickBot="1">
      <c r="A177" s="29"/>
      <c r="B177" s="50"/>
      <c r="C177" s="1"/>
      <c r="D177" s="40"/>
      <c r="E177" s="40"/>
      <c r="F177" s="40"/>
      <c r="G177" s="40"/>
      <c r="H177" s="40"/>
      <c r="I177" s="40"/>
      <c r="J177" s="40"/>
      <c r="K177" s="40"/>
      <c r="L177" s="38"/>
      <c r="M177" s="38"/>
      <c r="N177" s="40"/>
      <c r="O177" s="40"/>
      <c r="P177" s="40"/>
      <c r="Q177" s="40"/>
      <c r="R177" s="38"/>
      <c r="S177" s="38"/>
      <c r="T177" s="38"/>
      <c r="U177" s="38"/>
    </row>
    <row r="178" spans="1:21" s="9" customFormat="1" ht="14.25" thickTop="1" thickBot="1">
      <c r="A178" s="60" t="s">
        <v>0</v>
      </c>
      <c r="B178" s="60"/>
      <c r="C178" s="61"/>
      <c r="D178" s="46">
        <f>SUM(D8:D177)</f>
        <v>43861</v>
      </c>
      <c r="E178" s="46">
        <f>SUM(E8:E177)</f>
        <v>24741338534.276398</v>
      </c>
      <c r="F178" s="46">
        <f>SUM(F8:F177)</f>
        <v>101383</v>
      </c>
      <c r="G178" s="46">
        <f>SUM(G8:G177)</f>
        <v>18819204425.455799</v>
      </c>
      <c r="H178" s="46">
        <f>SUM(H8:H177)</f>
        <v>279882</v>
      </c>
      <c r="I178" s="46">
        <f>SUM(I8:I177)</f>
        <v>38171018316.971489</v>
      </c>
      <c r="J178" s="46">
        <f>SUM(J8:J177)</f>
        <v>261617</v>
      </c>
      <c r="K178" s="46">
        <f>SUM(K8:K177)</f>
        <v>48339340870.369026</v>
      </c>
      <c r="L178" s="46">
        <f>SUM(L8:L177)</f>
        <v>686743</v>
      </c>
      <c r="M178" s="46">
        <f>SUM(M8:M177)</f>
        <v>130070902147.07265</v>
      </c>
      <c r="N178" s="46">
        <f>SUM(N8:N177)</f>
        <v>52715</v>
      </c>
      <c r="O178" s="46">
        <f>SUM(O8:O177)</f>
        <v>40467796503.740005</v>
      </c>
      <c r="P178" s="46">
        <f>SUM(P8:P177)</f>
        <v>52715</v>
      </c>
      <c r="Q178" s="46">
        <f>SUM(Q8:Q177)</f>
        <v>40501797648.299988</v>
      </c>
      <c r="R178" s="46">
        <f>SUM(R8:R177)</f>
        <v>105430</v>
      </c>
      <c r="S178" s="46">
        <f>SUM(S8:S177)</f>
        <v>80969594152.039978</v>
      </c>
      <c r="T178" s="46">
        <f>SUM(T8:T177)</f>
        <v>792173</v>
      </c>
      <c r="U178" s="46">
        <f>SUM(U8:U177)</f>
        <v>211040496299.11258</v>
      </c>
    </row>
    <row r="179" spans="1:21" s="9" customFormat="1" ht="13.5" thickTop="1">
      <c r="A179" s="11" t="s">
        <v>372</v>
      </c>
      <c r="B179" s="14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</row>
    <row r="180" spans="1:21">
      <c r="A180" s="11" t="s">
        <v>18</v>
      </c>
    </row>
    <row r="181" spans="1:21">
      <c r="A181" s="11" t="s">
        <v>19</v>
      </c>
      <c r="E181" s="12"/>
      <c r="F181" s="12"/>
      <c r="G181" s="12"/>
      <c r="H181" s="12"/>
    </row>
    <row r="182" spans="1:21">
      <c r="B182" s="10"/>
      <c r="E182" s="44"/>
      <c r="F182" s="41"/>
      <c r="G182" s="41"/>
      <c r="H182" s="41"/>
      <c r="I182" s="41"/>
      <c r="J182" s="41"/>
      <c r="K182" s="41"/>
      <c r="L182" s="41"/>
      <c r="M182" s="41"/>
      <c r="N182" s="44"/>
      <c r="O182" s="44"/>
    </row>
    <row r="183" spans="1:21" s="18" customFormat="1" ht="11.25">
      <c r="A183" s="16"/>
      <c r="B183" s="17"/>
      <c r="C183" s="18" t="s">
        <v>12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6" spans="1:21">
      <c r="C186" s="51"/>
    </row>
    <row r="187" spans="1:21">
      <c r="C187" s="51"/>
    </row>
  </sheetData>
  <mergeCells count="13">
    <mergeCell ref="A178:C17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6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374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45214</v>
      </c>
      <c r="E8" s="38">
        <v>15958521741.349001</v>
      </c>
      <c r="F8" s="38">
        <v>169765</v>
      </c>
      <c r="G8" s="38">
        <v>18953043800.379002</v>
      </c>
      <c r="H8" s="38">
        <v>158676</v>
      </c>
      <c r="I8" s="38">
        <v>50179921037.260002</v>
      </c>
      <c r="J8" s="38">
        <v>237249</v>
      </c>
      <c r="K8" s="38">
        <v>47269098567.875603</v>
      </c>
      <c r="L8" s="38">
        <f t="shared" ref="L8:M42" si="0">J8+H8+F8+D8</f>
        <v>610904</v>
      </c>
      <c r="M8" s="38">
        <f t="shared" si="0"/>
        <v>132360585146.8636</v>
      </c>
      <c r="N8" s="38">
        <v>5447</v>
      </c>
      <c r="O8" s="38">
        <v>59587253676.110001</v>
      </c>
      <c r="P8" s="38">
        <v>5074</v>
      </c>
      <c r="Q8" s="38">
        <v>52387974321.449997</v>
      </c>
      <c r="R8" s="38">
        <f>N8+P8</f>
        <v>10521</v>
      </c>
      <c r="S8" s="38">
        <f>O8+Q8</f>
        <v>111975227997.56</v>
      </c>
      <c r="T8" s="38">
        <f t="shared" ref="T8:U42" si="1">R8+L8</f>
        <v>621425</v>
      </c>
      <c r="U8" s="38">
        <f t="shared" si="1"/>
        <v>244335813144.42358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11034</v>
      </c>
      <c r="E9" s="39">
        <v>13142433665.6737</v>
      </c>
      <c r="F9" s="39">
        <v>54210</v>
      </c>
      <c r="G9" s="39">
        <v>14463420031.4266</v>
      </c>
      <c r="H9" s="39">
        <v>55918</v>
      </c>
      <c r="I9" s="39">
        <v>62154838657.699203</v>
      </c>
      <c r="J9" s="39">
        <v>75500</v>
      </c>
      <c r="K9" s="39">
        <v>58671925562.924698</v>
      </c>
      <c r="L9" s="39">
        <f t="shared" si="0"/>
        <v>196662</v>
      </c>
      <c r="M9" s="39">
        <f t="shared" si="0"/>
        <v>148432617917.72421</v>
      </c>
      <c r="N9" s="39">
        <v>2423</v>
      </c>
      <c r="O9" s="39">
        <v>23263161798.759998</v>
      </c>
      <c r="P9" s="39">
        <v>2632</v>
      </c>
      <c r="Q9" s="39">
        <v>24908086506.880001</v>
      </c>
      <c r="R9" s="39">
        <f>N9+P9</f>
        <v>5055</v>
      </c>
      <c r="S9" s="39">
        <f>O9+Q9</f>
        <v>48171248305.639999</v>
      </c>
      <c r="T9" s="39">
        <f t="shared" si="1"/>
        <v>201717</v>
      </c>
      <c r="U9" s="39">
        <f t="shared" si="1"/>
        <v>196603866223.3642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60006</v>
      </c>
      <c r="E10" s="40">
        <v>37419764861.232002</v>
      </c>
      <c r="F10" s="40">
        <v>161810</v>
      </c>
      <c r="G10" s="40">
        <v>27000355495.5266</v>
      </c>
      <c r="H10" s="40">
        <v>335709</v>
      </c>
      <c r="I10" s="40">
        <v>35564089014.137901</v>
      </c>
      <c r="J10" s="40">
        <v>222625</v>
      </c>
      <c r="K10" s="40">
        <v>41412964246.536201</v>
      </c>
      <c r="L10" s="38">
        <f t="shared" si="0"/>
        <v>780150</v>
      </c>
      <c r="M10" s="38">
        <f t="shared" si="0"/>
        <v>141397173617.43271</v>
      </c>
      <c r="N10" s="40">
        <v>5281</v>
      </c>
      <c r="O10" s="40">
        <v>22330538892.959999</v>
      </c>
      <c r="P10" s="40">
        <v>5628</v>
      </c>
      <c r="Q10" s="40">
        <v>27167309249.290001</v>
      </c>
      <c r="R10" s="38">
        <f t="shared" ref="R10:R115" si="2">N10+P10</f>
        <v>10909</v>
      </c>
      <c r="S10" s="38">
        <f t="shared" ref="S10:S115" si="3">O10+Q10</f>
        <v>49497848142.25</v>
      </c>
      <c r="T10" s="38">
        <f t="shared" si="1"/>
        <v>791059</v>
      </c>
      <c r="U10" s="38">
        <f t="shared" si="1"/>
        <v>190895021759.68271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59895</v>
      </c>
      <c r="E11" s="39">
        <v>12191260503.1378</v>
      </c>
      <c r="F11" s="39">
        <v>126668</v>
      </c>
      <c r="G11" s="39">
        <v>11680268128.4345</v>
      </c>
      <c r="H11" s="39">
        <v>291399</v>
      </c>
      <c r="I11" s="39">
        <v>34997208471.100899</v>
      </c>
      <c r="J11" s="39">
        <v>253943</v>
      </c>
      <c r="K11" s="39">
        <v>30942012552.4589</v>
      </c>
      <c r="L11" s="39">
        <f t="shared" si="0"/>
        <v>731905</v>
      </c>
      <c r="M11" s="39">
        <f t="shared" si="0"/>
        <v>89810749655.132095</v>
      </c>
      <c r="N11" s="39">
        <v>2350</v>
      </c>
      <c r="O11" s="39">
        <v>30501208124.119999</v>
      </c>
      <c r="P11" s="39">
        <v>2277</v>
      </c>
      <c r="Q11" s="39">
        <v>26758187411.75</v>
      </c>
      <c r="R11" s="39">
        <f t="shared" si="2"/>
        <v>4627</v>
      </c>
      <c r="S11" s="39">
        <f t="shared" si="3"/>
        <v>57259395535.869995</v>
      </c>
      <c r="T11" s="39">
        <f t="shared" si="1"/>
        <v>736532</v>
      </c>
      <c r="U11" s="39">
        <f t="shared" si="1"/>
        <v>147070145191.00208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2390</v>
      </c>
      <c r="E12" s="40">
        <v>5811359099.75</v>
      </c>
      <c r="F12" s="40">
        <v>19490</v>
      </c>
      <c r="G12" s="40">
        <v>5637766279.5762997</v>
      </c>
      <c r="H12" s="40">
        <v>7901</v>
      </c>
      <c r="I12" s="40">
        <v>35809870928.4674</v>
      </c>
      <c r="J12" s="40">
        <v>15812</v>
      </c>
      <c r="K12" s="40">
        <v>36169571138.6493</v>
      </c>
      <c r="L12" s="38">
        <f t="shared" si="0"/>
        <v>45593</v>
      </c>
      <c r="M12" s="38">
        <f t="shared" si="0"/>
        <v>83428567446.442993</v>
      </c>
      <c r="N12" s="40">
        <v>2212</v>
      </c>
      <c r="O12" s="40">
        <v>27777388052.119999</v>
      </c>
      <c r="P12" s="40">
        <v>2135</v>
      </c>
      <c r="Q12" s="40">
        <v>25247616494.18</v>
      </c>
      <c r="R12" s="38">
        <f t="shared" si="2"/>
        <v>4347</v>
      </c>
      <c r="S12" s="38">
        <f t="shared" si="3"/>
        <v>53025004546.300003</v>
      </c>
      <c r="T12" s="38">
        <f t="shared" si="1"/>
        <v>49940</v>
      </c>
      <c r="U12" s="38">
        <f t="shared" si="1"/>
        <v>136453571992.743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61034</v>
      </c>
      <c r="E13" s="39">
        <v>32996930637.646301</v>
      </c>
      <c r="F13" s="39">
        <v>78503</v>
      </c>
      <c r="G13" s="39">
        <v>15757721708.6952</v>
      </c>
      <c r="H13" s="39">
        <v>145869</v>
      </c>
      <c r="I13" s="39">
        <v>12244783956.950001</v>
      </c>
      <c r="J13" s="39">
        <v>230825</v>
      </c>
      <c r="K13" s="39">
        <v>18105039835.322701</v>
      </c>
      <c r="L13" s="39">
        <f t="shared" ref="L13:L26" si="4">J13+H13+F13+D13</f>
        <v>516231</v>
      </c>
      <c r="M13" s="39">
        <f t="shared" ref="M13:M26" si="5">K13+I13+G13+E13</f>
        <v>79104476138.614197</v>
      </c>
      <c r="N13" s="39">
        <v>2584</v>
      </c>
      <c r="O13" s="39">
        <v>7235870342.8500004</v>
      </c>
      <c r="P13" s="39">
        <v>2873</v>
      </c>
      <c r="Q13" s="39">
        <v>18762679920.700001</v>
      </c>
      <c r="R13" s="39">
        <f t="shared" ref="R13:R26" si="6">N13+P13</f>
        <v>5457</v>
      </c>
      <c r="S13" s="39">
        <f t="shared" ref="S13:S26" si="7">O13+Q13</f>
        <v>25998550263.550003</v>
      </c>
      <c r="T13" s="39">
        <f t="shared" ref="T13:T26" si="8">R13+L13</f>
        <v>521688</v>
      </c>
      <c r="U13" s="39">
        <f t="shared" ref="U13:U26" si="9">S13+M13</f>
        <v>105103026402.1642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730</v>
      </c>
      <c r="E14" s="40">
        <v>1409762052.7716999</v>
      </c>
      <c r="F14" s="40">
        <v>3289</v>
      </c>
      <c r="G14" s="40">
        <v>739038292.30060005</v>
      </c>
      <c r="H14" s="40">
        <v>1580</v>
      </c>
      <c r="I14" s="40">
        <v>13918407692.639999</v>
      </c>
      <c r="J14" s="40">
        <v>3175</v>
      </c>
      <c r="K14" s="40">
        <v>15296553765.879999</v>
      </c>
      <c r="L14" s="38">
        <f t="shared" si="4"/>
        <v>8774</v>
      </c>
      <c r="M14" s="38">
        <f t="shared" si="5"/>
        <v>31363761803.592293</v>
      </c>
      <c r="N14" s="40">
        <v>1388</v>
      </c>
      <c r="O14" s="40">
        <v>25940910496.27</v>
      </c>
      <c r="P14" s="40">
        <v>1302</v>
      </c>
      <c r="Q14" s="40">
        <v>24721126712.759998</v>
      </c>
      <c r="R14" s="38">
        <f t="shared" si="6"/>
        <v>2690</v>
      </c>
      <c r="S14" s="38">
        <f t="shared" si="7"/>
        <v>50662037209.029999</v>
      </c>
      <c r="T14" s="38">
        <f t="shared" si="8"/>
        <v>11464</v>
      </c>
      <c r="U14" s="38">
        <f t="shared" si="9"/>
        <v>82025799012.622284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1287</v>
      </c>
      <c r="E15" s="39">
        <v>799958104.17999995</v>
      </c>
      <c r="F15" s="39">
        <v>3881</v>
      </c>
      <c r="G15" s="39">
        <v>649834019.21000004</v>
      </c>
      <c r="H15" s="39">
        <v>4065</v>
      </c>
      <c r="I15" s="39">
        <v>4702088203.2200003</v>
      </c>
      <c r="J15" s="39">
        <v>4114</v>
      </c>
      <c r="K15" s="39">
        <v>4397187873.1738005</v>
      </c>
      <c r="L15" s="39">
        <f t="shared" si="4"/>
        <v>13347</v>
      </c>
      <c r="M15" s="39">
        <f t="shared" si="5"/>
        <v>10549068199.783802</v>
      </c>
      <c r="N15" s="39">
        <v>4327</v>
      </c>
      <c r="O15" s="39">
        <v>25031682133.130001</v>
      </c>
      <c r="P15" s="39">
        <v>4177</v>
      </c>
      <c r="Q15" s="39">
        <v>25017663573.459999</v>
      </c>
      <c r="R15" s="39">
        <f t="shared" si="6"/>
        <v>8504</v>
      </c>
      <c r="S15" s="39">
        <f t="shared" si="7"/>
        <v>50049345706.589996</v>
      </c>
      <c r="T15" s="39">
        <f t="shared" si="8"/>
        <v>21851</v>
      </c>
      <c r="U15" s="39">
        <f t="shared" si="9"/>
        <v>60598413906.373795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142</v>
      </c>
      <c r="E16" s="40">
        <v>1431654304.8599999</v>
      </c>
      <c r="F16" s="40">
        <v>592</v>
      </c>
      <c r="G16" s="40">
        <v>335197914.02999997</v>
      </c>
      <c r="H16" s="40">
        <v>2766</v>
      </c>
      <c r="I16" s="40">
        <v>6474297046.5900002</v>
      </c>
      <c r="J16" s="40">
        <v>5063</v>
      </c>
      <c r="K16" s="40">
        <v>5877995329.3465004</v>
      </c>
      <c r="L16" s="38">
        <f t="shared" si="4"/>
        <v>8563</v>
      </c>
      <c r="M16" s="38">
        <f t="shared" si="5"/>
        <v>14119144594.826502</v>
      </c>
      <c r="N16" s="40">
        <v>737</v>
      </c>
      <c r="O16" s="40">
        <v>22360562483.400002</v>
      </c>
      <c r="P16" s="40">
        <v>755</v>
      </c>
      <c r="Q16" s="40">
        <v>21747612672.599998</v>
      </c>
      <c r="R16" s="38">
        <f t="shared" si="6"/>
        <v>1492</v>
      </c>
      <c r="S16" s="38">
        <f t="shared" si="7"/>
        <v>44108175156</v>
      </c>
      <c r="T16" s="38">
        <f t="shared" si="8"/>
        <v>10055</v>
      </c>
      <c r="U16" s="38">
        <f t="shared" si="9"/>
        <v>58227319750.8265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1607</v>
      </c>
      <c r="E17" s="39">
        <v>3327845244.3200002</v>
      </c>
      <c r="F17" s="39">
        <v>8811</v>
      </c>
      <c r="G17" s="39">
        <v>2151934643.3227</v>
      </c>
      <c r="H17" s="39">
        <v>6814</v>
      </c>
      <c r="I17" s="39">
        <v>13379084218.146999</v>
      </c>
      <c r="J17" s="39">
        <v>13531</v>
      </c>
      <c r="K17" s="39">
        <v>13065943800.8727</v>
      </c>
      <c r="L17" s="39">
        <f t="shared" si="4"/>
        <v>30763</v>
      </c>
      <c r="M17" s="39">
        <f t="shared" si="5"/>
        <v>31924807906.662399</v>
      </c>
      <c r="N17" s="39">
        <v>3527</v>
      </c>
      <c r="O17" s="39">
        <v>11794886561.74</v>
      </c>
      <c r="P17" s="39">
        <v>3548</v>
      </c>
      <c r="Q17" s="39">
        <v>12843554222.35</v>
      </c>
      <c r="R17" s="39">
        <f t="shared" si="6"/>
        <v>7075</v>
      </c>
      <c r="S17" s="39">
        <f t="shared" si="7"/>
        <v>24638440784.09</v>
      </c>
      <c r="T17" s="39">
        <f t="shared" si="8"/>
        <v>37838</v>
      </c>
      <c r="U17" s="39">
        <f t="shared" si="9"/>
        <v>56563248690.752396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1032</v>
      </c>
      <c r="E18" s="40">
        <v>3878085840.29</v>
      </c>
      <c r="F18" s="40">
        <v>3348</v>
      </c>
      <c r="G18" s="40">
        <v>1892875139.2112999</v>
      </c>
      <c r="H18" s="40">
        <v>2790</v>
      </c>
      <c r="I18" s="40">
        <v>12858892083.115601</v>
      </c>
      <c r="J18" s="40">
        <v>13865</v>
      </c>
      <c r="K18" s="40">
        <v>15682817505.049999</v>
      </c>
      <c r="L18" s="38">
        <f t="shared" ref="L18:L23" si="10">J18+H18+F18+D18</f>
        <v>21035</v>
      </c>
      <c r="M18" s="38">
        <f t="shared" ref="M18:M23" si="11">K18+I18+G18+E18</f>
        <v>34312670567.666901</v>
      </c>
      <c r="N18" s="40">
        <v>811</v>
      </c>
      <c r="O18" s="40">
        <v>9232943749.7299995</v>
      </c>
      <c r="P18" s="40">
        <v>754</v>
      </c>
      <c r="Q18" s="40">
        <v>8898641258.2099991</v>
      </c>
      <c r="R18" s="38">
        <f t="shared" ref="R18:R23" si="12">N18+P18</f>
        <v>1565</v>
      </c>
      <c r="S18" s="38">
        <f t="shared" ref="S18:S23" si="13">O18+Q18</f>
        <v>18131585007.939999</v>
      </c>
      <c r="T18" s="38">
        <f t="shared" ref="T18:T23" si="14">R18+L18</f>
        <v>22600</v>
      </c>
      <c r="U18" s="38">
        <f t="shared" ref="U18:U23" si="15">S18+M18</f>
        <v>52444255575.606903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21</v>
      </c>
      <c r="E19" s="39">
        <v>96478817.870000005</v>
      </c>
      <c r="F19" s="39">
        <v>4</v>
      </c>
      <c r="G19" s="39">
        <v>1913224.88</v>
      </c>
      <c r="H19" s="39">
        <v>1673</v>
      </c>
      <c r="I19" s="39">
        <v>5984523904.2974005</v>
      </c>
      <c r="J19" s="39">
        <v>1781</v>
      </c>
      <c r="K19" s="39">
        <v>7312223105.0299997</v>
      </c>
      <c r="L19" s="39">
        <f t="shared" si="10"/>
        <v>3479</v>
      </c>
      <c r="M19" s="39">
        <f t="shared" si="11"/>
        <v>13395139052.0774</v>
      </c>
      <c r="N19" s="39">
        <v>404</v>
      </c>
      <c r="O19" s="39">
        <v>10236078400.66</v>
      </c>
      <c r="P19" s="39">
        <v>412</v>
      </c>
      <c r="Q19" s="39">
        <v>8018709333.3400002</v>
      </c>
      <c r="R19" s="39">
        <f t="shared" si="12"/>
        <v>816</v>
      </c>
      <c r="S19" s="39">
        <f t="shared" si="13"/>
        <v>18254787734</v>
      </c>
      <c r="T19" s="39">
        <f t="shared" si="14"/>
        <v>4295</v>
      </c>
      <c r="U19" s="39">
        <f t="shared" si="15"/>
        <v>31649926786.0774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2333</v>
      </c>
      <c r="I20" s="40">
        <v>9664046691.5100002</v>
      </c>
      <c r="J20" s="40">
        <v>1778</v>
      </c>
      <c r="K20" s="40">
        <v>8572105675.9099998</v>
      </c>
      <c r="L20" s="38">
        <f t="shared" si="10"/>
        <v>4111</v>
      </c>
      <c r="M20" s="38">
        <f t="shared" si="11"/>
        <v>18236152367.419998</v>
      </c>
      <c r="N20" s="40">
        <v>166</v>
      </c>
      <c r="O20" s="40">
        <v>4843598407.3199997</v>
      </c>
      <c r="P20" s="40">
        <v>197</v>
      </c>
      <c r="Q20" s="40">
        <v>5927700847.6899996</v>
      </c>
      <c r="R20" s="38">
        <f t="shared" si="12"/>
        <v>363</v>
      </c>
      <c r="S20" s="38">
        <f t="shared" si="13"/>
        <v>10771299255.009998</v>
      </c>
      <c r="T20" s="38">
        <f t="shared" si="14"/>
        <v>4474</v>
      </c>
      <c r="U20" s="38">
        <f t="shared" si="15"/>
        <v>29007451622.429996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202</v>
      </c>
      <c r="E21" s="39">
        <v>1159149093.4100001</v>
      </c>
      <c r="F21" s="39">
        <v>628</v>
      </c>
      <c r="G21" s="39">
        <v>860953306.44000006</v>
      </c>
      <c r="H21" s="39">
        <v>720</v>
      </c>
      <c r="I21" s="39">
        <v>3689956393.5700002</v>
      </c>
      <c r="J21" s="39">
        <v>1571</v>
      </c>
      <c r="K21" s="39">
        <v>4698595246.9899998</v>
      </c>
      <c r="L21" s="39">
        <f t="shared" si="10"/>
        <v>3121</v>
      </c>
      <c r="M21" s="39">
        <f t="shared" si="11"/>
        <v>10408654040.41</v>
      </c>
      <c r="N21" s="39">
        <v>1882</v>
      </c>
      <c r="O21" s="39">
        <v>9090276136.3299999</v>
      </c>
      <c r="P21" s="39">
        <v>2501</v>
      </c>
      <c r="Q21" s="39">
        <v>8279731054.3299999</v>
      </c>
      <c r="R21" s="39">
        <f t="shared" si="12"/>
        <v>4383</v>
      </c>
      <c r="S21" s="39">
        <f t="shared" si="13"/>
        <v>17370007190.66</v>
      </c>
      <c r="T21" s="39">
        <f t="shared" si="14"/>
        <v>7504</v>
      </c>
      <c r="U21" s="39">
        <f t="shared" si="15"/>
        <v>27778661231.07</v>
      </c>
    </row>
    <row r="22" spans="1:21" s="9" customFormat="1" ht="12">
      <c r="A22" s="29">
        <v>15</v>
      </c>
      <c r="B22" s="50" t="s">
        <v>50</v>
      </c>
      <c r="C22" s="1" t="s">
        <v>51</v>
      </c>
      <c r="D22" s="40">
        <v>1258</v>
      </c>
      <c r="E22" s="40">
        <v>2931733429.217</v>
      </c>
      <c r="F22" s="40">
        <v>5198</v>
      </c>
      <c r="G22" s="40">
        <v>2007594240.1252</v>
      </c>
      <c r="H22" s="40">
        <v>2786</v>
      </c>
      <c r="I22" s="40">
        <v>4353504087.533</v>
      </c>
      <c r="J22" s="40">
        <v>7688</v>
      </c>
      <c r="K22" s="40">
        <v>5638323942.6484003</v>
      </c>
      <c r="L22" s="38">
        <f t="shared" si="10"/>
        <v>16930</v>
      </c>
      <c r="M22" s="38">
        <f t="shared" si="11"/>
        <v>14931155699.523602</v>
      </c>
      <c r="N22" s="40">
        <v>729</v>
      </c>
      <c r="O22" s="40">
        <v>6040967561.3299999</v>
      </c>
      <c r="P22" s="40">
        <v>661</v>
      </c>
      <c r="Q22" s="40">
        <v>5282759002.2200003</v>
      </c>
      <c r="R22" s="38">
        <f t="shared" si="12"/>
        <v>1390</v>
      </c>
      <c r="S22" s="38">
        <f t="shared" si="13"/>
        <v>11323726563.549999</v>
      </c>
      <c r="T22" s="38">
        <f t="shared" si="14"/>
        <v>18320</v>
      </c>
      <c r="U22" s="38">
        <f t="shared" si="15"/>
        <v>26254882263.073601</v>
      </c>
    </row>
    <row r="23" spans="1:21" s="9" customFormat="1" ht="12">
      <c r="A23" s="26">
        <v>16</v>
      </c>
      <c r="B23" s="49" t="s">
        <v>46</v>
      </c>
      <c r="C23" s="28" t="s">
        <v>47</v>
      </c>
      <c r="D23" s="39">
        <v>2</v>
      </c>
      <c r="E23" s="39">
        <v>197000000</v>
      </c>
      <c r="F23" s="39"/>
      <c r="G23" s="39"/>
      <c r="H23" s="39">
        <v>4659</v>
      </c>
      <c r="I23" s="39">
        <v>7247797734.2600002</v>
      </c>
      <c r="J23" s="39">
        <v>4328</v>
      </c>
      <c r="K23" s="39">
        <v>8823087188.3999996</v>
      </c>
      <c r="L23" s="39">
        <f t="shared" si="10"/>
        <v>8989</v>
      </c>
      <c r="M23" s="39">
        <f t="shared" si="11"/>
        <v>16267884922.66</v>
      </c>
      <c r="N23" s="39">
        <v>263</v>
      </c>
      <c r="O23" s="39">
        <v>5828668554.0799999</v>
      </c>
      <c r="P23" s="39">
        <v>199</v>
      </c>
      <c r="Q23" s="39">
        <v>4054194177.1900001</v>
      </c>
      <c r="R23" s="39">
        <f t="shared" si="12"/>
        <v>462</v>
      </c>
      <c r="S23" s="39">
        <f t="shared" si="13"/>
        <v>9882862731.2700005</v>
      </c>
      <c r="T23" s="39">
        <f t="shared" si="14"/>
        <v>9451</v>
      </c>
      <c r="U23" s="39">
        <f t="shared" si="15"/>
        <v>26150747653.93</v>
      </c>
    </row>
    <row r="24" spans="1:21" s="9" customFormat="1" ht="12">
      <c r="A24" s="29">
        <v>17</v>
      </c>
      <c r="B24" s="50" t="s">
        <v>54</v>
      </c>
      <c r="C24" s="1" t="s">
        <v>55</v>
      </c>
      <c r="D24" s="40">
        <v>198</v>
      </c>
      <c r="E24" s="40">
        <v>613310497.28999996</v>
      </c>
      <c r="F24" s="40">
        <v>127</v>
      </c>
      <c r="G24" s="40">
        <v>94000872.870000005</v>
      </c>
      <c r="H24" s="40">
        <v>254</v>
      </c>
      <c r="I24" s="40">
        <v>990263432.73000002</v>
      </c>
      <c r="J24" s="40">
        <v>423</v>
      </c>
      <c r="K24" s="40">
        <v>156432368.85550001</v>
      </c>
      <c r="L24" s="38">
        <f t="shared" si="4"/>
        <v>1002</v>
      </c>
      <c r="M24" s="38">
        <f t="shared" si="5"/>
        <v>1854007171.7455001</v>
      </c>
      <c r="N24" s="40">
        <v>933</v>
      </c>
      <c r="O24" s="40">
        <v>10979384760.98</v>
      </c>
      <c r="P24" s="40">
        <v>1018</v>
      </c>
      <c r="Q24" s="40">
        <v>12330608598.59</v>
      </c>
      <c r="R24" s="38">
        <f t="shared" si="6"/>
        <v>1951</v>
      </c>
      <c r="S24" s="38">
        <f t="shared" si="7"/>
        <v>23309993359.57</v>
      </c>
      <c r="T24" s="38">
        <f t="shared" si="8"/>
        <v>2953</v>
      </c>
      <c r="U24" s="38">
        <f t="shared" si="9"/>
        <v>25164000531.315498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942</v>
      </c>
      <c r="E25" s="39">
        <v>2092011259.0899999</v>
      </c>
      <c r="F25" s="39">
        <v>4769</v>
      </c>
      <c r="G25" s="39">
        <v>1199973483.0239999</v>
      </c>
      <c r="H25" s="39">
        <v>2427</v>
      </c>
      <c r="I25" s="39">
        <v>2488423658.4287</v>
      </c>
      <c r="J25" s="39">
        <v>6205</v>
      </c>
      <c r="K25" s="39">
        <v>3228930346.7617998</v>
      </c>
      <c r="L25" s="39">
        <f t="shared" si="4"/>
        <v>14343</v>
      </c>
      <c r="M25" s="39">
        <f t="shared" si="5"/>
        <v>9009338747.3045006</v>
      </c>
      <c r="N25" s="39">
        <v>2607</v>
      </c>
      <c r="O25" s="39">
        <v>5670860219.7600002</v>
      </c>
      <c r="P25" s="39">
        <v>6621</v>
      </c>
      <c r="Q25" s="39">
        <v>5836663510.6800003</v>
      </c>
      <c r="R25" s="39">
        <f t="shared" si="6"/>
        <v>9228</v>
      </c>
      <c r="S25" s="39">
        <f t="shared" si="7"/>
        <v>11507523730.440001</v>
      </c>
      <c r="T25" s="39">
        <f t="shared" si="8"/>
        <v>23571</v>
      </c>
      <c r="U25" s="39">
        <f t="shared" si="9"/>
        <v>20516862477.744499</v>
      </c>
    </row>
    <row r="26" spans="1:21" s="9" customFormat="1" ht="12">
      <c r="A26" s="29">
        <v>19</v>
      </c>
      <c r="B26" s="50" t="s">
        <v>56</v>
      </c>
      <c r="C26" s="1" t="s">
        <v>57</v>
      </c>
      <c r="D26" s="40">
        <v>1582</v>
      </c>
      <c r="E26" s="40">
        <v>1081526563.71</v>
      </c>
      <c r="F26" s="40">
        <v>3997</v>
      </c>
      <c r="G26" s="40">
        <v>287253566.87480003</v>
      </c>
      <c r="H26" s="40">
        <v>251537</v>
      </c>
      <c r="I26" s="40">
        <v>1364685558.52</v>
      </c>
      <c r="J26" s="40">
        <v>13026</v>
      </c>
      <c r="K26" s="40">
        <v>1444676373.5715001</v>
      </c>
      <c r="L26" s="38">
        <f t="shared" si="4"/>
        <v>270142</v>
      </c>
      <c r="M26" s="38">
        <f t="shared" si="5"/>
        <v>4178142062.6763005</v>
      </c>
      <c r="N26" s="40">
        <v>13642</v>
      </c>
      <c r="O26" s="40">
        <v>5019221566.6599998</v>
      </c>
      <c r="P26" s="40">
        <v>101608</v>
      </c>
      <c r="Q26" s="40">
        <v>5721326509.6800003</v>
      </c>
      <c r="R26" s="38">
        <f t="shared" si="6"/>
        <v>115250</v>
      </c>
      <c r="S26" s="38">
        <f t="shared" si="7"/>
        <v>10740548076.34</v>
      </c>
      <c r="T26" s="38">
        <f t="shared" si="8"/>
        <v>385392</v>
      </c>
      <c r="U26" s="38">
        <f t="shared" si="9"/>
        <v>14918690139.0163</v>
      </c>
    </row>
    <row r="27" spans="1:21" s="9" customFormat="1" ht="12">
      <c r="A27" s="26">
        <v>20</v>
      </c>
      <c r="B27" s="27" t="s">
        <v>66</v>
      </c>
      <c r="C27" s="28" t="s">
        <v>67</v>
      </c>
      <c r="D27" s="39">
        <v>234</v>
      </c>
      <c r="E27" s="39">
        <v>2250929559.1199999</v>
      </c>
      <c r="F27" s="39">
        <v>146</v>
      </c>
      <c r="G27" s="39">
        <v>235371339.09</v>
      </c>
      <c r="H27" s="39">
        <v>175</v>
      </c>
      <c r="I27" s="39">
        <v>370246938.58999997</v>
      </c>
      <c r="J27" s="39">
        <v>440</v>
      </c>
      <c r="K27" s="39">
        <v>244240290.88999999</v>
      </c>
      <c r="L27" s="39">
        <f t="shared" si="0"/>
        <v>995</v>
      </c>
      <c r="M27" s="39">
        <f t="shared" si="0"/>
        <v>3100788127.6900001</v>
      </c>
      <c r="N27" s="39">
        <v>259</v>
      </c>
      <c r="O27" s="39">
        <v>4836846449.9899998</v>
      </c>
      <c r="P27" s="39">
        <v>336</v>
      </c>
      <c r="Q27" s="39">
        <v>6914226199.3800001</v>
      </c>
      <c r="R27" s="39">
        <f t="shared" si="2"/>
        <v>595</v>
      </c>
      <c r="S27" s="39">
        <f t="shared" si="3"/>
        <v>11751072649.369999</v>
      </c>
      <c r="T27" s="39">
        <f t="shared" si="1"/>
        <v>1590</v>
      </c>
      <c r="U27" s="39">
        <f t="shared" si="1"/>
        <v>14851860777.059999</v>
      </c>
    </row>
    <row r="28" spans="1:21" s="9" customFormat="1" ht="12">
      <c r="A28" s="29">
        <v>21</v>
      </c>
      <c r="B28" s="50" t="s">
        <v>62</v>
      </c>
      <c r="C28" s="1" t="s">
        <v>63</v>
      </c>
      <c r="D28" s="40"/>
      <c r="E28" s="40"/>
      <c r="F28" s="40"/>
      <c r="G28" s="40"/>
      <c r="H28" s="40">
        <v>63</v>
      </c>
      <c r="I28" s="40">
        <v>139212966.93000001</v>
      </c>
      <c r="J28" s="40"/>
      <c r="K28" s="40"/>
      <c r="L28" s="38">
        <f t="shared" si="0"/>
        <v>63</v>
      </c>
      <c r="M28" s="38">
        <f t="shared" si="0"/>
        <v>139212966.93000001</v>
      </c>
      <c r="N28" s="40">
        <v>11</v>
      </c>
      <c r="O28" s="40">
        <v>7075000000</v>
      </c>
      <c r="P28" s="40">
        <v>11</v>
      </c>
      <c r="Q28" s="40">
        <v>7075000000</v>
      </c>
      <c r="R28" s="38">
        <f t="shared" si="2"/>
        <v>22</v>
      </c>
      <c r="S28" s="38">
        <f t="shared" si="3"/>
        <v>14150000000</v>
      </c>
      <c r="T28" s="38">
        <f t="shared" si="1"/>
        <v>85</v>
      </c>
      <c r="U28" s="38">
        <f t="shared" si="1"/>
        <v>14289212966.93</v>
      </c>
    </row>
    <row r="29" spans="1:21" s="9" customFormat="1" ht="12">
      <c r="A29" s="26">
        <v>22</v>
      </c>
      <c r="B29" s="49" t="s">
        <v>60</v>
      </c>
      <c r="C29" s="28" t="s">
        <v>61</v>
      </c>
      <c r="D29" s="39">
        <v>1663</v>
      </c>
      <c r="E29" s="39">
        <v>1018694338.22</v>
      </c>
      <c r="F29" s="39">
        <v>7154</v>
      </c>
      <c r="G29" s="39">
        <v>856583572.78209996</v>
      </c>
      <c r="H29" s="39">
        <v>8447</v>
      </c>
      <c r="I29" s="39">
        <v>1989944707.1500001</v>
      </c>
      <c r="J29" s="39">
        <v>18430</v>
      </c>
      <c r="K29" s="39">
        <v>2396816381.5433998</v>
      </c>
      <c r="L29" s="39">
        <f t="shared" si="0"/>
        <v>35694</v>
      </c>
      <c r="M29" s="39">
        <f t="shared" si="0"/>
        <v>6262038999.6954994</v>
      </c>
      <c r="N29" s="39">
        <v>1399</v>
      </c>
      <c r="O29" s="39">
        <v>2062667708.3900001</v>
      </c>
      <c r="P29" s="39">
        <v>1367</v>
      </c>
      <c r="Q29" s="39">
        <v>1814648412.3699999</v>
      </c>
      <c r="R29" s="39">
        <f t="shared" si="2"/>
        <v>2766</v>
      </c>
      <c r="S29" s="39">
        <f t="shared" si="3"/>
        <v>3877316120.7600002</v>
      </c>
      <c r="T29" s="39">
        <f t="shared" si="1"/>
        <v>38460</v>
      </c>
      <c r="U29" s="39">
        <f t="shared" si="1"/>
        <v>10139355120.4555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661</v>
      </c>
      <c r="E30" s="40">
        <v>304343098.98000002</v>
      </c>
      <c r="F30" s="40">
        <v>1243</v>
      </c>
      <c r="G30" s="40">
        <v>183318741.09</v>
      </c>
      <c r="H30" s="40">
        <v>291</v>
      </c>
      <c r="I30" s="40">
        <v>1505777435.8399999</v>
      </c>
      <c r="J30" s="40">
        <v>1794</v>
      </c>
      <c r="K30" s="40">
        <v>1043092625.13</v>
      </c>
      <c r="L30" s="38">
        <f t="shared" si="0"/>
        <v>3989</v>
      </c>
      <c r="M30" s="38">
        <f t="shared" si="0"/>
        <v>3036531901.04</v>
      </c>
      <c r="N30" s="40">
        <v>978</v>
      </c>
      <c r="O30" s="40">
        <v>2941700322.8600001</v>
      </c>
      <c r="P30" s="40">
        <v>1516</v>
      </c>
      <c r="Q30" s="40">
        <v>3346126028.02</v>
      </c>
      <c r="R30" s="38">
        <f t="shared" si="2"/>
        <v>2494</v>
      </c>
      <c r="S30" s="38">
        <f t="shared" si="3"/>
        <v>6287826350.8800001</v>
      </c>
      <c r="T30" s="38">
        <f t="shared" si="1"/>
        <v>6483</v>
      </c>
      <c r="U30" s="38">
        <f t="shared" si="1"/>
        <v>9324358251.9200001</v>
      </c>
    </row>
    <row r="31" spans="1:21" s="9" customFormat="1" ht="12">
      <c r="A31" s="26">
        <v>24</v>
      </c>
      <c r="B31" s="49" t="s">
        <v>72</v>
      </c>
      <c r="C31" s="28" t="s">
        <v>73</v>
      </c>
      <c r="D31" s="39">
        <v>856</v>
      </c>
      <c r="E31" s="39">
        <v>2092983895.45</v>
      </c>
      <c r="F31" s="39">
        <v>286</v>
      </c>
      <c r="G31" s="39">
        <v>256872578.07480001</v>
      </c>
      <c r="H31" s="39">
        <v>633</v>
      </c>
      <c r="I31" s="39">
        <v>1434891944.3599999</v>
      </c>
      <c r="J31" s="39">
        <v>2006</v>
      </c>
      <c r="K31" s="39">
        <v>1620993254.6600001</v>
      </c>
      <c r="L31" s="39">
        <f t="shared" si="0"/>
        <v>3781</v>
      </c>
      <c r="M31" s="39">
        <f t="shared" si="0"/>
        <v>5405741672.5447998</v>
      </c>
      <c r="N31" s="39">
        <v>121</v>
      </c>
      <c r="O31" s="39">
        <v>972557013.20000005</v>
      </c>
      <c r="P31" s="39">
        <v>175</v>
      </c>
      <c r="Q31" s="39">
        <v>2805058816.23</v>
      </c>
      <c r="R31" s="39">
        <f t="shared" si="2"/>
        <v>296</v>
      </c>
      <c r="S31" s="39">
        <f t="shared" si="3"/>
        <v>3777615829.4300003</v>
      </c>
      <c r="T31" s="39">
        <f t="shared" si="1"/>
        <v>4077</v>
      </c>
      <c r="U31" s="39">
        <f t="shared" si="1"/>
        <v>9183357501.9748001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155</v>
      </c>
      <c r="E32" s="40">
        <v>25985746.52</v>
      </c>
      <c r="F32" s="40">
        <v>956</v>
      </c>
      <c r="G32" s="40">
        <v>177633142.66</v>
      </c>
      <c r="H32" s="40">
        <v>337010</v>
      </c>
      <c r="I32" s="40">
        <v>1223357499.8499999</v>
      </c>
      <c r="J32" s="40">
        <v>48975</v>
      </c>
      <c r="K32" s="40">
        <v>1349787735.2</v>
      </c>
      <c r="L32" s="38">
        <f t="shared" si="0"/>
        <v>387096</v>
      </c>
      <c r="M32" s="38">
        <f t="shared" si="0"/>
        <v>2776764124.23</v>
      </c>
      <c r="N32" s="40">
        <v>4708</v>
      </c>
      <c r="O32" s="40">
        <v>2979489684.0100002</v>
      </c>
      <c r="P32" s="40">
        <v>74997</v>
      </c>
      <c r="Q32" s="40">
        <v>2703766286.7600002</v>
      </c>
      <c r="R32" s="38">
        <f t="shared" si="2"/>
        <v>79705</v>
      </c>
      <c r="S32" s="38">
        <f t="shared" si="3"/>
        <v>5683255970.7700005</v>
      </c>
      <c r="T32" s="38">
        <f t="shared" si="1"/>
        <v>466801</v>
      </c>
      <c r="U32" s="38">
        <f t="shared" si="1"/>
        <v>8460020095</v>
      </c>
    </row>
    <row r="33" spans="1:21" s="9" customFormat="1" ht="12">
      <c r="A33" s="26">
        <v>26</v>
      </c>
      <c r="B33" s="49" t="s">
        <v>68</v>
      </c>
      <c r="C33" s="28" t="s">
        <v>69</v>
      </c>
      <c r="D33" s="39">
        <v>1457</v>
      </c>
      <c r="E33" s="39">
        <v>694037936.37</v>
      </c>
      <c r="F33" s="39">
        <v>5542</v>
      </c>
      <c r="G33" s="39">
        <v>1277071348.8682001</v>
      </c>
      <c r="H33" s="39">
        <v>2904</v>
      </c>
      <c r="I33" s="39">
        <v>1321723805</v>
      </c>
      <c r="J33" s="39">
        <v>4795</v>
      </c>
      <c r="K33" s="39">
        <v>926336781.58000004</v>
      </c>
      <c r="L33" s="39">
        <f t="shared" ref="L33:L36" si="16">J33+H33+F33+D33</f>
        <v>14698</v>
      </c>
      <c r="M33" s="39">
        <f t="shared" ref="M33:M36" si="17">K33+I33+G33+E33</f>
        <v>4219169871.8182001</v>
      </c>
      <c r="N33" s="39">
        <v>948</v>
      </c>
      <c r="O33" s="39">
        <v>2145306760.02</v>
      </c>
      <c r="P33" s="39">
        <v>933</v>
      </c>
      <c r="Q33" s="39">
        <v>1964157758.0699999</v>
      </c>
      <c r="R33" s="39">
        <f t="shared" ref="R33:R36" si="18">N33+P33</f>
        <v>1881</v>
      </c>
      <c r="S33" s="39">
        <f t="shared" ref="S33:S36" si="19">O33+Q33</f>
        <v>4109464518.0900002</v>
      </c>
      <c r="T33" s="39">
        <f t="shared" ref="T33:T36" si="20">R33+L33</f>
        <v>16579</v>
      </c>
      <c r="U33" s="39">
        <f t="shared" ref="U33:U36" si="21">S33+M33</f>
        <v>8328634389.9082003</v>
      </c>
    </row>
    <row r="34" spans="1:21" s="9" customFormat="1" ht="12">
      <c r="A34" s="29">
        <v>27</v>
      </c>
      <c r="B34" s="50" t="s">
        <v>78</v>
      </c>
      <c r="C34" s="1" t="s">
        <v>79</v>
      </c>
      <c r="D34" s="40">
        <v>1950</v>
      </c>
      <c r="E34" s="40">
        <v>88517449.040000007</v>
      </c>
      <c r="F34" s="40">
        <v>11961</v>
      </c>
      <c r="G34" s="40">
        <v>503463213.63</v>
      </c>
      <c r="H34" s="40">
        <v>7752</v>
      </c>
      <c r="I34" s="40">
        <v>885929410.61000001</v>
      </c>
      <c r="J34" s="40">
        <v>24531</v>
      </c>
      <c r="K34" s="40">
        <v>1088397827.5</v>
      </c>
      <c r="L34" s="38">
        <f t="shared" si="16"/>
        <v>46194</v>
      </c>
      <c r="M34" s="38">
        <f t="shared" si="17"/>
        <v>2566307900.7800002</v>
      </c>
      <c r="N34" s="40">
        <v>6957</v>
      </c>
      <c r="O34" s="40">
        <v>2950916236.7199998</v>
      </c>
      <c r="P34" s="40">
        <v>64535</v>
      </c>
      <c r="Q34" s="40">
        <v>2350711833.9699998</v>
      </c>
      <c r="R34" s="38">
        <f t="shared" si="18"/>
        <v>71492</v>
      </c>
      <c r="S34" s="38">
        <f t="shared" si="19"/>
        <v>5301628070.6899996</v>
      </c>
      <c r="T34" s="38">
        <f t="shared" si="20"/>
        <v>117686</v>
      </c>
      <c r="U34" s="38">
        <f t="shared" si="21"/>
        <v>7867935971.4699993</v>
      </c>
    </row>
    <row r="35" spans="1:21" s="9" customFormat="1" ht="12">
      <c r="A35" s="26">
        <v>28</v>
      </c>
      <c r="B35" s="27" t="s">
        <v>98</v>
      </c>
      <c r="C35" s="28" t="s">
        <v>99</v>
      </c>
      <c r="D35" s="39">
        <v>253</v>
      </c>
      <c r="E35" s="39">
        <v>559017685.84000003</v>
      </c>
      <c r="F35" s="39">
        <v>253</v>
      </c>
      <c r="G35" s="39">
        <v>64950299.100000001</v>
      </c>
      <c r="H35" s="39">
        <v>121</v>
      </c>
      <c r="I35" s="39">
        <v>1518483963.1400001</v>
      </c>
      <c r="J35" s="39">
        <v>654</v>
      </c>
      <c r="K35" s="39">
        <v>690564626.84000003</v>
      </c>
      <c r="L35" s="39">
        <f t="shared" si="16"/>
        <v>1281</v>
      </c>
      <c r="M35" s="39">
        <f t="shared" si="17"/>
        <v>2833016574.9200001</v>
      </c>
      <c r="N35" s="39">
        <v>77</v>
      </c>
      <c r="O35" s="39">
        <v>1043344500.27</v>
      </c>
      <c r="P35" s="39">
        <v>127</v>
      </c>
      <c r="Q35" s="39">
        <v>2214108216.54</v>
      </c>
      <c r="R35" s="39">
        <f t="shared" si="18"/>
        <v>204</v>
      </c>
      <c r="S35" s="39">
        <f t="shared" si="19"/>
        <v>3257452716.8099999</v>
      </c>
      <c r="T35" s="39">
        <f t="shared" si="20"/>
        <v>1485</v>
      </c>
      <c r="U35" s="39">
        <f t="shared" si="21"/>
        <v>6090469291.7299995</v>
      </c>
    </row>
    <row r="36" spans="1:21" s="9" customFormat="1" ht="12">
      <c r="A36" s="29">
        <v>29</v>
      </c>
      <c r="B36" s="50" t="s">
        <v>82</v>
      </c>
      <c r="C36" s="1" t="s">
        <v>83</v>
      </c>
      <c r="D36" s="40">
        <v>976</v>
      </c>
      <c r="E36" s="40">
        <v>107696449.79000001</v>
      </c>
      <c r="F36" s="40">
        <v>6017</v>
      </c>
      <c r="G36" s="40">
        <v>341582777.10000002</v>
      </c>
      <c r="H36" s="40">
        <v>4177</v>
      </c>
      <c r="I36" s="40">
        <v>588236098.02999997</v>
      </c>
      <c r="J36" s="40">
        <v>10919</v>
      </c>
      <c r="K36" s="40">
        <v>969625907.36689997</v>
      </c>
      <c r="L36" s="38">
        <f t="shared" si="16"/>
        <v>22089</v>
      </c>
      <c r="M36" s="38">
        <f t="shared" si="17"/>
        <v>2007141232.2869</v>
      </c>
      <c r="N36" s="40">
        <v>4214</v>
      </c>
      <c r="O36" s="40">
        <v>2315170273.5700002</v>
      </c>
      <c r="P36" s="40">
        <v>76989</v>
      </c>
      <c r="Q36" s="40">
        <v>1733107650.5</v>
      </c>
      <c r="R36" s="38">
        <f t="shared" si="18"/>
        <v>81203</v>
      </c>
      <c r="S36" s="38">
        <f t="shared" si="19"/>
        <v>4048277924.0700002</v>
      </c>
      <c r="T36" s="38">
        <f t="shared" si="20"/>
        <v>103292</v>
      </c>
      <c r="U36" s="38">
        <f t="shared" si="21"/>
        <v>6055419156.3569002</v>
      </c>
    </row>
    <row r="37" spans="1:21" s="9" customFormat="1" ht="12">
      <c r="A37" s="26">
        <v>30</v>
      </c>
      <c r="B37" s="49" t="s">
        <v>86</v>
      </c>
      <c r="C37" s="28" t="s">
        <v>87</v>
      </c>
      <c r="D37" s="39"/>
      <c r="E37" s="39"/>
      <c r="F37" s="39"/>
      <c r="G37" s="39"/>
      <c r="H37" s="39">
        <v>186</v>
      </c>
      <c r="I37" s="39">
        <v>1187113805.47</v>
      </c>
      <c r="J37" s="39">
        <v>190</v>
      </c>
      <c r="K37" s="39">
        <v>1712687410.0799999</v>
      </c>
      <c r="L37" s="39">
        <f t="shared" si="0"/>
        <v>376</v>
      </c>
      <c r="M37" s="39">
        <f t="shared" si="0"/>
        <v>2899801215.5500002</v>
      </c>
      <c r="N37" s="39">
        <v>143</v>
      </c>
      <c r="O37" s="39">
        <v>1690467880.7</v>
      </c>
      <c r="P37" s="39">
        <v>115</v>
      </c>
      <c r="Q37" s="39">
        <v>1164352861.23</v>
      </c>
      <c r="R37" s="39">
        <f t="shared" si="2"/>
        <v>258</v>
      </c>
      <c r="S37" s="39">
        <f t="shared" si="3"/>
        <v>2854820741.9300003</v>
      </c>
      <c r="T37" s="39">
        <f t="shared" si="1"/>
        <v>634</v>
      </c>
      <c r="U37" s="39">
        <f t="shared" si="1"/>
        <v>5754621957.4800005</v>
      </c>
    </row>
    <row r="38" spans="1:21" s="9" customFormat="1" ht="12">
      <c r="A38" s="29">
        <v>31</v>
      </c>
      <c r="B38" s="50" t="s">
        <v>70</v>
      </c>
      <c r="C38" s="1" t="s">
        <v>71</v>
      </c>
      <c r="D38" s="40">
        <v>3887</v>
      </c>
      <c r="E38" s="40">
        <v>556853854.00999999</v>
      </c>
      <c r="F38" s="40">
        <v>4933</v>
      </c>
      <c r="G38" s="40">
        <v>318864350.92000002</v>
      </c>
      <c r="H38" s="40">
        <v>5267</v>
      </c>
      <c r="I38" s="40">
        <v>118950493.62</v>
      </c>
      <c r="J38" s="40">
        <v>19246</v>
      </c>
      <c r="K38" s="40">
        <v>653861410.89160001</v>
      </c>
      <c r="L38" s="38">
        <f t="shared" ref="L38:L41" si="22">J38+H38+F38+D38</f>
        <v>33333</v>
      </c>
      <c r="M38" s="38">
        <f t="shared" ref="M38:M41" si="23">K38+I38+G38+E38</f>
        <v>1648530109.4416001</v>
      </c>
      <c r="N38" s="40">
        <v>4045</v>
      </c>
      <c r="O38" s="40">
        <v>2151650517.3699999</v>
      </c>
      <c r="P38" s="40">
        <v>18539</v>
      </c>
      <c r="Q38" s="40">
        <v>1923473647.5799999</v>
      </c>
      <c r="R38" s="38">
        <f t="shared" ref="R38:R41" si="24">N38+P38</f>
        <v>22584</v>
      </c>
      <c r="S38" s="38">
        <f t="shared" ref="S38:S41" si="25">O38+Q38</f>
        <v>4075124164.9499998</v>
      </c>
      <c r="T38" s="38">
        <f t="shared" ref="T38:T41" si="26">R38+L38</f>
        <v>55917</v>
      </c>
      <c r="U38" s="38">
        <f t="shared" ref="U38:U41" si="27">S38+M38</f>
        <v>5723654274.3915997</v>
      </c>
    </row>
    <row r="39" spans="1:21" s="9" customFormat="1" ht="12">
      <c r="A39" s="26">
        <v>32</v>
      </c>
      <c r="B39" s="27" t="s">
        <v>58</v>
      </c>
      <c r="C39" s="28" t="s">
        <v>59</v>
      </c>
      <c r="D39" s="39">
        <v>459</v>
      </c>
      <c r="E39" s="39">
        <v>822194341.15999997</v>
      </c>
      <c r="F39" s="39"/>
      <c r="G39" s="39"/>
      <c r="H39" s="39">
        <v>726</v>
      </c>
      <c r="I39" s="39">
        <v>635009724.53999996</v>
      </c>
      <c r="J39" s="39">
        <v>306</v>
      </c>
      <c r="K39" s="39">
        <v>1619098610.6099999</v>
      </c>
      <c r="L39" s="39">
        <f t="shared" si="22"/>
        <v>1491</v>
      </c>
      <c r="M39" s="39">
        <f t="shared" si="23"/>
        <v>3076302676.3099995</v>
      </c>
      <c r="N39" s="39">
        <v>74</v>
      </c>
      <c r="O39" s="39">
        <v>1445088660.5899999</v>
      </c>
      <c r="P39" s="39">
        <v>40</v>
      </c>
      <c r="Q39" s="39">
        <v>777650460.72000003</v>
      </c>
      <c r="R39" s="39">
        <f t="shared" si="24"/>
        <v>114</v>
      </c>
      <c r="S39" s="39">
        <f t="shared" si="25"/>
        <v>2222739121.3099999</v>
      </c>
      <c r="T39" s="39">
        <f t="shared" si="26"/>
        <v>1605</v>
      </c>
      <c r="U39" s="39">
        <f t="shared" si="27"/>
        <v>5299041797.6199989</v>
      </c>
    </row>
    <row r="40" spans="1:21" s="9" customFormat="1" ht="12">
      <c r="A40" s="29">
        <v>33</v>
      </c>
      <c r="B40" s="50" t="s">
        <v>113</v>
      </c>
      <c r="C40" s="1" t="s">
        <v>114</v>
      </c>
      <c r="D40" s="40">
        <v>445</v>
      </c>
      <c r="E40" s="40">
        <v>29027808.901999999</v>
      </c>
      <c r="F40" s="40">
        <v>4259</v>
      </c>
      <c r="G40" s="40">
        <v>173119990.69999999</v>
      </c>
      <c r="H40" s="40">
        <v>1413</v>
      </c>
      <c r="I40" s="40">
        <v>331683095.63</v>
      </c>
      <c r="J40" s="40">
        <v>268874</v>
      </c>
      <c r="K40" s="40">
        <v>791756960.55739999</v>
      </c>
      <c r="L40" s="38">
        <f t="shared" si="22"/>
        <v>274991</v>
      </c>
      <c r="M40" s="38">
        <f t="shared" si="23"/>
        <v>1325587855.7893999</v>
      </c>
      <c r="N40" s="40">
        <v>1718</v>
      </c>
      <c r="O40" s="40">
        <v>1866103138.5799999</v>
      </c>
      <c r="P40" s="40">
        <v>2736</v>
      </c>
      <c r="Q40" s="40">
        <v>1262770424.3499999</v>
      </c>
      <c r="R40" s="38">
        <f t="shared" si="24"/>
        <v>4454</v>
      </c>
      <c r="S40" s="38">
        <f t="shared" si="25"/>
        <v>3128873562.9299998</v>
      </c>
      <c r="T40" s="38">
        <f t="shared" si="26"/>
        <v>279445</v>
      </c>
      <c r="U40" s="38">
        <f t="shared" si="27"/>
        <v>4454461418.7193995</v>
      </c>
    </row>
    <row r="41" spans="1:21" s="9" customFormat="1" ht="12">
      <c r="A41" s="26">
        <v>34</v>
      </c>
      <c r="B41" s="49" t="s">
        <v>74</v>
      </c>
      <c r="C41" s="28" t="s">
        <v>75</v>
      </c>
      <c r="D41" s="39">
        <v>1701</v>
      </c>
      <c r="E41" s="39">
        <v>597658410.83000004</v>
      </c>
      <c r="F41" s="39">
        <v>1235</v>
      </c>
      <c r="G41" s="39">
        <v>39522759.799999997</v>
      </c>
      <c r="H41" s="39">
        <v>59761</v>
      </c>
      <c r="I41" s="39">
        <v>569460598.49000001</v>
      </c>
      <c r="J41" s="39">
        <v>14197</v>
      </c>
      <c r="K41" s="39">
        <v>820580972.5</v>
      </c>
      <c r="L41" s="39">
        <f t="shared" si="22"/>
        <v>76894</v>
      </c>
      <c r="M41" s="39">
        <f t="shared" si="23"/>
        <v>2027222741.6199999</v>
      </c>
      <c r="N41" s="39">
        <v>815</v>
      </c>
      <c r="O41" s="39">
        <v>1016633399.89</v>
      </c>
      <c r="P41" s="39">
        <v>898</v>
      </c>
      <c r="Q41" s="39">
        <v>1281400657.5999999</v>
      </c>
      <c r="R41" s="39">
        <f t="shared" si="24"/>
        <v>1713</v>
      </c>
      <c r="S41" s="39">
        <f t="shared" si="25"/>
        <v>2298034057.4899998</v>
      </c>
      <c r="T41" s="39">
        <f t="shared" si="26"/>
        <v>78607</v>
      </c>
      <c r="U41" s="39">
        <f t="shared" si="27"/>
        <v>4325256799.1099997</v>
      </c>
    </row>
    <row r="42" spans="1:21" s="9" customFormat="1" ht="12">
      <c r="A42" s="29">
        <v>35</v>
      </c>
      <c r="B42" s="50" t="s">
        <v>92</v>
      </c>
      <c r="C42" s="1" t="s">
        <v>93</v>
      </c>
      <c r="D42" s="40">
        <v>190</v>
      </c>
      <c r="E42" s="40">
        <v>921214505.21000004</v>
      </c>
      <c r="F42" s="40">
        <v>383</v>
      </c>
      <c r="G42" s="40">
        <v>14693638.859999999</v>
      </c>
      <c r="H42" s="40">
        <v>1174</v>
      </c>
      <c r="I42" s="40">
        <v>211152427.31</v>
      </c>
      <c r="J42" s="40">
        <v>3260</v>
      </c>
      <c r="K42" s="40">
        <v>926822723.38</v>
      </c>
      <c r="L42" s="38">
        <f t="shared" si="0"/>
        <v>5007</v>
      </c>
      <c r="M42" s="38">
        <f t="shared" si="0"/>
        <v>2073883294.76</v>
      </c>
      <c r="N42" s="40">
        <v>1377</v>
      </c>
      <c r="O42" s="40">
        <v>957050262.66999996</v>
      </c>
      <c r="P42" s="40">
        <v>707</v>
      </c>
      <c r="Q42" s="40">
        <v>1147559461.4100001</v>
      </c>
      <c r="R42" s="38">
        <f t="shared" si="2"/>
        <v>2084</v>
      </c>
      <c r="S42" s="38">
        <f t="shared" si="3"/>
        <v>2104609724.0799999</v>
      </c>
      <c r="T42" s="38">
        <f t="shared" si="1"/>
        <v>7091</v>
      </c>
      <c r="U42" s="38">
        <f t="shared" si="1"/>
        <v>4178493018.8400002</v>
      </c>
    </row>
    <row r="43" spans="1:21" s="9" customFormat="1" ht="12">
      <c r="A43" s="26">
        <v>36</v>
      </c>
      <c r="B43" s="27" t="s">
        <v>80</v>
      </c>
      <c r="C43" s="28" t="s">
        <v>81</v>
      </c>
      <c r="D43" s="39">
        <v>387</v>
      </c>
      <c r="E43" s="39">
        <v>54244570.25</v>
      </c>
      <c r="F43" s="39">
        <v>1616</v>
      </c>
      <c r="G43" s="39">
        <v>80480289.209999993</v>
      </c>
      <c r="H43" s="39">
        <v>3805</v>
      </c>
      <c r="I43" s="39">
        <v>514862965.57999998</v>
      </c>
      <c r="J43" s="39">
        <v>7343</v>
      </c>
      <c r="K43" s="39">
        <v>720214517.88999999</v>
      </c>
      <c r="L43" s="39">
        <f t="shared" ref="L43:L54" si="28">J43+H43+F43+D43</f>
        <v>13151</v>
      </c>
      <c r="M43" s="39">
        <f t="shared" ref="M43:M54" si="29">K43+I43+G43+E43</f>
        <v>1369802342.9300001</v>
      </c>
      <c r="N43" s="39">
        <v>4266</v>
      </c>
      <c r="O43" s="39">
        <v>1469934345.6900001</v>
      </c>
      <c r="P43" s="39">
        <v>19524</v>
      </c>
      <c r="Q43" s="39">
        <v>1242551530.96</v>
      </c>
      <c r="R43" s="39">
        <f t="shared" ref="R43:R54" si="30">N43+P43</f>
        <v>23790</v>
      </c>
      <c r="S43" s="39">
        <f t="shared" ref="S43:S54" si="31">O43+Q43</f>
        <v>2712485876.6500001</v>
      </c>
      <c r="T43" s="39">
        <f t="shared" ref="T43:T54" si="32">R43+L43</f>
        <v>36941</v>
      </c>
      <c r="U43" s="39">
        <f t="shared" ref="U43:U54" si="33">S43+M43</f>
        <v>4082288219.5799999</v>
      </c>
    </row>
    <row r="44" spans="1:21" s="9" customFormat="1" ht="12">
      <c r="A44" s="29">
        <v>37</v>
      </c>
      <c r="B44" s="50" t="s">
        <v>96</v>
      </c>
      <c r="C44" s="1" t="s">
        <v>97</v>
      </c>
      <c r="D44" s="40">
        <v>5</v>
      </c>
      <c r="E44" s="40">
        <v>56348307</v>
      </c>
      <c r="F44" s="40">
        <v>56</v>
      </c>
      <c r="G44" s="40">
        <v>26806639.620000001</v>
      </c>
      <c r="H44" s="40">
        <v>83</v>
      </c>
      <c r="I44" s="40">
        <v>1150941472.3299999</v>
      </c>
      <c r="J44" s="40">
        <v>123</v>
      </c>
      <c r="K44" s="40">
        <v>778770582.89999998</v>
      </c>
      <c r="L44" s="38">
        <f t="shared" si="28"/>
        <v>267</v>
      </c>
      <c r="M44" s="38">
        <f t="shared" si="29"/>
        <v>2012867001.8499999</v>
      </c>
      <c r="N44" s="40">
        <v>72</v>
      </c>
      <c r="O44" s="40">
        <v>634632930.82000005</v>
      </c>
      <c r="P44" s="40">
        <v>76</v>
      </c>
      <c r="Q44" s="40">
        <v>1038361789.1</v>
      </c>
      <c r="R44" s="38">
        <f t="shared" si="30"/>
        <v>148</v>
      </c>
      <c r="S44" s="38">
        <f t="shared" si="31"/>
        <v>1672994719.9200001</v>
      </c>
      <c r="T44" s="38">
        <f t="shared" si="32"/>
        <v>415</v>
      </c>
      <c r="U44" s="38">
        <f t="shared" si="33"/>
        <v>3685861721.77</v>
      </c>
    </row>
    <row r="45" spans="1:21" s="9" customFormat="1" ht="12">
      <c r="A45" s="26">
        <v>38</v>
      </c>
      <c r="B45" s="49" t="s">
        <v>84</v>
      </c>
      <c r="C45" s="28" t="s">
        <v>85</v>
      </c>
      <c r="D45" s="39">
        <v>531</v>
      </c>
      <c r="E45" s="39">
        <v>367138051.36000001</v>
      </c>
      <c r="F45" s="39">
        <v>1317</v>
      </c>
      <c r="G45" s="39">
        <v>130751299.23</v>
      </c>
      <c r="H45" s="39">
        <v>110</v>
      </c>
      <c r="I45" s="39">
        <v>521483250.25999999</v>
      </c>
      <c r="J45" s="39">
        <v>1861</v>
      </c>
      <c r="K45" s="39">
        <v>778587361.85000002</v>
      </c>
      <c r="L45" s="39">
        <f t="shared" si="28"/>
        <v>3819</v>
      </c>
      <c r="M45" s="39">
        <f t="shared" si="29"/>
        <v>1797959962.7000003</v>
      </c>
      <c r="N45" s="39">
        <v>265</v>
      </c>
      <c r="O45" s="39">
        <v>902658977.89999998</v>
      </c>
      <c r="P45" s="39">
        <v>219</v>
      </c>
      <c r="Q45" s="39">
        <v>916464643.97000003</v>
      </c>
      <c r="R45" s="39">
        <f t="shared" si="30"/>
        <v>484</v>
      </c>
      <c r="S45" s="39">
        <f t="shared" si="31"/>
        <v>1819123621.8699999</v>
      </c>
      <c r="T45" s="39">
        <f t="shared" si="32"/>
        <v>4303</v>
      </c>
      <c r="U45" s="39">
        <f t="shared" si="33"/>
        <v>3617083584.5700002</v>
      </c>
    </row>
    <row r="46" spans="1:21" s="9" customFormat="1" ht="12">
      <c r="A46" s="29">
        <v>39</v>
      </c>
      <c r="B46" s="50" t="s">
        <v>88</v>
      </c>
      <c r="C46" s="1" t="s">
        <v>89</v>
      </c>
      <c r="D46" s="40">
        <v>434</v>
      </c>
      <c r="E46" s="40">
        <v>383291883.62</v>
      </c>
      <c r="F46" s="40">
        <v>1515</v>
      </c>
      <c r="G46" s="40">
        <v>256590975.97999999</v>
      </c>
      <c r="H46" s="40">
        <v>731</v>
      </c>
      <c r="I46" s="40">
        <v>431353847.5</v>
      </c>
      <c r="J46" s="40">
        <v>856</v>
      </c>
      <c r="K46" s="40">
        <v>444637644.85000002</v>
      </c>
      <c r="L46" s="38">
        <f t="shared" si="28"/>
        <v>3536</v>
      </c>
      <c r="M46" s="38">
        <f t="shared" si="29"/>
        <v>1515874351.9499998</v>
      </c>
      <c r="N46" s="40">
        <v>679</v>
      </c>
      <c r="O46" s="40">
        <v>955658644.09000003</v>
      </c>
      <c r="P46" s="40">
        <v>698</v>
      </c>
      <c r="Q46" s="40">
        <v>1138558105.79</v>
      </c>
      <c r="R46" s="38">
        <f t="shared" si="30"/>
        <v>1377</v>
      </c>
      <c r="S46" s="38">
        <f t="shared" si="31"/>
        <v>2094216749.8800001</v>
      </c>
      <c r="T46" s="38">
        <f t="shared" si="32"/>
        <v>4913</v>
      </c>
      <c r="U46" s="38">
        <f t="shared" si="33"/>
        <v>3610091101.8299999</v>
      </c>
    </row>
    <row r="47" spans="1:21" s="9" customFormat="1" ht="12">
      <c r="A47" s="26">
        <v>40</v>
      </c>
      <c r="B47" s="49" t="s">
        <v>64</v>
      </c>
      <c r="C47" s="28" t="s">
        <v>65</v>
      </c>
      <c r="D47" s="39"/>
      <c r="E47" s="39"/>
      <c r="F47" s="39"/>
      <c r="G47" s="39"/>
      <c r="H47" s="39">
        <v>1378</v>
      </c>
      <c r="I47" s="39">
        <v>677105460.52999997</v>
      </c>
      <c r="J47" s="39">
        <v>1986</v>
      </c>
      <c r="K47" s="39">
        <v>753926020.38999999</v>
      </c>
      <c r="L47" s="39">
        <f t="shared" ref="L47:L50" si="34">J47+H47+F47+D47</f>
        <v>3364</v>
      </c>
      <c r="M47" s="39">
        <f t="shared" ref="M47:M50" si="35">K47+I47+G47+E47</f>
        <v>1431031480.9200001</v>
      </c>
      <c r="N47" s="39">
        <v>138</v>
      </c>
      <c r="O47" s="39">
        <v>964689654.41999996</v>
      </c>
      <c r="P47" s="39">
        <v>491</v>
      </c>
      <c r="Q47" s="39">
        <v>972590000</v>
      </c>
      <c r="R47" s="39">
        <f t="shared" ref="R47:R50" si="36">N47+P47</f>
        <v>629</v>
      </c>
      <c r="S47" s="39">
        <f t="shared" ref="S47:S50" si="37">O47+Q47</f>
        <v>1937279654.4200001</v>
      </c>
      <c r="T47" s="39">
        <f t="shared" ref="T47:T50" si="38">R47+L47</f>
        <v>3993</v>
      </c>
      <c r="U47" s="39">
        <f t="shared" ref="U47:U50" si="39">S47+M47</f>
        <v>3368311135.3400002</v>
      </c>
    </row>
    <row r="48" spans="1:21" s="9" customFormat="1" ht="12">
      <c r="A48" s="29">
        <v>41</v>
      </c>
      <c r="B48" s="50" t="s">
        <v>94</v>
      </c>
      <c r="C48" s="1" t="s">
        <v>95</v>
      </c>
      <c r="D48" s="40">
        <v>74</v>
      </c>
      <c r="E48" s="40">
        <v>307331139.06</v>
      </c>
      <c r="F48" s="40"/>
      <c r="G48" s="40"/>
      <c r="H48" s="40">
        <v>301</v>
      </c>
      <c r="I48" s="40">
        <v>1207574735.4200001</v>
      </c>
      <c r="J48" s="40">
        <v>380</v>
      </c>
      <c r="K48" s="40">
        <v>1193768848.5</v>
      </c>
      <c r="L48" s="38">
        <f t="shared" si="34"/>
        <v>755</v>
      </c>
      <c r="M48" s="38">
        <f t="shared" si="35"/>
        <v>2708674722.98</v>
      </c>
      <c r="N48" s="40">
        <v>34</v>
      </c>
      <c r="O48" s="40">
        <v>56469819.560000002</v>
      </c>
      <c r="P48" s="40">
        <v>90</v>
      </c>
      <c r="Q48" s="40">
        <v>379434308.43000001</v>
      </c>
      <c r="R48" s="38">
        <f t="shared" si="36"/>
        <v>124</v>
      </c>
      <c r="S48" s="38">
        <f t="shared" si="37"/>
        <v>435904127.99000001</v>
      </c>
      <c r="T48" s="38">
        <f t="shared" si="38"/>
        <v>879</v>
      </c>
      <c r="U48" s="38">
        <f t="shared" si="39"/>
        <v>3144578850.9700003</v>
      </c>
    </row>
    <row r="49" spans="1:21" s="9" customFormat="1" ht="12">
      <c r="A49" s="26">
        <v>42</v>
      </c>
      <c r="B49" s="49" t="s">
        <v>143</v>
      </c>
      <c r="C49" s="28" t="s">
        <v>144</v>
      </c>
      <c r="D49" s="39">
        <v>275</v>
      </c>
      <c r="E49" s="39">
        <v>149444105.22999999</v>
      </c>
      <c r="F49" s="39">
        <v>150</v>
      </c>
      <c r="G49" s="39">
        <v>114219734.89</v>
      </c>
      <c r="H49" s="39">
        <v>143</v>
      </c>
      <c r="I49" s="39">
        <v>800264515.70000005</v>
      </c>
      <c r="J49" s="39">
        <v>368</v>
      </c>
      <c r="K49" s="39">
        <v>283562168.76999998</v>
      </c>
      <c r="L49" s="39">
        <f t="shared" si="34"/>
        <v>936</v>
      </c>
      <c r="M49" s="39">
        <f t="shared" si="35"/>
        <v>1347490524.5900002</v>
      </c>
      <c r="N49" s="39">
        <v>215</v>
      </c>
      <c r="O49" s="39">
        <v>281982236.70999998</v>
      </c>
      <c r="P49" s="39">
        <v>230</v>
      </c>
      <c r="Q49" s="39">
        <v>834005910.52999997</v>
      </c>
      <c r="R49" s="39">
        <f t="shared" si="36"/>
        <v>445</v>
      </c>
      <c r="S49" s="39">
        <f t="shared" si="37"/>
        <v>1115988147.24</v>
      </c>
      <c r="T49" s="39">
        <f t="shared" si="38"/>
        <v>1381</v>
      </c>
      <c r="U49" s="39">
        <f t="shared" si="39"/>
        <v>2463478671.8299999</v>
      </c>
    </row>
    <row r="50" spans="1:21" s="9" customFormat="1" ht="12">
      <c r="A50" s="29">
        <v>43</v>
      </c>
      <c r="B50" s="50" t="s">
        <v>109</v>
      </c>
      <c r="C50" s="1" t="s">
        <v>110</v>
      </c>
      <c r="D50" s="40">
        <v>6610</v>
      </c>
      <c r="E50" s="40">
        <v>517293428.69</v>
      </c>
      <c r="F50" s="40">
        <v>8992</v>
      </c>
      <c r="G50" s="40">
        <v>417591850.72369999</v>
      </c>
      <c r="H50" s="40">
        <v>3331</v>
      </c>
      <c r="I50" s="40">
        <v>222529034.78</v>
      </c>
      <c r="J50" s="40">
        <v>10280</v>
      </c>
      <c r="K50" s="40">
        <v>246744699.20789999</v>
      </c>
      <c r="L50" s="38">
        <f t="shared" si="34"/>
        <v>29213</v>
      </c>
      <c r="M50" s="38">
        <f t="shared" si="35"/>
        <v>1404159013.4016001</v>
      </c>
      <c r="N50" s="40">
        <v>333</v>
      </c>
      <c r="O50" s="40">
        <v>410839577.79000002</v>
      </c>
      <c r="P50" s="40">
        <v>303</v>
      </c>
      <c r="Q50" s="40">
        <v>481125805.19</v>
      </c>
      <c r="R50" s="38">
        <f t="shared" si="36"/>
        <v>636</v>
      </c>
      <c r="S50" s="38">
        <f t="shared" si="37"/>
        <v>891965382.98000002</v>
      </c>
      <c r="T50" s="38">
        <f t="shared" si="38"/>
        <v>29849</v>
      </c>
      <c r="U50" s="38">
        <f t="shared" si="39"/>
        <v>2296124396.3816004</v>
      </c>
    </row>
    <row r="51" spans="1:21" s="9" customFormat="1" ht="12">
      <c r="A51" s="26">
        <v>44</v>
      </c>
      <c r="B51" s="49" t="s">
        <v>111</v>
      </c>
      <c r="C51" s="28" t="s">
        <v>112</v>
      </c>
      <c r="D51" s="39">
        <v>579</v>
      </c>
      <c r="E51" s="39">
        <v>414152491.63</v>
      </c>
      <c r="F51" s="39">
        <v>3581</v>
      </c>
      <c r="G51" s="39">
        <v>456927859.56300002</v>
      </c>
      <c r="H51" s="39">
        <v>543</v>
      </c>
      <c r="I51" s="39">
        <v>324879669.74000001</v>
      </c>
      <c r="J51" s="39">
        <v>2140</v>
      </c>
      <c r="K51" s="39">
        <v>280539325.24730003</v>
      </c>
      <c r="L51" s="39">
        <f t="shared" si="28"/>
        <v>6843</v>
      </c>
      <c r="M51" s="39">
        <f t="shared" si="29"/>
        <v>1476499346.1803002</v>
      </c>
      <c r="N51" s="39">
        <v>202</v>
      </c>
      <c r="O51" s="39">
        <v>343421993.80000001</v>
      </c>
      <c r="P51" s="39">
        <v>146</v>
      </c>
      <c r="Q51" s="39">
        <v>387663260.99000001</v>
      </c>
      <c r="R51" s="39">
        <f t="shared" si="30"/>
        <v>348</v>
      </c>
      <c r="S51" s="39">
        <f t="shared" si="31"/>
        <v>731085254.78999996</v>
      </c>
      <c r="T51" s="39">
        <f t="shared" si="32"/>
        <v>7191</v>
      </c>
      <c r="U51" s="39">
        <f t="shared" si="33"/>
        <v>2207584600.9703002</v>
      </c>
    </row>
    <row r="52" spans="1:21" s="9" customFormat="1" ht="12">
      <c r="A52" s="29">
        <v>45</v>
      </c>
      <c r="B52" s="19" t="s">
        <v>108</v>
      </c>
      <c r="C52" s="1" t="s">
        <v>355</v>
      </c>
      <c r="D52" s="40">
        <v>1197</v>
      </c>
      <c r="E52" s="40">
        <v>24921978.890000001</v>
      </c>
      <c r="F52" s="40">
        <v>5463</v>
      </c>
      <c r="G52" s="40">
        <v>135137891.873</v>
      </c>
      <c r="H52" s="40">
        <v>11986</v>
      </c>
      <c r="I52" s="40">
        <v>132806779.65629999</v>
      </c>
      <c r="J52" s="40">
        <v>22791</v>
      </c>
      <c r="K52" s="40">
        <v>426912370.36159998</v>
      </c>
      <c r="L52" s="38">
        <f t="shared" si="28"/>
        <v>41437</v>
      </c>
      <c r="M52" s="38">
        <f t="shared" si="29"/>
        <v>719779020.7809</v>
      </c>
      <c r="N52" s="40">
        <v>23025</v>
      </c>
      <c r="O52" s="40">
        <v>813903737.26999998</v>
      </c>
      <c r="P52" s="40">
        <v>1622</v>
      </c>
      <c r="Q52" s="40">
        <v>408876514.42000002</v>
      </c>
      <c r="R52" s="38">
        <f t="shared" si="30"/>
        <v>24647</v>
      </c>
      <c r="S52" s="38">
        <f t="shared" si="31"/>
        <v>1222780251.6900001</v>
      </c>
      <c r="T52" s="38">
        <f t="shared" si="32"/>
        <v>66084</v>
      </c>
      <c r="U52" s="38">
        <f t="shared" si="33"/>
        <v>1942559272.4709001</v>
      </c>
    </row>
    <row r="53" spans="1:21" s="9" customFormat="1" ht="12">
      <c r="A53" s="26">
        <v>46</v>
      </c>
      <c r="B53" s="27" t="s">
        <v>102</v>
      </c>
      <c r="C53" s="28" t="s">
        <v>103</v>
      </c>
      <c r="D53" s="39">
        <v>84</v>
      </c>
      <c r="E53" s="39">
        <v>211628004.13999999</v>
      </c>
      <c r="F53" s="39">
        <v>24</v>
      </c>
      <c r="G53" s="39">
        <v>21852203.239999998</v>
      </c>
      <c r="H53" s="39">
        <v>25</v>
      </c>
      <c r="I53" s="39">
        <v>39819834.890000001</v>
      </c>
      <c r="J53" s="39">
        <v>198</v>
      </c>
      <c r="K53" s="39">
        <v>74757044.209999993</v>
      </c>
      <c r="L53" s="39">
        <f t="shared" si="28"/>
        <v>331</v>
      </c>
      <c r="M53" s="39">
        <f t="shared" si="29"/>
        <v>348057086.48000002</v>
      </c>
      <c r="N53" s="39">
        <v>14</v>
      </c>
      <c r="O53" s="39">
        <v>529000000</v>
      </c>
      <c r="P53" s="39">
        <v>30</v>
      </c>
      <c r="Q53" s="39">
        <v>916000000</v>
      </c>
      <c r="R53" s="39">
        <f t="shared" si="30"/>
        <v>44</v>
      </c>
      <c r="S53" s="39">
        <f t="shared" si="31"/>
        <v>1445000000</v>
      </c>
      <c r="T53" s="39">
        <f t="shared" si="32"/>
        <v>375</v>
      </c>
      <c r="U53" s="39">
        <f t="shared" si="33"/>
        <v>1793057086.48</v>
      </c>
    </row>
    <row r="54" spans="1:21" s="9" customFormat="1" ht="12">
      <c r="A54" s="29">
        <v>47</v>
      </c>
      <c r="B54" s="50" t="s">
        <v>145</v>
      </c>
      <c r="C54" s="1" t="s">
        <v>146</v>
      </c>
      <c r="D54" s="40">
        <v>221</v>
      </c>
      <c r="E54" s="40">
        <v>149507965.49000001</v>
      </c>
      <c r="F54" s="40">
        <v>41</v>
      </c>
      <c r="G54" s="40">
        <v>3443443.1</v>
      </c>
      <c r="H54" s="40">
        <v>179</v>
      </c>
      <c r="I54" s="40">
        <v>358220242.27999997</v>
      </c>
      <c r="J54" s="40">
        <v>754</v>
      </c>
      <c r="K54" s="40">
        <v>321627683.63999999</v>
      </c>
      <c r="L54" s="38">
        <f t="shared" si="28"/>
        <v>1195</v>
      </c>
      <c r="M54" s="38">
        <f t="shared" si="29"/>
        <v>832799334.50999999</v>
      </c>
      <c r="N54" s="40">
        <v>62</v>
      </c>
      <c r="O54" s="40">
        <v>429542125.77999997</v>
      </c>
      <c r="P54" s="40">
        <v>78</v>
      </c>
      <c r="Q54" s="40">
        <v>526549687.47000003</v>
      </c>
      <c r="R54" s="38">
        <f t="shared" si="30"/>
        <v>140</v>
      </c>
      <c r="S54" s="38">
        <f t="shared" si="31"/>
        <v>956091813.25</v>
      </c>
      <c r="T54" s="38">
        <f t="shared" si="32"/>
        <v>1335</v>
      </c>
      <c r="U54" s="38">
        <f t="shared" si="33"/>
        <v>1788891147.76</v>
      </c>
    </row>
    <row r="55" spans="1:21" s="9" customFormat="1" ht="12">
      <c r="A55" s="26">
        <v>48</v>
      </c>
      <c r="B55" s="49" t="s">
        <v>104</v>
      </c>
      <c r="C55" s="28" t="s">
        <v>105</v>
      </c>
      <c r="D55" s="39">
        <v>82</v>
      </c>
      <c r="E55" s="39">
        <v>87648618.379999995</v>
      </c>
      <c r="F55" s="39">
        <v>652</v>
      </c>
      <c r="G55" s="39">
        <v>90211968.510000005</v>
      </c>
      <c r="H55" s="39">
        <v>666</v>
      </c>
      <c r="I55" s="39">
        <v>510251724.86000001</v>
      </c>
      <c r="J55" s="39">
        <v>895</v>
      </c>
      <c r="K55" s="39">
        <v>188116305.02000001</v>
      </c>
      <c r="L55" s="39">
        <f t="shared" ref="L55:M62" si="40">J55+H55+F55+D55</f>
        <v>2295</v>
      </c>
      <c r="M55" s="39">
        <f t="shared" si="40"/>
        <v>876228616.76999998</v>
      </c>
      <c r="N55" s="39">
        <v>93</v>
      </c>
      <c r="O55" s="39">
        <v>240173636.38</v>
      </c>
      <c r="P55" s="39">
        <v>101</v>
      </c>
      <c r="Q55" s="39">
        <v>562866153.82000005</v>
      </c>
      <c r="R55" s="39">
        <f t="shared" si="2"/>
        <v>194</v>
      </c>
      <c r="S55" s="39">
        <f t="shared" si="3"/>
        <v>803039790.20000005</v>
      </c>
      <c r="T55" s="39">
        <f t="shared" ref="T55:U62" si="41">R55+L55</f>
        <v>2489</v>
      </c>
      <c r="U55" s="39">
        <f t="shared" si="41"/>
        <v>1679268406.97</v>
      </c>
    </row>
    <row r="56" spans="1:21" s="9" customFormat="1" ht="12">
      <c r="A56" s="29">
        <v>49</v>
      </c>
      <c r="B56" s="50" t="s">
        <v>157</v>
      </c>
      <c r="C56" s="1" t="s">
        <v>158</v>
      </c>
      <c r="D56" s="40"/>
      <c r="E56" s="40"/>
      <c r="F56" s="40"/>
      <c r="G56" s="40"/>
      <c r="H56" s="40">
        <v>27</v>
      </c>
      <c r="I56" s="40">
        <v>88830104.409999996</v>
      </c>
      <c r="J56" s="40">
        <v>110</v>
      </c>
      <c r="K56" s="40">
        <v>19626779.41</v>
      </c>
      <c r="L56" s="38">
        <f t="shared" si="40"/>
        <v>137</v>
      </c>
      <c r="M56" s="38">
        <f t="shared" si="40"/>
        <v>108456883.81999999</v>
      </c>
      <c r="N56" s="40">
        <v>41</v>
      </c>
      <c r="O56" s="40">
        <v>743675827.35000002</v>
      </c>
      <c r="P56" s="40">
        <v>42</v>
      </c>
      <c r="Q56" s="40">
        <v>813179015</v>
      </c>
      <c r="R56" s="38">
        <f t="shared" si="2"/>
        <v>83</v>
      </c>
      <c r="S56" s="38">
        <f t="shared" si="3"/>
        <v>1556854842.3499999</v>
      </c>
      <c r="T56" s="38">
        <f t="shared" si="41"/>
        <v>220</v>
      </c>
      <c r="U56" s="38">
        <f t="shared" si="41"/>
        <v>1665311726.1699998</v>
      </c>
    </row>
    <row r="57" spans="1:21" s="9" customFormat="1" ht="12">
      <c r="A57" s="26">
        <v>50</v>
      </c>
      <c r="B57" s="49" t="s">
        <v>153</v>
      </c>
      <c r="C57" s="28" t="s">
        <v>154</v>
      </c>
      <c r="D57" s="39">
        <v>180</v>
      </c>
      <c r="E57" s="39">
        <v>809768179.39999998</v>
      </c>
      <c r="F57" s="39">
        <v>283</v>
      </c>
      <c r="G57" s="39">
        <v>49491571.170000002</v>
      </c>
      <c r="H57" s="39">
        <v>412</v>
      </c>
      <c r="I57" s="39">
        <v>11950631.35</v>
      </c>
      <c r="J57" s="39">
        <v>1749</v>
      </c>
      <c r="K57" s="39">
        <v>47476663.359999999</v>
      </c>
      <c r="L57" s="39">
        <f t="shared" si="40"/>
        <v>2624</v>
      </c>
      <c r="M57" s="39">
        <f t="shared" si="40"/>
        <v>918687045.27999997</v>
      </c>
      <c r="N57" s="39">
        <v>77</v>
      </c>
      <c r="O57" s="39">
        <v>29774183.66</v>
      </c>
      <c r="P57" s="39">
        <v>65</v>
      </c>
      <c r="Q57" s="39">
        <v>680209374.11000001</v>
      </c>
      <c r="R57" s="39">
        <f t="shared" si="2"/>
        <v>142</v>
      </c>
      <c r="S57" s="39">
        <f t="shared" si="3"/>
        <v>709983557.76999998</v>
      </c>
      <c r="T57" s="39">
        <f t="shared" si="41"/>
        <v>2766</v>
      </c>
      <c r="U57" s="39">
        <f t="shared" si="41"/>
        <v>1628670603.05</v>
      </c>
    </row>
    <row r="58" spans="1:21" s="9" customFormat="1" ht="12">
      <c r="A58" s="29">
        <v>51</v>
      </c>
      <c r="B58" s="50" t="s">
        <v>115</v>
      </c>
      <c r="C58" s="1" t="s">
        <v>116</v>
      </c>
      <c r="D58" s="40">
        <v>76</v>
      </c>
      <c r="E58" s="40">
        <v>852974.75</v>
      </c>
      <c r="F58" s="40">
        <v>399</v>
      </c>
      <c r="G58" s="40">
        <v>7887802.7599999998</v>
      </c>
      <c r="H58" s="40">
        <v>5638</v>
      </c>
      <c r="I58" s="40">
        <v>300477535.67000002</v>
      </c>
      <c r="J58" s="40">
        <v>28917</v>
      </c>
      <c r="K58" s="40">
        <v>631362958.46000004</v>
      </c>
      <c r="L58" s="38">
        <f t="shared" si="40"/>
        <v>35030</v>
      </c>
      <c r="M58" s="38">
        <f t="shared" si="40"/>
        <v>940581271.6400001</v>
      </c>
      <c r="N58" s="40">
        <v>6383</v>
      </c>
      <c r="O58" s="40">
        <v>409466421.26999998</v>
      </c>
      <c r="P58" s="40">
        <v>3569</v>
      </c>
      <c r="Q58" s="40">
        <v>60960568.530000001</v>
      </c>
      <c r="R58" s="38">
        <f t="shared" si="2"/>
        <v>9952</v>
      </c>
      <c r="S58" s="38">
        <f t="shared" si="3"/>
        <v>470426989.79999995</v>
      </c>
      <c r="T58" s="38">
        <f t="shared" si="41"/>
        <v>44982</v>
      </c>
      <c r="U58" s="38">
        <f t="shared" si="41"/>
        <v>1411008261.4400001</v>
      </c>
    </row>
    <row r="59" spans="1:21" s="9" customFormat="1" ht="12">
      <c r="A59" s="26">
        <v>52</v>
      </c>
      <c r="B59" s="49" t="s">
        <v>139</v>
      </c>
      <c r="C59" s="28" t="s">
        <v>140</v>
      </c>
      <c r="D59" s="39">
        <v>56</v>
      </c>
      <c r="E59" s="39">
        <v>22066231</v>
      </c>
      <c r="F59" s="39">
        <v>766</v>
      </c>
      <c r="G59" s="39">
        <v>47213210.299999997</v>
      </c>
      <c r="H59" s="39">
        <v>789</v>
      </c>
      <c r="I59" s="39">
        <v>263558452.28999999</v>
      </c>
      <c r="J59" s="39">
        <v>1444</v>
      </c>
      <c r="K59" s="39">
        <v>344027544.79449999</v>
      </c>
      <c r="L59" s="39">
        <f t="shared" si="40"/>
        <v>3055</v>
      </c>
      <c r="M59" s="39">
        <f t="shared" si="40"/>
        <v>676865438.38449991</v>
      </c>
      <c r="N59" s="39">
        <v>1020</v>
      </c>
      <c r="O59" s="39">
        <v>367515978.70999998</v>
      </c>
      <c r="P59" s="39">
        <v>414</v>
      </c>
      <c r="Q59" s="39">
        <v>261862711.49000001</v>
      </c>
      <c r="R59" s="39">
        <f t="shared" si="2"/>
        <v>1434</v>
      </c>
      <c r="S59" s="39">
        <f t="shared" si="3"/>
        <v>629378690.20000005</v>
      </c>
      <c r="T59" s="39">
        <f t="shared" si="41"/>
        <v>4489</v>
      </c>
      <c r="U59" s="39">
        <f t="shared" si="41"/>
        <v>1306244128.5844998</v>
      </c>
    </row>
    <row r="60" spans="1:21" s="9" customFormat="1" ht="12">
      <c r="A60" s="29">
        <v>53</v>
      </c>
      <c r="B60" s="50" t="s">
        <v>119</v>
      </c>
      <c r="C60" s="1" t="s">
        <v>120</v>
      </c>
      <c r="D60" s="40">
        <v>1694</v>
      </c>
      <c r="E60" s="40">
        <v>40121728.32</v>
      </c>
      <c r="F60" s="40">
        <v>13504</v>
      </c>
      <c r="G60" s="40">
        <v>257406476.21000001</v>
      </c>
      <c r="H60" s="40">
        <v>13280</v>
      </c>
      <c r="I60" s="40">
        <v>116752953.06</v>
      </c>
      <c r="J60" s="40">
        <v>34861</v>
      </c>
      <c r="K60" s="40">
        <v>295090315.67000002</v>
      </c>
      <c r="L60" s="38">
        <f t="shared" si="40"/>
        <v>63339</v>
      </c>
      <c r="M60" s="38">
        <f t="shared" si="40"/>
        <v>709371473.26000011</v>
      </c>
      <c r="N60" s="40">
        <v>6163</v>
      </c>
      <c r="O60" s="40">
        <v>490018949.64999998</v>
      </c>
      <c r="P60" s="40">
        <v>1167</v>
      </c>
      <c r="Q60" s="40">
        <v>95029859.040000007</v>
      </c>
      <c r="R60" s="38">
        <f t="shared" si="2"/>
        <v>7330</v>
      </c>
      <c r="S60" s="38">
        <f t="shared" si="3"/>
        <v>585048808.68999994</v>
      </c>
      <c r="T60" s="38">
        <f t="shared" si="41"/>
        <v>70669</v>
      </c>
      <c r="U60" s="38">
        <f t="shared" si="41"/>
        <v>1294420281.95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692</v>
      </c>
      <c r="I61" s="39">
        <v>1069349.78</v>
      </c>
      <c r="J61" s="39">
        <v>1761</v>
      </c>
      <c r="K61" s="39">
        <v>9514188.1799999997</v>
      </c>
      <c r="L61" s="39">
        <f t="shared" si="40"/>
        <v>2453</v>
      </c>
      <c r="M61" s="39">
        <f t="shared" si="40"/>
        <v>10583537.959999999</v>
      </c>
      <c r="N61" s="39">
        <v>4902</v>
      </c>
      <c r="O61" s="39">
        <v>562176722.20000005</v>
      </c>
      <c r="P61" s="39">
        <v>2794</v>
      </c>
      <c r="Q61" s="39">
        <v>553719292.17999995</v>
      </c>
      <c r="R61" s="39">
        <f t="shared" si="2"/>
        <v>7696</v>
      </c>
      <c r="S61" s="39">
        <f t="shared" si="3"/>
        <v>1115896014.3800001</v>
      </c>
      <c r="T61" s="39">
        <f t="shared" si="41"/>
        <v>10149</v>
      </c>
      <c r="U61" s="39">
        <f t="shared" si="41"/>
        <v>1126479552.3400002</v>
      </c>
    </row>
    <row r="62" spans="1:21" s="9" customFormat="1" ht="12">
      <c r="A62" s="29">
        <v>55</v>
      </c>
      <c r="B62" s="19" t="s">
        <v>135</v>
      </c>
      <c r="C62" s="1" t="s">
        <v>136</v>
      </c>
      <c r="D62" s="40">
        <v>315</v>
      </c>
      <c r="E62" s="40">
        <v>7300097.7400000002</v>
      </c>
      <c r="F62" s="40">
        <v>1760</v>
      </c>
      <c r="G62" s="40">
        <v>22158471.109999999</v>
      </c>
      <c r="H62" s="40">
        <v>11070</v>
      </c>
      <c r="I62" s="40">
        <v>71130665.959999993</v>
      </c>
      <c r="J62" s="40">
        <v>43388</v>
      </c>
      <c r="K62" s="40">
        <v>499775436.64999998</v>
      </c>
      <c r="L62" s="38">
        <f t="shared" si="40"/>
        <v>56533</v>
      </c>
      <c r="M62" s="38">
        <f t="shared" si="40"/>
        <v>600364671.46000004</v>
      </c>
      <c r="N62" s="40">
        <v>10098</v>
      </c>
      <c r="O62" s="40">
        <v>444115208.73000002</v>
      </c>
      <c r="P62" s="40">
        <v>40</v>
      </c>
      <c r="Q62" s="40">
        <v>944679.11</v>
      </c>
      <c r="R62" s="38">
        <f t="shared" si="2"/>
        <v>10138</v>
      </c>
      <c r="S62" s="38">
        <f t="shared" si="3"/>
        <v>445059887.84000003</v>
      </c>
      <c r="T62" s="38">
        <f t="shared" si="41"/>
        <v>66671</v>
      </c>
      <c r="U62" s="38">
        <f t="shared" si="41"/>
        <v>1045424559.3000001</v>
      </c>
    </row>
    <row r="63" spans="1:21" s="9" customFormat="1" ht="12">
      <c r="A63" s="26">
        <v>56</v>
      </c>
      <c r="B63" s="27" t="s">
        <v>106</v>
      </c>
      <c r="C63" s="28" t="s">
        <v>107</v>
      </c>
      <c r="D63" s="39">
        <v>23</v>
      </c>
      <c r="E63" s="39">
        <v>1702169.69</v>
      </c>
      <c r="F63" s="39">
        <v>399</v>
      </c>
      <c r="G63" s="39">
        <v>103807234.63</v>
      </c>
      <c r="H63" s="39">
        <v>620</v>
      </c>
      <c r="I63" s="39">
        <v>391953415.75999999</v>
      </c>
      <c r="J63" s="39">
        <v>1047</v>
      </c>
      <c r="K63" s="39">
        <v>361577494.63</v>
      </c>
      <c r="L63" s="39">
        <f t="shared" ref="L63:L70" si="42">J63+H63+F63+D63</f>
        <v>2089</v>
      </c>
      <c r="M63" s="39">
        <f t="shared" ref="M63:M70" si="43">K63+I63+G63+E63</f>
        <v>859040314.71000004</v>
      </c>
      <c r="N63" s="39">
        <v>244</v>
      </c>
      <c r="O63" s="39">
        <v>125766103.33</v>
      </c>
      <c r="P63" s="39">
        <v>58</v>
      </c>
      <c r="Q63" s="39">
        <v>53946000</v>
      </c>
      <c r="R63" s="39">
        <f t="shared" si="2"/>
        <v>302</v>
      </c>
      <c r="S63" s="39">
        <f t="shared" si="3"/>
        <v>179712103.32999998</v>
      </c>
      <c r="T63" s="39">
        <f t="shared" ref="T63:T70" si="44">R63+L63</f>
        <v>2391</v>
      </c>
      <c r="U63" s="39">
        <f t="shared" ref="U63:U70" si="45">S63+M63</f>
        <v>1038752418.04</v>
      </c>
    </row>
    <row r="64" spans="1:21" s="9" customFormat="1" ht="12">
      <c r="A64" s="29">
        <v>57</v>
      </c>
      <c r="B64" s="50" t="s">
        <v>121</v>
      </c>
      <c r="C64" s="1" t="s">
        <v>122</v>
      </c>
      <c r="D64" s="40"/>
      <c r="E64" s="40"/>
      <c r="F64" s="40"/>
      <c r="G64" s="40"/>
      <c r="H64" s="40">
        <v>662</v>
      </c>
      <c r="I64" s="40">
        <v>271614880.5</v>
      </c>
      <c r="J64" s="40">
        <v>740</v>
      </c>
      <c r="K64" s="40">
        <v>373903881.75999999</v>
      </c>
      <c r="L64" s="38">
        <f t="shared" si="42"/>
        <v>1402</v>
      </c>
      <c r="M64" s="38">
        <f t="shared" si="43"/>
        <v>645518762.25999999</v>
      </c>
      <c r="N64" s="40">
        <v>250</v>
      </c>
      <c r="O64" s="40">
        <v>229016600</v>
      </c>
      <c r="P64" s="40">
        <v>145</v>
      </c>
      <c r="Q64" s="40">
        <v>126708507.5</v>
      </c>
      <c r="R64" s="38">
        <f t="shared" si="2"/>
        <v>395</v>
      </c>
      <c r="S64" s="38">
        <f t="shared" si="3"/>
        <v>355725107.5</v>
      </c>
      <c r="T64" s="38">
        <f t="shared" si="44"/>
        <v>1797</v>
      </c>
      <c r="U64" s="38">
        <f t="shared" si="45"/>
        <v>1001243869.76</v>
      </c>
    </row>
    <row r="65" spans="1:21" s="9" customFormat="1" ht="12">
      <c r="A65" s="26">
        <v>58</v>
      </c>
      <c r="B65" s="49" t="s">
        <v>129</v>
      </c>
      <c r="C65" s="28" t="s">
        <v>130</v>
      </c>
      <c r="D65" s="39"/>
      <c r="E65" s="39"/>
      <c r="F65" s="39"/>
      <c r="G65" s="39"/>
      <c r="H65" s="39">
        <v>7547</v>
      </c>
      <c r="I65" s="39">
        <v>72800845.030000001</v>
      </c>
      <c r="J65" s="39">
        <v>32163</v>
      </c>
      <c r="K65" s="39">
        <v>483328406.23000002</v>
      </c>
      <c r="L65" s="39">
        <f t="shared" si="42"/>
        <v>39710</v>
      </c>
      <c r="M65" s="39">
        <f t="shared" si="43"/>
        <v>556129251.25999999</v>
      </c>
      <c r="N65" s="39">
        <v>22306</v>
      </c>
      <c r="O65" s="39">
        <v>415427033.11000001</v>
      </c>
      <c r="P65" s="39">
        <v>328</v>
      </c>
      <c r="Q65" s="39">
        <v>6172124.2300000004</v>
      </c>
      <c r="R65" s="39">
        <f t="shared" si="2"/>
        <v>22634</v>
      </c>
      <c r="S65" s="39">
        <f t="shared" si="3"/>
        <v>421599157.34000003</v>
      </c>
      <c r="T65" s="39">
        <f t="shared" si="44"/>
        <v>62344</v>
      </c>
      <c r="U65" s="39">
        <f t="shared" si="45"/>
        <v>977728408.60000002</v>
      </c>
    </row>
    <row r="66" spans="1:21" s="9" customFormat="1" ht="12">
      <c r="A66" s="29">
        <v>59</v>
      </c>
      <c r="B66" s="50" t="s">
        <v>137</v>
      </c>
      <c r="C66" s="1" t="s">
        <v>138</v>
      </c>
      <c r="D66" s="40">
        <v>856</v>
      </c>
      <c r="E66" s="40">
        <v>15698515.93</v>
      </c>
      <c r="F66" s="40">
        <v>10052</v>
      </c>
      <c r="G66" s="40">
        <v>213187791.49000001</v>
      </c>
      <c r="H66" s="40">
        <v>5488</v>
      </c>
      <c r="I66" s="40">
        <v>71243159.969999999</v>
      </c>
      <c r="J66" s="40">
        <v>18650</v>
      </c>
      <c r="K66" s="40">
        <v>216265803.41999999</v>
      </c>
      <c r="L66" s="38">
        <f t="shared" si="42"/>
        <v>35046</v>
      </c>
      <c r="M66" s="38">
        <f t="shared" si="43"/>
        <v>516395270.81</v>
      </c>
      <c r="N66" s="40">
        <v>11067</v>
      </c>
      <c r="O66" s="40">
        <v>371663104.49000001</v>
      </c>
      <c r="P66" s="40">
        <v>157</v>
      </c>
      <c r="Q66" s="40">
        <v>28932755.949999999</v>
      </c>
      <c r="R66" s="38">
        <f t="shared" si="2"/>
        <v>11224</v>
      </c>
      <c r="S66" s="38">
        <f t="shared" si="3"/>
        <v>400595860.44</v>
      </c>
      <c r="T66" s="38">
        <f t="shared" si="44"/>
        <v>46270</v>
      </c>
      <c r="U66" s="38">
        <f t="shared" si="45"/>
        <v>916991131.25</v>
      </c>
    </row>
    <row r="67" spans="1:21" s="9" customFormat="1" ht="12">
      <c r="A67" s="26">
        <v>60</v>
      </c>
      <c r="B67" s="49" t="s">
        <v>147</v>
      </c>
      <c r="C67" s="28" t="s">
        <v>148</v>
      </c>
      <c r="D67" s="39">
        <v>4600</v>
      </c>
      <c r="E67" s="39">
        <v>240073269.06</v>
      </c>
      <c r="F67" s="39">
        <v>3120</v>
      </c>
      <c r="G67" s="39">
        <v>90605688.439999998</v>
      </c>
      <c r="H67" s="39">
        <v>2109</v>
      </c>
      <c r="I67" s="39">
        <v>65045994.969999999</v>
      </c>
      <c r="J67" s="39">
        <v>1854</v>
      </c>
      <c r="K67" s="39">
        <v>187021202.7586</v>
      </c>
      <c r="L67" s="39">
        <f t="shared" si="42"/>
        <v>11683</v>
      </c>
      <c r="M67" s="39">
        <f t="shared" si="43"/>
        <v>582746155.22860003</v>
      </c>
      <c r="N67" s="39">
        <v>135</v>
      </c>
      <c r="O67" s="39">
        <v>135071500.22999999</v>
      </c>
      <c r="P67" s="39">
        <v>130</v>
      </c>
      <c r="Q67" s="39">
        <v>173780926.09</v>
      </c>
      <c r="R67" s="39">
        <f t="shared" si="2"/>
        <v>265</v>
      </c>
      <c r="S67" s="39">
        <f t="shared" si="3"/>
        <v>308852426.31999999</v>
      </c>
      <c r="T67" s="39">
        <f t="shared" si="44"/>
        <v>11948</v>
      </c>
      <c r="U67" s="39">
        <f t="shared" si="45"/>
        <v>891598581.54859996</v>
      </c>
    </row>
    <row r="68" spans="1:21" s="9" customFormat="1" ht="12">
      <c r="A68" s="29">
        <v>61</v>
      </c>
      <c r="B68" s="50" t="s">
        <v>131</v>
      </c>
      <c r="C68" s="1" t="s">
        <v>132</v>
      </c>
      <c r="D68" s="40">
        <v>559</v>
      </c>
      <c r="E68" s="40">
        <v>91132429.670000002</v>
      </c>
      <c r="F68" s="40">
        <v>2525</v>
      </c>
      <c r="G68" s="40">
        <v>229484677.22940001</v>
      </c>
      <c r="H68" s="40">
        <v>445</v>
      </c>
      <c r="I68" s="40">
        <v>63893133.469999999</v>
      </c>
      <c r="J68" s="40">
        <v>1300</v>
      </c>
      <c r="K68" s="40">
        <v>57697131.060000002</v>
      </c>
      <c r="L68" s="38">
        <f t="shared" si="42"/>
        <v>4829</v>
      </c>
      <c r="M68" s="38">
        <f t="shared" si="43"/>
        <v>442207371.42940003</v>
      </c>
      <c r="N68" s="40">
        <v>2245</v>
      </c>
      <c r="O68" s="40">
        <v>289402340.82999998</v>
      </c>
      <c r="P68" s="40">
        <v>772</v>
      </c>
      <c r="Q68" s="40">
        <v>156748176.75</v>
      </c>
      <c r="R68" s="38">
        <f t="shared" si="2"/>
        <v>3017</v>
      </c>
      <c r="S68" s="38">
        <f t="shared" si="3"/>
        <v>446150517.57999998</v>
      </c>
      <c r="T68" s="38">
        <f t="shared" si="44"/>
        <v>7846</v>
      </c>
      <c r="U68" s="38">
        <f t="shared" si="45"/>
        <v>888357889.00940001</v>
      </c>
    </row>
    <row r="69" spans="1:21" s="9" customFormat="1" ht="12">
      <c r="A69" s="26">
        <v>62</v>
      </c>
      <c r="B69" s="49" t="s">
        <v>100</v>
      </c>
      <c r="C69" s="28" t="s">
        <v>101</v>
      </c>
      <c r="D69" s="39">
        <v>70</v>
      </c>
      <c r="E69" s="39">
        <v>244160036</v>
      </c>
      <c r="F69" s="39">
        <v>32</v>
      </c>
      <c r="G69" s="39">
        <v>15422135.390000001</v>
      </c>
      <c r="H69" s="39">
        <v>68</v>
      </c>
      <c r="I69" s="39">
        <v>133953332.63</v>
      </c>
      <c r="J69" s="39">
        <v>120</v>
      </c>
      <c r="K69" s="39">
        <v>21071582.789999999</v>
      </c>
      <c r="L69" s="39">
        <f t="shared" si="42"/>
        <v>290</v>
      </c>
      <c r="M69" s="39">
        <f t="shared" si="43"/>
        <v>414607086.81</v>
      </c>
      <c r="N69" s="39">
        <v>31</v>
      </c>
      <c r="O69" s="39">
        <v>42143324.350000001</v>
      </c>
      <c r="P69" s="39">
        <v>241</v>
      </c>
      <c r="Q69" s="39">
        <v>382056850</v>
      </c>
      <c r="R69" s="39">
        <f t="shared" si="2"/>
        <v>272</v>
      </c>
      <c r="S69" s="39">
        <f t="shared" si="3"/>
        <v>424200174.35000002</v>
      </c>
      <c r="T69" s="39">
        <f t="shared" si="44"/>
        <v>562</v>
      </c>
      <c r="U69" s="39">
        <f t="shared" si="45"/>
        <v>838807261.16000009</v>
      </c>
    </row>
    <row r="70" spans="1:21" s="9" customFormat="1" ht="12">
      <c r="A70" s="29">
        <v>63</v>
      </c>
      <c r="B70" s="50" t="s">
        <v>163</v>
      </c>
      <c r="C70" s="1" t="s">
        <v>164</v>
      </c>
      <c r="D70" s="40">
        <v>420</v>
      </c>
      <c r="E70" s="40">
        <v>237534675.36000001</v>
      </c>
      <c r="F70" s="40">
        <v>506</v>
      </c>
      <c r="G70" s="40">
        <v>31631670.199999999</v>
      </c>
      <c r="H70" s="40">
        <v>464</v>
      </c>
      <c r="I70" s="40">
        <v>23521093.739999998</v>
      </c>
      <c r="J70" s="40">
        <v>526</v>
      </c>
      <c r="K70" s="40">
        <v>20726583.82</v>
      </c>
      <c r="L70" s="38">
        <f t="shared" si="42"/>
        <v>1916</v>
      </c>
      <c r="M70" s="38">
        <f t="shared" si="43"/>
        <v>313414023.12</v>
      </c>
      <c r="N70" s="40">
        <v>306</v>
      </c>
      <c r="O70" s="40">
        <v>157025689.62</v>
      </c>
      <c r="P70" s="40">
        <v>325</v>
      </c>
      <c r="Q70" s="40">
        <v>360447439.93000001</v>
      </c>
      <c r="R70" s="38">
        <f t="shared" si="2"/>
        <v>631</v>
      </c>
      <c r="S70" s="38">
        <f t="shared" si="3"/>
        <v>517473129.55000001</v>
      </c>
      <c r="T70" s="38">
        <f t="shared" si="44"/>
        <v>2547</v>
      </c>
      <c r="U70" s="38">
        <f t="shared" si="45"/>
        <v>830887152.67000008</v>
      </c>
    </row>
    <row r="71" spans="1:21" s="9" customFormat="1" ht="12">
      <c r="A71" s="26">
        <v>64</v>
      </c>
      <c r="B71" s="49" t="s">
        <v>151</v>
      </c>
      <c r="C71" s="28" t="s">
        <v>152</v>
      </c>
      <c r="D71" s="39">
        <v>201</v>
      </c>
      <c r="E71" s="39">
        <v>2859532.84</v>
      </c>
      <c r="F71" s="39">
        <v>2224</v>
      </c>
      <c r="G71" s="39">
        <v>41363565.590000004</v>
      </c>
      <c r="H71" s="39">
        <v>4361</v>
      </c>
      <c r="I71" s="39">
        <v>48150254.039999999</v>
      </c>
      <c r="J71" s="39">
        <v>15292</v>
      </c>
      <c r="K71" s="39">
        <v>178827651.03</v>
      </c>
      <c r="L71" s="39">
        <f t="shared" ref="L71:M78" si="46">J71+H71+F71+D71</f>
        <v>22078</v>
      </c>
      <c r="M71" s="39">
        <f t="shared" si="46"/>
        <v>271201003.5</v>
      </c>
      <c r="N71" s="39">
        <v>17270</v>
      </c>
      <c r="O71" s="39">
        <v>343573871.74000001</v>
      </c>
      <c r="P71" s="39">
        <v>2542</v>
      </c>
      <c r="Q71" s="39">
        <v>174403122.22999999</v>
      </c>
      <c r="R71" s="39">
        <f t="shared" si="2"/>
        <v>19812</v>
      </c>
      <c r="S71" s="39">
        <f t="shared" si="3"/>
        <v>517976993.97000003</v>
      </c>
      <c r="T71" s="39">
        <f t="shared" ref="T71:U78" si="47">R71+L71</f>
        <v>41890</v>
      </c>
      <c r="U71" s="39">
        <f t="shared" si="47"/>
        <v>789177997.47000003</v>
      </c>
    </row>
    <row r="72" spans="1:21" s="9" customFormat="1" ht="12">
      <c r="A72" s="29">
        <v>65</v>
      </c>
      <c r="B72" s="19" t="s">
        <v>161</v>
      </c>
      <c r="C72" s="1" t="s">
        <v>162</v>
      </c>
      <c r="D72" s="40">
        <v>43</v>
      </c>
      <c r="E72" s="40">
        <v>85934565.329999998</v>
      </c>
      <c r="F72" s="40">
        <v>209</v>
      </c>
      <c r="G72" s="40">
        <v>29736922.27</v>
      </c>
      <c r="H72" s="40">
        <v>167</v>
      </c>
      <c r="I72" s="40">
        <v>91457225.790000007</v>
      </c>
      <c r="J72" s="40">
        <v>305</v>
      </c>
      <c r="K72" s="40">
        <v>196985753.56</v>
      </c>
      <c r="L72" s="38">
        <f t="shared" si="46"/>
        <v>724</v>
      </c>
      <c r="M72" s="38">
        <f t="shared" si="46"/>
        <v>404114466.94999999</v>
      </c>
      <c r="N72" s="40">
        <v>138</v>
      </c>
      <c r="O72" s="40">
        <v>178976882.41</v>
      </c>
      <c r="P72" s="40">
        <v>82</v>
      </c>
      <c r="Q72" s="40">
        <v>118990148.42</v>
      </c>
      <c r="R72" s="38">
        <f t="shared" si="2"/>
        <v>220</v>
      </c>
      <c r="S72" s="38">
        <f t="shared" si="3"/>
        <v>297967030.82999998</v>
      </c>
      <c r="T72" s="38">
        <f t="shared" si="47"/>
        <v>944</v>
      </c>
      <c r="U72" s="38">
        <f t="shared" si="47"/>
        <v>702081497.77999997</v>
      </c>
    </row>
    <row r="73" spans="1:21" s="9" customFormat="1" ht="12">
      <c r="A73" s="26">
        <v>66</v>
      </c>
      <c r="B73" s="27" t="s">
        <v>193</v>
      </c>
      <c r="C73" s="28" t="s">
        <v>194</v>
      </c>
      <c r="D73" s="39">
        <v>209</v>
      </c>
      <c r="E73" s="39">
        <v>35242113.07</v>
      </c>
      <c r="F73" s="39">
        <v>164</v>
      </c>
      <c r="G73" s="39">
        <v>3057755.62</v>
      </c>
      <c r="H73" s="39">
        <v>56</v>
      </c>
      <c r="I73" s="39">
        <v>9758847.8200000003</v>
      </c>
      <c r="J73" s="39">
        <v>352</v>
      </c>
      <c r="K73" s="39">
        <v>258301011.27000001</v>
      </c>
      <c r="L73" s="39">
        <f t="shared" si="46"/>
        <v>781</v>
      </c>
      <c r="M73" s="39">
        <f t="shared" si="46"/>
        <v>306359727.77999997</v>
      </c>
      <c r="N73" s="39">
        <v>51</v>
      </c>
      <c r="O73" s="39">
        <v>273726552</v>
      </c>
      <c r="P73" s="39">
        <v>25</v>
      </c>
      <c r="Q73" s="39">
        <v>59278246</v>
      </c>
      <c r="R73" s="39">
        <f t="shared" si="2"/>
        <v>76</v>
      </c>
      <c r="S73" s="39">
        <f t="shared" si="3"/>
        <v>333004798</v>
      </c>
      <c r="T73" s="39">
        <f t="shared" si="47"/>
        <v>857</v>
      </c>
      <c r="U73" s="39">
        <f t="shared" si="47"/>
        <v>639364525.77999997</v>
      </c>
    </row>
    <row r="74" spans="1:21" s="9" customFormat="1" ht="12">
      <c r="A74" s="29">
        <v>67</v>
      </c>
      <c r="B74" s="50" t="s">
        <v>141</v>
      </c>
      <c r="C74" s="1" t="s">
        <v>142</v>
      </c>
      <c r="D74" s="40">
        <v>1274</v>
      </c>
      <c r="E74" s="40">
        <v>28002863.66</v>
      </c>
      <c r="F74" s="40">
        <v>7698</v>
      </c>
      <c r="G74" s="40">
        <v>210350043.28200001</v>
      </c>
      <c r="H74" s="40">
        <v>3343</v>
      </c>
      <c r="I74" s="40">
        <v>42494288.350000001</v>
      </c>
      <c r="J74" s="40">
        <v>6769</v>
      </c>
      <c r="K74" s="40">
        <v>87302560.770799994</v>
      </c>
      <c r="L74" s="38">
        <f t="shared" si="46"/>
        <v>19084</v>
      </c>
      <c r="M74" s="38">
        <f t="shared" si="46"/>
        <v>368149756.06279999</v>
      </c>
      <c r="N74" s="40">
        <v>3526</v>
      </c>
      <c r="O74" s="40">
        <v>246512132.43000001</v>
      </c>
      <c r="P74" s="40">
        <v>184</v>
      </c>
      <c r="Q74" s="40">
        <v>19128165.949999999</v>
      </c>
      <c r="R74" s="38">
        <f t="shared" si="2"/>
        <v>3710</v>
      </c>
      <c r="S74" s="38">
        <f t="shared" si="3"/>
        <v>265640298.38</v>
      </c>
      <c r="T74" s="38">
        <f t="shared" si="47"/>
        <v>22794</v>
      </c>
      <c r="U74" s="38">
        <f t="shared" si="47"/>
        <v>633790054.44280005</v>
      </c>
    </row>
    <row r="75" spans="1:21" s="9" customFormat="1" ht="12">
      <c r="A75" s="26">
        <v>68</v>
      </c>
      <c r="B75" s="49" t="s">
        <v>149</v>
      </c>
      <c r="C75" s="28" t="s">
        <v>150</v>
      </c>
      <c r="D75" s="39">
        <v>326</v>
      </c>
      <c r="E75" s="39">
        <v>5781589.7199999997</v>
      </c>
      <c r="F75" s="39">
        <v>2802</v>
      </c>
      <c r="G75" s="39">
        <v>59182509.433799997</v>
      </c>
      <c r="H75" s="39">
        <v>12945</v>
      </c>
      <c r="I75" s="39">
        <v>29863219.77</v>
      </c>
      <c r="J75" s="39">
        <v>11962</v>
      </c>
      <c r="K75" s="39">
        <v>131447941.15000001</v>
      </c>
      <c r="L75" s="39">
        <f t="shared" si="46"/>
        <v>28035</v>
      </c>
      <c r="M75" s="39">
        <f t="shared" si="46"/>
        <v>226275260.0738</v>
      </c>
      <c r="N75" s="39">
        <v>13047</v>
      </c>
      <c r="O75" s="39">
        <v>270539528.02999997</v>
      </c>
      <c r="P75" s="39">
        <v>3863</v>
      </c>
      <c r="Q75" s="39">
        <v>115346827.95999999</v>
      </c>
      <c r="R75" s="39">
        <f t="shared" si="2"/>
        <v>16910</v>
      </c>
      <c r="S75" s="39">
        <f t="shared" si="3"/>
        <v>385886355.98999995</v>
      </c>
      <c r="T75" s="39">
        <f t="shared" si="47"/>
        <v>44945</v>
      </c>
      <c r="U75" s="39">
        <f t="shared" si="47"/>
        <v>612161616.06379998</v>
      </c>
    </row>
    <row r="76" spans="1:21" s="9" customFormat="1" ht="12">
      <c r="A76" s="29">
        <v>69</v>
      </c>
      <c r="B76" s="50" t="s">
        <v>368</v>
      </c>
      <c r="C76" s="1" t="s">
        <v>369</v>
      </c>
      <c r="D76" s="40">
        <v>45</v>
      </c>
      <c r="E76" s="40">
        <v>10649090.140000001</v>
      </c>
      <c r="F76" s="40">
        <v>22</v>
      </c>
      <c r="G76" s="40">
        <v>6624050.5300000003</v>
      </c>
      <c r="H76" s="40">
        <v>11211</v>
      </c>
      <c r="I76" s="40">
        <v>275247094.5</v>
      </c>
      <c r="J76" s="40">
        <v>822</v>
      </c>
      <c r="K76" s="40">
        <v>8623982.9000000004</v>
      </c>
      <c r="L76" s="38">
        <f t="shared" si="46"/>
        <v>12100</v>
      </c>
      <c r="M76" s="38">
        <f t="shared" si="46"/>
        <v>301144218.06999993</v>
      </c>
      <c r="N76" s="40">
        <v>156</v>
      </c>
      <c r="O76" s="40">
        <v>12313806.359999999</v>
      </c>
      <c r="P76" s="40">
        <v>468</v>
      </c>
      <c r="Q76" s="40">
        <v>282959445.11000001</v>
      </c>
      <c r="R76" s="38">
        <f t="shared" si="2"/>
        <v>624</v>
      </c>
      <c r="S76" s="38">
        <f t="shared" si="3"/>
        <v>295273251.47000003</v>
      </c>
      <c r="T76" s="38">
        <f t="shared" si="47"/>
        <v>12724</v>
      </c>
      <c r="U76" s="38">
        <f t="shared" si="47"/>
        <v>596417469.53999996</v>
      </c>
    </row>
    <row r="77" spans="1:21" s="9" customFormat="1" ht="12">
      <c r="A77" s="26">
        <v>70</v>
      </c>
      <c r="B77" s="49" t="s">
        <v>167</v>
      </c>
      <c r="C77" s="28" t="s">
        <v>168</v>
      </c>
      <c r="D77" s="39">
        <v>13</v>
      </c>
      <c r="E77" s="39">
        <v>18238337.539999999</v>
      </c>
      <c r="F77" s="39">
        <v>76</v>
      </c>
      <c r="G77" s="39">
        <v>22696857.050000001</v>
      </c>
      <c r="H77" s="39">
        <v>77</v>
      </c>
      <c r="I77" s="39">
        <v>61711371.539999999</v>
      </c>
      <c r="J77" s="39">
        <v>600</v>
      </c>
      <c r="K77" s="39">
        <v>100283776.06999999</v>
      </c>
      <c r="L77" s="39">
        <f t="shared" si="46"/>
        <v>766</v>
      </c>
      <c r="M77" s="39">
        <f t="shared" si="46"/>
        <v>202930342.19999999</v>
      </c>
      <c r="N77" s="39">
        <v>95</v>
      </c>
      <c r="O77" s="39">
        <v>197334314</v>
      </c>
      <c r="P77" s="39">
        <v>96</v>
      </c>
      <c r="Q77" s="39">
        <v>190354684</v>
      </c>
      <c r="R77" s="39">
        <f t="shared" si="2"/>
        <v>191</v>
      </c>
      <c r="S77" s="39">
        <f t="shared" si="3"/>
        <v>387688998</v>
      </c>
      <c r="T77" s="39">
        <f t="shared" si="47"/>
        <v>957</v>
      </c>
      <c r="U77" s="39">
        <f t="shared" si="47"/>
        <v>590619340.20000005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327</v>
      </c>
      <c r="E78" s="40">
        <v>7388835.7599999998</v>
      </c>
      <c r="F78" s="40">
        <v>7434</v>
      </c>
      <c r="G78" s="40">
        <v>180102454.19999999</v>
      </c>
      <c r="H78" s="40">
        <v>3217</v>
      </c>
      <c r="I78" s="40">
        <v>33647755.170000002</v>
      </c>
      <c r="J78" s="40">
        <v>7745</v>
      </c>
      <c r="K78" s="40">
        <v>65075244.984899998</v>
      </c>
      <c r="L78" s="38">
        <f t="shared" si="46"/>
        <v>18723</v>
      </c>
      <c r="M78" s="38">
        <f t="shared" si="46"/>
        <v>286214290.11489999</v>
      </c>
      <c r="N78" s="40">
        <v>10646</v>
      </c>
      <c r="O78" s="40">
        <v>229416180.93000001</v>
      </c>
      <c r="P78" s="40">
        <v>1339</v>
      </c>
      <c r="Q78" s="40">
        <v>25376671.82</v>
      </c>
      <c r="R78" s="38">
        <f t="shared" si="2"/>
        <v>11985</v>
      </c>
      <c r="S78" s="38">
        <f t="shared" si="3"/>
        <v>254792852.75</v>
      </c>
      <c r="T78" s="38">
        <f t="shared" si="47"/>
        <v>30708</v>
      </c>
      <c r="U78" s="38">
        <f t="shared" si="47"/>
        <v>541007142.86489999</v>
      </c>
    </row>
    <row r="79" spans="1:21" s="9" customFormat="1" ht="12">
      <c r="A79" s="26">
        <v>72</v>
      </c>
      <c r="B79" s="49" t="s">
        <v>133</v>
      </c>
      <c r="C79" s="28" t="s">
        <v>134</v>
      </c>
      <c r="D79" s="39">
        <v>866</v>
      </c>
      <c r="E79" s="39">
        <v>140722285.59</v>
      </c>
      <c r="F79" s="39">
        <v>763</v>
      </c>
      <c r="G79" s="39">
        <v>43184465.380000003</v>
      </c>
      <c r="H79" s="39">
        <v>102</v>
      </c>
      <c r="I79" s="39">
        <v>35191316.159999996</v>
      </c>
      <c r="J79" s="39">
        <v>765</v>
      </c>
      <c r="K79" s="39">
        <v>38836184.359999999</v>
      </c>
      <c r="L79" s="39">
        <f t="shared" ref="L79:L94" si="48">J79+H79+F79+D79</f>
        <v>2496</v>
      </c>
      <c r="M79" s="39">
        <f t="shared" ref="M79:M94" si="49">K79+I79+G79+E79</f>
        <v>257934251.49000001</v>
      </c>
      <c r="N79" s="39">
        <v>101</v>
      </c>
      <c r="O79" s="39">
        <v>105090833.14</v>
      </c>
      <c r="P79" s="39">
        <v>75</v>
      </c>
      <c r="Q79" s="39">
        <v>164623142.16999999</v>
      </c>
      <c r="R79" s="39">
        <f t="shared" si="2"/>
        <v>176</v>
      </c>
      <c r="S79" s="39">
        <f t="shared" si="3"/>
        <v>269713975.31</v>
      </c>
      <c r="T79" s="39">
        <f t="shared" ref="T79:T94" si="50">R79+L79</f>
        <v>2672</v>
      </c>
      <c r="U79" s="39">
        <f t="shared" ref="U79:U94" si="51">S79+M79</f>
        <v>527648226.80000001</v>
      </c>
    </row>
    <row r="80" spans="1:21" s="9" customFormat="1" ht="12">
      <c r="A80" s="29">
        <v>73</v>
      </c>
      <c r="B80" s="50" t="s">
        <v>173</v>
      </c>
      <c r="C80" s="1" t="s">
        <v>174</v>
      </c>
      <c r="D80" s="40">
        <v>601</v>
      </c>
      <c r="E80" s="40">
        <v>12307268.58</v>
      </c>
      <c r="F80" s="40">
        <v>8716</v>
      </c>
      <c r="G80" s="40">
        <v>193219282.38999999</v>
      </c>
      <c r="H80" s="40">
        <v>2181</v>
      </c>
      <c r="I80" s="40">
        <v>45527470.009999998</v>
      </c>
      <c r="J80" s="40">
        <v>7583</v>
      </c>
      <c r="K80" s="40">
        <v>65299920.711099997</v>
      </c>
      <c r="L80" s="38">
        <f t="shared" si="48"/>
        <v>19081</v>
      </c>
      <c r="M80" s="38">
        <f t="shared" si="49"/>
        <v>316353941.69109994</v>
      </c>
      <c r="N80" s="40">
        <v>3115</v>
      </c>
      <c r="O80" s="40">
        <v>205006975.16999999</v>
      </c>
      <c r="P80" s="40">
        <v>46</v>
      </c>
      <c r="Q80" s="40">
        <v>4343198.4800000004</v>
      </c>
      <c r="R80" s="38">
        <f t="shared" si="2"/>
        <v>3161</v>
      </c>
      <c r="S80" s="38">
        <f t="shared" si="3"/>
        <v>209350173.64999998</v>
      </c>
      <c r="T80" s="38">
        <f t="shared" si="50"/>
        <v>22242</v>
      </c>
      <c r="U80" s="38">
        <f t="shared" si="51"/>
        <v>525704115.34109992</v>
      </c>
    </row>
    <row r="81" spans="1:21" s="9" customFormat="1" ht="12">
      <c r="A81" s="26">
        <v>74</v>
      </c>
      <c r="B81" s="49" t="s">
        <v>251</v>
      </c>
      <c r="C81" s="28" t="s">
        <v>252</v>
      </c>
      <c r="D81" s="39">
        <v>3</v>
      </c>
      <c r="E81" s="39">
        <v>43300.160000000003</v>
      </c>
      <c r="F81" s="39">
        <v>14</v>
      </c>
      <c r="G81" s="39">
        <v>188869.52</v>
      </c>
      <c r="H81" s="39">
        <v>353</v>
      </c>
      <c r="I81" s="39">
        <v>21677809.73</v>
      </c>
      <c r="J81" s="39">
        <v>994</v>
      </c>
      <c r="K81" s="39">
        <v>247479567.59999999</v>
      </c>
      <c r="L81" s="39">
        <f t="shared" si="48"/>
        <v>1364</v>
      </c>
      <c r="M81" s="39">
        <f t="shared" si="49"/>
        <v>269389547.00999999</v>
      </c>
      <c r="N81" s="39">
        <v>341</v>
      </c>
      <c r="O81" s="39">
        <v>234550844.88999999</v>
      </c>
      <c r="P81" s="39">
        <v>62</v>
      </c>
      <c r="Q81" s="39">
        <v>8502039.8000000007</v>
      </c>
      <c r="R81" s="39">
        <f t="shared" si="2"/>
        <v>403</v>
      </c>
      <c r="S81" s="39">
        <f t="shared" si="3"/>
        <v>243052884.69</v>
      </c>
      <c r="T81" s="39">
        <f t="shared" si="50"/>
        <v>1767</v>
      </c>
      <c r="U81" s="39">
        <f t="shared" si="51"/>
        <v>512442431.69999999</v>
      </c>
    </row>
    <row r="82" spans="1:21" s="9" customFormat="1" ht="12">
      <c r="A82" s="29">
        <v>75</v>
      </c>
      <c r="B82" s="19" t="s">
        <v>201</v>
      </c>
      <c r="C82" s="1" t="s">
        <v>202</v>
      </c>
      <c r="D82" s="40">
        <v>101</v>
      </c>
      <c r="E82" s="40">
        <v>131856290.3</v>
      </c>
      <c r="F82" s="40">
        <v>84</v>
      </c>
      <c r="G82" s="40">
        <v>69571407.700000003</v>
      </c>
      <c r="H82" s="40">
        <v>10</v>
      </c>
      <c r="I82" s="40">
        <v>17607212.600000001</v>
      </c>
      <c r="J82" s="40">
        <v>564</v>
      </c>
      <c r="K82" s="40">
        <v>78046200.969999999</v>
      </c>
      <c r="L82" s="38">
        <f t="shared" si="48"/>
        <v>759</v>
      </c>
      <c r="M82" s="38">
        <f t="shared" si="49"/>
        <v>297081111.56999999</v>
      </c>
      <c r="N82" s="40">
        <v>54</v>
      </c>
      <c r="O82" s="40">
        <v>93845502.230000004</v>
      </c>
      <c r="P82" s="40">
        <v>27</v>
      </c>
      <c r="Q82" s="40">
        <v>113110182.54000001</v>
      </c>
      <c r="R82" s="38">
        <f t="shared" si="2"/>
        <v>81</v>
      </c>
      <c r="S82" s="38">
        <f t="shared" si="3"/>
        <v>206955684.77000001</v>
      </c>
      <c r="T82" s="38">
        <f t="shared" si="50"/>
        <v>840</v>
      </c>
      <c r="U82" s="38">
        <f t="shared" si="51"/>
        <v>504036796.34000003</v>
      </c>
    </row>
    <row r="83" spans="1:21" s="9" customFormat="1" ht="12">
      <c r="A83" s="26">
        <v>76</v>
      </c>
      <c r="B83" s="27" t="s">
        <v>117</v>
      </c>
      <c r="C83" s="28" t="s">
        <v>118</v>
      </c>
      <c r="D83" s="39">
        <v>15</v>
      </c>
      <c r="E83" s="39">
        <v>27329631.690000001</v>
      </c>
      <c r="F83" s="39">
        <v>19</v>
      </c>
      <c r="G83" s="39">
        <v>24788017.859999999</v>
      </c>
      <c r="H83" s="39">
        <v>17</v>
      </c>
      <c r="I83" s="39">
        <v>10881479.93</v>
      </c>
      <c r="J83" s="39">
        <v>140</v>
      </c>
      <c r="K83" s="39">
        <v>127021163.48999999</v>
      </c>
      <c r="L83" s="39">
        <f t="shared" si="48"/>
        <v>191</v>
      </c>
      <c r="M83" s="39">
        <f t="shared" si="49"/>
        <v>190020292.96999997</v>
      </c>
      <c r="N83" s="39">
        <v>22</v>
      </c>
      <c r="O83" s="39">
        <v>224756317.28999999</v>
      </c>
      <c r="P83" s="39">
        <v>14</v>
      </c>
      <c r="Q83" s="39">
        <v>73698400</v>
      </c>
      <c r="R83" s="39">
        <f t="shared" si="2"/>
        <v>36</v>
      </c>
      <c r="S83" s="39">
        <f t="shared" si="3"/>
        <v>298454717.28999996</v>
      </c>
      <c r="T83" s="39">
        <f t="shared" si="50"/>
        <v>227</v>
      </c>
      <c r="U83" s="39">
        <f t="shared" si="51"/>
        <v>488475010.25999993</v>
      </c>
    </row>
    <row r="84" spans="1:21" s="9" customFormat="1" ht="12">
      <c r="A84" s="29">
        <v>77</v>
      </c>
      <c r="B84" s="50" t="s">
        <v>187</v>
      </c>
      <c r="C84" s="1" t="s">
        <v>188</v>
      </c>
      <c r="D84" s="40">
        <v>157</v>
      </c>
      <c r="E84" s="40">
        <v>2378196.2400000002</v>
      </c>
      <c r="F84" s="40">
        <v>2533</v>
      </c>
      <c r="G84" s="40">
        <v>50683907.289999999</v>
      </c>
      <c r="H84" s="40">
        <v>3065</v>
      </c>
      <c r="I84" s="40">
        <v>28259826.170000002</v>
      </c>
      <c r="J84" s="40">
        <v>31714</v>
      </c>
      <c r="K84" s="40">
        <v>175609642.50999999</v>
      </c>
      <c r="L84" s="38">
        <f t="shared" si="48"/>
        <v>37469</v>
      </c>
      <c r="M84" s="38">
        <f t="shared" si="49"/>
        <v>256931572.21000001</v>
      </c>
      <c r="N84" s="40">
        <v>14162</v>
      </c>
      <c r="O84" s="40">
        <v>199738935.75</v>
      </c>
      <c r="P84" s="40">
        <v>99</v>
      </c>
      <c r="Q84" s="40">
        <v>3442349.01</v>
      </c>
      <c r="R84" s="38">
        <f t="shared" si="2"/>
        <v>14261</v>
      </c>
      <c r="S84" s="38">
        <f t="shared" si="3"/>
        <v>203181284.75999999</v>
      </c>
      <c r="T84" s="38">
        <f t="shared" si="50"/>
        <v>51730</v>
      </c>
      <c r="U84" s="38">
        <f t="shared" si="51"/>
        <v>460112856.97000003</v>
      </c>
    </row>
    <row r="85" spans="1:21" s="9" customFormat="1" ht="12">
      <c r="A85" s="26">
        <v>78</v>
      </c>
      <c r="B85" s="49" t="s">
        <v>155</v>
      </c>
      <c r="C85" s="28" t="s">
        <v>156</v>
      </c>
      <c r="D85" s="39">
        <v>10</v>
      </c>
      <c r="E85" s="39">
        <v>7558086.4199999999</v>
      </c>
      <c r="F85" s="39">
        <v>101</v>
      </c>
      <c r="G85" s="39">
        <v>18642116.559999999</v>
      </c>
      <c r="H85" s="39">
        <v>317</v>
      </c>
      <c r="I85" s="39">
        <v>111210968.22</v>
      </c>
      <c r="J85" s="39">
        <v>384</v>
      </c>
      <c r="K85" s="39">
        <v>94834433.939999998</v>
      </c>
      <c r="L85" s="39">
        <f t="shared" si="48"/>
        <v>812</v>
      </c>
      <c r="M85" s="39">
        <f t="shared" si="49"/>
        <v>232245605.13999999</v>
      </c>
      <c r="N85" s="39">
        <v>105</v>
      </c>
      <c r="O85" s="39">
        <v>92165252.840000004</v>
      </c>
      <c r="P85" s="39">
        <v>90</v>
      </c>
      <c r="Q85" s="39">
        <v>97480045.790000007</v>
      </c>
      <c r="R85" s="39">
        <f t="shared" si="2"/>
        <v>195</v>
      </c>
      <c r="S85" s="39">
        <f t="shared" si="3"/>
        <v>189645298.63</v>
      </c>
      <c r="T85" s="39">
        <f t="shared" si="50"/>
        <v>1007</v>
      </c>
      <c r="U85" s="39">
        <f t="shared" si="51"/>
        <v>421890903.76999998</v>
      </c>
    </row>
    <row r="86" spans="1:21" s="9" customFormat="1" ht="12">
      <c r="A86" s="29">
        <v>79</v>
      </c>
      <c r="B86" s="50" t="s">
        <v>293</v>
      </c>
      <c r="C86" s="1" t="s">
        <v>294</v>
      </c>
      <c r="D86" s="40">
        <v>43</v>
      </c>
      <c r="E86" s="40">
        <v>44740649.170000002</v>
      </c>
      <c r="F86" s="40">
        <v>103</v>
      </c>
      <c r="G86" s="40">
        <v>16853223.719999999</v>
      </c>
      <c r="H86" s="40">
        <v>48</v>
      </c>
      <c r="I86" s="40">
        <v>34012788.109999999</v>
      </c>
      <c r="J86" s="40">
        <v>79</v>
      </c>
      <c r="K86" s="40">
        <v>17885026.079999998</v>
      </c>
      <c r="L86" s="38">
        <f t="shared" ref="L86:L93" si="52">J86+H86+F86+D86</f>
        <v>273</v>
      </c>
      <c r="M86" s="38">
        <f t="shared" ref="M86:M93" si="53">K86+I86+G86+E86</f>
        <v>113491687.08</v>
      </c>
      <c r="N86" s="40">
        <v>96</v>
      </c>
      <c r="O86" s="40">
        <v>117821199.19</v>
      </c>
      <c r="P86" s="40">
        <v>102</v>
      </c>
      <c r="Q86" s="40">
        <v>178495634.91999999</v>
      </c>
      <c r="R86" s="38">
        <f t="shared" si="2"/>
        <v>198</v>
      </c>
      <c r="S86" s="38">
        <f t="shared" si="3"/>
        <v>296316834.11000001</v>
      </c>
      <c r="T86" s="38">
        <f t="shared" ref="T86:T93" si="54">R86+L86</f>
        <v>471</v>
      </c>
      <c r="U86" s="38">
        <f t="shared" ref="U86:U93" si="55">S86+M86</f>
        <v>409808521.19</v>
      </c>
    </row>
    <row r="87" spans="1:21" s="9" customFormat="1" ht="12">
      <c r="A87" s="26">
        <v>80</v>
      </c>
      <c r="B87" s="49" t="s">
        <v>169</v>
      </c>
      <c r="C87" s="28" t="s">
        <v>170</v>
      </c>
      <c r="D87" s="39">
        <v>93</v>
      </c>
      <c r="E87" s="39">
        <v>67083403.210000001</v>
      </c>
      <c r="F87" s="39">
        <v>126</v>
      </c>
      <c r="G87" s="39">
        <v>29301633.16</v>
      </c>
      <c r="H87" s="39">
        <v>144</v>
      </c>
      <c r="I87" s="39">
        <v>103189478.56</v>
      </c>
      <c r="J87" s="39">
        <v>371</v>
      </c>
      <c r="K87" s="39">
        <v>60735691.770000003</v>
      </c>
      <c r="L87" s="39">
        <f t="shared" si="52"/>
        <v>734</v>
      </c>
      <c r="M87" s="39">
        <f t="shared" si="53"/>
        <v>260310206.70000002</v>
      </c>
      <c r="N87" s="39">
        <v>40</v>
      </c>
      <c r="O87" s="39">
        <v>24726753.210000001</v>
      </c>
      <c r="P87" s="39">
        <v>53</v>
      </c>
      <c r="Q87" s="39">
        <v>114474525.52</v>
      </c>
      <c r="R87" s="39">
        <f t="shared" si="2"/>
        <v>93</v>
      </c>
      <c r="S87" s="39">
        <f t="shared" si="3"/>
        <v>139201278.72999999</v>
      </c>
      <c r="T87" s="39">
        <f t="shared" si="54"/>
        <v>827</v>
      </c>
      <c r="U87" s="39">
        <f t="shared" si="55"/>
        <v>399511485.43000001</v>
      </c>
    </row>
    <row r="88" spans="1:21" s="9" customFormat="1" ht="12">
      <c r="A88" s="29">
        <v>81</v>
      </c>
      <c r="B88" s="50" t="s">
        <v>181</v>
      </c>
      <c r="C88" s="1" t="s">
        <v>182</v>
      </c>
      <c r="D88" s="40">
        <v>3691</v>
      </c>
      <c r="E88" s="40">
        <v>128700931.42</v>
      </c>
      <c r="F88" s="40">
        <v>1877</v>
      </c>
      <c r="G88" s="40">
        <v>62681867.380000003</v>
      </c>
      <c r="H88" s="40">
        <v>644</v>
      </c>
      <c r="I88" s="40">
        <v>6489345.8499999996</v>
      </c>
      <c r="J88" s="40">
        <v>2945</v>
      </c>
      <c r="K88" s="40">
        <v>19767062.879999999</v>
      </c>
      <c r="L88" s="38">
        <f t="shared" si="52"/>
        <v>9157</v>
      </c>
      <c r="M88" s="38">
        <f t="shared" si="53"/>
        <v>217639207.53</v>
      </c>
      <c r="N88" s="40">
        <v>224</v>
      </c>
      <c r="O88" s="40">
        <v>63561998.170000002</v>
      </c>
      <c r="P88" s="40">
        <v>351</v>
      </c>
      <c r="Q88" s="40">
        <v>113233334</v>
      </c>
      <c r="R88" s="38">
        <f t="shared" si="2"/>
        <v>575</v>
      </c>
      <c r="S88" s="38">
        <f t="shared" si="3"/>
        <v>176795332.17000002</v>
      </c>
      <c r="T88" s="38">
        <f t="shared" si="54"/>
        <v>9732</v>
      </c>
      <c r="U88" s="38">
        <f t="shared" si="55"/>
        <v>394434539.70000005</v>
      </c>
    </row>
    <row r="89" spans="1:21" s="9" customFormat="1" ht="12">
      <c r="A89" s="26">
        <v>82</v>
      </c>
      <c r="B89" s="49" t="s">
        <v>353</v>
      </c>
      <c r="C89" s="28" t="s">
        <v>354</v>
      </c>
      <c r="D89" s="39"/>
      <c r="E89" s="39"/>
      <c r="F89" s="39"/>
      <c r="G89" s="39"/>
      <c r="H89" s="39"/>
      <c r="I89" s="39"/>
      <c r="J89" s="39">
        <v>8</v>
      </c>
      <c r="K89" s="39">
        <v>8363.16</v>
      </c>
      <c r="L89" s="39">
        <f t="shared" si="52"/>
        <v>8</v>
      </c>
      <c r="M89" s="39">
        <f t="shared" si="53"/>
        <v>8363.16</v>
      </c>
      <c r="N89" s="39">
        <v>208</v>
      </c>
      <c r="O89" s="39">
        <v>191882110.74000001</v>
      </c>
      <c r="P89" s="39">
        <v>434</v>
      </c>
      <c r="Q89" s="39">
        <v>191774466.12</v>
      </c>
      <c r="R89" s="39">
        <f t="shared" si="2"/>
        <v>642</v>
      </c>
      <c r="S89" s="39">
        <f t="shared" si="3"/>
        <v>383656576.86000001</v>
      </c>
      <c r="T89" s="39">
        <f t="shared" si="54"/>
        <v>650</v>
      </c>
      <c r="U89" s="39">
        <f t="shared" si="55"/>
        <v>383664940.02000004</v>
      </c>
    </row>
    <row r="90" spans="1:21" s="9" customFormat="1" ht="12">
      <c r="A90" s="29">
        <v>83</v>
      </c>
      <c r="B90" s="50" t="s">
        <v>256</v>
      </c>
      <c r="C90" s="1" t="s">
        <v>257</v>
      </c>
      <c r="D90" s="40"/>
      <c r="E90" s="40"/>
      <c r="F90" s="40"/>
      <c r="G90" s="40"/>
      <c r="H90" s="40">
        <v>3109</v>
      </c>
      <c r="I90" s="40">
        <v>32896933.920000002</v>
      </c>
      <c r="J90" s="40">
        <v>3744</v>
      </c>
      <c r="K90" s="40">
        <v>73982782.920000002</v>
      </c>
      <c r="L90" s="38">
        <f t="shared" si="52"/>
        <v>6853</v>
      </c>
      <c r="M90" s="38">
        <f t="shared" si="53"/>
        <v>106879716.84</v>
      </c>
      <c r="N90" s="40">
        <v>5060</v>
      </c>
      <c r="O90" s="40">
        <v>154655945.94999999</v>
      </c>
      <c r="P90" s="40">
        <v>533</v>
      </c>
      <c r="Q90" s="40">
        <v>113556918.33</v>
      </c>
      <c r="R90" s="38">
        <f t="shared" si="2"/>
        <v>5593</v>
      </c>
      <c r="S90" s="38">
        <f t="shared" si="3"/>
        <v>268212864.27999997</v>
      </c>
      <c r="T90" s="38">
        <f t="shared" si="54"/>
        <v>12446</v>
      </c>
      <c r="U90" s="38">
        <f t="shared" si="55"/>
        <v>375092581.12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1345</v>
      </c>
      <c r="E91" s="39">
        <v>84809902.400000006</v>
      </c>
      <c r="F91" s="39">
        <v>1704</v>
      </c>
      <c r="G91" s="39">
        <v>38971497.049999997</v>
      </c>
      <c r="H91" s="39">
        <v>3188</v>
      </c>
      <c r="I91" s="39">
        <v>14852438.93</v>
      </c>
      <c r="J91" s="39">
        <v>9411</v>
      </c>
      <c r="K91" s="39">
        <v>59466656.93</v>
      </c>
      <c r="L91" s="39">
        <f t="shared" si="52"/>
        <v>15648</v>
      </c>
      <c r="M91" s="39">
        <f t="shared" si="53"/>
        <v>198100495.31</v>
      </c>
      <c r="N91" s="39">
        <v>4927</v>
      </c>
      <c r="O91" s="39">
        <v>82538574.010000005</v>
      </c>
      <c r="P91" s="39">
        <v>760</v>
      </c>
      <c r="Q91" s="39">
        <v>83834682.170000002</v>
      </c>
      <c r="R91" s="39">
        <f t="shared" si="2"/>
        <v>5687</v>
      </c>
      <c r="S91" s="39">
        <f t="shared" si="3"/>
        <v>166373256.18000001</v>
      </c>
      <c r="T91" s="39">
        <f t="shared" si="54"/>
        <v>21335</v>
      </c>
      <c r="U91" s="39">
        <f t="shared" si="55"/>
        <v>364473751.49000001</v>
      </c>
    </row>
    <row r="92" spans="1:21" s="9" customFormat="1" ht="12">
      <c r="A92" s="29">
        <v>85</v>
      </c>
      <c r="B92" s="19" t="s">
        <v>177</v>
      </c>
      <c r="C92" s="1" t="s">
        <v>178</v>
      </c>
      <c r="D92" s="40">
        <v>157</v>
      </c>
      <c r="E92" s="40">
        <v>2563213.02</v>
      </c>
      <c r="F92" s="40">
        <v>5594</v>
      </c>
      <c r="G92" s="40">
        <v>125717658.5</v>
      </c>
      <c r="H92" s="40">
        <v>1542</v>
      </c>
      <c r="I92" s="40">
        <v>11604264.460000001</v>
      </c>
      <c r="J92" s="40">
        <v>6967</v>
      </c>
      <c r="K92" s="40">
        <v>53053078.049999997</v>
      </c>
      <c r="L92" s="38">
        <f t="shared" si="52"/>
        <v>14260</v>
      </c>
      <c r="M92" s="38">
        <f t="shared" si="53"/>
        <v>192938214.03</v>
      </c>
      <c r="N92" s="40">
        <v>3924</v>
      </c>
      <c r="O92" s="40">
        <v>166626535.19</v>
      </c>
      <c r="P92" s="40">
        <v>64</v>
      </c>
      <c r="Q92" s="40">
        <v>2020104.62</v>
      </c>
      <c r="R92" s="38">
        <f t="shared" si="2"/>
        <v>3988</v>
      </c>
      <c r="S92" s="38">
        <f t="shared" si="3"/>
        <v>168646639.81</v>
      </c>
      <c r="T92" s="38">
        <f t="shared" si="54"/>
        <v>18248</v>
      </c>
      <c r="U92" s="38">
        <f t="shared" si="55"/>
        <v>361584853.84000003</v>
      </c>
    </row>
    <row r="93" spans="1:21" s="9" customFormat="1" ht="12">
      <c r="A93" s="26">
        <v>86</v>
      </c>
      <c r="B93" s="27" t="s">
        <v>165</v>
      </c>
      <c r="C93" s="28" t="s">
        <v>166</v>
      </c>
      <c r="D93" s="39">
        <v>326</v>
      </c>
      <c r="E93" s="39">
        <v>84089020.090000004</v>
      </c>
      <c r="F93" s="39">
        <v>288</v>
      </c>
      <c r="G93" s="39">
        <v>36516637.539999999</v>
      </c>
      <c r="H93" s="39">
        <v>161</v>
      </c>
      <c r="I93" s="39">
        <v>26022475.379999999</v>
      </c>
      <c r="J93" s="39">
        <v>296</v>
      </c>
      <c r="K93" s="39">
        <v>32641865.670000002</v>
      </c>
      <c r="L93" s="39">
        <f t="shared" si="52"/>
        <v>1071</v>
      </c>
      <c r="M93" s="39">
        <f t="shared" si="53"/>
        <v>179269998.68000001</v>
      </c>
      <c r="N93" s="39">
        <v>145</v>
      </c>
      <c r="O93" s="39">
        <v>70589351.469999999</v>
      </c>
      <c r="P93" s="39">
        <v>190</v>
      </c>
      <c r="Q93" s="39">
        <v>110634152.47</v>
      </c>
      <c r="R93" s="39">
        <f t="shared" si="2"/>
        <v>335</v>
      </c>
      <c r="S93" s="39">
        <f t="shared" si="3"/>
        <v>181223503.94</v>
      </c>
      <c r="T93" s="39">
        <f t="shared" si="54"/>
        <v>1406</v>
      </c>
      <c r="U93" s="39">
        <f t="shared" si="55"/>
        <v>360493502.62</v>
      </c>
    </row>
    <row r="94" spans="1:21" s="9" customFormat="1" ht="12">
      <c r="A94" s="29">
        <v>87</v>
      </c>
      <c r="B94" s="50" t="s">
        <v>171</v>
      </c>
      <c r="C94" s="1" t="s">
        <v>172</v>
      </c>
      <c r="D94" s="40">
        <v>43</v>
      </c>
      <c r="E94" s="40">
        <v>1046112.09</v>
      </c>
      <c r="F94" s="40">
        <v>520</v>
      </c>
      <c r="G94" s="40">
        <v>11137536.08</v>
      </c>
      <c r="H94" s="40">
        <v>1185</v>
      </c>
      <c r="I94" s="40">
        <v>8450225.5199999996</v>
      </c>
      <c r="J94" s="40">
        <v>4632</v>
      </c>
      <c r="K94" s="40">
        <v>116390475.23999999</v>
      </c>
      <c r="L94" s="38">
        <f t="shared" si="48"/>
        <v>6380</v>
      </c>
      <c r="M94" s="38">
        <f t="shared" si="49"/>
        <v>137024348.93000001</v>
      </c>
      <c r="N94" s="40">
        <v>16915</v>
      </c>
      <c r="O94" s="40">
        <v>147261371.37</v>
      </c>
      <c r="P94" s="40">
        <v>367</v>
      </c>
      <c r="Q94" s="40">
        <v>29134527.129999999</v>
      </c>
      <c r="R94" s="38">
        <f t="shared" si="2"/>
        <v>17282</v>
      </c>
      <c r="S94" s="38">
        <f t="shared" si="3"/>
        <v>176395898.5</v>
      </c>
      <c r="T94" s="38">
        <f t="shared" si="50"/>
        <v>23662</v>
      </c>
      <c r="U94" s="38">
        <f t="shared" si="51"/>
        <v>313420247.43000001</v>
      </c>
    </row>
    <row r="95" spans="1:21" s="9" customFormat="1" ht="12">
      <c r="A95" s="26">
        <v>88</v>
      </c>
      <c r="B95" s="49" t="s">
        <v>191</v>
      </c>
      <c r="C95" s="28" t="s">
        <v>192</v>
      </c>
      <c r="D95" s="39">
        <v>159</v>
      </c>
      <c r="E95" s="39">
        <v>3886830.19</v>
      </c>
      <c r="F95" s="39">
        <v>491</v>
      </c>
      <c r="G95" s="39">
        <v>7595660.1299999999</v>
      </c>
      <c r="H95" s="39">
        <v>2799</v>
      </c>
      <c r="I95" s="39">
        <v>8363611.1299999999</v>
      </c>
      <c r="J95" s="39">
        <v>11495</v>
      </c>
      <c r="K95" s="39">
        <v>142206511.69</v>
      </c>
      <c r="L95" s="39">
        <f t="shared" ref="L95:M101" si="56">J95+H95+F95+D95</f>
        <v>14944</v>
      </c>
      <c r="M95" s="39">
        <f t="shared" si="56"/>
        <v>162052613.13999999</v>
      </c>
      <c r="N95" s="39">
        <v>8453</v>
      </c>
      <c r="O95" s="39">
        <v>141733570.36000001</v>
      </c>
      <c r="P95" s="39">
        <v>154</v>
      </c>
      <c r="Q95" s="39">
        <v>4518820.32</v>
      </c>
      <c r="R95" s="39">
        <f t="shared" si="2"/>
        <v>8607</v>
      </c>
      <c r="S95" s="39">
        <f t="shared" si="3"/>
        <v>146252390.68000001</v>
      </c>
      <c r="T95" s="39">
        <f t="shared" ref="T95:U101" si="57">R95+L95</f>
        <v>23551</v>
      </c>
      <c r="U95" s="39">
        <f t="shared" si="57"/>
        <v>308305003.81999999</v>
      </c>
    </row>
    <row r="96" spans="1:21" s="9" customFormat="1" ht="12">
      <c r="A96" s="29">
        <v>89</v>
      </c>
      <c r="B96" s="50" t="s">
        <v>123</v>
      </c>
      <c r="C96" s="1" t="s">
        <v>124</v>
      </c>
      <c r="D96" s="40">
        <v>74</v>
      </c>
      <c r="E96" s="40">
        <v>42734981.869999997</v>
      </c>
      <c r="F96" s="40">
        <v>20</v>
      </c>
      <c r="G96" s="40">
        <v>17032712.170000002</v>
      </c>
      <c r="H96" s="40">
        <v>13</v>
      </c>
      <c r="I96" s="40">
        <v>32578481.109999999</v>
      </c>
      <c r="J96" s="40">
        <v>254</v>
      </c>
      <c r="K96" s="40">
        <v>63712981.020000003</v>
      </c>
      <c r="L96" s="38">
        <f t="shared" si="56"/>
        <v>361</v>
      </c>
      <c r="M96" s="38">
        <f t="shared" si="56"/>
        <v>156059156.16999999</v>
      </c>
      <c r="N96" s="40">
        <v>19</v>
      </c>
      <c r="O96" s="40">
        <v>53819185.159999996</v>
      </c>
      <c r="P96" s="40">
        <v>19</v>
      </c>
      <c r="Q96" s="40">
        <v>77201105.219999999</v>
      </c>
      <c r="R96" s="38">
        <f t="shared" si="2"/>
        <v>38</v>
      </c>
      <c r="S96" s="38">
        <f t="shared" si="3"/>
        <v>131020290.38</v>
      </c>
      <c r="T96" s="38">
        <f t="shared" si="57"/>
        <v>399</v>
      </c>
      <c r="U96" s="38">
        <f t="shared" si="57"/>
        <v>287079446.54999995</v>
      </c>
    </row>
    <row r="97" spans="1:21" s="9" customFormat="1" ht="12">
      <c r="A97" s="26">
        <v>90</v>
      </c>
      <c r="B97" s="49" t="s">
        <v>175</v>
      </c>
      <c r="C97" s="28" t="s">
        <v>176</v>
      </c>
      <c r="D97" s="39"/>
      <c r="E97" s="39"/>
      <c r="F97" s="39">
        <v>136</v>
      </c>
      <c r="G97" s="39">
        <v>1677864.7</v>
      </c>
      <c r="H97" s="39">
        <v>5639</v>
      </c>
      <c r="I97" s="39">
        <v>23009726.59</v>
      </c>
      <c r="J97" s="39">
        <v>13745</v>
      </c>
      <c r="K97" s="39">
        <v>120529197.45999999</v>
      </c>
      <c r="L97" s="39">
        <f t="shared" si="56"/>
        <v>19520</v>
      </c>
      <c r="M97" s="39">
        <f t="shared" si="56"/>
        <v>145216788.74999997</v>
      </c>
      <c r="N97" s="39">
        <v>12724</v>
      </c>
      <c r="O97" s="39">
        <v>117360402.8</v>
      </c>
      <c r="P97" s="39">
        <v>434</v>
      </c>
      <c r="Q97" s="39">
        <v>18305282.16</v>
      </c>
      <c r="R97" s="39">
        <f t="shared" si="2"/>
        <v>13158</v>
      </c>
      <c r="S97" s="39">
        <f t="shared" si="3"/>
        <v>135665684.96000001</v>
      </c>
      <c r="T97" s="39">
        <f t="shared" si="57"/>
        <v>32678</v>
      </c>
      <c r="U97" s="39">
        <f t="shared" si="57"/>
        <v>280882473.70999998</v>
      </c>
    </row>
    <row r="98" spans="1:21" s="9" customFormat="1" ht="12">
      <c r="A98" s="29">
        <v>91</v>
      </c>
      <c r="B98" s="50" t="s">
        <v>185</v>
      </c>
      <c r="C98" s="1" t="s">
        <v>186</v>
      </c>
      <c r="D98" s="40">
        <v>23</v>
      </c>
      <c r="E98" s="40">
        <v>908201.43</v>
      </c>
      <c r="F98" s="40">
        <v>285</v>
      </c>
      <c r="G98" s="40">
        <v>5119315.6100000003</v>
      </c>
      <c r="H98" s="40">
        <v>2887</v>
      </c>
      <c r="I98" s="40">
        <v>14654724.66</v>
      </c>
      <c r="J98" s="40">
        <v>12896</v>
      </c>
      <c r="K98" s="40">
        <v>114017667.27</v>
      </c>
      <c r="L98" s="38">
        <f t="shared" si="56"/>
        <v>16091</v>
      </c>
      <c r="M98" s="38">
        <f t="shared" si="56"/>
        <v>134699908.97</v>
      </c>
      <c r="N98" s="40">
        <v>6447</v>
      </c>
      <c r="O98" s="40">
        <v>124263763.34</v>
      </c>
      <c r="P98" s="40">
        <v>377</v>
      </c>
      <c r="Q98" s="40">
        <v>20410553.550000001</v>
      </c>
      <c r="R98" s="38">
        <f t="shared" si="2"/>
        <v>6824</v>
      </c>
      <c r="S98" s="38">
        <f t="shared" si="3"/>
        <v>144674316.89000002</v>
      </c>
      <c r="T98" s="38">
        <f t="shared" si="57"/>
        <v>22915</v>
      </c>
      <c r="U98" s="38">
        <f t="shared" si="57"/>
        <v>279374225.86000001</v>
      </c>
    </row>
    <row r="99" spans="1:21" s="9" customFormat="1" ht="12">
      <c r="A99" s="26">
        <v>92</v>
      </c>
      <c r="B99" s="49" t="s">
        <v>179</v>
      </c>
      <c r="C99" s="28" t="s">
        <v>180</v>
      </c>
      <c r="D99" s="39">
        <v>3</v>
      </c>
      <c r="E99" s="39">
        <v>73325.5</v>
      </c>
      <c r="F99" s="39">
        <v>1241</v>
      </c>
      <c r="G99" s="39">
        <v>23351839.062600002</v>
      </c>
      <c r="H99" s="39">
        <v>66</v>
      </c>
      <c r="I99" s="39">
        <v>188026.6</v>
      </c>
      <c r="J99" s="39">
        <v>5694</v>
      </c>
      <c r="K99" s="39">
        <v>111896708.62</v>
      </c>
      <c r="L99" s="39">
        <f t="shared" si="56"/>
        <v>7004</v>
      </c>
      <c r="M99" s="39">
        <f t="shared" si="56"/>
        <v>135509899.78259999</v>
      </c>
      <c r="N99" s="39">
        <v>5612</v>
      </c>
      <c r="O99" s="39">
        <v>135486035.06</v>
      </c>
      <c r="P99" s="39">
        <v>33</v>
      </c>
      <c r="Q99" s="39">
        <v>533526.30000000005</v>
      </c>
      <c r="R99" s="39">
        <f t="shared" si="2"/>
        <v>5645</v>
      </c>
      <c r="S99" s="39">
        <f t="shared" si="3"/>
        <v>136019561.36000001</v>
      </c>
      <c r="T99" s="39">
        <f t="shared" si="57"/>
        <v>12649</v>
      </c>
      <c r="U99" s="39">
        <f t="shared" si="57"/>
        <v>271529461.1426</v>
      </c>
    </row>
    <row r="100" spans="1:21" s="9" customFormat="1" ht="12">
      <c r="A100" s="29">
        <v>93</v>
      </c>
      <c r="B100" s="50" t="s">
        <v>195</v>
      </c>
      <c r="C100" s="1" t="s">
        <v>196</v>
      </c>
      <c r="D100" s="40">
        <v>232</v>
      </c>
      <c r="E100" s="40">
        <v>2621301.21</v>
      </c>
      <c r="F100" s="40">
        <v>2894</v>
      </c>
      <c r="G100" s="40">
        <v>57225217.027800001</v>
      </c>
      <c r="H100" s="40">
        <v>1128</v>
      </c>
      <c r="I100" s="40">
        <v>13557048.279999999</v>
      </c>
      <c r="J100" s="40">
        <v>7119</v>
      </c>
      <c r="K100" s="40">
        <v>71936219.407100007</v>
      </c>
      <c r="L100" s="38">
        <f t="shared" si="56"/>
        <v>11373</v>
      </c>
      <c r="M100" s="38">
        <f t="shared" si="56"/>
        <v>145339785.92490003</v>
      </c>
      <c r="N100" s="40">
        <v>9974</v>
      </c>
      <c r="O100" s="40">
        <v>116860523.03</v>
      </c>
      <c r="P100" s="40">
        <v>170</v>
      </c>
      <c r="Q100" s="40">
        <v>3885323.7</v>
      </c>
      <c r="R100" s="38">
        <f t="shared" si="2"/>
        <v>10144</v>
      </c>
      <c r="S100" s="38">
        <f t="shared" si="3"/>
        <v>120745846.73</v>
      </c>
      <c r="T100" s="38">
        <f t="shared" si="57"/>
        <v>21517</v>
      </c>
      <c r="U100" s="38">
        <f t="shared" si="57"/>
        <v>266085632.65490001</v>
      </c>
    </row>
    <row r="101" spans="1:21" s="9" customFormat="1" ht="12">
      <c r="A101" s="26">
        <v>94</v>
      </c>
      <c r="B101" s="49" t="s">
        <v>358</v>
      </c>
      <c r="C101" s="28" t="s">
        <v>359</v>
      </c>
      <c r="D101" s="39"/>
      <c r="E101" s="39"/>
      <c r="F101" s="39"/>
      <c r="G101" s="39"/>
      <c r="H101" s="39">
        <v>2478</v>
      </c>
      <c r="I101" s="39">
        <v>11143006.41</v>
      </c>
      <c r="J101" s="39">
        <v>6102</v>
      </c>
      <c r="K101" s="39">
        <v>130473334.29000001</v>
      </c>
      <c r="L101" s="39">
        <f t="shared" si="56"/>
        <v>8580</v>
      </c>
      <c r="M101" s="39">
        <f t="shared" si="56"/>
        <v>141616340.70000002</v>
      </c>
      <c r="N101" s="39">
        <v>8914</v>
      </c>
      <c r="O101" s="39">
        <v>120887978.5</v>
      </c>
      <c r="P101" s="39">
        <v>92</v>
      </c>
      <c r="Q101" s="39">
        <v>597653.09</v>
      </c>
      <c r="R101" s="39">
        <f t="shared" si="2"/>
        <v>9006</v>
      </c>
      <c r="S101" s="39">
        <f t="shared" si="3"/>
        <v>121485631.59</v>
      </c>
      <c r="T101" s="39">
        <f t="shared" si="57"/>
        <v>17586</v>
      </c>
      <c r="U101" s="39">
        <f t="shared" si="57"/>
        <v>263101972.29000002</v>
      </c>
    </row>
    <row r="102" spans="1:21" s="9" customFormat="1" ht="12">
      <c r="A102" s="29">
        <v>95</v>
      </c>
      <c r="B102" s="19" t="s">
        <v>203</v>
      </c>
      <c r="C102" s="1" t="s">
        <v>204</v>
      </c>
      <c r="D102" s="40">
        <v>1</v>
      </c>
      <c r="E102" s="40">
        <v>17493</v>
      </c>
      <c r="F102" s="40">
        <v>40</v>
      </c>
      <c r="G102" s="40">
        <v>453427.20000000001</v>
      </c>
      <c r="H102" s="40">
        <v>1655</v>
      </c>
      <c r="I102" s="40">
        <v>11824769.199999999</v>
      </c>
      <c r="J102" s="40">
        <v>4443</v>
      </c>
      <c r="K102" s="40">
        <v>66389274.159999996</v>
      </c>
      <c r="L102" s="38">
        <f t="shared" ref="L102:L109" si="58">J102+H102+F102+D102</f>
        <v>6139</v>
      </c>
      <c r="M102" s="38">
        <f t="shared" ref="M102:M109" si="59">K102+I102+G102+E102</f>
        <v>78684963.560000002</v>
      </c>
      <c r="N102" s="40">
        <v>6913</v>
      </c>
      <c r="O102" s="40">
        <v>111380409.06999999</v>
      </c>
      <c r="P102" s="40">
        <v>531</v>
      </c>
      <c r="Q102" s="40">
        <v>56380655.710000001</v>
      </c>
      <c r="R102" s="38">
        <f t="shared" si="2"/>
        <v>7444</v>
      </c>
      <c r="S102" s="38">
        <f t="shared" si="3"/>
        <v>167761064.78</v>
      </c>
      <c r="T102" s="38">
        <f t="shared" ref="T102:T109" si="60">R102+L102</f>
        <v>13583</v>
      </c>
      <c r="U102" s="38">
        <f t="shared" ref="U102:U109" si="61">S102+M102</f>
        <v>246446028.34</v>
      </c>
    </row>
    <row r="103" spans="1:21" s="9" customFormat="1" ht="12">
      <c r="A103" s="26">
        <v>96</v>
      </c>
      <c r="B103" s="27" t="s">
        <v>215</v>
      </c>
      <c r="C103" s="28" t="s">
        <v>216</v>
      </c>
      <c r="D103" s="39">
        <v>118</v>
      </c>
      <c r="E103" s="39">
        <v>2732494.41</v>
      </c>
      <c r="F103" s="39">
        <v>208</v>
      </c>
      <c r="G103" s="39">
        <v>5575277.3099999996</v>
      </c>
      <c r="H103" s="39">
        <v>1136</v>
      </c>
      <c r="I103" s="39">
        <v>8730617.6500000004</v>
      </c>
      <c r="J103" s="39">
        <v>3250</v>
      </c>
      <c r="K103" s="39">
        <v>46122879.780000001</v>
      </c>
      <c r="L103" s="39">
        <f t="shared" si="58"/>
        <v>4712</v>
      </c>
      <c r="M103" s="39">
        <f t="shared" si="59"/>
        <v>63161269.150000006</v>
      </c>
      <c r="N103" s="39">
        <v>2795</v>
      </c>
      <c r="O103" s="39">
        <v>106178416.73</v>
      </c>
      <c r="P103" s="39">
        <v>495</v>
      </c>
      <c r="Q103" s="39">
        <v>65947761.719999999</v>
      </c>
      <c r="R103" s="39">
        <f t="shared" si="2"/>
        <v>3290</v>
      </c>
      <c r="S103" s="39">
        <f t="shared" si="3"/>
        <v>172126178.44999999</v>
      </c>
      <c r="T103" s="39">
        <f t="shared" si="60"/>
        <v>8002</v>
      </c>
      <c r="U103" s="39">
        <f t="shared" si="61"/>
        <v>235287447.59999999</v>
      </c>
    </row>
    <row r="104" spans="1:21" s="9" customFormat="1" ht="12">
      <c r="A104" s="29">
        <v>97</v>
      </c>
      <c r="B104" s="50" t="s">
        <v>233</v>
      </c>
      <c r="C104" s="1" t="s">
        <v>234</v>
      </c>
      <c r="D104" s="40">
        <v>3</v>
      </c>
      <c r="E104" s="40">
        <v>55560</v>
      </c>
      <c r="F104" s="40">
        <v>423</v>
      </c>
      <c r="G104" s="40">
        <v>6070279.9199999999</v>
      </c>
      <c r="H104" s="40">
        <v>1477</v>
      </c>
      <c r="I104" s="40">
        <v>4563119.9800000004</v>
      </c>
      <c r="J104" s="40">
        <v>5075</v>
      </c>
      <c r="K104" s="40">
        <v>28601669.34</v>
      </c>
      <c r="L104" s="38">
        <f t="shared" si="58"/>
        <v>6978</v>
      </c>
      <c r="M104" s="38">
        <f t="shared" si="59"/>
        <v>39290629.240000002</v>
      </c>
      <c r="N104" s="40">
        <v>2245</v>
      </c>
      <c r="O104" s="40">
        <v>106766426.64</v>
      </c>
      <c r="P104" s="40">
        <v>384</v>
      </c>
      <c r="Q104" s="40">
        <v>76737868.349999994</v>
      </c>
      <c r="R104" s="38">
        <f t="shared" si="2"/>
        <v>2629</v>
      </c>
      <c r="S104" s="38">
        <f t="shared" si="3"/>
        <v>183504294.99000001</v>
      </c>
      <c r="T104" s="38">
        <f t="shared" si="60"/>
        <v>9607</v>
      </c>
      <c r="U104" s="38">
        <f t="shared" si="61"/>
        <v>222794924.23000002</v>
      </c>
    </row>
    <row r="105" spans="1:21" s="9" customFormat="1" ht="12">
      <c r="A105" s="26">
        <v>98</v>
      </c>
      <c r="B105" s="49" t="s">
        <v>209</v>
      </c>
      <c r="C105" s="28" t="s">
        <v>210</v>
      </c>
      <c r="D105" s="39">
        <v>246</v>
      </c>
      <c r="E105" s="39">
        <v>4625988.1100000003</v>
      </c>
      <c r="F105" s="39">
        <v>1594</v>
      </c>
      <c r="G105" s="39">
        <v>29810404.140000001</v>
      </c>
      <c r="H105" s="39">
        <v>1085</v>
      </c>
      <c r="I105" s="39">
        <v>8657814.9700000007</v>
      </c>
      <c r="J105" s="39">
        <v>4353</v>
      </c>
      <c r="K105" s="39">
        <v>34616860.1105</v>
      </c>
      <c r="L105" s="39">
        <f t="shared" si="58"/>
        <v>7278</v>
      </c>
      <c r="M105" s="39">
        <f t="shared" si="59"/>
        <v>77711067.330499992</v>
      </c>
      <c r="N105" s="39">
        <v>3139</v>
      </c>
      <c r="O105" s="39">
        <v>97037504.790000007</v>
      </c>
      <c r="P105" s="39">
        <v>479</v>
      </c>
      <c r="Q105" s="39">
        <v>45999253.170000002</v>
      </c>
      <c r="R105" s="39">
        <f t="shared" si="2"/>
        <v>3618</v>
      </c>
      <c r="S105" s="39">
        <f t="shared" si="3"/>
        <v>143036757.96000001</v>
      </c>
      <c r="T105" s="39">
        <f t="shared" si="60"/>
        <v>10896</v>
      </c>
      <c r="U105" s="39">
        <f t="shared" si="61"/>
        <v>220747825.29049999</v>
      </c>
    </row>
    <row r="106" spans="1:21" s="9" customFormat="1" ht="12">
      <c r="A106" s="29">
        <v>99</v>
      </c>
      <c r="B106" s="50" t="s">
        <v>237</v>
      </c>
      <c r="C106" s="1" t="s">
        <v>238</v>
      </c>
      <c r="D106" s="40"/>
      <c r="E106" s="40"/>
      <c r="F106" s="40"/>
      <c r="G106" s="40"/>
      <c r="H106" s="40">
        <v>285</v>
      </c>
      <c r="I106" s="40">
        <v>7906991.3799999999</v>
      </c>
      <c r="J106" s="40">
        <v>4001</v>
      </c>
      <c r="K106" s="40">
        <v>94492739.760000005</v>
      </c>
      <c r="L106" s="38">
        <f t="shared" si="58"/>
        <v>4286</v>
      </c>
      <c r="M106" s="38">
        <f t="shared" si="59"/>
        <v>102399731.14</v>
      </c>
      <c r="N106" s="40">
        <v>3974</v>
      </c>
      <c r="O106" s="40">
        <v>94720778.25</v>
      </c>
      <c r="P106" s="40">
        <v>288</v>
      </c>
      <c r="Q106" s="40">
        <v>8095617.2699999996</v>
      </c>
      <c r="R106" s="38">
        <f t="shared" si="2"/>
        <v>4262</v>
      </c>
      <c r="S106" s="38">
        <f t="shared" si="3"/>
        <v>102816395.52</v>
      </c>
      <c r="T106" s="38">
        <f t="shared" si="60"/>
        <v>8548</v>
      </c>
      <c r="U106" s="38">
        <f t="shared" si="61"/>
        <v>205216126.66</v>
      </c>
    </row>
    <row r="107" spans="1:21" s="9" customFormat="1" ht="12">
      <c r="A107" s="26">
        <v>100</v>
      </c>
      <c r="B107" s="49" t="s">
        <v>199</v>
      </c>
      <c r="C107" s="28" t="s">
        <v>200</v>
      </c>
      <c r="D107" s="39"/>
      <c r="E107" s="39"/>
      <c r="F107" s="39">
        <v>65</v>
      </c>
      <c r="G107" s="39">
        <v>1839912.09</v>
      </c>
      <c r="H107" s="39">
        <v>2974</v>
      </c>
      <c r="I107" s="39">
        <v>18024242.02</v>
      </c>
      <c r="J107" s="39">
        <v>5809</v>
      </c>
      <c r="K107" s="39">
        <v>95852719.200000003</v>
      </c>
      <c r="L107" s="39">
        <f t="shared" si="58"/>
        <v>8848</v>
      </c>
      <c r="M107" s="39">
        <f t="shared" si="59"/>
        <v>115716873.31</v>
      </c>
      <c r="N107" s="39">
        <v>4574</v>
      </c>
      <c r="O107" s="39">
        <v>80313544.75</v>
      </c>
      <c r="P107" s="39">
        <v>31</v>
      </c>
      <c r="Q107" s="39">
        <v>351146.71</v>
      </c>
      <c r="R107" s="39">
        <f t="shared" si="2"/>
        <v>4605</v>
      </c>
      <c r="S107" s="39">
        <f t="shared" si="3"/>
        <v>80664691.459999993</v>
      </c>
      <c r="T107" s="39">
        <f t="shared" si="60"/>
        <v>13453</v>
      </c>
      <c r="U107" s="39">
        <f t="shared" si="61"/>
        <v>196381564.76999998</v>
      </c>
    </row>
    <row r="108" spans="1:21" s="9" customFormat="1" ht="12">
      <c r="A108" s="29">
        <v>101</v>
      </c>
      <c r="B108" s="50" t="s">
        <v>183</v>
      </c>
      <c r="C108" s="1" t="s">
        <v>184</v>
      </c>
      <c r="D108" s="40">
        <v>35</v>
      </c>
      <c r="E108" s="40">
        <v>4686880.5199999996</v>
      </c>
      <c r="F108" s="40">
        <v>27</v>
      </c>
      <c r="G108" s="40">
        <v>5128020.5</v>
      </c>
      <c r="H108" s="40">
        <v>44</v>
      </c>
      <c r="I108" s="40">
        <v>1513562.85</v>
      </c>
      <c r="J108" s="40">
        <v>65</v>
      </c>
      <c r="K108" s="40">
        <v>1246563.3899999999</v>
      </c>
      <c r="L108" s="38">
        <f t="shared" si="58"/>
        <v>171</v>
      </c>
      <c r="M108" s="38">
        <f t="shared" si="59"/>
        <v>12575027.26</v>
      </c>
      <c r="N108" s="40">
        <v>85</v>
      </c>
      <c r="O108" s="40">
        <v>94300000</v>
      </c>
      <c r="P108" s="40">
        <v>96</v>
      </c>
      <c r="Q108" s="40">
        <v>84300000</v>
      </c>
      <c r="R108" s="38">
        <f t="shared" si="2"/>
        <v>181</v>
      </c>
      <c r="S108" s="38">
        <f t="shared" si="3"/>
        <v>178600000</v>
      </c>
      <c r="T108" s="38">
        <f t="shared" si="60"/>
        <v>352</v>
      </c>
      <c r="U108" s="38">
        <f t="shared" si="61"/>
        <v>191175027.25999999</v>
      </c>
    </row>
    <row r="109" spans="1:21" s="9" customFormat="1" ht="12">
      <c r="A109" s="26">
        <v>102</v>
      </c>
      <c r="B109" s="49" t="s">
        <v>351</v>
      </c>
      <c r="C109" s="28" t="s">
        <v>352</v>
      </c>
      <c r="D109" s="39">
        <v>2</v>
      </c>
      <c r="E109" s="39">
        <v>2128.04</v>
      </c>
      <c r="F109" s="39">
        <v>320</v>
      </c>
      <c r="G109" s="39">
        <v>9052446.6799999997</v>
      </c>
      <c r="H109" s="39">
        <v>442</v>
      </c>
      <c r="I109" s="39">
        <v>1747729.77</v>
      </c>
      <c r="J109" s="39">
        <v>1850</v>
      </c>
      <c r="K109" s="39">
        <v>50189104.049999997</v>
      </c>
      <c r="L109" s="39">
        <f t="shared" si="58"/>
        <v>2614</v>
      </c>
      <c r="M109" s="39">
        <f t="shared" si="59"/>
        <v>60991408.539999999</v>
      </c>
      <c r="N109" s="39">
        <v>2163</v>
      </c>
      <c r="O109" s="39">
        <v>92115942.510000005</v>
      </c>
      <c r="P109" s="39">
        <v>339</v>
      </c>
      <c r="Q109" s="39">
        <v>34634425.32</v>
      </c>
      <c r="R109" s="39">
        <f t="shared" si="2"/>
        <v>2502</v>
      </c>
      <c r="S109" s="39">
        <f t="shared" si="3"/>
        <v>126750367.83000001</v>
      </c>
      <c r="T109" s="39">
        <f t="shared" si="60"/>
        <v>5116</v>
      </c>
      <c r="U109" s="39">
        <f t="shared" si="61"/>
        <v>187741776.37</v>
      </c>
    </row>
    <row r="110" spans="1:21" s="9" customFormat="1" ht="12">
      <c r="A110" s="29">
        <v>103</v>
      </c>
      <c r="B110" s="50" t="s">
        <v>277</v>
      </c>
      <c r="C110" s="1" t="s">
        <v>278</v>
      </c>
      <c r="D110" s="40"/>
      <c r="E110" s="40"/>
      <c r="F110" s="40">
        <v>6</v>
      </c>
      <c r="G110" s="40">
        <v>61714.33</v>
      </c>
      <c r="H110" s="40">
        <v>232</v>
      </c>
      <c r="I110" s="40">
        <v>255738.47</v>
      </c>
      <c r="J110" s="40">
        <v>713</v>
      </c>
      <c r="K110" s="40">
        <v>89845848.489999995</v>
      </c>
      <c r="L110" s="38">
        <f>J110+H110+F110+D110</f>
        <v>951</v>
      </c>
      <c r="M110" s="38">
        <f>K110+I110+G110+E110</f>
        <v>90163301.289999992</v>
      </c>
      <c r="N110" s="40">
        <v>3748</v>
      </c>
      <c r="O110" s="40">
        <v>89753099.030000001</v>
      </c>
      <c r="P110" s="40">
        <v>4</v>
      </c>
      <c r="Q110" s="40">
        <v>103954.97</v>
      </c>
      <c r="R110" s="38">
        <f t="shared" si="2"/>
        <v>3752</v>
      </c>
      <c r="S110" s="38">
        <f t="shared" si="3"/>
        <v>89857054</v>
      </c>
      <c r="T110" s="38">
        <f>R110+L110</f>
        <v>4703</v>
      </c>
      <c r="U110" s="38">
        <f>S110+M110</f>
        <v>180020355.28999999</v>
      </c>
    </row>
    <row r="111" spans="1:21" s="9" customFormat="1" ht="12">
      <c r="A111" s="26">
        <v>104</v>
      </c>
      <c r="B111" s="49" t="s">
        <v>213</v>
      </c>
      <c r="C111" s="28" t="s">
        <v>214</v>
      </c>
      <c r="D111" s="39">
        <v>5</v>
      </c>
      <c r="E111" s="39">
        <v>49060.97</v>
      </c>
      <c r="F111" s="39">
        <v>169</v>
      </c>
      <c r="G111" s="39">
        <v>3870357.03</v>
      </c>
      <c r="H111" s="39">
        <v>8947</v>
      </c>
      <c r="I111" s="39">
        <v>12359320.01</v>
      </c>
      <c r="J111" s="39">
        <v>18159</v>
      </c>
      <c r="K111" s="39">
        <v>76792369.269999996</v>
      </c>
      <c r="L111" s="39">
        <f t="shared" ref="L111:L118" si="62">J111+H111+F111+D111</f>
        <v>27280</v>
      </c>
      <c r="M111" s="39">
        <f t="shared" ref="M111:M118" si="63">K111+I111+G111+E111</f>
        <v>93071107.280000001</v>
      </c>
      <c r="N111" s="39">
        <v>5701</v>
      </c>
      <c r="O111" s="39">
        <v>74309240.019999996</v>
      </c>
      <c r="P111" s="39">
        <v>111</v>
      </c>
      <c r="Q111" s="39">
        <v>6039594.7300000004</v>
      </c>
      <c r="R111" s="39">
        <f t="shared" si="2"/>
        <v>5812</v>
      </c>
      <c r="S111" s="39">
        <f t="shared" si="3"/>
        <v>80348834.75</v>
      </c>
      <c r="T111" s="39">
        <f t="shared" ref="T111:T118" si="64">R111+L111</f>
        <v>33092</v>
      </c>
      <c r="U111" s="39">
        <f t="shared" ref="U111:U118" si="65">S111+M111</f>
        <v>173419942.03</v>
      </c>
    </row>
    <row r="112" spans="1:21" s="9" customFormat="1" ht="12">
      <c r="A112" s="29">
        <v>105</v>
      </c>
      <c r="B112" s="19" t="s">
        <v>217</v>
      </c>
      <c r="C112" s="1" t="s">
        <v>218</v>
      </c>
      <c r="D112" s="40">
        <v>42</v>
      </c>
      <c r="E112" s="40">
        <v>623419.72</v>
      </c>
      <c r="F112" s="40">
        <v>183</v>
      </c>
      <c r="G112" s="40">
        <v>3911585.2</v>
      </c>
      <c r="H112" s="40">
        <v>3738</v>
      </c>
      <c r="I112" s="40">
        <v>10267620.359999999</v>
      </c>
      <c r="J112" s="40">
        <v>8115</v>
      </c>
      <c r="K112" s="40">
        <v>35621412.560000002</v>
      </c>
      <c r="L112" s="38">
        <f t="shared" si="62"/>
        <v>12078</v>
      </c>
      <c r="M112" s="38">
        <f t="shared" si="63"/>
        <v>50424037.840000004</v>
      </c>
      <c r="N112" s="40">
        <v>3399</v>
      </c>
      <c r="O112" s="40">
        <v>74640167.010000005</v>
      </c>
      <c r="P112" s="40">
        <v>772</v>
      </c>
      <c r="Q112" s="40">
        <v>46065726.640000001</v>
      </c>
      <c r="R112" s="38">
        <f t="shared" si="2"/>
        <v>4171</v>
      </c>
      <c r="S112" s="38">
        <f t="shared" si="3"/>
        <v>120705893.65000001</v>
      </c>
      <c r="T112" s="38">
        <f t="shared" si="64"/>
        <v>16249</v>
      </c>
      <c r="U112" s="38">
        <f t="shared" si="65"/>
        <v>171129931.49000001</v>
      </c>
    </row>
    <row r="113" spans="1:21" s="9" customFormat="1" ht="12">
      <c r="A113" s="26">
        <v>106</v>
      </c>
      <c r="B113" s="27" t="s">
        <v>197</v>
      </c>
      <c r="C113" s="28" t="s">
        <v>198</v>
      </c>
      <c r="D113" s="39">
        <v>177</v>
      </c>
      <c r="E113" s="39">
        <v>30496850.800000001</v>
      </c>
      <c r="F113" s="39">
        <v>197</v>
      </c>
      <c r="G113" s="39">
        <v>6141632.7599999998</v>
      </c>
      <c r="H113" s="39">
        <v>188</v>
      </c>
      <c r="I113" s="39">
        <v>27859159.190000001</v>
      </c>
      <c r="J113" s="39">
        <v>572</v>
      </c>
      <c r="K113" s="39">
        <v>22747301.390000001</v>
      </c>
      <c r="L113" s="39">
        <f t="shared" si="62"/>
        <v>1134</v>
      </c>
      <c r="M113" s="39">
        <f t="shared" si="63"/>
        <v>87244944.140000001</v>
      </c>
      <c r="N113" s="39">
        <v>203</v>
      </c>
      <c r="O113" s="39">
        <v>19237133.170000002</v>
      </c>
      <c r="P113" s="39">
        <v>101</v>
      </c>
      <c r="Q113" s="39">
        <v>45716902.420000002</v>
      </c>
      <c r="R113" s="39">
        <f t="shared" si="2"/>
        <v>304</v>
      </c>
      <c r="S113" s="39">
        <f t="shared" si="3"/>
        <v>64954035.590000004</v>
      </c>
      <c r="T113" s="39">
        <f t="shared" si="64"/>
        <v>1438</v>
      </c>
      <c r="U113" s="39">
        <f t="shared" si="65"/>
        <v>152198979.73000002</v>
      </c>
    </row>
    <row r="114" spans="1:21" s="9" customFormat="1" ht="12">
      <c r="A114" s="29">
        <v>107</v>
      </c>
      <c r="B114" s="50" t="s">
        <v>253</v>
      </c>
      <c r="C114" s="1" t="s">
        <v>356</v>
      </c>
      <c r="D114" s="40">
        <v>37</v>
      </c>
      <c r="E114" s="40">
        <v>566699.67000000004</v>
      </c>
      <c r="F114" s="40">
        <v>688</v>
      </c>
      <c r="G114" s="40">
        <v>17195344.280000001</v>
      </c>
      <c r="H114" s="40">
        <v>1668</v>
      </c>
      <c r="I114" s="40">
        <v>10687502.4</v>
      </c>
      <c r="J114" s="40">
        <v>1795</v>
      </c>
      <c r="K114" s="40">
        <v>47649014.469999999</v>
      </c>
      <c r="L114" s="38">
        <f t="shared" si="62"/>
        <v>4188</v>
      </c>
      <c r="M114" s="38">
        <f t="shared" si="63"/>
        <v>76098560.820000008</v>
      </c>
      <c r="N114" s="40">
        <v>839</v>
      </c>
      <c r="O114" s="40">
        <v>63527092.509999998</v>
      </c>
      <c r="P114" s="40">
        <v>399</v>
      </c>
      <c r="Q114" s="40">
        <v>10491898.68</v>
      </c>
      <c r="R114" s="38">
        <f t="shared" si="2"/>
        <v>1238</v>
      </c>
      <c r="S114" s="38">
        <f t="shared" si="3"/>
        <v>74018991.189999998</v>
      </c>
      <c r="T114" s="38">
        <f t="shared" si="64"/>
        <v>5426</v>
      </c>
      <c r="U114" s="38">
        <f t="shared" si="65"/>
        <v>150117552.00999999</v>
      </c>
    </row>
    <row r="115" spans="1:21" s="9" customFormat="1" ht="12">
      <c r="A115" s="26">
        <v>108</v>
      </c>
      <c r="B115" s="49" t="s">
        <v>254</v>
      </c>
      <c r="C115" s="28" t="s">
        <v>255</v>
      </c>
      <c r="D115" s="39"/>
      <c r="E115" s="39"/>
      <c r="F115" s="39">
        <v>7</v>
      </c>
      <c r="G115" s="39">
        <v>33698.1</v>
      </c>
      <c r="H115" s="39">
        <v>878</v>
      </c>
      <c r="I115" s="39">
        <v>2313283.8199999998</v>
      </c>
      <c r="J115" s="39">
        <v>2706</v>
      </c>
      <c r="K115" s="39">
        <v>66603018.439999998</v>
      </c>
      <c r="L115" s="39">
        <f t="shared" si="62"/>
        <v>3591</v>
      </c>
      <c r="M115" s="39">
        <f t="shared" si="63"/>
        <v>68950000.359999985</v>
      </c>
      <c r="N115" s="39">
        <v>4567</v>
      </c>
      <c r="O115" s="39">
        <v>64554294.700000003</v>
      </c>
      <c r="P115" s="39">
        <v>68</v>
      </c>
      <c r="Q115" s="39">
        <v>242170.26</v>
      </c>
      <c r="R115" s="39">
        <f t="shared" si="2"/>
        <v>4635</v>
      </c>
      <c r="S115" s="39">
        <f t="shared" si="3"/>
        <v>64796464.960000001</v>
      </c>
      <c r="T115" s="39">
        <f t="shared" si="64"/>
        <v>8226</v>
      </c>
      <c r="U115" s="39">
        <f t="shared" si="65"/>
        <v>133746465.31999999</v>
      </c>
    </row>
    <row r="116" spans="1:21" s="9" customFormat="1" ht="12">
      <c r="A116" s="29">
        <v>109</v>
      </c>
      <c r="B116" s="50" t="s">
        <v>127</v>
      </c>
      <c r="C116" s="1" t="s">
        <v>128</v>
      </c>
      <c r="D116" s="40"/>
      <c r="E116" s="40"/>
      <c r="F116" s="40">
        <v>54</v>
      </c>
      <c r="G116" s="40">
        <v>909157.79</v>
      </c>
      <c r="H116" s="40">
        <v>312</v>
      </c>
      <c r="I116" s="40">
        <v>2375238.3598000002</v>
      </c>
      <c r="J116" s="40">
        <v>1603</v>
      </c>
      <c r="K116" s="40">
        <v>63274293.25</v>
      </c>
      <c r="L116" s="38">
        <f t="shared" si="62"/>
        <v>1969</v>
      </c>
      <c r="M116" s="38">
        <f t="shared" si="63"/>
        <v>66558689.399800003</v>
      </c>
      <c r="N116" s="40">
        <v>3865</v>
      </c>
      <c r="O116" s="40">
        <v>63866960.310000002</v>
      </c>
      <c r="P116" s="40">
        <v>80</v>
      </c>
      <c r="Q116" s="40">
        <v>2345117.58</v>
      </c>
      <c r="R116" s="38">
        <f t="shared" ref="R116:R132" si="66">N116+P116</f>
        <v>3945</v>
      </c>
      <c r="S116" s="38">
        <f t="shared" ref="S116:S132" si="67">O116+Q116</f>
        <v>66212077.890000001</v>
      </c>
      <c r="T116" s="38">
        <f t="shared" si="64"/>
        <v>5914</v>
      </c>
      <c r="U116" s="38">
        <f t="shared" si="65"/>
        <v>132770767.2898</v>
      </c>
    </row>
    <row r="117" spans="1:21" s="9" customFormat="1" ht="12">
      <c r="A117" s="26">
        <v>110</v>
      </c>
      <c r="B117" s="49" t="s">
        <v>223</v>
      </c>
      <c r="C117" s="28" t="s">
        <v>224</v>
      </c>
      <c r="D117" s="39">
        <v>18</v>
      </c>
      <c r="E117" s="39">
        <v>193179.22</v>
      </c>
      <c r="F117" s="39">
        <v>1267</v>
      </c>
      <c r="G117" s="39">
        <v>34902263.127599999</v>
      </c>
      <c r="H117" s="39">
        <v>703</v>
      </c>
      <c r="I117" s="39">
        <v>8655483.8499999996</v>
      </c>
      <c r="J117" s="39">
        <v>2904</v>
      </c>
      <c r="K117" s="39">
        <v>21151234.010000002</v>
      </c>
      <c r="L117" s="39">
        <f t="shared" si="62"/>
        <v>4892</v>
      </c>
      <c r="M117" s="39">
        <f t="shared" si="63"/>
        <v>64902160.207599998</v>
      </c>
      <c r="N117" s="39">
        <v>2988</v>
      </c>
      <c r="O117" s="39">
        <v>56185923.520000003</v>
      </c>
      <c r="P117" s="39">
        <v>524</v>
      </c>
      <c r="Q117" s="39">
        <v>8932928.2200000007</v>
      </c>
      <c r="R117" s="39">
        <f t="shared" si="66"/>
        <v>3512</v>
      </c>
      <c r="S117" s="39">
        <f t="shared" si="67"/>
        <v>65118851.740000002</v>
      </c>
      <c r="T117" s="39">
        <f t="shared" si="64"/>
        <v>8404</v>
      </c>
      <c r="U117" s="39">
        <f t="shared" si="65"/>
        <v>130021011.94760001</v>
      </c>
    </row>
    <row r="118" spans="1:21" s="9" customFormat="1" ht="12">
      <c r="A118" s="29">
        <v>111</v>
      </c>
      <c r="B118" s="50" t="s">
        <v>221</v>
      </c>
      <c r="C118" s="1" t="s">
        <v>222</v>
      </c>
      <c r="D118" s="40">
        <v>188</v>
      </c>
      <c r="E118" s="40">
        <v>2189386.84</v>
      </c>
      <c r="F118" s="40">
        <v>628</v>
      </c>
      <c r="G118" s="40">
        <v>17865567.02</v>
      </c>
      <c r="H118" s="40">
        <v>2283</v>
      </c>
      <c r="I118" s="40">
        <v>12820675.880000001</v>
      </c>
      <c r="J118" s="40">
        <v>4600</v>
      </c>
      <c r="K118" s="40">
        <v>38813290.68</v>
      </c>
      <c r="L118" s="38">
        <f t="shared" si="62"/>
        <v>7699</v>
      </c>
      <c r="M118" s="38">
        <f t="shared" si="63"/>
        <v>71688920.420000002</v>
      </c>
      <c r="N118" s="40">
        <v>3781</v>
      </c>
      <c r="O118" s="40">
        <v>48210896.990000002</v>
      </c>
      <c r="P118" s="40">
        <v>510</v>
      </c>
      <c r="Q118" s="40">
        <v>6520286.9199999999</v>
      </c>
      <c r="R118" s="38">
        <f t="shared" si="66"/>
        <v>4291</v>
      </c>
      <c r="S118" s="38">
        <f t="shared" si="67"/>
        <v>54731183.910000004</v>
      </c>
      <c r="T118" s="38">
        <f t="shared" si="64"/>
        <v>11990</v>
      </c>
      <c r="U118" s="38">
        <f t="shared" si="65"/>
        <v>126420104.33000001</v>
      </c>
    </row>
    <row r="119" spans="1:21" s="9" customFormat="1" ht="12">
      <c r="A119" s="26">
        <v>112</v>
      </c>
      <c r="B119" s="49" t="s">
        <v>249</v>
      </c>
      <c r="C119" s="28" t="s">
        <v>250</v>
      </c>
      <c r="D119" s="39">
        <v>19</v>
      </c>
      <c r="E119" s="39">
        <v>27286779.609999999</v>
      </c>
      <c r="F119" s="39">
        <v>75</v>
      </c>
      <c r="G119" s="39">
        <v>6288638.8899999997</v>
      </c>
      <c r="H119" s="39">
        <v>114</v>
      </c>
      <c r="I119" s="39">
        <v>11186638.84</v>
      </c>
      <c r="J119" s="39">
        <v>3223</v>
      </c>
      <c r="K119" s="39">
        <v>18219375.607700001</v>
      </c>
      <c r="L119" s="39">
        <f t="shared" ref="L119:M126" si="68">J119+H119+F119+D119</f>
        <v>3431</v>
      </c>
      <c r="M119" s="39">
        <f t="shared" si="68"/>
        <v>62981432.947700001</v>
      </c>
      <c r="N119" s="39">
        <v>52</v>
      </c>
      <c r="O119" s="39">
        <v>30486729.48</v>
      </c>
      <c r="P119" s="39">
        <v>30</v>
      </c>
      <c r="Q119" s="39">
        <v>30620822.309999999</v>
      </c>
      <c r="R119" s="39">
        <f t="shared" si="66"/>
        <v>82</v>
      </c>
      <c r="S119" s="39">
        <f t="shared" si="67"/>
        <v>61107551.789999999</v>
      </c>
      <c r="T119" s="39">
        <f t="shared" ref="T119:U126" si="69">R119+L119</f>
        <v>3513</v>
      </c>
      <c r="U119" s="39">
        <f t="shared" si="69"/>
        <v>124088984.7377</v>
      </c>
    </row>
    <row r="120" spans="1:21" s="9" customFormat="1" ht="12">
      <c r="A120" s="29">
        <v>113</v>
      </c>
      <c r="B120" s="50" t="s">
        <v>227</v>
      </c>
      <c r="C120" s="1" t="s">
        <v>228</v>
      </c>
      <c r="D120" s="40"/>
      <c r="E120" s="40"/>
      <c r="F120" s="40">
        <v>41</v>
      </c>
      <c r="G120" s="40">
        <v>152121.06</v>
      </c>
      <c r="H120" s="40">
        <v>1627</v>
      </c>
      <c r="I120" s="40">
        <v>5553792.3600000003</v>
      </c>
      <c r="J120" s="40">
        <v>6390</v>
      </c>
      <c r="K120" s="40">
        <v>52845827.960000001</v>
      </c>
      <c r="L120" s="38">
        <f t="shared" si="68"/>
        <v>8058</v>
      </c>
      <c r="M120" s="38">
        <f t="shared" si="68"/>
        <v>58551741.380000003</v>
      </c>
      <c r="N120" s="40">
        <v>3420</v>
      </c>
      <c r="O120" s="40">
        <v>47635433.630000003</v>
      </c>
      <c r="P120" s="40">
        <v>42</v>
      </c>
      <c r="Q120" s="40">
        <v>807865.69</v>
      </c>
      <c r="R120" s="38">
        <f t="shared" si="66"/>
        <v>3462</v>
      </c>
      <c r="S120" s="38">
        <f t="shared" si="67"/>
        <v>48443299.32</v>
      </c>
      <c r="T120" s="38">
        <f t="shared" si="69"/>
        <v>11520</v>
      </c>
      <c r="U120" s="38">
        <f t="shared" si="69"/>
        <v>106995040.7</v>
      </c>
    </row>
    <row r="121" spans="1:21" s="9" customFormat="1" ht="12">
      <c r="A121" s="26">
        <v>114</v>
      </c>
      <c r="B121" s="49" t="s">
        <v>370</v>
      </c>
      <c r="C121" s="28" t="s">
        <v>371</v>
      </c>
      <c r="D121" s="39"/>
      <c r="E121" s="39"/>
      <c r="F121" s="39"/>
      <c r="G121" s="39"/>
      <c r="H121" s="39"/>
      <c r="I121" s="39"/>
      <c r="J121" s="39"/>
      <c r="K121" s="39"/>
      <c r="L121" s="39">
        <f t="shared" si="68"/>
        <v>0</v>
      </c>
      <c r="M121" s="39">
        <f t="shared" si="68"/>
        <v>0</v>
      </c>
      <c r="N121" s="39">
        <v>1</v>
      </c>
      <c r="O121" s="39">
        <v>103018440.3</v>
      </c>
      <c r="P121" s="39"/>
      <c r="Q121" s="39"/>
      <c r="R121" s="39">
        <f t="shared" si="66"/>
        <v>1</v>
      </c>
      <c r="S121" s="39">
        <f t="shared" si="67"/>
        <v>103018440.3</v>
      </c>
      <c r="T121" s="39">
        <f t="shared" si="69"/>
        <v>1</v>
      </c>
      <c r="U121" s="39">
        <f t="shared" si="69"/>
        <v>103018440.3</v>
      </c>
    </row>
    <row r="122" spans="1:21" s="9" customFormat="1" ht="12">
      <c r="A122" s="29">
        <v>115</v>
      </c>
      <c r="B122" s="19" t="s">
        <v>309</v>
      </c>
      <c r="C122" s="1" t="s">
        <v>310</v>
      </c>
      <c r="D122" s="40">
        <v>7</v>
      </c>
      <c r="E122" s="40">
        <v>302573.46999999997</v>
      </c>
      <c r="F122" s="40">
        <v>160</v>
      </c>
      <c r="G122" s="40">
        <v>1864787.75</v>
      </c>
      <c r="H122" s="40">
        <v>418</v>
      </c>
      <c r="I122" s="40">
        <v>2160248.2000000002</v>
      </c>
      <c r="J122" s="40">
        <v>4947</v>
      </c>
      <c r="K122" s="40">
        <v>36058173.100000001</v>
      </c>
      <c r="L122" s="38">
        <f t="shared" si="68"/>
        <v>5532</v>
      </c>
      <c r="M122" s="38">
        <f t="shared" si="68"/>
        <v>40385782.520000003</v>
      </c>
      <c r="N122" s="40">
        <v>3635</v>
      </c>
      <c r="O122" s="40">
        <v>46025695.82</v>
      </c>
      <c r="P122" s="40">
        <v>609</v>
      </c>
      <c r="Q122" s="40">
        <v>10589243.060000001</v>
      </c>
      <c r="R122" s="38">
        <f t="shared" si="66"/>
        <v>4244</v>
      </c>
      <c r="S122" s="38">
        <f t="shared" si="67"/>
        <v>56614938.880000003</v>
      </c>
      <c r="T122" s="38">
        <f t="shared" si="69"/>
        <v>9776</v>
      </c>
      <c r="U122" s="38">
        <f t="shared" si="69"/>
        <v>97000721.400000006</v>
      </c>
    </row>
    <row r="123" spans="1:21" s="9" customFormat="1" ht="12">
      <c r="A123" s="26">
        <v>116</v>
      </c>
      <c r="B123" s="27" t="s">
        <v>327</v>
      </c>
      <c r="C123" s="28" t="s">
        <v>328</v>
      </c>
      <c r="D123" s="39">
        <v>31</v>
      </c>
      <c r="E123" s="39">
        <v>715540.05</v>
      </c>
      <c r="F123" s="39">
        <v>523</v>
      </c>
      <c r="G123" s="39">
        <v>10918951.32</v>
      </c>
      <c r="H123" s="39">
        <v>1363</v>
      </c>
      <c r="I123" s="39">
        <v>2253986.81</v>
      </c>
      <c r="J123" s="39">
        <v>15626</v>
      </c>
      <c r="K123" s="39">
        <v>34204911.619999997</v>
      </c>
      <c r="L123" s="39">
        <f t="shared" si="68"/>
        <v>17543</v>
      </c>
      <c r="M123" s="39">
        <f t="shared" si="68"/>
        <v>48093389.799999997</v>
      </c>
      <c r="N123" s="39">
        <v>9215</v>
      </c>
      <c r="O123" s="39">
        <v>45133725.25</v>
      </c>
      <c r="P123" s="39">
        <v>144</v>
      </c>
      <c r="Q123" s="39">
        <v>3116317.58</v>
      </c>
      <c r="R123" s="39">
        <f t="shared" si="66"/>
        <v>9359</v>
      </c>
      <c r="S123" s="39">
        <f t="shared" si="67"/>
        <v>48250042.829999998</v>
      </c>
      <c r="T123" s="39">
        <f t="shared" si="69"/>
        <v>26902</v>
      </c>
      <c r="U123" s="39">
        <f t="shared" si="69"/>
        <v>96343432.629999995</v>
      </c>
    </row>
    <row r="124" spans="1:21" s="9" customFormat="1" ht="12">
      <c r="A124" s="29">
        <v>117</v>
      </c>
      <c r="B124" s="50" t="s">
        <v>259</v>
      </c>
      <c r="C124" s="1" t="s">
        <v>260</v>
      </c>
      <c r="D124" s="40">
        <v>1</v>
      </c>
      <c r="E124" s="40">
        <v>924.29</v>
      </c>
      <c r="F124" s="40">
        <v>3</v>
      </c>
      <c r="G124" s="40">
        <v>162651.53</v>
      </c>
      <c r="H124" s="40">
        <v>333</v>
      </c>
      <c r="I124" s="40">
        <v>20407319.690000001</v>
      </c>
      <c r="J124" s="40">
        <v>485</v>
      </c>
      <c r="K124" s="40">
        <v>21913769.25</v>
      </c>
      <c r="L124" s="38">
        <f t="shared" si="68"/>
        <v>822</v>
      </c>
      <c r="M124" s="38">
        <f t="shared" si="68"/>
        <v>42484664.759999998</v>
      </c>
      <c r="N124" s="40">
        <v>145</v>
      </c>
      <c r="O124" s="40">
        <v>25987557.890000001</v>
      </c>
      <c r="P124" s="40">
        <v>80</v>
      </c>
      <c r="Q124" s="40">
        <v>24466081.43</v>
      </c>
      <c r="R124" s="38">
        <f t="shared" si="66"/>
        <v>225</v>
      </c>
      <c r="S124" s="38">
        <f t="shared" si="67"/>
        <v>50453639.32</v>
      </c>
      <c r="T124" s="38">
        <f t="shared" si="69"/>
        <v>1047</v>
      </c>
      <c r="U124" s="38">
        <f t="shared" si="69"/>
        <v>92938304.079999998</v>
      </c>
    </row>
    <row r="125" spans="1:21" s="9" customFormat="1" ht="12">
      <c r="A125" s="26">
        <v>118</v>
      </c>
      <c r="B125" s="49" t="s">
        <v>239</v>
      </c>
      <c r="C125" s="28" t="s">
        <v>240</v>
      </c>
      <c r="D125" s="39">
        <v>24</v>
      </c>
      <c r="E125" s="39">
        <v>11731552.279999999</v>
      </c>
      <c r="F125" s="39">
        <v>22</v>
      </c>
      <c r="G125" s="39">
        <v>6545931.7699999996</v>
      </c>
      <c r="H125" s="39">
        <v>3002</v>
      </c>
      <c r="I125" s="39">
        <v>3084383.4</v>
      </c>
      <c r="J125" s="39">
        <v>597</v>
      </c>
      <c r="K125" s="39">
        <v>2964593.74</v>
      </c>
      <c r="L125" s="39">
        <f t="shared" si="68"/>
        <v>3645</v>
      </c>
      <c r="M125" s="39">
        <f t="shared" si="68"/>
        <v>24326461.189999998</v>
      </c>
      <c r="N125" s="39">
        <v>24</v>
      </c>
      <c r="O125" s="39">
        <v>30302823.760000002</v>
      </c>
      <c r="P125" s="39">
        <v>52</v>
      </c>
      <c r="Q125" s="39">
        <v>35932084.82</v>
      </c>
      <c r="R125" s="39">
        <f t="shared" si="66"/>
        <v>76</v>
      </c>
      <c r="S125" s="39">
        <f t="shared" si="67"/>
        <v>66234908.579999998</v>
      </c>
      <c r="T125" s="39">
        <f t="shared" si="69"/>
        <v>3721</v>
      </c>
      <c r="U125" s="39">
        <f t="shared" si="69"/>
        <v>90561369.769999996</v>
      </c>
    </row>
    <row r="126" spans="1:21" s="9" customFormat="1" ht="12">
      <c r="A126" s="29">
        <v>119</v>
      </c>
      <c r="B126" s="50" t="s">
        <v>247</v>
      </c>
      <c r="C126" s="1" t="s">
        <v>248</v>
      </c>
      <c r="D126" s="40"/>
      <c r="E126" s="40"/>
      <c r="F126" s="40">
        <v>24</v>
      </c>
      <c r="G126" s="40">
        <v>239841.69</v>
      </c>
      <c r="H126" s="40">
        <v>316</v>
      </c>
      <c r="I126" s="40">
        <v>21274644.93</v>
      </c>
      <c r="J126" s="40">
        <v>3219</v>
      </c>
      <c r="K126" s="40">
        <v>35285973.579999998</v>
      </c>
      <c r="L126" s="38">
        <f t="shared" si="68"/>
        <v>3559</v>
      </c>
      <c r="M126" s="38">
        <f t="shared" si="68"/>
        <v>56800460.199999996</v>
      </c>
      <c r="N126" s="40">
        <v>81</v>
      </c>
      <c r="O126" s="40">
        <v>24612251.52</v>
      </c>
      <c r="P126" s="40">
        <v>18</v>
      </c>
      <c r="Q126" s="40">
        <v>7728203.5599999996</v>
      </c>
      <c r="R126" s="38">
        <f t="shared" si="66"/>
        <v>99</v>
      </c>
      <c r="S126" s="38">
        <f t="shared" si="67"/>
        <v>32340455.079999998</v>
      </c>
      <c r="T126" s="38">
        <f t="shared" si="69"/>
        <v>3658</v>
      </c>
      <c r="U126" s="38">
        <f t="shared" si="69"/>
        <v>89140915.280000001</v>
      </c>
    </row>
    <row r="127" spans="1:21" s="9" customFormat="1" ht="12">
      <c r="A127" s="26">
        <v>120</v>
      </c>
      <c r="B127" s="49" t="s">
        <v>205</v>
      </c>
      <c r="C127" s="28" t="s">
        <v>206</v>
      </c>
      <c r="D127" s="39">
        <v>36</v>
      </c>
      <c r="E127" s="39">
        <v>2252597.94</v>
      </c>
      <c r="F127" s="39">
        <v>8</v>
      </c>
      <c r="G127" s="39">
        <v>162825.64000000001</v>
      </c>
      <c r="H127" s="39">
        <v>3779</v>
      </c>
      <c r="I127" s="39">
        <v>40539290.93</v>
      </c>
      <c r="J127" s="39">
        <v>88</v>
      </c>
      <c r="K127" s="39">
        <v>1255290.05</v>
      </c>
      <c r="L127" s="39">
        <f t="shared" ref="L127:L146" si="70">J127+H127+F127+D127</f>
        <v>3911</v>
      </c>
      <c r="M127" s="39">
        <f t="shared" ref="M127:M146" si="71">K127+I127+G127+E127</f>
        <v>44210004.559999995</v>
      </c>
      <c r="N127" s="39">
        <v>11</v>
      </c>
      <c r="O127" s="39">
        <v>404455.6</v>
      </c>
      <c r="P127" s="39">
        <v>189</v>
      </c>
      <c r="Q127" s="39">
        <v>41778411.82</v>
      </c>
      <c r="R127" s="39">
        <f t="shared" si="66"/>
        <v>200</v>
      </c>
      <c r="S127" s="39">
        <f t="shared" si="67"/>
        <v>42182867.420000002</v>
      </c>
      <c r="T127" s="39">
        <f t="shared" ref="T127:T146" si="72">R127+L127</f>
        <v>4111</v>
      </c>
      <c r="U127" s="39">
        <f t="shared" ref="U127:U146" si="73">S127+M127</f>
        <v>86392871.979999989</v>
      </c>
    </row>
    <row r="128" spans="1:21" s="9" customFormat="1" ht="12">
      <c r="A128" s="29">
        <v>121</v>
      </c>
      <c r="B128" s="50" t="s">
        <v>301</v>
      </c>
      <c r="C128" s="1" t="s">
        <v>302</v>
      </c>
      <c r="D128" s="40">
        <v>9</v>
      </c>
      <c r="E128" s="40">
        <v>213536.88</v>
      </c>
      <c r="F128" s="40">
        <v>4</v>
      </c>
      <c r="G128" s="40">
        <v>53655.54</v>
      </c>
      <c r="H128" s="40">
        <v>7923</v>
      </c>
      <c r="I128" s="40">
        <v>5878693.9500000002</v>
      </c>
      <c r="J128" s="40">
        <v>8596</v>
      </c>
      <c r="K128" s="40">
        <v>10536110.949999999</v>
      </c>
      <c r="L128" s="38">
        <f t="shared" si="70"/>
        <v>16532</v>
      </c>
      <c r="M128" s="38">
        <f t="shared" si="71"/>
        <v>16681997.319999998</v>
      </c>
      <c r="N128" s="40">
        <v>740</v>
      </c>
      <c r="O128" s="40">
        <v>36337946.420000002</v>
      </c>
      <c r="P128" s="40">
        <v>470</v>
      </c>
      <c r="Q128" s="40">
        <v>31875623.73</v>
      </c>
      <c r="R128" s="38">
        <f t="shared" si="66"/>
        <v>1210</v>
      </c>
      <c r="S128" s="38">
        <f t="shared" si="67"/>
        <v>68213570.150000006</v>
      </c>
      <c r="T128" s="38">
        <f t="shared" si="72"/>
        <v>17742</v>
      </c>
      <c r="U128" s="38">
        <f t="shared" si="73"/>
        <v>84895567.469999999</v>
      </c>
    </row>
    <row r="129" spans="1:21" s="9" customFormat="1" ht="12">
      <c r="A129" s="26">
        <v>122</v>
      </c>
      <c r="B129" s="49" t="s">
        <v>261</v>
      </c>
      <c r="C129" s="28" t="s">
        <v>262</v>
      </c>
      <c r="D129" s="39">
        <v>44</v>
      </c>
      <c r="E129" s="39">
        <v>973192.47</v>
      </c>
      <c r="F129" s="39">
        <v>99</v>
      </c>
      <c r="G129" s="39">
        <v>1329502.67</v>
      </c>
      <c r="H129" s="39">
        <v>399</v>
      </c>
      <c r="I129" s="39">
        <v>9492309.8900000006</v>
      </c>
      <c r="J129" s="39">
        <v>2962</v>
      </c>
      <c r="K129" s="39">
        <v>36705397.810000002</v>
      </c>
      <c r="L129" s="39">
        <f t="shared" si="70"/>
        <v>3504</v>
      </c>
      <c r="M129" s="39">
        <f t="shared" si="71"/>
        <v>48500402.840000004</v>
      </c>
      <c r="N129" s="39">
        <v>1273</v>
      </c>
      <c r="O129" s="39">
        <v>31805530.969999999</v>
      </c>
      <c r="P129" s="39">
        <v>152</v>
      </c>
      <c r="Q129" s="39">
        <v>4246206.07</v>
      </c>
      <c r="R129" s="39">
        <f t="shared" si="66"/>
        <v>1425</v>
      </c>
      <c r="S129" s="39">
        <f t="shared" si="67"/>
        <v>36051737.039999999</v>
      </c>
      <c r="T129" s="39">
        <f t="shared" si="72"/>
        <v>4929</v>
      </c>
      <c r="U129" s="39">
        <f t="shared" si="73"/>
        <v>84552139.879999995</v>
      </c>
    </row>
    <row r="130" spans="1:21" s="9" customFormat="1" ht="12">
      <c r="A130" s="29">
        <v>123</v>
      </c>
      <c r="B130" s="50" t="s">
        <v>245</v>
      </c>
      <c r="C130" s="1" t="s">
        <v>246</v>
      </c>
      <c r="D130" s="40"/>
      <c r="E130" s="40"/>
      <c r="F130" s="40">
        <v>9</v>
      </c>
      <c r="G130" s="40">
        <v>36416.370000000003</v>
      </c>
      <c r="H130" s="40">
        <v>2055</v>
      </c>
      <c r="I130" s="40">
        <v>9931401.1600000001</v>
      </c>
      <c r="J130" s="40">
        <v>4468</v>
      </c>
      <c r="K130" s="40">
        <v>40316761.229999997</v>
      </c>
      <c r="L130" s="38">
        <f t="shared" si="70"/>
        <v>6532</v>
      </c>
      <c r="M130" s="38">
        <f t="shared" si="71"/>
        <v>50284578.759999998</v>
      </c>
      <c r="N130" s="40">
        <v>1193</v>
      </c>
      <c r="O130" s="40">
        <v>30865933.760000002</v>
      </c>
      <c r="P130" s="40">
        <v>7</v>
      </c>
      <c r="Q130" s="40">
        <v>100961.61</v>
      </c>
      <c r="R130" s="38">
        <f t="shared" si="66"/>
        <v>1200</v>
      </c>
      <c r="S130" s="38">
        <f t="shared" si="67"/>
        <v>30966895.370000001</v>
      </c>
      <c r="T130" s="38">
        <f t="shared" si="72"/>
        <v>7732</v>
      </c>
      <c r="U130" s="38">
        <f t="shared" si="73"/>
        <v>81251474.129999995</v>
      </c>
    </row>
    <row r="131" spans="1:21" s="9" customFormat="1" ht="12">
      <c r="A131" s="26">
        <v>124</v>
      </c>
      <c r="B131" s="49" t="s">
        <v>241</v>
      </c>
      <c r="C131" s="28" t="s">
        <v>242</v>
      </c>
      <c r="D131" s="39">
        <v>282</v>
      </c>
      <c r="E131" s="39">
        <v>21049035.149999999</v>
      </c>
      <c r="F131" s="39">
        <v>128</v>
      </c>
      <c r="G131" s="39">
        <v>5177804.6500000004</v>
      </c>
      <c r="H131" s="39">
        <v>103</v>
      </c>
      <c r="I131" s="39">
        <v>1498694.09</v>
      </c>
      <c r="J131" s="39">
        <v>552</v>
      </c>
      <c r="K131" s="39">
        <v>17263084.920000002</v>
      </c>
      <c r="L131" s="39">
        <f t="shared" si="70"/>
        <v>1065</v>
      </c>
      <c r="M131" s="39">
        <f t="shared" si="71"/>
        <v>44988618.810000002</v>
      </c>
      <c r="N131" s="39">
        <v>96</v>
      </c>
      <c r="O131" s="39">
        <v>17854987.690000001</v>
      </c>
      <c r="P131" s="39">
        <v>90</v>
      </c>
      <c r="Q131" s="39">
        <v>16767516.52</v>
      </c>
      <c r="R131" s="39">
        <f t="shared" si="66"/>
        <v>186</v>
      </c>
      <c r="S131" s="39">
        <f t="shared" si="67"/>
        <v>34622504.210000001</v>
      </c>
      <c r="T131" s="39">
        <f t="shared" si="72"/>
        <v>1251</v>
      </c>
      <c r="U131" s="39">
        <f t="shared" si="73"/>
        <v>79611123.020000011</v>
      </c>
    </row>
    <row r="132" spans="1:21" s="9" customFormat="1" ht="12">
      <c r="A132" s="29">
        <v>125</v>
      </c>
      <c r="B132" s="19" t="s">
        <v>267</v>
      </c>
      <c r="C132" s="1" t="s">
        <v>268</v>
      </c>
      <c r="D132" s="40"/>
      <c r="E132" s="40"/>
      <c r="F132" s="40"/>
      <c r="G132" s="40"/>
      <c r="H132" s="40">
        <v>3242</v>
      </c>
      <c r="I132" s="40">
        <v>2965849</v>
      </c>
      <c r="J132" s="40">
        <v>15910</v>
      </c>
      <c r="K132" s="40">
        <v>37446515.030000001</v>
      </c>
      <c r="L132" s="38">
        <f t="shared" si="70"/>
        <v>19152</v>
      </c>
      <c r="M132" s="38">
        <f t="shared" si="71"/>
        <v>40412364.030000001</v>
      </c>
      <c r="N132" s="40">
        <v>962</v>
      </c>
      <c r="O132" s="40">
        <v>34603260.439999998</v>
      </c>
      <c r="P132" s="40"/>
      <c r="Q132" s="40"/>
      <c r="R132" s="38">
        <f t="shared" si="66"/>
        <v>962</v>
      </c>
      <c r="S132" s="38">
        <f t="shared" si="67"/>
        <v>34603260.439999998</v>
      </c>
      <c r="T132" s="38">
        <f t="shared" si="72"/>
        <v>20114</v>
      </c>
      <c r="U132" s="38">
        <f t="shared" si="73"/>
        <v>75015624.469999999</v>
      </c>
    </row>
    <row r="133" spans="1:21" s="9" customFormat="1" ht="12">
      <c r="A133" s="26">
        <v>126</v>
      </c>
      <c r="B133" s="27" t="s">
        <v>275</v>
      </c>
      <c r="C133" s="28" t="s">
        <v>276</v>
      </c>
      <c r="D133" s="39">
        <v>1</v>
      </c>
      <c r="E133" s="39">
        <v>4723</v>
      </c>
      <c r="F133" s="39">
        <v>59</v>
      </c>
      <c r="G133" s="39">
        <v>1128253.47</v>
      </c>
      <c r="H133" s="39">
        <v>155</v>
      </c>
      <c r="I133" s="39">
        <v>2008510.08</v>
      </c>
      <c r="J133" s="39">
        <v>4535</v>
      </c>
      <c r="K133" s="39">
        <v>31801637.010000002</v>
      </c>
      <c r="L133" s="39">
        <f t="shared" si="70"/>
        <v>4750</v>
      </c>
      <c r="M133" s="39">
        <f t="shared" si="71"/>
        <v>34943123.560000002</v>
      </c>
      <c r="N133" s="39">
        <v>3945</v>
      </c>
      <c r="O133" s="39">
        <v>31770869.559999999</v>
      </c>
      <c r="P133" s="39">
        <v>47</v>
      </c>
      <c r="Q133" s="39">
        <v>858068.05</v>
      </c>
      <c r="R133" s="39">
        <f t="shared" ref="R133:R142" si="74">N133+P133</f>
        <v>3992</v>
      </c>
      <c r="S133" s="39">
        <f t="shared" ref="S133:S142" si="75">O133+Q133</f>
        <v>32628937.609999999</v>
      </c>
      <c r="T133" s="39">
        <f t="shared" si="72"/>
        <v>8742</v>
      </c>
      <c r="U133" s="39">
        <f t="shared" si="73"/>
        <v>67572061.170000002</v>
      </c>
    </row>
    <row r="134" spans="1:21" s="9" customFormat="1" ht="12">
      <c r="A134" s="29">
        <v>127</v>
      </c>
      <c r="B134" s="50" t="s">
        <v>211</v>
      </c>
      <c r="C134" s="1" t="s">
        <v>212</v>
      </c>
      <c r="D134" s="40">
        <v>7</v>
      </c>
      <c r="E134" s="40">
        <v>177936.91</v>
      </c>
      <c r="F134" s="40">
        <v>552</v>
      </c>
      <c r="G134" s="40">
        <v>12822007.710000001</v>
      </c>
      <c r="H134" s="40">
        <v>217</v>
      </c>
      <c r="I134" s="40">
        <v>2664225.1800000002</v>
      </c>
      <c r="J134" s="40">
        <v>5015</v>
      </c>
      <c r="K134" s="40">
        <v>17877980.399999999</v>
      </c>
      <c r="L134" s="38">
        <f t="shared" si="70"/>
        <v>5791</v>
      </c>
      <c r="M134" s="38">
        <f t="shared" si="71"/>
        <v>33542150.199999999</v>
      </c>
      <c r="N134" s="40">
        <v>4239</v>
      </c>
      <c r="O134" s="40">
        <v>30624322.890000001</v>
      </c>
      <c r="P134" s="40">
        <v>133</v>
      </c>
      <c r="Q134" s="40">
        <v>2766354.32</v>
      </c>
      <c r="R134" s="38">
        <f t="shared" si="74"/>
        <v>4372</v>
      </c>
      <c r="S134" s="38">
        <f t="shared" si="75"/>
        <v>33390677.210000001</v>
      </c>
      <c r="T134" s="38">
        <f t="shared" si="72"/>
        <v>10163</v>
      </c>
      <c r="U134" s="38">
        <f t="shared" si="73"/>
        <v>66932827.409999996</v>
      </c>
    </row>
    <row r="135" spans="1:21" s="9" customFormat="1" ht="12">
      <c r="A135" s="26">
        <v>128</v>
      </c>
      <c r="B135" s="49" t="s">
        <v>269</v>
      </c>
      <c r="C135" s="28" t="s">
        <v>270</v>
      </c>
      <c r="D135" s="39">
        <v>80</v>
      </c>
      <c r="E135" s="39">
        <v>316620.17</v>
      </c>
      <c r="F135" s="39">
        <v>363</v>
      </c>
      <c r="G135" s="39">
        <v>4112035.41</v>
      </c>
      <c r="H135" s="39">
        <v>1366</v>
      </c>
      <c r="I135" s="39">
        <v>4515431.34</v>
      </c>
      <c r="J135" s="39">
        <v>4025</v>
      </c>
      <c r="K135" s="39">
        <v>27509928.300000001</v>
      </c>
      <c r="L135" s="39">
        <f t="shared" si="70"/>
        <v>5834</v>
      </c>
      <c r="M135" s="39">
        <f t="shared" si="71"/>
        <v>36454015.219999999</v>
      </c>
      <c r="N135" s="39">
        <v>2537</v>
      </c>
      <c r="O135" s="39">
        <v>27551915.23</v>
      </c>
      <c r="P135" s="39">
        <v>34</v>
      </c>
      <c r="Q135" s="39">
        <v>767807.12</v>
      </c>
      <c r="R135" s="39">
        <f t="shared" si="74"/>
        <v>2571</v>
      </c>
      <c r="S135" s="39">
        <f t="shared" si="75"/>
        <v>28319722.350000001</v>
      </c>
      <c r="T135" s="39">
        <f t="shared" si="72"/>
        <v>8405</v>
      </c>
      <c r="U135" s="39">
        <f t="shared" si="73"/>
        <v>64773737.57</v>
      </c>
    </row>
    <row r="136" spans="1:21" s="9" customFormat="1" ht="12">
      <c r="A136" s="29">
        <v>129</v>
      </c>
      <c r="B136" s="50" t="s">
        <v>243</v>
      </c>
      <c r="C136" s="1" t="s">
        <v>244</v>
      </c>
      <c r="D136" s="40">
        <v>35</v>
      </c>
      <c r="E136" s="40">
        <v>1088204.42</v>
      </c>
      <c r="F136" s="40">
        <v>896</v>
      </c>
      <c r="G136" s="40">
        <v>15566483.800000001</v>
      </c>
      <c r="H136" s="40">
        <v>344</v>
      </c>
      <c r="I136" s="40">
        <v>5432317.8600000003</v>
      </c>
      <c r="J136" s="40">
        <v>1638</v>
      </c>
      <c r="K136" s="40">
        <v>8432517.8100000005</v>
      </c>
      <c r="L136" s="38">
        <f t="shared" si="70"/>
        <v>2913</v>
      </c>
      <c r="M136" s="38">
        <f t="shared" si="71"/>
        <v>30519523.890000001</v>
      </c>
      <c r="N136" s="40">
        <v>3078</v>
      </c>
      <c r="O136" s="40">
        <v>24145891.219999999</v>
      </c>
      <c r="P136" s="40">
        <v>225</v>
      </c>
      <c r="Q136" s="40">
        <v>6665840.7599999998</v>
      </c>
      <c r="R136" s="38">
        <f t="shared" si="74"/>
        <v>3303</v>
      </c>
      <c r="S136" s="38">
        <f t="shared" si="75"/>
        <v>30811731.979999997</v>
      </c>
      <c r="T136" s="38">
        <f t="shared" si="72"/>
        <v>6216</v>
      </c>
      <c r="U136" s="38">
        <f t="shared" si="73"/>
        <v>61331255.869999997</v>
      </c>
    </row>
    <row r="137" spans="1:21" s="9" customFormat="1" ht="12">
      <c r="A137" s="26">
        <v>130</v>
      </c>
      <c r="B137" s="49" t="s">
        <v>265</v>
      </c>
      <c r="C137" s="28" t="s">
        <v>266</v>
      </c>
      <c r="D137" s="39">
        <v>31</v>
      </c>
      <c r="E137" s="39">
        <v>123086.31</v>
      </c>
      <c r="F137" s="39">
        <v>116</v>
      </c>
      <c r="G137" s="39">
        <v>2280267.5</v>
      </c>
      <c r="H137" s="39">
        <v>615</v>
      </c>
      <c r="I137" s="39">
        <v>13107419.02</v>
      </c>
      <c r="J137" s="39">
        <v>1527</v>
      </c>
      <c r="K137" s="39">
        <v>18748950.289999999</v>
      </c>
      <c r="L137" s="39">
        <f t="shared" si="70"/>
        <v>2289</v>
      </c>
      <c r="M137" s="39">
        <f t="shared" si="71"/>
        <v>34259723.120000005</v>
      </c>
      <c r="N137" s="39">
        <v>1351</v>
      </c>
      <c r="O137" s="39">
        <v>17211246.379999999</v>
      </c>
      <c r="P137" s="39">
        <v>300</v>
      </c>
      <c r="Q137" s="39">
        <v>9406271.8499999996</v>
      </c>
      <c r="R137" s="39">
        <f t="shared" si="74"/>
        <v>1651</v>
      </c>
      <c r="S137" s="39">
        <f t="shared" si="75"/>
        <v>26617518.229999997</v>
      </c>
      <c r="T137" s="39">
        <f t="shared" si="72"/>
        <v>3940</v>
      </c>
      <c r="U137" s="39">
        <f t="shared" si="73"/>
        <v>60877241.350000001</v>
      </c>
    </row>
    <row r="138" spans="1:21" s="9" customFormat="1" ht="12">
      <c r="A138" s="29">
        <v>131</v>
      </c>
      <c r="B138" s="50" t="s">
        <v>219</v>
      </c>
      <c r="C138" s="1" t="s">
        <v>220</v>
      </c>
      <c r="D138" s="40">
        <v>22</v>
      </c>
      <c r="E138" s="40">
        <v>572923.94999999995</v>
      </c>
      <c r="F138" s="40">
        <v>234</v>
      </c>
      <c r="G138" s="40">
        <v>4180499.26</v>
      </c>
      <c r="H138" s="40">
        <v>753</v>
      </c>
      <c r="I138" s="40">
        <v>11587100.26</v>
      </c>
      <c r="J138" s="40">
        <v>2418</v>
      </c>
      <c r="K138" s="40">
        <v>14565810.279999999</v>
      </c>
      <c r="L138" s="38">
        <f t="shared" si="70"/>
        <v>3427</v>
      </c>
      <c r="M138" s="38">
        <f t="shared" si="71"/>
        <v>30906333.749999996</v>
      </c>
      <c r="N138" s="40">
        <v>887</v>
      </c>
      <c r="O138" s="40">
        <v>15361059.869999999</v>
      </c>
      <c r="P138" s="40">
        <v>186</v>
      </c>
      <c r="Q138" s="40">
        <v>8800959.75</v>
      </c>
      <c r="R138" s="38">
        <f t="shared" si="74"/>
        <v>1073</v>
      </c>
      <c r="S138" s="38">
        <f t="shared" si="75"/>
        <v>24162019.619999997</v>
      </c>
      <c r="T138" s="38">
        <f t="shared" si="72"/>
        <v>4500</v>
      </c>
      <c r="U138" s="38">
        <f t="shared" si="73"/>
        <v>55068353.36999999</v>
      </c>
    </row>
    <row r="139" spans="1:21" s="9" customFormat="1" ht="12">
      <c r="A139" s="26">
        <v>132</v>
      </c>
      <c r="B139" s="49" t="s">
        <v>225</v>
      </c>
      <c r="C139" s="28" t="s">
        <v>226</v>
      </c>
      <c r="D139" s="39">
        <v>32</v>
      </c>
      <c r="E139" s="39">
        <v>3680446.96</v>
      </c>
      <c r="F139" s="39"/>
      <c r="G139" s="39"/>
      <c r="H139" s="39">
        <v>62</v>
      </c>
      <c r="I139" s="39">
        <v>368657.66</v>
      </c>
      <c r="J139" s="39">
        <v>213</v>
      </c>
      <c r="K139" s="39">
        <v>23161285.859999999</v>
      </c>
      <c r="L139" s="39">
        <f t="shared" si="70"/>
        <v>307</v>
      </c>
      <c r="M139" s="39">
        <f t="shared" si="71"/>
        <v>27210390.48</v>
      </c>
      <c r="N139" s="39">
        <v>3</v>
      </c>
      <c r="O139" s="39">
        <v>19713660</v>
      </c>
      <c r="P139" s="39">
        <v>5</v>
      </c>
      <c r="Q139" s="39">
        <v>5750000</v>
      </c>
      <c r="R139" s="39">
        <f t="shared" si="74"/>
        <v>8</v>
      </c>
      <c r="S139" s="39">
        <f t="shared" si="75"/>
        <v>25463660</v>
      </c>
      <c r="T139" s="39">
        <f t="shared" si="72"/>
        <v>315</v>
      </c>
      <c r="U139" s="39">
        <f t="shared" si="73"/>
        <v>52674050.480000004</v>
      </c>
    </row>
    <row r="140" spans="1:21" s="9" customFormat="1" ht="12">
      <c r="A140" s="29">
        <v>133</v>
      </c>
      <c r="B140" s="50" t="s">
        <v>229</v>
      </c>
      <c r="C140" s="1" t="s">
        <v>230</v>
      </c>
      <c r="D140" s="40">
        <v>418</v>
      </c>
      <c r="E140" s="40">
        <v>18124003.780000001</v>
      </c>
      <c r="F140" s="40">
        <v>28</v>
      </c>
      <c r="G140" s="40">
        <v>705537.64</v>
      </c>
      <c r="H140" s="40">
        <v>181</v>
      </c>
      <c r="I140" s="40">
        <v>4158917.87</v>
      </c>
      <c r="J140" s="40">
        <v>1510</v>
      </c>
      <c r="K140" s="40">
        <v>4076597.11</v>
      </c>
      <c r="L140" s="38">
        <f t="shared" ref="L140:L145" si="76">J140+H140+F140+D140</f>
        <v>2137</v>
      </c>
      <c r="M140" s="38">
        <f t="shared" ref="M140:M145" si="77">K140+I140+G140+E140</f>
        <v>27065056.400000002</v>
      </c>
      <c r="N140" s="40">
        <v>131</v>
      </c>
      <c r="O140" s="40">
        <v>4019642.84</v>
      </c>
      <c r="P140" s="40">
        <v>276</v>
      </c>
      <c r="Q140" s="40">
        <v>21405696.059999999</v>
      </c>
      <c r="R140" s="38">
        <f t="shared" si="74"/>
        <v>407</v>
      </c>
      <c r="S140" s="38">
        <f t="shared" si="75"/>
        <v>25425338.899999999</v>
      </c>
      <c r="T140" s="38">
        <f t="shared" ref="T140:T145" si="78">R140+L140</f>
        <v>2544</v>
      </c>
      <c r="U140" s="38">
        <f t="shared" ref="U140:U145" si="79">S140+M140</f>
        <v>52490395.299999997</v>
      </c>
    </row>
    <row r="141" spans="1:21" s="9" customFormat="1" ht="12">
      <c r="A141" s="26">
        <v>134</v>
      </c>
      <c r="B141" s="49" t="s">
        <v>279</v>
      </c>
      <c r="C141" s="28" t="s">
        <v>280</v>
      </c>
      <c r="D141" s="39"/>
      <c r="E141" s="39"/>
      <c r="F141" s="39">
        <v>1</v>
      </c>
      <c r="G141" s="39">
        <v>50000</v>
      </c>
      <c r="H141" s="39">
        <v>967</v>
      </c>
      <c r="I141" s="39">
        <v>3471861.69</v>
      </c>
      <c r="J141" s="39">
        <v>3244</v>
      </c>
      <c r="K141" s="39">
        <v>24185113.329999998</v>
      </c>
      <c r="L141" s="39">
        <f t="shared" si="76"/>
        <v>4212</v>
      </c>
      <c r="M141" s="39">
        <f t="shared" si="77"/>
        <v>27706975.02</v>
      </c>
      <c r="N141" s="39">
        <v>1075</v>
      </c>
      <c r="O141" s="39">
        <v>20832271.949999999</v>
      </c>
      <c r="P141" s="39"/>
      <c r="Q141" s="39"/>
      <c r="R141" s="39">
        <f t="shared" si="74"/>
        <v>1075</v>
      </c>
      <c r="S141" s="39">
        <f t="shared" si="75"/>
        <v>20832271.949999999</v>
      </c>
      <c r="T141" s="39">
        <f t="shared" si="78"/>
        <v>5287</v>
      </c>
      <c r="U141" s="39">
        <f t="shared" si="79"/>
        <v>48539246.969999999</v>
      </c>
    </row>
    <row r="142" spans="1:21" s="9" customFormat="1" ht="12">
      <c r="A142" s="29">
        <v>135</v>
      </c>
      <c r="B142" s="19" t="s">
        <v>273</v>
      </c>
      <c r="C142" s="1" t="s">
        <v>274</v>
      </c>
      <c r="D142" s="40"/>
      <c r="E142" s="40"/>
      <c r="F142" s="40">
        <v>5</v>
      </c>
      <c r="G142" s="40">
        <v>18726.93</v>
      </c>
      <c r="H142" s="40">
        <v>1533</v>
      </c>
      <c r="I142" s="40">
        <v>11557587.109999999</v>
      </c>
      <c r="J142" s="40">
        <v>2873</v>
      </c>
      <c r="K142" s="40">
        <v>22251428.420000002</v>
      </c>
      <c r="L142" s="38">
        <f t="shared" si="76"/>
        <v>4411</v>
      </c>
      <c r="M142" s="38">
        <f t="shared" si="77"/>
        <v>33827742.460000001</v>
      </c>
      <c r="N142" s="40">
        <v>1559</v>
      </c>
      <c r="O142" s="40">
        <v>11089395.640000001</v>
      </c>
      <c r="P142" s="40">
        <v>43</v>
      </c>
      <c r="Q142" s="40">
        <v>473199.77</v>
      </c>
      <c r="R142" s="38">
        <f t="shared" si="74"/>
        <v>1602</v>
      </c>
      <c r="S142" s="38">
        <f t="shared" si="75"/>
        <v>11562595.41</v>
      </c>
      <c r="T142" s="38">
        <f t="shared" si="78"/>
        <v>6013</v>
      </c>
      <c r="U142" s="38">
        <f t="shared" si="79"/>
        <v>45390337.870000005</v>
      </c>
    </row>
    <row r="143" spans="1:21" s="9" customFormat="1" ht="12">
      <c r="A143" s="26">
        <v>136</v>
      </c>
      <c r="B143" s="27" t="s">
        <v>289</v>
      </c>
      <c r="C143" s="28" t="s">
        <v>290</v>
      </c>
      <c r="D143" s="39"/>
      <c r="E143" s="39"/>
      <c r="F143" s="39"/>
      <c r="G143" s="39"/>
      <c r="H143" s="39">
        <v>284</v>
      </c>
      <c r="I143" s="39">
        <v>936213.15</v>
      </c>
      <c r="J143" s="39">
        <v>3148</v>
      </c>
      <c r="K143" s="39">
        <v>22141014</v>
      </c>
      <c r="L143" s="39">
        <f t="shared" si="76"/>
        <v>3432</v>
      </c>
      <c r="M143" s="39">
        <f t="shared" si="77"/>
        <v>23077227.149999999</v>
      </c>
      <c r="N143" s="39">
        <v>4115</v>
      </c>
      <c r="O143" s="39">
        <v>21587978.59</v>
      </c>
      <c r="P143" s="39">
        <v>41</v>
      </c>
      <c r="Q143" s="39">
        <v>381645.2</v>
      </c>
      <c r="R143" s="39">
        <f t="shared" ref="R143:R162" si="80">N143+P143</f>
        <v>4156</v>
      </c>
      <c r="S143" s="39">
        <f t="shared" ref="S143:S162" si="81">O143+Q143</f>
        <v>21969623.789999999</v>
      </c>
      <c r="T143" s="39">
        <f t="shared" si="78"/>
        <v>7588</v>
      </c>
      <c r="U143" s="39">
        <f t="shared" si="79"/>
        <v>45046850.939999998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1388</v>
      </c>
      <c r="I144" s="40">
        <v>4074164.91</v>
      </c>
      <c r="J144" s="40">
        <v>3393</v>
      </c>
      <c r="K144" s="40">
        <v>21263764.59</v>
      </c>
      <c r="L144" s="38">
        <f t="shared" si="76"/>
        <v>4781</v>
      </c>
      <c r="M144" s="38">
        <f t="shared" si="77"/>
        <v>25337929.5</v>
      </c>
      <c r="N144" s="40">
        <v>1580</v>
      </c>
      <c r="O144" s="40">
        <v>17250006.239999998</v>
      </c>
      <c r="P144" s="40">
        <v>3</v>
      </c>
      <c r="Q144" s="40">
        <v>68472</v>
      </c>
      <c r="R144" s="38">
        <f t="shared" si="80"/>
        <v>1583</v>
      </c>
      <c r="S144" s="38">
        <f t="shared" si="81"/>
        <v>17318478.239999998</v>
      </c>
      <c r="T144" s="38">
        <f t="shared" si="78"/>
        <v>6364</v>
      </c>
      <c r="U144" s="38">
        <f t="shared" si="79"/>
        <v>42656407.739999995</v>
      </c>
    </row>
    <row r="145" spans="1:21" s="9" customFormat="1" ht="12">
      <c r="A145" s="26">
        <v>138</v>
      </c>
      <c r="B145" s="49" t="s">
        <v>297</v>
      </c>
      <c r="C145" s="28" t="s">
        <v>298</v>
      </c>
      <c r="D145" s="39">
        <v>154</v>
      </c>
      <c r="E145" s="39">
        <v>1389398.22</v>
      </c>
      <c r="F145" s="39">
        <v>101</v>
      </c>
      <c r="G145" s="39">
        <v>1242573.9099999999</v>
      </c>
      <c r="H145" s="39">
        <v>994</v>
      </c>
      <c r="I145" s="39">
        <v>9041172.2400000002</v>
      </c>
      <c r="J145" s="39">
        <v>5477</v>
      </c>
      <c r="K145" s="39">
        <v>13412661.24</v>
      </c>
      <c r="L145" s="39">
        <f t="shared" si="76"/>
        <v>6726</v>
      </c>
      <c r="M145" s="39">
        <f t="shared" si="77"/>
        <v>25085805.609999999</v>
      </c>
      <c r="N145" s="39">
        <v>945</v>
      </c>
      <c r="O145" s="39">
        <v>9497848.9199999999</v>
      </c>
      <c r="P145" s="39">
        <v>130</v>
      </c>
      <c r="Q145" s="39">
        <v>5250701.08</v>
      </c>
      <c r="R145" s="39">
        <f t="shared" si="80"/>
        <v>1075</v>
      </c>
      <c r="S145" s="39">
        <f t="shared" si="81"/>
        <v>14748550</v>
      </c>
      <c r="T145" s="39">
        <f t="shared" si="78"/>
        <v>7801</v>
      </c>
      <c r="U145" s="39">
        <f t="shared" si="79"/>
        <v>39834355.609999999</v>
      </c>
    </row>
    <row r="146" spans="1:21" s="9" customFormat="1" ht="12">
      <c r="A146" s="29">
        <v>139</v>
      </c>
      <c r="B146" s="50" t="s">
        <v>287</v>
      </c>
      <c r="C146" s="1" t="s">
        <v>288</v>
      </c>
      <c r="D146" s="40"/>
      <c r="E146" s="40"/>
      <c r="F146" s="40">
        <v>32</v>
      </c>
      <c r="G146" s="40">
        <v>272573.99</v>
      </c>
      <c r="H146" s="40">
        <v>768</v>
      </c>
      <c r="I146" s="40">
        <v>1846069.33</v>
      </c>
      <c r="J146" s="40">
        <v>9996</v>
      </c>
      <c r="K146" s="40">
        <v>18098295.109999999</v>
      </c>
      <c r="L146" s="38">
        <f t="shared" si="70"/>
        <v>10796</v>
      </c>
      <c r="M146" s="38">
        <f t="shared" si="71"/>
        <v>20216938.429999996</v>
      </c>
      <c r="N146" s="40">
        <v>3424</v>
      </c>
      <c r="O146" s="40">
        <v>16786509.399999999</v>
      </c>
      <c r="P146" s="40">
        <v>13</v>
      </c>
      <c r="Q146" s="40">
        <v>322668.67</v>
      </c>
      <c r="R146" s="38">
        <f t="shared" si="80"/>
        <v>3437</v>
      </c>
      <c r="S146" s="38">
        <f t="shared" si="81"/>
        <v>17109178.07</v>
      </c>
      <c r="T146" s="38">
        <f t="shared" si="72"/>
        <v>14233</v>
      </c>
      <c r="U146" s="38">
        <f t="shared" si="73"/>
        <v>37326116.5</v>
      </c>
    </row>
    <row r="147" spans="1:21" s="9" customFormat="1" ht="12">
      <c r="A147" s="26">
        <v>140</v>
      </c>
      <c r="B147" s="49" t="s">
        <v>271</v>
      </c>
      <c r="C147" s="28" t="s">
        <v>272</v>
      </c>
      <c r="D147" s="39"/>
      <c r="E147" s="39"/>
      <c r="F147" s="39"/>
      <c r="G147" s="39"/>
      <c r="H147" s="39">
        <v>947</v>
      </c>
      <c r="I147" s="39">
        <v>3275822.61</v>
      </c>
      <c r="J147" s="39">
        <v>2452</v>
      </c>
      <c r="K147" s="39">
        <v>18306192.539999999</v>
      </c>
      <c r="L147" s="39">
        <f t="shared" ref="L147:M154" si="82">J147+H147+F147+D147</f>
        <v>3399</v>
      </c>
      <c r="M147" s="39">
        <f t="shared" si="82"/>
        <v>21582015.149999999</v>
      </c>
      <c r="N147" s="39">
        <v>1980</v>
      </c>
      <c r="O147" s="39">
        <v>15045141.699999999</v>
      </c>
      <c r="P147" s="39">
        <v>4</v>
      </c>
      <c r="Q147" s="39">
        <v>30778.36</v>
      </c>
      <c r="R147" s="39">
        <f t="shared" si="80"/>
        <v>1984</v>
      </c>
      <c r="S147" s="39">
        <f t="shared" si="81"/>
        <v>15075920.059999999</v>
      </c>
      <c r="T147" s="39">
        <f t="shared" ref="T147:U154" si="83">R147+L147</f>
        <v>5383</v>
      </c>
      <c r="U147" s="39">
        <f t="shared" si="83"/>
        <v>36657935.209999993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980</v>
      </c>
      <c r="I148" s="40">
        <v>4259308.46</v>
      </c>
      <c r="J148" s="40">
        <v>2275</v>
      </c>
      <c r="K148" s="40">
        <v>17313476.100000001</v>
      </c>
      <c r="L148" s="38">
        <f t="shared" si="82"/>
        <v>3255</v>
      </c>
      <c r="M148" s="38">
        <f t="shared" si="82"/>
        <v>21572784.560000002</v>
      </c>
      <c r="N148" s="40">
        <v>1059</v>
      </c>
      <c r="O148" s="40">
        <v>13200983.279999999</v>
      </c>
      <c r="P148" s="40">
        <v>7</v>
      </c>
      <c r="Q148" s="40">
        <v>130974.5</v>
      </c>
      <c r="R148" s="38">
        <f t="shared" si="80"/>
        <v>1066</v>
      </c>
      <c r="S148" s="38">
        <f t="shared" si="81"/>
        <v>13331957.779999999</v>
      </c>
      <c r="T148" s="38">
        <f t="shared" si="83"/>
        <v>4321</v>
      </c>
      <c r="U148" s="38">
        <f t="shared" si="83"/>
        <v>34904742.340000004</v>
      </c>
    </row>
    <row r="149" spans="1:21" s="9" customFormat="1" ht="12">
      <c r="A149" s="26">
        <v>142</v>
      </c>
      <c r="B149" s="49" t="s">
        <v>235</v>
      </c>
      <c r="C149" s="28" t="s">
        <v>236</v>
      </c>
      <c r="D149" s="39"/>
      <c r="E149" s="39"/>
      <c r="F149" s="39">
        <v>167</v>
      </c>
      <c r="G149" s="39">
        <v>4429880.66</v>
      </c>
      <c r="H149" s="39">
        <v>75</v>
      </c>
      <c r="I149" s="39">
        <v>192141.38</v>
      </c>
      <c r="J149" s="39">
        <v>2384</v>
      </c>
      <c r="K149" s="39">
        <v>12176130.359999999</v>
      </c>
      <c r="L149" s="39">
        <f t="shared" si="82"/>
        <v>2626</v>
      </c>
      <c r="M149" s="39">
        <f t="shared" si="82"/>
        <v>16798152.399999999</v>
      </c>
      <c r="N149" s="39">
        <v>1155</v>
      </c>
      <c r="O149" s="39">
        <v>16549689.34</v>
      </c>
      <c r="P149" s="39">
        <v>13</v>
      </c>
      <c r="Q149" s="39">
        <v>144587.89000000001</v>
      </c>
      <c r="R149" s="39">
        <f t="shared" si="80"/>
        <v>1168</v>
      </c>
      <c r="S149" s="39">
        <f t="shared" si="81"/>
        <v>16694277.23</v>
      </c>
      <c r="T149" s="39">
        <f t="shared" si="83"/>
        <v>3794</v>
      </c>
      <c r="U149" s="39">
        <f t="shared" si="83"/>
        <v>33492429.629999999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32</v>
      </c>
      <c r="E150" s="40">
        <v>1026898.77</v>
      </c>
      <c r="F150" s="40">
        <v>337</v>
      </c>
      <c r="G150" s="40">
        <v>8283650.8499999996</v>
      </c>
      <c r="H150" s="40">
        <v>274</v>
      </c>
      <c r="I150" s="40">
        <v>4499720.5199999996</v>
      </c>
      <c r="J150" s="40">
        <v>569</v>
      </c>
      <c r="K150" s="40">
        <v>3683777.09</v>
      </c>
      <c r="L150" s="38">
        <f t="shared" si="82"/>
        <v>1212</v>
      </c>
      <c r="M150" s="38">
        <f t="shared" si="82"/>
        <v>17494047.23</v>
      </c>
      <c r="N150" s="40">
        <v>538</v>
      </c>
      <c r="O150" s="40">
        <v>10576027.74</v>
      </c>
      <c r="P150" s="40">
        <v>167</v>
      </c>
      <c r="Q150" s="40">
        <v>4139190.47</v>
      </c>
      <c r="R150" s="38">
        <f t="shared" si="80"/>
        <v>705</v>
      </c>
      <c r="S150" s="38">
        <f t="shared" si="81"/>
        <v>14715218.210000001</v>
      </c>
      <c r="T150" s="38">
        <f t="shared" si="83"/>
        <v>1917</v>
      </c>
      <c r="U150" s="38">
        <f t="shared" si="83"/>
        <v>32209265.440000001</v>
      </c>
    </row>
    <row r="151" spans="1:21" s="9" customFormat="1" ht="12">
      <c r="A151" s="26">
        <v>144</v>
      </c>
      <c r="B151" s="49" t="s">
        <v>285</v>
      </c>
      <c r="C151" s="28" t="s">
        <v>286</v>
      </c>
      <c r="D151" s="39">
        <v>6</v>
      </c>
      <c r="E151" s="39">
        <v>248290</v>
      </c>
      <c r="F151" s="39">
        <v>12</v>
      </c>
      <c r="G151" s="39">
        <v>166397.97</v>
      </c>
      <c r="H151" s="39">
        <v>3341</v>
      </c>
      <c r="I151" s="39">
        <v>1581254.81</v>
      </c>
      <c r="J151" s="39">
        <v>14547</v>
      </c>
      <c r="K151" s="39">
        <v>14971317.640000001</v>
      </c>
      <c r="L151" s="39">
        <f t="shared" si="82"/>
        <v>17906</v>
      </c>
      <c r="M151" s="39">
        <f t="shared" si="82"/>
        <v>16967260.420000002</v>
      </c>
      <c r="N151" s="39">
        <v>1202</v>
      </c>
      <c r="O151" s="39">
        <v>13593128.689999999</v>
      </c>
      <c r="P151" s="39">
        <v>21</v>
      </c>
      <c r="Q151" s="39">
        <v>530674.44999999995</v>
      </c>
      <c r="R151" s="39">
        <f t="shared" si="80"/>
        <v>1223</v>
      </c>
      <c r="S151" s="39">
        <f t="shared" si="81"/>
        <v>14123803.139999999</v>
      </c>
      <c r="T151" s="39">
        <f t="shared" si="83"/>
        <v>19129</v>
      </c>
      <c r="U151" s="39">
        <f t="shared" si="83"/>
        <v>31091063.560000002</v>
      </c>
    </row>
    <row r="152" spans="1:21" s="9" customFormat="1" ht="12">
      <c r="A152" s="29">
        <v>145</v>
      </c>
      <c r="B152" s="19" t="s">
        <v>291</v>
      </c>
      <c r="C152" s="1" t="s">
        <v>292</v>
      </c>
      <c r="D152" s="40"/>
      <c r="E152" s="40"/>
      <c r="F152" s="40"/>
      <c r="G152" s="40"/>
      <c r="H152" s="40">
        <v>2561</v>
      </c>
      <c r="I152" s="40">
        <v>14320214.810000001</v>
      </c>
      <c r="J152" s="40">
        <v>2395</v>
      </c>
      <c r="K152" s="40">
        <v>13912234.16</v>
      </c>
      <c r="L152" s="38">
        <f t="shared" si="82"/>
        <v>4956</v>
      </c>
      <c r="M152" s="38">
        <f t="shared" si="82"/>
        <v>28232448.969999999</v>
      </c>
      <c r="N152" s="40">
        <v>132</v>
      </c>
      <c r="O152" s="40">
        <v>509605.9</v>
      </c>
      <c r="P152" s="40">
        <v>18</v>
      </c>
      <c r="Q152" s="40">
        <v>1175397</v>
      </c>
      <c r="R152" s="38">
        <f t="shared" si="80"/>
        <v>150</v>
      </c>
      <c r="S152" s="38">
        <f t="shared" si="81"/>
        <v>1685002.9</v>
      </c>
      <c r="T152" s="38">
        <f t="shared" si="83"/>
        <v>5106</v>
      </c>
      <c r="U152" s="38">
        <f t="shared" si="83"/>
        <v>29917451.869999997</v>
      </c>
    </row>
    <row r="153" spans="1:21" s="9" customFormat="1" ht="12">
      <c r="A153" s="26">
        <v>146</v>
      </c>
      <c r="B153" s="27" t="s">
        <v>231</v>
      </c>
      <c r="C153" s="28" t="s">
        <v>232</v>
      </c>
      <c r="D153" s="39">
        <v>1</v>
      </c>
      <c r="E153" s="39">
        <v>3195</v>
      </c>
      <c r="F153" s="39">
        <v>141</v>
      </c>
      <c r="G153" s="39">
        <v>3462433.89</v>
      </c>
      <c r="H153" s="39">
        <v>70</v>
      </c>
      <c r="I153" s="39">
        <v>1262122.4099999999</v>
      </c>
      <c r="J153" s="39">
        <v>722</v>
      </c>
      <c r="K153" s="39">
        <v>9805113.4299999997</v>
      </c>
      <c r="L153" s="39">
        <f t="shared" si="82"/>
        <v>934</v>
      </c>
      <c r="M153" s="39">
        <f t="shared" si="82"/>
        <v>14532864.73</v>
      </c>
      <c r="N153" s="39">
        <v>1655</v>
      </c>
      <c r="O153" s="39">
        <v>13195693.029999999</v>
      </c>
      <c r="P153" s="39">
        <v>46</v>
      </c>
      <c r="Q153" s="39">
        <v>1194969.57</v>
      </c>
      <c r="R153" s="39">
        <f t="shared" si="80"/>
        <v>1701</v>
      </c>
      <c r="S153" s="39">
        <f t="shared" si="81"/>
        <v>14390662.6</v>
      </c>
      <c r="T153" s="39">
        <f t="shared" si="83"/>
        <v>2635</v>
      </c>
      <c r="U153" s="39">
        <f t="shared" si="83"/>
        <v>28923527.329999998</v>
      </c>
    </row>
    <row r="154" spans="1:21" s="9" customFormat="1" ht="12">
      <c r="A154" s="29">
        <v>147</v>
      </c>
      <c r="B154" s="50" t="s">
        <v>263</v>
      </c>
      <c r="C154" s="1" t="s">
        <v>264</v>
      </c>
      <c r="D154" s="40">
        <v>7</v>
      </c>
      <c r="E154" s="40">
        <v>146370.1</v>
      </c>
      <c r="F154" s="40">
        <v>139</v>
      </c>
      <c r="G154" s="40">
        <v>1988002.8</v>
      </c>
      <c r="H154" s="40">
        <v>166</v>
      </c>
      <c r="I154" s="40">
        <v>2618720.1800000002</v>
      </c>
      <c r="J154" s="40">
        <v>1501</v>
      </c>
      <c r="K154" s="40">
        <v>9448156.7400000002</v>
      </c>
      <c r="L154" s="38">
        <f t="shared" si="82"/>
        <v>1813</v>
      </c>
      <c r="M154" s="38">
        <f t="shared" si="82"/>
        <v>14201249.82</v>
      </c>
      <c r="N154" s="40">
        <v>742</v>
      </c>
      <c r="O154" s="40">
        <v>10167049.99</v>
      </c>
      <c r="P154" s="40">
        <v>25</v>
      </c>
      <c r="Q154" s="40">
        <v>1505490.83</v>
      </c>
      <c r="R154" s="38">
        <f t="shared" si="80"/>
        <v>767</v>
      </c>
      <c r="S154" s="38">
        <f t="shared" si="81"/>
        <v>11672540.82</v>
      </c>
      <c r="T154" s="38">
        <f t="shared" si="83"/>
        <v>2580</v>
      </c>
      <c r="U154" s="38">
        <f t="shared" si="83"/>
        <v>25873790.640000001</v>
      </c>
    </row>
    <row r="155" spans="1:21" s="9" customFormat="1" ht="12">
      <c r="A155" s="26">
        <v>148</v>
      </c>
      <c r="B155" s="49" t="s">
        <v>295</v>
      </c>
      <c r="C155" s="28" t="s">
        <v>296</v>
      </c>
      <c r="D155" s="39">
        <v>3</v>
      </c>
      <c r="E155" s="39">
        <v>155521.5</v>
      </c>
      <c r="F155" s="39">
        <v>154</v>
      </c>
      <c r="G155" s="39">
        <v>4981901.29</v>
      </c>
      <c r="H155" s="39">
        <v>74</v>
      </c>
      <c r="I155" s="39">
        <v>1040015.83</v>
      </c>
      <c r="J155" s="39">
        <v>587</v>
      </c>
      <c r="K155" s="39">
        <v>4793964.92</v>
      </c>
      <c r="L155" s="39">
        <f t="shared" ref="L155:L162" si="84">J155+H155+F155+D155</f>
        <v>818</v>
      </c>
      <c r="M155" s="39">
        <f t="shared" ref="M155:M162" si="85">K155+I155+G155+E155</f>
        <v>10971403.539999999</v>
      </c>
      <c r="N155" s="39">
        <v>561</v>
      </c>
      <c r="O155" s="39">
        <v>9175650.6500000004</v>
      </c>
      <c r="P155" s="39">
        <v>44</v>
      </c>
      <c r="Q155" s="39">
        <v>1020984.66</v>
      </c>
      <c r="R155" s="39">
        <f t="shared" si="80"/>
        <v>605</v>
      </c>
      <c r="S155" s="39">
        <f t="shared" si="81"/>
        <v>10196635.310000001</v>
      </c>
      <c r="T155" s="39">
        <f t="shared" ref="T155:T162" si="86">R155+L155</f>
        <v>1423</v>
      </c>
      <c r="U155" s="39">
        <f t="shared" ref="U155:U162" si="87">S155+M155</f>
        <v>21168038.850000001</v>
      </c>
    </row>
    <row r="156" spans="1:21" s="9" customFormat="1" ht="12">
      <c r="A156" s="29">
        <v>149</v>
      </c>
      <c r="B156" s="50" t="s">
        <v>362</v>
      </c>
      <c r="C156" s="1" t="s">
        <v>363</v>
      </c>
      <c r="D156" s="40"/>
      <c r="E156" s="40"/>
      <c r="F156" s="40"/>
      <c r="G156" s="40"/>
      <c r="H156" s="40">
        <v>627</v>
      </c>
      <c r="I156" s="40">
        <v>3366684.34</v>
      </c>
      <c r="J156" s="40">
        <v>1450</v>
      </c>
      <c r="K156" s="40">
        <v>10015748.199999999</v>
      </c>
      <c r="L156" s="38">
        <f t="shared" si="84"/>
        <v>2077</v>
      </c>
      <c r="M156" s="38">
        <f t="shared" si="85"/>
        <v>13382432.539999999</v>
      </c>
      <c r="N156" s="40">
        <v>525</v>
      </c>
      <c r="O156" s="40">
        <v>6789524.4299999997</v>
      </c>
      <c r="P156" s="40">
        <v>2</v>
      </c>
      <c r="Q156" s="40">
        <v>46444</v>
      </c>
      <c r="R156" s="38">
        <f t="shared" si="80"/>
        <v>527</v>
      </c>
      <c r="S156" s="38">
        <f t="shared" si="81"/>
        <v>6835968.4299999997</v>
      </c>
      <c r="T156" s="38">
        <f t="shared" si="86"/>
        <v>2604</v>
      </c>
      <c r="U156" s="38">
        <f t="shared" si="87"/>
        <v>20218400.969999999</v>
      </c>
    </row>
    <row r="157" spans="1:21" s="9" customFormat="1" ht="12">
      <c r="A157" s="26">
        <v>150</v>
      </c>
      <c r="B157" s="49" t="s">
        <v>303</v>
      </c>
      <c r="C157" s="28" t="s">
        <v>304</v>
      </c>
      <c r="D157" s="39"/>
      <c r="E157" s="39"/>
      <c r="F157" s="39"/>
      <c r="G157" s="39"/>
      <c r="H157" s="39">
        <v>235</v>
      </c>
      <c r="I157" s="39">
        <v>195427.84</v>
      </c>
      <c r="J157" s="39">
        <v>1794</v>
      </c>
      <c r="K157" s="39">
        <v>9464072.2699999996</v>
      </c>
      <c r="L157" s="39">
        <f t="shared" si="84"/>
        <v>2029</v>
      </c>
      <c r="M157" s="39">
        <f t="shared" si="85"/>
        <v>9659500.1099999994</v>
      </c>
      <c r="N157" s="39">
        <v>1908</v>
      </c>
      <c r="O157" s="39">
        <v>9319838.1099999994</v>
      </c>
      <c r="P157" s="39">
        <v>41</v>
      </c>
      <c r="Q157" s="39">
        <v>70761.490000000005</v>
      </c>
      <c r="R157" s="39">
        <f t="shared" si="80"/>
        <v>1949</v>
      </c>
      <c r="S157" s="39">
        <f t="shared" si="81"/>
        <v>9390599.5999999996</v>
      </c>
      <c r="T157" s="39">
        <f t="shared" si="86"/>
        <v>3978</v>
      </c>
      <c r="U157" s="39">
        <f t="shared" si="87"/>
        <v>19050099.710000001</v>
      </c>
    </row>
    <row r="158" spans="1:21" s="9" customFormat="1" ht="12">
      <c r="A158" s="29">
        <v>151</v>
      </c>
      <c r="B158" s="50" t="s">
        <v>315</v>
      </c>
      <c r="C158" s="1" t="s">
        <v>316</v>
      </c>
      <c r="D158" s="40"/>
      <c r="E158" s="40"/>
      <c r="F158" s="40">
        <v>1</v>
      </c>
      <c r="G158" s="40">
        <v>13263.15</v>
      </c>
      <c r="H158" s="40">
        <v>802</v>
      </c>
      <c r="I158" s="40">
        <v>1423288.15</v>
      </c>
      <c r="J158" s="40">
        <v>1959</v>
      </c>
      <c r="K158" s="40">
        <v>5761486</v>
      </c>
      <c r="L158" s="38">
        <f t="shared" si="84"/>
        <v>2762</v>
      </c>
      <c r="M158" s="38">
        <f t="shared" si="85"/>
        <v>7198037.3000000007</v>
      </c>
      <c r="N158" s="40">
        <v>1198</v>
      </c>
      <c r="O158" s="40">
        <v>7935720.6500000004</v>
      </c>
      <c r="P158" s="40">
        <v>260</v>
      </c>
      <c r="Q158" s="40">
        <v>3592751.45</v>
      </c>
      <c r="R158" s="38">
        <f t="shared" si="80"/>
        <v>1458</v>
      </c>
      <c r="S158" s="38">
        <f t="shared" si="81"/>
        <v>11528472.100000001</v>
      </c>
      <c r="T158" s="38">
        <f t="shared" si="86"/>
        <v>4220</v>
      </c>
      <c r="U158" s="38">
        <f t="shared" si="87"/>
        <v>18726509.400000002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2</v>
      </c>
      <c r="E159" s="39">
        <v>21410</v>
      </c>
      <c r="F159" s="39">
        <v>8</v>
      </c>
      <c r="G159" s="39">
        <v>90106.93</v>
      </c>
      <c r="H159" s="39">
        <v>443</v>
      </c>
      <c r="I159" s="39">
        <v>267780.23</v>
      </c>
      <c r="J159" s="39">
        <v>5533</v>
      </c>
      <c r="K159" s="39">
        <v>8462156.1999999993</v>
      </c>
      <c r="L159" s="39">
        <f t="shared" si="84"/>
        <v>5986</v>
      </c>
      <c r="M159" s="39">
        <f t="shared" si="85"/>
        <v>8841453.3599999994</v>
      </c>
      <c r="N159" s="39">
        <v>981</v>
      </c>
      <c r="O159" s="39">
        <v>8253717.5899999999</v>
      </c>
      <c r="P159" s="39">
        <v>10</v>
      </c>
      <c r="Q159" s="39">
        <v>18862.490000000002</v>
      </c>
      <c r="R159" s="39">
        <f t="shared" si="80"/>
        <v>991</v>
      </c>
      <c r="S159" s="39">
        <f t="shared" si="81"/>
        <v>8272580.0800000001</v>
      </c>
      <c r="T159" s="39">
        <f t="shared" si="86"/>
        <v>6977</v>
      </c>
      <c r="U159" s="39">
        <f t="shared" si="87"/>
        <v>17114033.439999998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>
        <v>10</v>
      </c>
      <c r="G160" s="40">
        <v>60186.68</v>
      </c>
      <c r="H160" s="40">
        <v>465</v>
      </c>
      <c r="I160" s="40">
        <v>443925.18</v>
      </c>
      <c r="J160" s="40">
        <v>3764</v>
      </c>
      <c r="K160" s="40">
        <v>7416905.3899999997</v>
      </c>
      <c r="L160" s="38">
        <f t="shared" si="84"/>
        <v>4239</v>
      </c>
      <c r="M160" s="38">
        <f t="shared" si="85"/>
        <v>7921017.2499999991</v>
      </c>
      <c r="N160" s="40">
        <v>761</v>
      </c>
      <c r="O160" s="40">
        <v>7052056.9800000004</v>
      </c>
      <c r="P160" s="40">
        <v>2</v>
      </c>
      <c r="Q160" s="40">
        <v>11635.67</v>
      </c>
      <c r="R160" s="38">
        <f t="shared" si="80"/>
        <v>763</v>
      </c>
      <c r="S160" s="38">
        <f t="shared" si="81"/>
        <v>7063692.6500000004</v>
      </c>
      <c r="T160" s="38">
        <f t="shared" si="86"/>
        <v>5002</v>
      </c>
      <c r="U160" s="38">
        <f t="shared" si="87"/>
        <v>14984709.899999999</v>
      </c>
    </row>
    <row r="161" spans="1:21" s="9" customFormat="1" ht="12">
      <c r="A161" s="26">
        <v>154</v>
      </c>
      <c r="B161" s="49" t="s">
        <v>258</v>
      </c>
      <c r="C161" s="28" t="s">
        <v>357</v>
      </c>
      <c r="D161" s="39"/>
      <c r="E161" s="39"/>
      <c r="F161" s="39">
        <v>83</v>
      </c>
      <c r="G161" s="39">
        <v>3265521.51</v>
      </c>
      <c r="H161" s="39">
        <v>148</v>
      </c>
      <c r="I161" s="39">
        <v>2796183.27</v>
      </c>
      <c r="J161" s="39">
        <v>59</v>
      </c>
      <c r="K161" s="39">
        <v>1353099.13</v>
      </c>
      <c r="L161" s="39">
        <f t="shared" si="84"/>
        <v>290</v>
      </c>
      <c r="M161" s="39">
        <f t="shared" si="85"/>
        <v>7414803.9100000001</v>
      </c>
      <c r="N161" s="39">
        <v>22</v>
      </c>
      <c r="O161" s="39">
        <v>4028835</v>
      </c>
      <c r="P161" s="39">
        <v>16</v>
      </c>
      <c r="Q161" s="39">
        <v>2295000</v>
      </c>
      <c r="R161" s="39">
        <f t="shared" si="80"/>
        <v>38</v>
      </c>
      <c r="S161" s="39">
        <f t="shared" si="81"/>
        <v>6323835</v>
      </c>
      <c r="T161" s="39">
        <f t="shared" si="86"/>
        <v>328</v>
      </c>
      <c r="U161" s="39">
        <f t="shared" si="87"/>
        <v>13738638.91</v>
      </c>
    </row>
    <row r="162" spans="1:21" s="9" customFormat="1" ht="12">
      <c r="A162" s="29">
        <v>155</v>
      </c>
      <c r="B162" s="19" t="s">
        <v>323</v>
      </c>
      <c r="C162" s="1" t="s">
        <v>324</v>
      </c>
      <c r="D162" s="40"/>
      <c r="E162" s="40"/>
      <c r="F162" s="40"/>
      <c r="G162" s="40"/>
      <c r="H162" s="40">
        <v>671</v>
      </c>
      <c r="I162" s="40">
        <v>446891.19</v>
      </c>
      <c r="J162" s="40">
        <v>3079</v>
      </c>
      <c r="K162" s="40">
        <v>5895831.4299999997</v>
      </c>
      <c r="L162" s="38">
        <f t="shared" si="84"/>
        <v>3750</v>
      </c>
      <c r="M162" s="38">
        <f t="shared" si="85"/>
        <v>6342722.6200000001</v>
      </c>
      <c r="N162" s="40">
        <v>765</v>
      </c>
      <c r="O162" s="40">
        <v>5447054.2800000003</v>
      </c>
      <c r="P162" s="40">
        <v>1</v>
      </c>
      <c r="Q162" s="40">
        <v>5000</v>
      </c>
      <c r="R162" s="38">
        <f t="shared" si="80"/>
        <v>766</v>
      </c>
      <c r="S162" s="38">
        <f t="shared" si="81"/>
        <v>5452054.2800000003</v>
      </c>
      <c r="T162" s="38">
        <f t="shared" si="86"/>
        <v>4516</v>
      </c>
      <c r="U162" s="38">
        <f t="shared" si="87"/>
        <v>11794776.9</v>
      </c>
    </row>
    <row r="163" spans="1:21" s="9" customFormat="1" ht="12">
      <c r="A163" s="26">
        <v>156</v>
      </c>
      <c r="B163" s="27" t="s">
        <v>339</v>
      </c>
      <c r="C163" s="28" t="s">
        <v>340</v>
      </c>
      <c r="D163" s="39"/>
      <c r="E163" s="39"/>
      <c r="F163" s="39"/>
      <c r="G163" s="39"/>
      <c r="H163" s="39">
        <v>16</v>
      </c>
      <c r="I163" s="39">
        <v>4640354.1500000004</v>
      </c>
      <c r="J163" s="39">
        <v>16</v>
      </c>
      <c r="K163" s="39">
        <v>2373065.7200000002</v>
      </c>
      <c r="L163" s="39">
        <f t="shared" ref="L163:M169" si="88">J163+H163+F163+D163</f>
        <v>32</v>
      </c>
      <c r="M163" s="39">
        <f t="shared" si="88"/>
        <v>7013419.870000001</v>
      </c>
      <c r="N163" s="39">
        <v>1</v>
      </c>
      <c r="O163" s="39">
        <v>46656</v>
      </c>
      <c r="P163" s="39">
        <v>3</v>
      </c>
      <c r="Q163" s="39">
        <v>3050000</v>
      </c>
      <c r="R163" s="39">
        <f t="shared" ref="R163:R183" si="89">N163+P163</f>
        <v>4</v>
      </c>
      <c r="S163" s="39">
        <f t="shared" ref="S163:S183" si="90">O163+Q163</f>
        <v>3096656</v>
      </c>
      <c r="T163" s="39">
        <f t="shared" ref="T163:U169" si="91">R163+L163</f>
        <v>36</v>
      </c>
      <c r="U163" s="39">
        <f t="shared" si="91"/>
        <v>10110075.870000001</v>
      </c>
    </row>
    <row r="164" spans="1:21" s="9" customFormat="1" ht="12">
      <c r="A164" s="29">
        <v>157</v>
      </c>
      <c r="B164" s="50" t="s">
        <v>360</v>
      </c>
      <c r="C164" s="1" t="s">
        <v>361</v>
      </c>
      <c r="D164" s="40">
        <v>11</v>
      </c>
      <c r="E164" s="40">
        <v>227822.66</v>
      </c>
      <c r="F164" s="40">
        <v>3</v>
      </c>
      <c r="G164" s="40">
        <v>62785.81</v>
      </c>
      <c r="H164" s="40">
        <v>26</v>
      </c>
      <c r="I164" s="40">
        <v>560247.88</v>
      </c>
      <c r="J164" s="40">
        <v>492</v>
      </c>
      <c r="K164" s="40">
        <v>4175644.44</v>
      </c>
      <c r="L164" s="38">
        <f t="shared" si="88"/>
        <v>532</v>
      </c>
      <c r="M164" s="38">
        <f t="shared" si="88"/>
        <v>5026500.79</v>
      </c>
      <c r="N164" s="40">
        <v>468</v>
      </c>
      <c r="O164" s="40">
        <v>4246807.9800000004</v>
      </c>
      <c r="P164" s="40">
        <v>26</v>
      </c>
      <c r="Q164" s="40">
        <v>793089.92</v>
      </c>
      <c r="R164" s="38">
        <f t="shared" si="89"/>
        <v>494</v>
      </c>
      <c r="S164" s="38">
        <f t="shared" si="90"/>
        <v>5039897.9000000004</v>
      </c>
      <c r="T164" s="38">
        <f t="shared" si="91"/>
        <v>1026</v>
      </c>
      <c r="U164" s="38">
        <f t="shared" si="91"/>
        <v>10066398.690000001</v>
      </c>
    </row>
    <row r="165" spans="1:21" s="9" customFormat="1" ht="12">
      <c r="A165" s="26">
        <v>158</v>
      </c>
      <c r="B165" s="49" t="s">
        <v>189</v>
      </c>
      <c r="C165" s="28" t="s">
        <v>190</v>
      </c>
      <c r="D165" s="39"/>
      <c r="E165" s="39"/>
      <c r="F165" s="39">
        <v>1</v>
      </c>
      <c r="G165" s="39">
        <v>2605</v>
      </c>
      <c r="H165" s="39">
        <v>57</v>
      </c>
      <c r="I165" s="39">
        <v>35399.89</v>
      </c>
      <c r="J165" s="39">
        <v>914</v>
      </c>
      <c r="K165" s="39">
        <v>4364850.93</v>
      </c>
      <c r="L165" s="39">
        <f t="shared" si="88"/>
        <v>972</v>
      </c>
      <c r="M165" s="39">
        <f t="shared" si="88"/>
        <v>4402855.8199999994</v>
      </c>
      <c r="N165" s="39">
        <v>858</v>
      </c>
      <c r="O165" s="39">
        <v>4353729.41</v>
      </c>
      <c r="P165" s="39">
        <v>3</v>
      </c>
      <c r="Q165" s="39">
        <v>15805.78</v>
      </c>
      <c r="R165" s="39">
        <f t="shared" si="89"/>
        <v>861</v>
      </c>
      <c r="S165" s="39">
        <f t="shared" si="90"/>
        <v>4369535.1900000004</v>
      </c>
      <c r="T165" s="39">
        <f t="shared" si="91"/>
        <v>1833</v>
      </c>
      <c r="U165" s="39">
        <f t="shared" si="91"/>
        <v>8772391.0099999998</v>
      </c>
    </row>
    <row r="166" spans="1:21" s="9" customFormat="1" ht="12">
      <c r="A166" s="29">
        <v>159</v>
      </c>
      <c r="B166" s="50" t="s">
        <v>313</v>
      </c>
      <c r="C166" s="1" t="s">
        <v>314</v>
      </c>
      <c r="D166" s="40">
        <v>67</v>
      </c>
      <c r="E166" s="40">
        <v>1236135.3799999999</v>
      </c>
      <c r="F166" s="40">
        <v>139</v>
      </c>
      <c r="G166" s="40">
        <v>1486430.3</v>
      </c>
      <c r="H166" s="40">
        <v>23</v>
      </c>
      <c r="I166" s="40">
        <v>214104.8</v>
      </c>
      <c r="J166" s="40">
        <v>312</v>
      </c>
      <c r="K166" s="40">
        <v>1350690.23</v>
      </c>
      <c r="L166" s="38">
        <f t="shared" si="88"/>
        <v>541</v>
      </c>
      <c r="M166" s="38">
        <f t="shared" si="88"/>
        <v>4287360.71</v>
      </c>
      <c r="N166" s="40">
        <v>218</v>
      </c>
      <c r="O166" s="40">
        <v>2832384.65</v>
      </c>
      <c r="P166" s="40">
        <v>88</v>
      </c>
      <c r="Q166" s="40">
        <v>1457974.27</v>
      </c>
      <c r="R166" s="38">
        <f t="shared" si="89"/>
        <v>306</v>
      </c>
      <c r="S166" s="38">
        <f t="shared" si="90"/>
        <v>4290358.92</v>
      </c>
      <c r="T166" s="38">
        <f t="shared" si="91"/>
        <v>847</v>
      </c>
      <c r="U166" s="38">
        <f t="shared" si="91"/>
        <v>8577719.629999999</v>
      </c>
    </row>
    <row r="167" spans="1:21" s="9" customFormat="1" ht="12">
      <c r="A167" s="26">
        <v>160</v>
      </c>
      <c r="B167" s="49" t="s">
        <v>321</v>
      </c>
      <c r="C167" s="28" t="s">
        <v>322</v>
      </c>
      <c r="D167" s="39"/>
      <c r="E167" s="39"/>
      <c r="F167" s="39"/>
      <c r="G167" s="39"/>
      <c r="H167" s="39">
        <v>1</v>
      </c>
      <c r="I167" s="39">
        <v>1200</v>
      </c>
      <c r="J167" s="39">
        <v>3</v>
      </c>
      <c r="K167" s="39">
        <v>3123469.43</v>
      </c>
      <c r="L167" s="39">
        <f t="shared" si="88"/>
        <v>4</v>
      </c>
      <c r="M167" s="39">
        <f t="shared" si="88"/>
        <v>3124669.43</v>
      </c>
      <c r="N167" s="39">
        <v>1</v>
      </c>
      <c r="O167" s="39">
        <v>2930000</v>
      </c>
      <c r="P167" s="39">
        <v>1</v>
      </c>
      <c r="Q167" s="39">
        <v>561430.43999999994</v>
      </c>
      <c r="R167" s="39">
        <f t="shared" si="89"/>
        <v>2</v>
      </c>
      <c r="S167" s="39">
        <f t="shared" si="90"/>
        <v>3491430.44</v>
      </c>
      <c r="T167" s="39">
        <f t="shared" si="91"/>
        <v>6</v>
      </c>
      <c r="U167" s="39">
        <f t="shared" si="91"/>
        <v>6616099.8700000001</v>
      </c>
    </row>
    <row r="168" spans="1:21" s="9" customFormat="1" ht="12">
      <c r="A168" s="29">
        <v>161</v>
      </c>
      <c r="B168" s="50" t="s">
        <v>333</v>
      </c>
      <c r="C168" s="1" t="s">
        <v>334</v>
      </c>
      <c r="D168" s="40"/>
      <c r="E168" s="40"/>
      <c r="F168" s="40">
        <v>1</v>
      </c>
      <c r="G168" s="40">
        <v>3360</v>
      </c>
      <c r="H168" s="40">
        <v>633</v>
      </c>
      <c r="I168" s="40">
        <v>340617.72</v>
      </c>
      <c r="J168" s="40">
        <v>2308</v>
      </c>
      <c r="K168" s="40">
        <v>3257838.86</v>
      </c>
      <c r="L168" s="38">
        <f t="shared" si="88"/>
        <v>2942</v>
      </c>
      <c r="M168" s="38">
        <f t="shared" si="88"/>
        <v>3601816.58</v>
      </c>
      <c r="N168" s="40">
        <v>344</v>
      </c>
      <c r="O168" s="40">
        <v>2894842.39</v>
      </c>
      <c r="P168" s="40">
        <v>2</v>
      </c>
      <c r="Q168" s="40">
        <v>2829.38</v>
      </c>
      <c r="R168" s="38">
        <f t="shared" si="89"/>
        <v>346</v>
      </c>
      <c r="S168" s="38">
        <f t="shared" si="90"/>
        <v>2897671.77</v>
      </c>
      <c r="T168" s="38">
        <f t="shared" si="91"/>
        <v>3288</v>
      </c>
      <c r="U168" s="38">
        <f t="shared" si="91"/>
        <v>6499488.3499999996</v>
      </c>
    </row>
    <row r="169" spans="1:21" s="9" customFormat="1" ht="12">
      <c r="A169" s="26">
        <v>162</v>
      </c>
      <c r="B169" s="49" t="s">
        <v>325</v>
      </c>
      <c r="C169" s="28" t="s">
        <v>326</v>
      </c>
      <c r="D169" s="39"/>
      <c r="E169" s="39"/>
      <c r="F169" s="39"/>
      <c r="G169" s="39"/>
      <c r="H169" s="39">
        <v>260</v>
      </c>
      <c r="I169" s="39">
        <v>287254.64</v>
      </c>
      <c r="J169" s="39">
        <v>1171</v>
      </c>
      <c r="K169" s="39">
        <v>2831900.23</v>
      </c>
      <c r="L169" s="39">
        <f t="shared" si="88"/>
        <v>1431</v>
      </c>
      <c r="M169" s="39">
        <f t="shared" si="88"/>
        <v>3119154.87</v>
      </c>
      <c r="N169" s="39">
        <v>490</v>
      </c>
      <c r="O169" s="39">
        <v>2600039.11</v>
      </c>
      <c r="P169" s="39">
        <v>4</v>
      </c>
      <c r="Q169" s="39">
        <v>58312.4</v>
      </c>
      <c r="R169" s="39">
        <f t="shared" si="89"/>
        <v>494</v>
      </c>
      <c r="S169" s="39">
        <f t="shared" si="90"/>
        <v>2658351.5099999998</v>
      </c>
      <c r="T169" s="39">
        <f t="shared" si="91"/>
        <v>1925</v>
      </c>
      <c r="U169" s="39">
        <f t="shared" si="91"/>
        <v>5777506.3799999999</v>
      </c>
    </row>
    <row r="170" spans="1:21" s="9" customFormat="1" ht="12">
      <c r="A170" s="29">
        <v>163</v>
      </c>
      <c r="B170" s="50" t="s">
        <v>337</v>
      </c>
      <c r="C170" s="1" t="s">
        <v>338</v>
      </c>
      <c r="D170" s="40"/>
      <c r="E170" s="40"/>
      <c r="F170" s="40">
        <v>3</v>
      </c>
      <c r="G170" s="40">
        <v>24645.33</v>
      </c>
      <c r="H170" s="40">
        <v>28</v>
      </c>
      <c r="I170" s="40">
        <v>33812.639999999999</v>
      </c>
      <c r="J170" s="40">
        <v>977</v>
      </c>
      <c r="K170" s="40">
        <v>2789337.47</v>
      </c>
      <c r="L170" s="38">
        <f t="shared" ref="L170:L177" si="92">J170+H170+F170+D170</f>
        <v>1008</v>
      </c>
      <c r="M170" s="38">
        <f t="shared" ref="M170:M177" si="93">K170+I170+G170+E170</f>
        <v>2847795.4400000004</v>
      </c>
      <c r="N170" s="40">
        <v>1175</v>
      </c>
      <c r="O170" s="40">
        <v>2825509.18</v>
      </c>
      <c r="P170" s="40">
        <v>2</v>
      </c>
      <c r="Q170" s="40">
        <v>3916.89</v>
      </c>
      <c r="R170" s="38">
        <f t="shared" si="89"/>
        <v>1177</v>
      </c>
      <c r="S170" s="38">
        <f t="shared" si="90"/>
        <v>2829426.0700000003</v>
      </c>
      <c r="T170" s="38">
        <f t="shared" ref="T170:T177" si="94">R170+L170</f>
        <v>2185</v>
      </c>
      <c r="U170" s="38">
        <f t="shared" ref="U170:U177" si="95">S170+M170</f>
        <v>5677221.5100000007</v>
      </c>
    </row>
    <row r="171" spans="1:21" s="9" customFormat="1" ht="12">
      <c r="A171" s="26">
        <v>164</v>
      </c>
      <c r="B171" s="49" t="s">
        <v>331</v>
      </c>
      <c r="C171" s="28" t="s">
        <v>332</v>
      </c>
      <c r="D171" s="39"/>
      <c r="E171" s="39"/>
      <c r="F171" s="39"/>
      <c r="G171" s="39"/>
      <c r="H171" s="39">
        <v>68</v>
      </c>
      <c r="I171" s="39">
        <v>47727.51</v>
      </c>
      <c r="J171" s="39">
        <v>711</v>
      </c>
      <c r="K171" s="39">
        <v>1993449.03</v>
      </c>
      <c r="L171" s="39">
        <f t="shared" si="92"/>
        <v>779</v>
      </c>
      <c r="M171" s="39">
        <f t="shared" si="93"/>
        <v>2041176.54</v>
      </c>
      <c r="N171" s="39">
        <v>235</v>
      </c>
      <c r="O171" s="39">
        <v>2547084.96</v>
      </c>
      <c r="P171" s="39">
        <v>14</v>
      </c>
      <c r="Q171" s="39">
        <v>604578.75</v>
      </c>
      <c r="R171" s="39">
        <f t="shared" si="89"/>
        <v>249</v>
      </c>
      <c r="S171" s="39">
        <f t="shared" si="90"/>
        <v>3151663.71</v>
      </c>
      <c r="T171" s="39">
        <f t="shared" si="94"/>
        <v>1028</v>
      </c>
      <c r="U171" s="39">
        <f t="shared" si="95"/>
        <v>5192840.25</v>
      </c>
    </row>
    <row r="172" spans="1:21" s="9" customFormat="1" ht="12">
      <c r="A172" s="29">
        <v>165</v>
      </c>
      <c r="B172" s="19" t="s">
        <v>329</v>
      </c>
      <c r="C172" s="1" t="s">
        <v>330</v>
      </c>
      <c r="D172" s="40"/>
      <c r="E172" s="40"/>
      <c r="F172" s="40"/>
      <c r="G172" s="40"/>
      <c r="H172" s="40">
        <v>48</v>
      </c>
      <c r="I172" s="40">
        <v>27988.36</v>
      </c>
      <c r="J172" s="40">
        <v>1207</v>
      </c>
      <c r="K172" s="40">
        <v>1969480.04</v>
      </c>
      <c r="L172" s="38">
        <f t="shared" si="92"/>
        <v>1255</v>
      </c>
      <c r="M172" s="38">
        <f t="shared" si="93"/>
        <v>1997468.4000000001</v>
      </c>
      <c r="N172" s="40">
        <v>189</v>
      </c>
      <c r="O172" s="40">
        <v>1921302.15</v>
      </c>
      <c r="P172" s="40"/>
      <c r="Q172" s="40"/>
      <c r="R172" s="38">
        <f t="shared" si="89"/>
        <v>189</v>
      </c>
      <c r="S172" s="38">
        <f t="shared" si="90"/>
        <v>1921302.15</v>
      </c>
      <c r="T172" s="38">
        <f t="shared" si="94"/>
        <v>1444</v>
      </c>
      <c r="U172" s="38">
        <f t="shared" si="95"/>
        <v>3918770.55</v>
      </c>
    </row>
    <row r="173" spans="1:21" s="9" customFormat="1" ht="12">
      <c r="A173" s="26">
        <v>166</v>
      </c>
      <c r="B173" s="27" t="s">
        <v>335</v>
      </c>
      <c r="C173" s="28" t="s">
        <v>336</v>
      </c>
      <c r="D173" s="39"/>
      <c r="E173" s="39"/>
      <c r="F173" s="39">
        <v>9</v>
      </c>
      <c r="G173" s="39">
        <v>161158.26</v>
      </c>
      <c r="H173" s="39">
        <v>10</v>
      </c>
      <c r="I173" s="39">
        <v>197670.05</v>
      </c>
      <c r="J173" s="39">
        <v>108</v>
      </c>
      <c r="K173" s="39">
        <v>1127969.43</v>
      </c>
      <c r="L173" s="39">
        <f t="shared" si="92"/>
        <v>127</v>
      </c>
      <c r="M173" s="39">
        <f t="shared" si="93"/>
        <v>1486797.74</v>
      </c>
      <c r="N173" s="39">
        <v>111</v>
      </c>
      <c r="O173" s="39">
        <v>1289127.69</v>
      </c>
      <c r="P173" s="39">
        <v>10</v>
      </c>
      <c r="Q173" s="39">
        <v>197670.05</v>
      </c>
      <c r="R173" s="39">
        <f t="shared" si="89"/>
        <v>121</v>
      </c>
      <c r="S173" s="39">
        <f t="shared" si="90"/>
        <v>1486797.74</v>
      </c>
      <c r="T173" s="39">
        <f t="shared" si="94"/>
        <v>248</v>
      </c>
      <c r="U173" s="39">
        <f t="shared" si="95"/>
        <v>2973595.48</v>
      </c>
    </row>
    <row r="174" spans="1:21" s="9" customFormat="1" ht="12">
      <c r="A174" s="29">
        <v>167</v>
      </c>
      <c r="B174" s="50" t="s">
        <v>343</v>
      </c>
      <c r="C174" s="1" t="s">
        <v>344</v>
      </c>
      <c r="D174" s="40"/>
      <c r="E174" s="40"/>
      <c r="F174" s="40"/>
      <c r="G174" s="40"/>
      <c r="H174" s="40">
        <v>471</v>
      </c>
      <c r="I174" s="40">
        <v>309239.65999999997</v>
      </c>
      <c r="J174" s="40">
        <v>581</v>
      </c>
      <c r="K174" s="40">
        <v>629141.67000000004</v>
      </c>
      <c r="L174" s="38">
        <f t="shared" si="92"/>
        <v>1052</v>
      </c>
      <c r="M174" s="38">
        <f t="shared" si="93"/>
        <v>938381.33000000007</v>
      </c>
      <c r="N174" s="40">
        <v>35</v>
      </c>
      <c r="O174" s="40">
        <v>322127.09999999998</v>
      </c>
      <c r="P174" s="40"/>
      <c r="Q174" s="40"/>
      <c r="R174" s="38">
        <f t="shared" si="89"/>
        <v>35</v>
      </c>
      <c r="S174" s="38">
        <f t="shared" si="90"/>
        <v>322127.09999999998</v>
      </c>
      <c r="T174" s="38">
        <f t="shared" si="94"/>
        <v>1087</v>
      </c>
      <c r="U174" s="38">
        <f t="shared" si="95"/>
        <v>1260508.4300000002</v>
      </c>
    </row>
    <row r="175" spans="1:21" s="9" customFormat="1" ht="12">
      <c r="A175" s="26">
        <v>168</v>
      </c>
      <c r="B175" s="49" t="s">
        <v>345</v>
      </c>
      <c r="C175" s="28" t="s">
        <v>346</v>
      </c>
      <c r="D175" s="39"/>
      <c r="E175" s="39"/>
      <c r="F175" s="39"/>
      <c r="G175" s="39"/>
      <c r="H175" s="39">
        <v>10</v>
      </c>
      <c r="I175" s="39">
        <v>62462.400000000001</v>
      </c>
      <c r="J175" s="39">
        <v>31</v>
      </c>
      <c r="K175" s="39">
        <v>56988.24</v>
      </c>
      <c r="L175" s="39">
        <f t="shared" si="92"/>
        <v>41</v>
      </c>
      <c r="M175" s="39">
        <f t="shared" si="93"/>
        <v>119450.64</v>
      </c>
      <c r="N175" s="39">
        <v>9</v>
      </c>
      <c r="O175" s="39">
        <v>77744.679999999993</v>
      </c>
      <c r="P175" s="39">
        <v>8</v>
      </c>
      <c r="Q175" s="39">
        <v>83779.240000000005</v>
      </c>
      <c r="R175" s="39">
        <f t="shared" si="89"/>
        <v>17</v>
      </c>
      <c r="S175" s="39">
        <f t="shared" si="90"/>
        <v>161523.91999999998</v>
      </c>
      <c r="T175" s="39">
        <f t="shared" si="94"/>
        <v>58</v>
      </c>
      <c r="U175" s="39">
        <f t="shared" si="95"/>
        <v>280974.56</v>
      </c>
    </row>
    <row r="176" spans="1:21" s="9" customFormat="1" ht="12">
      <c r="A176" s="29">
        <v>169</v>
      </c>
      <c r="B176" s="50" t="s">
        <v>375</v>
      </c>
      <c r="C176" s="1" t="s">
        <v>376</v>
      </c>
      <c r="D176" s="40"/>
      <c r="E176" s="40"/>
      <c r="F176" s="40"/>
      <c r="G176" s="40"/>
      <c r="H176" s="40">
        <v>283</v>
      </c>
      <c r="I176" s="40">
        <v>121788.24</v>
      </c>
      <c r="J176" s="40">
        <v>156</v>
      </c>
      <c r="K176" s="40">
        <v>98322.67</v>
      </c>
      <c r="L176" s="40">
        <f t="shared" si="92"/>
        <v>439</v>
      </c>
      <c r="M176" s="40">
        <f t="shared" si="93"/>
        <v>220110.91</v>
      </c>
      <c r="N176" s="40">
        <v>1</v>
      </c>
      <c r="O176" s="40">
        <v>6861.6</v>
      </c>
      <c r="P176" s="40"/>
      <c r="Q176" s="40"/>
      <c r="R176" s="38">
        <f t="shared" si="89"/>
        <v>1</v>
      </c>
      <c r="S176" s="38">
        <f t="shared" si="90"/>
        <v>6861.6</v>
      </c>
      <c r="T176" s="40">
        <f t="shared" si="94"/>
        <v>440</v>
      </c>
      <c r="U176" s="40">
        <f t="shared" si="95"/>
        <v>226972.51</v>
      </c>
    </row>
    <row r="177" spans="1:21" s="9" customFormat="1" ht="12">
      <c r="A177" s="26">
        <v>170</v>
      </c>
      <c r="B177" s="49" t="s">
        <v>317</v>
      </c>
      <c r="C177" s="28" t="s">
        <v>318</v>
      </c>
      <c r="D177" s="39"/>
      <c r="E177" s="39"/>
      <c r="F177" s="39"/>
      <c r="G177" s="39"/>
      <c r="H177" s="39"/>
      <c r="I177" s="39"/>
      <c r="J177" s="39">
        <v>10</v>
      </c>
      <c r="K177" s="39">
        <v>22107.85</v>
      </c>
      <c r="L177" s="39">
        <f t="shared" si="92"/>
        <v>10</v>
      </c>
      <c r="M177" s="39">
        <f t="shared" si="93"/>
        <v>22107.85</v>
      </c>
      <c r="N177" s="39">
        <v>6</v>
      </c>
      <c r="O177" s="39">
        <v>21706.5</v>
      </c>
      <c r="P177" s="39">
        <v>6</v>
      </c>
      <c r="Q177" s="39">
        <v>21951.75</v>
      </c>
      <c r="R177" s="39">
        <f t="shared" si="89"/>
        <v>12</v>
      </c>
      <c r="S177" s="39">
        <f t="shared" si="90"/>
        <v>43658.25</v>
      </c>
      <c r="T177" s="39">
        <f t="shared" si="94"/>
        <v>22</v>
      </c>
      <c r="U177" s="39">
        <f t="shared" si="95"/>
        <v>65766.100000000006</v>
      </c>
    </row>
    <row r="178" spans="1:21" s="9" customFormat="1" ht="12">
      <c r="A178" s="29">
        <v>171</v>
      </c>
      <c r="B178" s="50" t="s">
        <v>349</v>
      </c>
      <c r="C178" s="1" t="s">
        <v>350</v>
      </c>
      <c r="D178" s="40"/>
      <c r="E178" s="40"/>
      <c r="F178" s="40"/>
      <c r="G178" s="40"/>
      <c r="H178" s="40"/>
      <c r="I178" s="40"/>
      <c r="J178" s="40">
        <v>12</v>
      </c>
      <c r="K178" s="40">
        <v>2460.64</v>
      </c>
      <c r="L178" s="38">
        <f t="shared" ref="L178:M182" si="96">J178+H178+F178+D178</f>
        <v>12</v>
      </c>
      <c r="M178" s="38">
        <f t="shared" si="96"/>
        <v>2460.64</v>
      </c>
      <c r="N178" s="40">
        <v>20</v>
      </c>
      <c r="O178" s="40">
        <v>27924.11</v>
      </c>
      <c r="P178" s="40">
        <v>7</v>
      </c>
      <c r="Q178" s="40">
        <v>25433.51</v>
      </c>
      <c r="R178" s="38">
        <f t="shared" si="89"/>
        <v>27</v>
      </c>
      <c r="S178" s="38">
        <f t="shared" si="90"/>
        <v>53357.619999999995</v>
      </c>
      <c r="T178" s="38">
        <f t="shared" ref="T178:U182" si="97">R178+L178</f>
        <v>39</v>
      </c>
      <c r="U178" s="38">
        <f t="shared" si="97"/>
        <v>55818.259999999995</v>
      </c>
    </row>
    <row r="179" spans="1:21" s="9" customFormat="1" ht="12">
      <c r="A179" s="26">
        <v>172</v>
      </c>
      <c r="B179" s="49" t="s">
        <v>347</v>
      </c>
      <c r="C179" s="28" t="s">
        <v>348</v>
      </c>
      <c r="D179" s="39"/>
      <c r="E179" s="39"/>
      <c r="F179" s="39"/>
      <c r="G179" s="39"/>
      <c r="H179" s="39">
        <v>9</v>
      </c>
      <c r="I179" s="39">
        <v>49078.04</v>
      </c>
      <c r="J179" s="39">
        <v>14</v>
      </c>
      <c r="K179" s="39">
        <v>6633.26</v>
      </c>
      <c r="L179" s="39">
        <f t="shared" si="96"/>
        <v>23</v>
      </c>
      <c r="M179" s="39">
        <f t="shared" si="96"/>
        <v>55711.3</v>
      </c>
      <c r="N179" s="39"/>
      <c r="O179" s="39"/>
      <c r="P179" s="39"/>
      <c r="Q179" s="39"/>
      <c r="R179" s="39">
        <f t="shared" si="89"/>
        <v>0</v>
      </c>
      <c r="S179" s="39">
        <f t="shared" si="90"/>
        <v>0</v>
      </c>
      <c r="T179" s="39">
        <f t="shared" si="97"/>
        <v>23</v>
      </c>
      <c r="U179" s="39">
        <f t="shared" si="97"/>
        <v>55711.3</v>
      </c>
    </row>
    <row r="180" spans="1:21" s="9" customFormat="1" ht="12">
      <c r="A180" s="29">
        <v>173</v>
      </c>
      <c r="B180" s="50" t="s">
        <v>283</v>
      </c>
      <c r="C180" s="1" t="s">
        <v>284</v>
      </c>
      <c r="D180" s="40"/>
      <c r="E180" s="40"/>
      <c r="F180" s="40"/>
      <c r="G180" s="40"/>
      <c r="H180" s="40"/>
      <c r="I180" s="40"/>
      <c r="J180" s="40">
        <v>29</v>
      </c>
      <c r="K180" s="40">
        <v>25604.17</v>
      </c>
      <c r="L180" s="38">
        <f t="shared" si="96"/>
        <v>29</v>
      </c>
      <c r="M180" s="38">
        <f t="shared" si="96"/>
        <v>25604.17</v>
      </c>
      <c r="N180" s="40"/>
      <c r="O180" s="40"/>
      <c r="P180" s="40"/>
      <c r="Q180" s="40"/>
      <c r="R180" s="38">
        <f t="shared" si="89"/>
        <v>0</v>
      </c>
      <c r="S180" s="38">
        <f t="shared" si="90"/>
        <v>0</v>
      </c>
      <c r="T180" s="38">
        <f t="shared" si="97"/>
        <v>29</v>
      </c>
      <c r="U180" s="38">
        <f t="shared" si="97"/>
        <v>25604.17</v>
      </c>
    </row>
    <row r="181" spans="1:21" s="9" customFormat="1" ht="12">
      <c r="A181" s="26">
        <v>174</v>
      </c>
      <c r="B181" s="49" t="s">
        <v>377</v>
      </c>
      <c r="C181" s="28" t="s">
        <v>378</v>
      </c>
      <c r="D181" s="39"/>
      <c r="E181" s="39"/>
      <c r="F181" s="39"/>
      <c r="G181" s="39"/>
      <c r="H181" s="39"/>
      <c r="I181" s="39"/>
      <c r="J181" s="39"/>
      <c r="K181" s="39"/>
      <c r="L181" s="39">
        <f t="shared" si="96"/>
        <v>0</v>
      </c>
      <c r="M181" s="39">
        <f t="shared" si="96"/>
        <v>0</v>
      </c>
      <c r="N181" s="39">
        <v>1</v>
      </c>
      <c r="O181" s="39">
        <v>6666.67</v>
      </c>
      <c r="P181" s="39">
        <v>1</v>
      </c>
      <c r="Q181" s="39">
        <v>7137.76</v>
      </c>
      <c r="R181" s="39">
        <f t="shared" si="89"/>
        <v>2</v>
      </c>
      <c r="S181" s="39">
        <f t="shared" si="90"/>
        <v>13804.43</v>
      </c>
      <c r="T181" s="39">
        <f t="shared" si="97"/>
        <v>2</v>
      </c>
      <c r="U181" s="39">
        <f t="shared" si="97"/>
        <v>13804.43</v>
      </c>
    </row>
    <row r="182" spans="1:21" s="9" customFormat="1" ht="12">
      <c r="A182" s="29">
        <v>175</v>
      </c>
      <c r="B182" s="19" t="s">
        <v>341</v>
      </c>
      <c r="C182" s="1" t="s">
        <v>342</v>
      </c>
      <c r="D182" s="40"/>
      <c r="E182" s="40"/>
      <c r="F182" s="40"/>
      <c r="G182" s="40"/>
      <c r="H182" s="40">
        <v>1</v>
      </c>
      <c r="I182" s="40">
        <v>2009.57</v>
      </c>
      <c r="J182" s="40">
        <v>8</v>
      </c>
      <c r="K182" s="40">
        <v>8123.69</v>
      </c>
      <c r="L182" s="38">
        <f t="shared" si="96"/>
        <v>9</v>
      </c>
      <c r="M182" s="38">
        <f t="shared" si="96"/>
        <v>10133.26</v>
      </c>
      <c r="N182" s="40"/>
      <c r="O182" s="40"/>
      <c r="P182" s="40"/>
      <c r="Q182" s="40"/>
      <c r="R182" s="38">
        <f t="shared" si="89"/>
        <v>0</v>
      </c>
      <c r="S182" s="38">
        <f t="shared" si="90"/>
        <v>0</v>
      </c>
      <c r="T182" s="38">
        <f t="shared" si="97"/>
        <v>9</v>
      </c>
      <c r="U182" s="38">
        <f t="shared" si="97"/>
        <v>10133.26</v>
      </c>
    </row>
    <row r="183" spans="1:21" s="9" customFormat="1" ht="12">
      <c r="A183" s="26">
        <v>176</v>
      </c>
      <c r="B183" s="27" t="s">
        <v>305</v>
      </c>
      <c r="C183" s="28" t="s">
        <v>306</v>
      </c>
      <c r="D183" s="39"/>
      <c r="E183" s="39"/>
      <c r="F183" s="39"/>
      <c r="G183" s="39"/>
      <c r="H183" s="39"/>
      <c r="I183" s="39"/>
      <c r="J183" s="39">
        <v>1</v>
      </c>
      <c r="K183" s="39">
        <v>1500</v>
      </c>
      <c r="L183" s="39">
        <f t="shared" ref="L183" si="98">J183+H183+F183+D183</f>
        <v>1</v>
      </c>
      <c r="M183" s="39">
        <f t="shared" ref="M183" si="99">K183+I183+G183+E183</f>
        <v>1500</v>
      </c>
      <c r="N183" s="39"/>
      <c r="O183" s="39"/>
      <c r="P183" s="39">
        <v>1</v>
      </c>
      <c r="Q183" s="39">
        <v>1362.73</v>
      </c>
      <c r="R183" s="39">
        <f t="shared" si="89"/>
        <v>1</v>
      </c>
      <c r="S183" s="39">
        <f t="shared" si="90"/>
        <v>1362.73</v>
      </c>
      <c r="T183" s="39">
        <f t="shared" ref="T183" si="100">R183+L183</f>
        <v>2</v>
      </c>
      <c r="U183" s="39">
        <f t="shared" ref="U183" si="101">S183+M183</f>
        <v>2862.73</v>
      </c>
    </row>
    <row r="184" spans="1:21" s="9" customFormat="1" ht="12">
      <c r="A184" s="29">
        <v>177</v>
      </c>
      <c r="B184" s="50" t="s">
        <v>364</v>
      </c>
      <c r="C184" s="1" t="s">
        <v>365</v>
      </c>
      <c r="D184" s="40"/>
      <c r="E184" s="40"/>
      <c r="F184" s="40"/>
      <c r="G184" s="40"/>
      <c r="H184" s="40"/>
      <c r="I184" s="40"/>
      <c r="J184" s="40"/>
      <c r="K184" s="40"/>
      <c r="L184" s="40">
        <f t="shared" ref="L184:L186" si="102">J184+H184+F184+D184</f>
        <v>0</v>
      </c>
      <c r="M184" s="40">
        <f t="shared" ref="M184:M186" si="103">K184+I184+G184+E184</f>
        <v>0</v>
      </c>
      <c r="N184" s="40">
        <v>1</v>
      </c>
      <c r="O184" s="40">
        <v>1000</v>
      </c>
      <c r="P184" s="40">
        <v>1</v>
      </c>
      <c r="Q184" s="40">
        <v>1000</v>
      </c>
      <c r="R184" s="38">
        <f t="shared" ref="R184:R186" si="104">N184+P184</f>
        <v>2</v>
      </c>
      <c r="S184" s="38">
        <f t="shared" ref="S184:S186" si="105">O184+Q184</f>
        <v>2000</v>
      </c>
      <c r="T184" s="40">
        <f t="shared" ref="T184:T186" si="106">R184+L184</f>
        <v>2</v>
      </c>
      <c r="U184" s="40">
        <f t="shared" ref="U184:U186" si="107">S184+M184</f>
        <v>2000</v>
      </c>
    </row>
    <row r="185" spans="1:21" s="9" customFormat="1" ht="12">
      <c r="A185" s="26">
        <v>178</v>
      </c>
      <c r="B185" s="49" t="s">
        <v>366</v>
      </c>
      <c r="C185" s="28" t="s">
        <v>367</v>
      </c>
      <c r="D185" s="39"/>
      <c r="E185" s="39"/>
      <c r="F185" s="39"/>
      <c r="G185" s="39"/>
      <c r="H185" s="39"/>
      <c r="I185" s="39"/>
      <c r="J185" s="39">
        <v>2</v>
      </c>
      <c r="K185" s="39">
        <v>520</v>
      </c>
      <c r="L185" s="39">
        <f t="shared" si="102"/>
        <v>2</v>
      </c>
      <c r="M185" s="39">
        <f t="shared" si="103"/>
        <v>520</v>
      </c>
      <c r="N185" s="39">
        <v>1</v>
      </c>
      <c r="O185" s="39">
        <v>550</v>
      </c>
      <c r="P185" s="39"/>
      <c r="Q185" s="39"/>
      <c r="R185" s="39">
        <f t="shared" si="104"/>
        <v>1</v>
      </c>
      <c r="S185" s="39">
        <f t="shared" si="105"/>
        <v>550</v>
      </c>
      <c r="T185" s="39">
        <f t="shared" si="106"/>
        <v>3</v>
      </c>
      <c r="U185" s="39">
        <f t="shared" si="107"/>
        <v>1070</v>
      </c>
    </row>
    <row r="186" spans="1:21" s="9" customFormat="1" thickBot="1">
      <c r="A186" s="29"/>
      <c r="B186" s="50"/>
      <c r="C186" s="1"/>
      <c r="D186" s="40"/>
      <c r="E186" s="40"/>
      <c r="F186" s="40"/>
      <c r="G186" s="40"/>
      <c r="H186" s="40"/>
      <c r="I186" s="40"/>
      <c r="J186" s="40"/>
      <c r="K186" s="40"/>
      <c r="L186" s="40">
        <f t="shared" si="102"/>
        <v>0</v>
      </c>
      <c r="M186" s="40">
        <f t="shared" si="103"/>
        <v>0</v>
      </c>
      <c r="N186" s="40"/>
      <c r="O186" s="40"/>
      <c r="P186" s="40"/>
      <c r="Q186" s="40"/>
      <c r="R186" s="38">
        <f t="shared" si="104"/>
        <v>0</v>
      </c>
      <c r="S186" s="38">
        <f t="shared" si="105"/>
        <v>0</v>
      </c>
      <c r="T186" s="40">
        <f t="shared" si="106"/>
        <v>0</v>
      </c>
      <c r="U186" s="40">
        <f t="shared" si="107"/>
        <v>0</v>
      </c>
    </row>
    <row r="187" spans="1:21" s="9" customFormat="1" ht="14.25" thickTop="1" thickBot="1">
      <c r="A187" s="60" t="s">
        <v>0</v>
      </c>
      <c r="B187" s="60"/>
      <c r="C187" s="61"/>
      <c r="D187" s="46">
        <f>SUM(D8:D186)</f>
        <v>295405</v>
      </c>
      <c r="E187" s="46">
        <f>SUM(E8:E186)</f>
        <v>152160159365.1095</v>
      </c>
      <c r="F187" s="46">
        <f>SUM(F8:F186)</f>
        <v>804916</v>
      </c>
      <c r="G187" s="46">
        <f>SUM(G8:G186)</f>
        <v>112591693177.08478</v>
      </c>
      <c r="H187" s="46">
        <f>SUM(H8:H186)</f>
        <v>1925192</v>
      </c>
      <c r="I187" s="46">
        <f>SUM(I8:I186)</f>
        <v>342551925710.0332</v>
      </c>
      <c r="J187" s="46">
        <f>SUM(J8:J186)</f>
        <v>2161694</v>
      </c>
      <c r="K187" s="46">
        <f>SUM(K8:K186)</f>
        <v>358398998269.13879</v>
      </c>
      <c r="L187" s="46">
        <f>SUM(L8:L186)</f>
        <v>5187207</v>
      </c>
      <c r="M187" s="46">
        <f>SUM(M8:M186)</f>
        <v>965702776521.36694</v>
      </c>
      <c r="N187" s="46">
        <f>SUM(N8:N186)</f>
        <v>444778</v>
      </c>
      <c r="O187" s="46">
        <f>SUM(O8:O186)</f>
        <v>381087651624.44025</v>
      </c>
      <c r="P187" s="46">
        <f>SUM(P8:P186)</f>
        <v>444778</v>
      </c>
      <c r="Q187" s="46">
        <f>SUM(Q8:Q186)</f>
        <v>381256309468.75958</v>
      </c>
      <c r="R187" s="46">
        <f>SUM(R8:R186)</f>
        <v>889556</v>
      </c>
      <c r="S187" s="46">
        <f>SUM(S8:S186)</f>
        <v>762343961093.19922</v>
      </c>
      <c r="T187" s="46">
        <f>SUM(T8:T186)</f>
        <v>6076763</v>
      </c>
      <c r="U187" s="46">
        <f>SUM(U8:U186)</f>
        <v>1728046737614.5671</v>
      </c>
    </row>
    <row r="188" spans="1:21" s="9" customFormat="1" ht="13.5" thickTop="1">
      <c r="A188" s="11" t="s">
        <v>372</v>
      </c>
      <c r="B188" s="14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</row>
    <row r="189" spans="1:21">
      <c r="A189" s="11" t="s">
        <v>18</v>
      </c>
      <c r="U189" s="43" t="s">
        <v>12</v>
      </c>
    </row>
    <row r="190" spans="1:21">
      <c r="A190" s="11" t="s">
        <v>19</v>
      </c>
      <c r="E190" s="12"/>
      <c r="F190" s="12"/>
      <c r="G190" s="12"/>
      <c r="H190" s="12"/>
      <c r="U190" s="43" t="s">
        <v>12</v>
      </c>
    </row>
    <row r="191" spans="1:21">
      <c r="B191" s="10"/>
      <c r="E191" s="44"/>
      <c r="F191" s="41"/>
      <c r="G191" s="41"/>
      <c r="H191" s="41"/>
      <c r="I191" s="41"/>
      <c r="J191" s="41"/>
      <c r="K191" s="41"/>
      <c r="L191" s="41"/>
      <c r="M191" s="41"/>
      <c r="N191" s="44"/>
      <c r="O191" s="44"/>
    </row>
    <row r="192" spans="1:21" s="18" customFormat="1" ht="11.25">
      <c r="A192" s="16"/>
      <c r="B192" s="17"/>
      <c r="C192" s="18" t="s">
        <v>12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5" spans="3:3">
      <c r="C195" s="51"/>
    </row>
    <row r="196" spans="3:3">
      <c r="C196" s="51"/>
    </row>
  </sheetData>
  <mergeCells count="13">
    <mergeCell ref="A187:C187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Ago 2018</vt:lpstr>
      <vt:lpstr>Jan-Ago 2018</vt:lpstr>
      <vt:lpstr>'Jan-Ago 2018'!Area_de_impressao</vt:lpstr>
      <vt:lpstr>Cab_Val</vt:lpstr>
      <vt:lpstr>'Jan-Ago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2018-09-10T14:20:09Z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