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\\sbcrs074\desig\CORAC\Rankings\INTERNET\IFs\2018-09\"/>
    </mc:Choice>
  </mc:AlternateContent>
  <bookViews>
    <workbookView xWindow="21630" yWindow="195" windowWidth="21660" windowHeight="9870"/>
  </bookViews>
  <sheets>
    <sheet name="Set 2018" sheetId="8" r:id="rId1"/>
    <sheet name="Jan-Set 2018" sheetId="7" r:id="rId2"/>
  </sheets>
  <definedNames>
    <definedName name="_xlnm.Print_Area" localSheetId="1">'Jan-Set 2018'!$A$1:$U$188</definedName>
    <definedName name="Cab_Perc">#REF!</definedName>
    <definedName name="Cab_Val">'Jan-Set 2018'!$A$7</definedName>
    <definedName name="_xlnm.Print_Titles" localSheetId="1">'Jan-Set 2018'!$A:$C,'Jan-Set 2018'!$1:$7</definedName>
    <definedName name="Tot_Perc">#REF!</definedName>
    <definedName name="Tot_Val">'Jan-Set 2018'!$A$187</definedName>
  </definedNames>
  <calcPr calcId="152511"/>
</workbook>
</file>

<file path=xl/calcChain.xml><?xml version="1.0" encoding="utf-8"?>
<calcChain xmlns="http://schemas.openxmlformats.org/spreadsheetml/2006/main">
  <c r="S168" i="8" l="1"/>
  <c r="R168" i="8"/>
  <c r="M168" i="8"/>
  <c r="L168" i="8"/>
  <c r="S167" i="8"/>
  <c r="R167" i="8"/>
  <c r="M167" i="8"/>
  <c r="L167" i="8"/>
  <c r="T168" i="8" l="1"/>
  <c r="U168" i="8"/>
  <c r="T167" i="8"/>
  <c r="U167" i="8"/>
  <c r="S23" i="7"/>
  <c r="R23" i="7"/>
  <c r="M23" i="7"/>
  <c r="L23" i="7"/>
  <c r="S22" i="7"/>
  <c r="R22" i="7"/>
  <c r="M22" i="7"/>
  <c r="L22" i="7"/>
  <c r="S21" i="7"/>
  <c r="R21" i="7"/>
  <c r="M21" i="7"/>
  <c r="L21" i="7"/>
  <c r="S20" i="7"/>
  <c r="R20" i="7"/>
  <c r="M20" i="7"/>
  <c r="L20" i="7"/>
  <c r="S19" i="7"/>
  <c r="R19" i="7"/>
  <c r="M19" i="7"/>
  <c r="L19" i="7"/>
  <c r="S18" i="7"/>
  <c r="R18" i="7"/>
  <c r="M18" i="7"/>
  <c r="L18" i="7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U56" i="8" l="1"/>
  <c r="U58" i="8"/>
  <c r="U60" i="8"/>
  <c r="T57" i="8"/>
  <c r="T59" i="8"/>
  <c r="T61" i="8"/>
  <c r="U57" i="8"/>
  <c r="U59" i="8"/>
  <c r="U61" i="8"/>
  <c r="T56" i="8"/>
  <c r="T58" i="8"/>
  <c r="T60" i="8"/>
  <c r="T18" i="7"/>
  <c r="T20" i="7"/>
  <c r="T22" i="7"/>
  <c r="U18" i="7"/>
  <c r="U20" i="7"/>
  <c r="U22" i="7"/>
  <c r="T19" i="7"/>
  <c r="T21" i="7"/>
  <c r="T23" i="7"/>
  <c r="U19" i="7"/>
  <c r="U21" i="7"/>
  <c r="U23" i="7"/>
  <c r="L8" i="7"/>
  <c r="L9" i="7"/>
  <c r="L10" i="7"/>
  <c r="L11" i="7"/>
  <c r="L12" i="7"/>
  <c r="L13" i="7"/>
  <c r="L14" i="7"/>
  <c r="L15" i="7"/>
  <c r="L16" i="7"/>
  <c r="L17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S36" i="7"/>
  <c r="R36" i="7"/>
  <c r="T36" i="7" s="1"/>
  <c r="M36" i="7"/>
  <c r="S35" i="7"/>
  <c r="R35" i="7"/>
  <c r="M35" i="7"/>
  <c r="S34" i="7"/>
  <c r="R34" i="7"/>
  <c r="M34" i="7"/>
  <c r="S33" i="7"/>
  <c r="R33" i="7"/>
  <c r="M33" i="7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U36" i="8" l="1"/>
  <c r="U38" i="8"/>
  <c r="T35" i="8"/>
  <c r="T37" i="8"/>
  <c r="T36" i="8"/>
  <c r="T38" i="8"/>
  <c r="U35" i="8"/>
  <c r="U37" i="8"/>
  <c r="T34" i="7"/>
  <c r="T35" i="7"/>
  <c r="T33" i="7"/>
  <c r="U35" i="7"/>
  <c r="U33" i="7"/>
  <c r="U34" i="7"/>
  <c r="U36" i="7"/>
  <c r="S26" i="7"/>
  <c r="R26" i="7"/>
  <c r="M26" i="7"/>
  <c r="S25" i="7"/>
  <c r="R25" i="7"/>
  <c r="M25" i="7"/>
  <c r="S24" i="7"/>
  <c r="R24" i="7"/>
  <c r="M24" i="7"/>
  <c r="S17" i="7"/>
  <c r="R17" i="7"/>
  <c r="M17" i="7"/>
  <c r="S16" i="7"/>
  <c r="R16" i="7"/>
  <c r="M16" i="7"/>
  <c r="S15" i="7"/>
  <c r="R15" i="7"/>
  <c r="M15" i="7"/>
  <c r="S14" i="7"/>
  <c r="R14" i="7"/>
  <c r="M14" i="7"/>
  <c r="S13" i="7"/>
  <c r="R13" i="7"/>
  <c r="M13" i="7"/>
  <c r="S20" i="8"/>
  <c r="R20" i="8"/>
  <c r="M20" i="8"/>
  <c r="L20" i="8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S15" i="8"/>
  <c r="R15" i="8"/>
  <c r="M15" i="8"/>
  <c r="L15" i="8"/>
  <c r="S14" i="8"/>
  <c r="R14" i="8"/>
  <c r="M14" i="8"/>
  <c r="L14" i="8"/>
  <c r="S13" i="8"/>
  <c r="R13" i="8"/>
  <c r="M13" i="8"/>
  <c r="L13" i="8"/>
  <c r="T13" i="8" l="1"/>
  <c r="T15" i="8"/>
  <c r="T17" i="8"/>
  <c r="T19" i="8"/>
  <c r="T14" i="7"/>
  <c r="T16" i="7"/>
  <c r="T24" i="7"/>
  <c r="T26" i="7"/>
  <c r="U14" i="7"/>
  <c r="U16" i="7"/>
  <c r="U24" i="7"/>
  <c r="U26" i="7"/>
  <c r="T13" i="7"/>
  <c r="T15" i="7"/>
  <c r="T17" i="7"/>
  <c r="T25" i="7"/>
  <c r="U13" i="7"/>
  <c r="U15" i="7"/>
  <c r="U17" i="7"/>
  <c r="U25" i="7"/>
  <c r="U14" i="8"/>
  <c r="U16" i="8"/>
  <c r="U18" i="8"/>
  <c r="U20" i="8"/>
  <c r="T14" i="8"/>
  <c r="T16" i="8"/>
  <c r="T18" i="8"/>
  <c r="T20" i="8"/>
  <c r="U13" i="8"/>
  <c r="U15" i="8"/>
  <c r="U17" i="8"/>
  <c r="U19" i="8"/>
  <c r="S186" i="7"/>
  <c r="R186" i="7"/>
  <c r="M186" i="7"/>
  <c r="S185" i="7"/>
  <c r="R185" i="7"/>
  <c r="M185" i="7"/>
  <c r="S184" i="7"/>
  <c r="R184" i="7"/>
  <c r="M184" i="7"/>
  <c r="T184" i="7" l="1"/>
  <c r="T186" i="7"/>
  <c r="T185" i="7"/>
  <c r="U185" i="7"/>
  <c r="U186" i="7"/>
  <c r="U184" i="7"/>
  <c r="S41" i="7"/>
  <c r="R41" i="7"/>
  <c r="M41" i="7"/>
  <c r="S40" i="7"/>
  <c r="R40" i="7"/>
  <c r="M40" i="7"/>
  <c r="S39" i="7"/>
  <c r="R39" i="7"/>
  <c r="M39" i="7"/>
  <c r="S38" i="7"/>
  <c r="R38" i="7"/>
  <c r="M38" i="7"/>
  <c r="S178" i="8"/>
  <c r="R178" i="8"/>
  <c r="M178" i="8"/>
  <c r="L178" i="8"/>
  <c r="T178" i="8" l="1"/>
  <c r="U178" i="8"/>
  <c r="T39" i="7"/>
  <c r="T41" i="7"/>
  <c r="U39" i="7"/>
  <c r="U41" i="7"/>
  <c r="T38" i="7"/>
  <c r="T40" i="7"/>
  <c r="U38" i="7"/>
  <c r="U40" i="7"/>
  <c r="S177" i="8" l="1"/>
  <c r="R177" i="8"/>
  <c r="M177" i="8"/>
  <c r="L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42" i="7"/>
  <c r="R42" i="7"/>
  <c r="M42" i="7"/>
  <c r="S37" i="7"/>
  <c r="R37" i="7"/>
  <c r="M37" i="7"/>
  <c r="S32" i="7"/>
  <c r="R32" i="7"/>
  <c r="M32" i="7"/>
  <c r="S31" i="7"/>
  <c r="R31" i="7"/>
  <c r="M31" i="7"/>
  <c r="S30" i="7"/>
  <c r="R30" i="7"/>
  <c r="M30" i="7"/>
  <c r="S29" i="7"/>
  <c r="R29" i="7"/>
  <c r="M29" i="7"/>
  <c r="S28" i="7"/>
  <c r="R28" i="7"/>
  <c r="M28" i="7"/>
  <c r="S27" i="7"/>
  <c r="R27" i="7"/>
  <c r="M27" i="7"/>
  <c r="T170" i="8" l="1"/>
  <c r="T172" i="8"/>
  <c r="T174" i="8"/>
  <c r="T176" i="8"/>
  <c r="T27" i="7"/>
  <c r="T29" i="7"/>
  <c r="T31" i="7"/>
  <c r="T37" i="7"/>
  <c r="U27" i="7"/>
  <c r="U42" i="7"/>
  <c r="U29" i="7"/>
  <c r="U31" i="7"/>
  <c r="U37" i="7"/>
  <c r="T32" i="7"/>
  <c r="T28" i="7"/>
  <c r="T30" i="7"/>
  <c r="U28" i="7"/>
  <c r="U30" i="7"/>
  <c r="U32" i="7"/>
  <c r="T42" i="7"/>
  <c r="U171" i="8"/>
  <c r="U173" i="8"/>
  <c r="U175" i="8"/>
  <c r="U177" i="8"/>
  <c r="T171" i="8"/>
  <c r="T175" i="8"/>
  <c r="T177" i="8"/>
  <c r="T173" i="8"/>
  <c r="U170" i="8"/>
  <c r="U172" i="8"/>
  <c r="U174" i="8"/>
  <c r="U176" i="8"/>
  <c r="S50" i="7" l="1"/>
  <c r="R50" i="7"/>
  <c r="M50" i="7"/>
  <c r="S49" i="7"/>
  <c r="R49" i="7"/>
  <c r="M49" i="7"/>
  <c r="S48" i="7"/>
  <c r="R48" i="7"/>
  <c r="M48" i="7"/>
  <c r="S47" i="7"/>
  <c r="R47" i="7"/>
  <c r="M47" i="7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T24" i="8" l="1"/>
  <c r="T26" i="8"/>
  <c r="U47" i="7"/>
  <c r="U49" i="7"/>
  <c r="U24" i="8"/>
  <c r="U26" i="8"/>
  <c r="T47" i="7"/>
  <c r="T49" i="7"/>
  <c r="T48" i="7"/>
  <c r="T50" i="7"/>
  <c r="U48" i="7"/>
  <c r="U50" i="7"/>
  <c r="T25" i="8"/>
  <c r="T27" i="8"/>
  <c r="U25" i="8"/>
  <c r="U27" i="8"/>
  <c r="Q179" i="8" l="1"/>
  <c r="P179" i="8"/>
  <c r="O179" i="8"/>
  <c r="N179" i="8"/>
  <c r="K179" i="8"/>
  <c r="J179" i="8"/>
  <c r="I179" i="8"/>
  <c r="H179" i="8"/>
  <c r="G179" i="8"/>
  <c r="F179" i="8"/>
  <c r="E179" i="8"/>
  <c r="D179" i="8"/>
  <c r="S169" i="8"/>
  <c r="R169" i="8"/>
  <c r="M169" i="8"/>
  <c r="L169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3" i="8"/>
  <c r="R23" i="8"/>
  <c r="M23" i="8"/>
  <c r="L23" i="8"/>
  <c r="S22" i="8"/>
  <c r="R22" i="8"/>
  <c r="M22" i="8"/>
  <c r="L22" i="8"/>
  <c r="S21" i="8"/>
  <c r="R21" i="8"/>
  <c r="M21" i="8"/>
  <c r="L21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T9" i="8" l="1"/>
  <c r="T11" i="8"/>
  <c r="T21" i="8"/>
  <c r="T28" i="8"/>
  <c r="T30" i="8"/>
  <c r="T31" i="8"/>
  <c r="T33" i="8"/>
  <c r="T40" i="8"/>
  <c r="T42" i="8"/>
  <c r="T43" i="8"/>
  <c r="T45" i="8"/>
  <c r="T48" i="8"/>
  <c r="T50" i="8"/>
  <c r="T51" i="8"/>
  <c r="T53" i="8"/>
  <c r="T62" i="8"/>
  <c r="T64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1" i="8"/>
  <c r="T155" i="8"/>
  <c r="T157" i="8"/>
  <c r="T159" i="8"/>
  <c r="T161" i="8"/>
  <c r="T163" i="8"/>
  <c r="T165" i="8"/>
  <c r="T153" i="8"/>
  <c r="U165" i="8"/>
  <c r="U166" i="8"/>
  <c r="U169" i="8"/>
  <c r="U11" i="8"/>
  <c r="U29" i="8"/>
  <c r="U39" i="8"/>
  <c r="U43" i="8"/>
  <c r="U49" i="8"/>
  <c r="U55" i="8"/>
  <c r="U67" i="8"/>
  <c r="U71" i="8"/>
  <c r="U77" i="8"/>
  <c r="U79" i="8"/>
  <c r="U85" i="8"/>
  <c r="U91" i="8"/>
  <c r="U99" i="8"/>
  <c r="U105" i="8"/>
  <c r="U111" i="8"/>
  <c r="U113" i="8"/>
  <c r="U117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U163" i="8"/>
  <c r="T169" i="8"/>
  <c r="U9" i="8"/>
  <c r="U21" i="8"/>
  <c r="U23" i="8"/>
  <c r="U31" i="8"/>
  <c r="U33" i="8"/>
  <c r="U41" i="8"/>
  <c r="U45" i="8"/>
  <c r="U47" i="8"/>
  <c r="U51" i="8"/>
  <c r="U53" i="8"/>
  <c r="U63" i="8"/>
  <c r="U65" i="8"/>
  <c r="U69" i="8"/>
  <c r="U73" i="8"/>
  <c r="U75" i="8"/>
  <c r="U81" i="8"/>
  <c r="U83" i="8"/>
  <c r="U87" i="8"/>
  <c r="U89" i="8"/>
  <c r="U93" i="8"/>
  <c r="U95" i="8"/>
  <c r="U97" i="8"/>
  <c r="U101" i="8"/>
  <c r="U103" i="8"/>
  <c r="U107" i="8"/>
  <c r="U109" i="8"/>
  <c r="U115" i="8"/>
  <c r="U119" i="8"/>
  <c r="R179" i="8"/>
  <c r="T10" i="8"/>
  <c r="T12" i="8"/>
  <c r="T22" i="8"/>
  <c r="T23" i="8"/>
  <c r="T29" i="8"/>
  <c r="T32" i="8"/>
  <c r="T34" i="8"/>
  <c r="T39" i="8"/>
  <c r="T41" i="8"/>
  <c r="T44" i="8"/>
  <c r="T46" i="8"/>
  <c r="T47" i="8"/>
  <c r="T49" i="8"/>
  <c r="T52" i="8"/>
  <c r="T54" i="8"/>
  <c r="T55" i="8"/>
  <c r="T63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T164" i="8"/>
  <c r="U10" i="8"/>
  <c r="U12" i="8"/>
  <c r="U22" i="8"/>
  <c r="U28" i="8"/>
  <c r="U30" i="8"/>
  <c r="U32" i="8"/>
  <c r="U34" i="8"/>
  <c r="U40" i="8"/>
  <c r="U42" i="8"/>
  <c r="U44" i="8"/>
  <c r="U46" i="8"/>
  <c r="U48" i="8"/>
  <c r="U50" i="8"/>
  <c r="U52" i="8"/>
  <c r="U54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U164" i="8"/>
  <c r="T166" i="8"/>
  <c r="T8" i="8"/>
  <c r="S179" i="8"/>
  <c r="L179" i="8"/>
  <c r="M179" i="8"/>
  <c r="U8" i="8"/>
  <c r="S54" i="7"/>
  <c r="R54" i="7"/>
  <c r="M54" i="7"/>
  <c r="S53" i="7"/>
  <c r="R53" i="7"/>
  <c r="M53" i="7"/>
  <c r="S52" i="7"/>
  <c r="R52" i="7"/>
  <c r="M52" i="7"/>
  <c r="S51" i="7"/>
  <c r="R51" i="7"/>
  <c r="M51" i="7"/>
  <c r="S46" i="7"/>
  <c r="R46" i="7"/>
  <c r="M46" i="7"/>
  <c r="S45" i="7"/>
  <c r="R45" i="7"/>
  <c r="M45" i="7"/>
  <c r="S44" i="7"/>
  <c r="R44" i="7"/>
  <c r="M44" i="7"/>
  <c r="S43" i="7"/>
  <c r="R43" i="7"/>
  <c r="M43" i="7"/>
  <c r="T44" i="7" l="1"/>
  <c r="T46" i="7"/>
  <c r="T52" i="7"/>
  <c r="T54" i="7"/>
  <c r="U179" i="8"/>
  <c r="T179" i="8"/>
  <c r="U44" i="7"/>
  <c r="U46" i="7"/>
  <c r="U52" i="7"/>
  <c r="U54" i="7"/>
  <c r="U43" i="7"/>
  <c r="U45" i="7"/>
  <c r="U51" i="7"/>
  <c r="U53" i="7"/>
  <c r="T43" i="7"/>
  <c r="T45" i="7"/>
  <c r="T51" i="7"/>
  <c r="T53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79" i="7"/>
  <c r="S179" i="7"/>
  <c r="R180" i="7"/>
  <c r="S180" i="7"/>
  <c r="R181" i="7"/>
  <c r="S181" i="7"/>
  <c r="R182" i="7"/>
  <c r="S182" i="7"/>
  <c r="R183" i="7"/>
  <c r="S183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0" i="7"/>
  <c r="S10" i="7"/>
  <c r="R11" i="7"/>
  <c r="S11" i="7"/>
  <c r="R12" i="7"/>
  <c r="S12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S9" i="7"/>
  <c r="R9" i="7"/>
  <c r="S8" i="7"/>
  <c r="R8" i="7"/>
  <c r="M62" i="7" l="1"/>
  <c r="M61" i="7"/>
  <c r="M60" i="7"/>
  <c r="M59" i="7"/>
  <c r="M58" i="7"/>
  <c r="M57" i="7"/>
  <c r="M56" i="7"/>
  <c r="M55" i="7"/>
  <c r="T57" i="7" l="1"/>
  <c r="T59" i="7"/>
  <c r="T61" i="7"/>
  <c r="T55" i="7"/>
  <c r="U56" i="7"/>
  <c r="U58" i="7"/>
  <c r="U60" i="7"/>
  <c r="T56" i="7"/>
  <c r="T58" i="7"/>
  <c r="T60" i="7"/>
  <c r="T62" i="7"/>
  <c r="U55" i="7"/>
  <c r="U57" i="7"/>
  <c r="U59" i="7"/>
  <c r="U61" i="7"/>
  <c r="U62" i="7"/>
  <c r="M70" i="7" l="1"/>
  <c r="M69" i="7"/>
  <c r="M68" i="7"/>
  <c r="M67" i="7"/>
  <c r="M66" i="7"/>
  <c r="M65" i="7"/>
  <c r="M64" i="7"/>
  <c r="M63" i="7"/>
  <c r="T68" i="7" l="1"/>
  <c r="T64" i="7"/>
  <c r="T66" i="7"/>
  <c r="T69" i="7"/>
  <c r="T70" i="7"/>
  <c r="T63" i="7"/>
  <c r="T65" i="7"/>
  <c r="T67" i="7"/>
  <c r="U64" i="7"/>
  <c r="U66" i="7"/>
  <c r="U68" i="7"/>
  <c r="U70" i="7"/>
  <c r="U63" i="7"/>
  <c r="U65" i="7"/>
  <c r="U67" i="7"/>
  <c r="U69" i="7"/>
  <c r="M78" i="7" l="1"/>
  <c r="M77" i="7"/>
  <c r="M76" i="7"/>
  <c r="M75" i="7"/>
  <c r="M74" i="7"/>
  <c r="M73" i="7"/>
  <c r="M72" i="7"/>
  <c r="M71" i="7"/>
  <c r="T72" i="7" l="1"/>
  <c r="T74" i="7"/>
  <c r="T76" i="7"/>
  <c r="U72" i="7"/>
  <c r="T71" i="7"/>
  <c r="T73" i="7"/>
  <c r="T75" i="7"/>
  <c r="T77" i="7"/>
  <c r="T78" i="7"/>
  <c r="U71" i="7"/>
  <c r="U73" i="7"/>
  <c r="U74" i="7"/>
  <c r="U75" i="7"/>
  <c r="U76" i="7"/>
  <c r="U77" i="7"/>
  <c r="U78" i="7"/>
  <c r="M93" i="7" l="1"/>
  <c r="M92" i="7"/>
  <c r="M91" i="7"/>
  <c r="M90" i="7"/>
  <c r="M89" i="7"/>
  <c r="M88" i="7"/>
  <c r="M87" i="7"/>
  <c r="M86" i="7"/>
  <c r="T86" i="7" l="1"/>
  <c r="T88" i="7"/>
  <c r="T90" i="7"/>
  <c r="U86" i="7"/>
  <c r="U90" i="7"/>
  <c r="U92" i="7"/>
  <c r="U88" i="7"/>
  <c r="U91" i="7"/>
  <c r="T92" i="7"/>
  <c r="U87" i="7"/>
  <c r="U89" i="7"/>
  <c r="U93" i="7"/>
  <c r="T87" i="7"/>
  <c r="T89" i="7"/>
  <c r="T91" i="7"/>
  <c r="T93" i="7"/>
  <c r="M94" i="7"/>
  <c r="M85" i="7"/>
  <c r="M84" i="7"/>
  <c r="M83" i="7"/>
  <c r="M82" i="7"/>
  <c r="M81" i="7"/>
  <c r="M80" i="7"/>
  <c r="M79" i="7"/>
  <c r="U79" i="7" l="1"/>
  <c r="U81" i="7"/>
  <c r="U83" i="7"/>
  <c r="U85" i="7"/>
  <c r="T80" i="7"/>
  <c r="T82" i="7"/>
  <c r="T84" i="7"/>
  <c r="T94" i="7"/>
  <c r="U80" i="7"/>
  <c r="U84" i="7"/>
  <c r="U94" i="7"/>
  <c r="T79" i="7"/>
  <c r="T81" i="7"/>
  <c r="T83" i="7"/>
  <c r="T85" i="7"/>
  <c r="U82" i="7"/>
  <c r="M139" i="7"/>
  <c r="M138" i="7"/>
  <c r="M137" i="7"/>
  <c r="M136" i="7"/>
  <c r="M135" i="7"/>
  <c r="M134" i="7"/>
  <c r="M145" i="7"/>
  <c r="M144" i="7"/>
  <c r="M143" i="7"/>
  <c r="M142" i="7"/>
  <c r="M141" i="7"/>
  <c r="M140" i="7"/>
  <c r="M109" i="7"/>
  <c r="M108" i="7"/>
  <c r="M107" i="7"/>
  <c r="M106" i="7"/>
  <c r="M105" i="7"/>
  <c r="M104" i="7"/>
  <c r="M103" i="7"/>
  <c r="M102" i="7"/>
  <c r="M110" i="7"/>
  <c r="M101" i="7"/>
  <c r="M100" i="7"/>
  <c r="M99" i="7"/>
  <c r="M98" i="7"/>
  <c r="M97" i="7"/>
  <c r="M96" i="7"/>
  <c r="M95" i="7"/>
  <c r="M118" i="7"/>
  <c r="M117" i="7"/>
  <c r="M116" i="7"/>
  <c r="M115" i="7"/>
  <c r="M114" i="7"/>
  <c r="M113" i="7"/>
  <c r="M112" i="7"/>
  <c r="M111" i="7"/>
  <c r="M126" i="7"/>
  <c r="M125" i="7"/>
  <c r="M124" i="7"/>
  <c r="M123" i="7"/>
  <c r="M122" i="7"/>
  <c r="M121" i="7"/>
  <c r="M120" i="7"/>
  <c r="M119" i="7"/>
  <c r="M146" i="7"/>
  <c r="M133" i="7"/>
  <c r="M132" i="7"/>
  <c r="M131" i="7"/>
  <c r="M130" i="7"/>
  <c r="M129" i="7"/>
  <c r="M128" i="7"/>
  <c r="M127" i="7"/>
  <c r="M154" i="7"/>
  <c r="M153" i="7"/>
  <c r="M152" i="7"/>
  <c r="M151" i="7"/>
  <c r="M150" i="7"/>
  <c r="M149" i="7"/>
  <c r="M148" i="7"/>
  <c r="M147" i="7"/>
  <c r="M162" i="7"/>
  <c r="M161" i="7"/>
  <c r="M160" i="7"/>
  <c r="M159" i="7"/>
  <c r="M158" i="7"/>
  <c r="M157" i="7"/>
  <c r="M156" i="7"/>
  <c r="M155" i="7"/>
  <c r="M177" i="7"/>
  <c r="M176" i="7"/>
  <c r="M175" i="7"/>
  <c r="M174" i="7"/>
  <c r="M173" i="7"/>
  <c r="M172" i="7"/>
  <c r="M171" i="7"/>
  <c r="M170" i="7"/>
  <c r="M10" i="7"/>
  <c r="M11" i="7"/>
  <c r="M12" i="7"/>
  <c r="M163" i="7"/>
  <c r="M164" i="7"/>
  <c r="M165" i="7"/>
  <c r="M166" i="7"/>
  <c r="M167" i="7"/>
  <c r="M168" i="7"/>
  <c r="M169" i="7"/>
  <c r="M178" i="7"/>
  <c r="M179" i="7"/>
  <c r="M180" i="7"/>
  <c r="M181" i="7"/>
  <c r="M182" i="7"/>
  <c r="M183" i="7"/>
  <c r="M9" i="7"/>
  <c r="E187" i="7"/>
  <c r="F187" i="7"/>
  <c r="G187" i="7"/>
  <c r="H187" i="7"/>
  <c r="I187" i="7"/>
  <c r="J187" i="7"/>
  <c r="K187" i="7"/>
  <c r="N187" i="7"/>
  <c r="O187" i="7"/>
  <c r="P187" i="7"/>
  <c r="Q187" i="7"/>
  <c r="D187" i="7"/>
  <c r="M8" i="7"/>
  <c r="M187" i="7" l="1"/>
  <c r="T141" i="7"/>
  <c r="U104" i="7"/>
  <c r="U165" i="7"/>
  <c r="T121" i="7"/>
  <c r="T8" i="7"/>
  <c r="T179" i="7"/>
  <c r="U182" i="7"/>
  <c r="U12" i="7"/>
  <c r="T119" i="7"/>
  <c r="T120" i="7"/>
  <c r="T122" i="7"/>
  <c r="T123" i="7"/>
  <c r="T124" i="7"/>
  <c r="T125" i="7"/>
  <c r="T126" i="7"/>
  <c r="T111" i="7"/>
  <c r="T112" i="7"/>
  <c r="T113" i="7"/>
  <c r="T114" i="7"/>
  <c r="T115" i="7"/>
  <c r="T116" i="7"/>
  <c r="T117" i="7"/>
  <c r="T118" i="7"/>
  <c r="T95" i="7"/>
  <c r="T96" i="7"/>
  <c r="T97" i="7"/>
  <c r="T98" i="7"/>
  <c r="T99" i="7"/>
  <c r="T100" i="7"/>
  <c r="T101" i="7"/>
  <c r="T110" i="7"/>
  <c r="U102" i="7"/>
  <c r="U103" i="7"/>
  <c r="U105" i="7"/>
  <c r="U106" i="7"/>
  <c r="U107" i="7"/>
  <c r="U108" i="7"/>
  <c r="U109" i="7"/>
  <c r="U140" i="7"/>
  <c r="U141" i="7"/>
  <c r="U142" i="7"/>
  <c r="U143" i="7"/>
  <c r="U144" i="7"/>
  <c r="U145" i="7"/>
  <c r="U134" i="7"/>
  <c r="U136" i="7"/>
  <c r="U137" i="7"/>
  <c r="U138" i="7"/>
  <c r="U139" i="7"/>
  <c r="T170" i="7"/>
  <c r="T173" i="7"/>
  <c r="T156" i="7"/>
  <c r="T161" i="7"/>
  <c r="T154" i="7"/>
  <c r="T146" i="7"/>
  <c r="T183" i="7"/>
  <c r="T182" i="7"/>
  <c r="T178" i="7"/>
  <c r="T166" i="7"/>
  <c r="T12" i="7"/>
  <c r="U181" i="7"/>
  <c r="U169" i="7"/>
  <c r="U11" i="7"/>
  <c r="T171" i="7"/>
  <c r="T172" i="7"/>
  <c r="T174" i="7"/>
  <c r="T175" i="7"/>
  <c r="T176" i="7"/>
  <c r="T177" i="7"/>
  <c r="T155" i="7"/>
  <c r="T157" i="7"/>
  <c r="T158" i="7"/>
  <c r="T159" i="7"/>
  <c r="T160" i="7"/>
  <c r="T162" i="7"/>
  <c r="T147" i="7"/>
  <c r="T148" i="7"/>
  <c r="T149" i="7"/>
  <c r="T150" i="7"/>
  <c r="T151" i="7"/>
  <c r="T153" i="7"/>
  <c r="T127" i="7"/>
  <c r="T128" i="7"/>
  <c r="T129" i="7"/>
  <c r="T130" i="7"/>
  <c r="T131" i="7"/>
  <c r="T132" i="7"/>
  <c r="T133" i="7"/>
  <c r="T180" i="7"/>
  <c r="T168" i="7"/>
  <c r="T164" i="7"/>
  <c r="U179" i="7"/>
  <c r="U163" i="7"/>
  <c r="U119" i="7"/>
  <c r="U123" i="7"/>
  <c r="U112" i="7"/>
  <c r="U117" i="7"/>
  <c r="U97" i="7"/>
  <c r="U110" i="7"/>
  <c r="T108" i="7"/>
  <c r="T140" i="7"/>
  <c r="T142" i="7"/>
  <c r="T143" i="7"/>
  <c r="T144" i="7"/>
  <c r="T145" i="7"/>
  <c r="T134" i="7"/>
  <c r="T135" i="7"/>
  <c r="T136" i="7"/>
  <c r="T137" i="7"/>
  <c r="U9" i="7"/>
  <c r="T9" i="7"/>
  <c r="U120" i="7"/>
  <c r="U121" i="7"/>
  <c r="U122" i="7"/>
  <c r="U124" i="7"/>
  <c r="U125" i="7"/>
  <c r="U126" i="7"/>
  <c r="T102" i="7"/>
  <c r="T103" i="7"/>
  <c r="T104" i="7"/>
  <c r="T105" i="7"/>
  <c r="T106" i="7"/>
  <c r="T107" i="7"/>
  <c r="T109" i="7"/>
  <c r="T181" i="7"/>
  <c r="U180" i="7"/>
  <c r="U168" i="7"/>
  <c r="U164" i="7"/>
  <c r="U10" i="7"/>
  <c r="T167" i="7"/>
  <c r="T163" i="7"/>
  <c r="U178" i="7"/>
  <c r="U166" i="7"/>
  <c r="U170" i="7"/>
  <c r="U171" i="7"/>
  <c r="U172" i="7"/>
  <c r="U173" i="7"/>
  <c r="U174" i="7"/>
  <c r="U175" i="7"/>
  <c r="U176" i="7"/>
  <c r="U177" i="7"/>
  <c r="U155" i="7"/>
  <c r="U156" i="7"/>
  <c r="U157" i="7"/>
  <c r="U158" i="7"/>
  <c r="U159" i="7"/>
  <c r="U160" i="7"/>
  <c r="U161" i="7"/>
  <c r="U162" i="7"/>
  <c r="U147" i="7"/>
  <c r="U148" i="7"/>
  <c r="U149" i="7"/>
  <c r="U150" i="7"/>
  <c r="U151" i="7"/>
  <c r="U152" i="7"/>
  <c r="U153" i="7"/>
  <c r="U154" i="7"/>
  <c r="U130" i="7"/>
  <c r="U131" i="7"/>
  <c r="U132" i="7"/>
  <c r="U133" i="7"/>
  <c r="U146" i="7"/>
  <c r="U111" i="7"/>
  <c r="U113" i="7"/>
  <c r="U114" i="7"/>
  <c r="U115" i="7"/>
  <c r="U116" i="7"/>
  <c r="U118" i="7"/>
  <c r="U95" i="7"/>
  <c r="U96" i="7"/>
  <c r="U98" i="7"/>
  <c r="U100" i="7"/>
  <c r="U101" i="7"/>
  <c r="U8" i="7"/>
  <c r="S187" i="7"/>
  <c r="T10" i="7"/>
  <c r="U167" i="7"/>
  <c r="T138" i="7"/>
  <c r="T139" i="7"/>
  <c r="T152" i="7"/>
  <c r="R187" i="7"/>
  <c r="U183" i="7"/>
  <c r="T169" i="7"/>
  <c r="T165" i="7"/>
  <c r="T11" i="7"/>
  <c r="U135" i="7"/>
  <c r="L187" i="7"/>
  <c r="U127" i="7"/>
  <c r="U128" i="7"/>
  <c r="U129" i="7"/>
  <c r="U99" i="7"/>
  <c r="T187" i="7" l="1"/>
  <c r="U187" i="7"/>
</calcChain>
</file>

<file path=xl/sharedStrings.xml><?xml version="1.0" encoding="utf-8"?>
<sst xmlns="http://schemas.openxmlformats.org/spreadsheetml/2006/main" count="776" uniqueCount="379">
  <si>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</si>
  <si>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</si>
  <si>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</si>
  <si>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</si>
  <si>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</si>
  <si>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</si>
  <si>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</si>
  <si>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</si>
  <si>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</si>
  <si>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</si>
  <si>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</si>
  <si>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</si>
  <si>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</si>
  <si>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</si>
  <si>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</si>
  <si>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</si>
  <si>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</si>
  <si>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</si>
  <si>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</si>
  <si>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</si>
  <si>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</si>
  <si>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</si>
  <si>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</si>
  <si>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</si>
  <si>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</si>
  <si>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</si>
  <si>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</si>
  <si>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</si>
  <si>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</si>
  <si>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</si>
  <si>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</si>
  <si>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</si>
  <si>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</si>
  <si>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</si>
  <si>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</si>
  <si>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</si>
  <si>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</si>
  <si>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</si>
  <si>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</si>
  <si>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</si>
  <si>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</si>
  <si>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</si>
  <si>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</si>
  <si>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</si>
  <si>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</si>
  <si>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</si>
  <si>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</si>
  <si>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</si>
  <si>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</si>
  <si>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</si>
  <si>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</si>
  <si>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</si>
  <si>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</si>
  <si>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</si>
  <si>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</si>
  <si>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</si>
  <si>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</si>
  <si>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</si>
  <si>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</si>
  <si>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</si>
  <si>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</si>
  <si>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</si>
  <si>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</si>
  <si>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</si>
  <si>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</si>
  <si>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</si>
  <si>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</si>
  <si>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</si>
  <si>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</si>
  <si>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</si>
  <si>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</si>
  <si>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</si>
  <si>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</si>
  <si>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</si>
  <si>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</si>
  <si>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</si>
  <si>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</si>
  <si>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</si>
  <si>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</si>
  <si>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</si>
  <si>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</si>
  <si>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</si>
  <si>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</si>
  <si>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</si>
  <si>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</si>
  <si>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</si>
  <si>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</si>
  <si>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</si>
  <si>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</si>
  <si>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</si>
  <si>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</si>
  <si>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</si>
  <si>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</si>
  <si>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</si>
  <si>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</si>
  <si>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</si>
  <si>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</si>
  <si>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</si>
  <si>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</si>
  <si>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</si>
  <si>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</si>
  <si>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</si>
  <si>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</si>
  <si>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</si>
  <si>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</si>
  <si>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</si>
  <si>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</si>
  <si>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</si>
  <si>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</si>
  <si>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</si>
  <si>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</si>
  <si>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</si>
  <si>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</si>
  <si>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</si>
  <si>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</si>
  <si>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</si>
  <si>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</si>
  <si>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</si>
  <si>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</si>
  <si>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</si>
  <si>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</si>
  <si>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</si>
  <si>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</si>
  <si>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</si>
  <si>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</si>
  <si>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</si>
  <si>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</si>
  <si>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</si>
  <si>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</si>
  <si>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</si>
  <si>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</si>
  <si>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</si>
  <si>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</si>
  <si>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</si>
  <si>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</si>
  <si>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</si>
  <si>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</si>
  <si>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</si>
  <si>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</si>
  <si>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</si>
  <si>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</si>
  <si>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</si>
  <si>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</si>
  <si>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</si>
  <si>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</si>
  <si>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</si>
  <si>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</si>
  <si>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</si>
  <si>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</si>
  <si>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</si>
  <si>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</si>
  <si>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</si>
  <si>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</si>
  <si>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</si>
  <si>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</si>
  <si>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</si>
  <si>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</si>
  <si>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</si>
  <si>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</si>
  <si>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</si>
  <si>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</si>
  <si>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</si>
  <si>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</si>
  <si>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</si>
  <si>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</si>
  <si>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</si>
  <si>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</si>
  <si>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</si>
  <si>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</si>
  <si>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</si>
  <si>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</si>
  <si>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</si>
  <si>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</si>
  <si>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</si>
  <si>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</si>
  <si>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</si>
  <si>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</si>
  <si>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</si>
  <si>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</si>
  <si>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</si>
  <si>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</si>
  <si>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</si>
  <si>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</si>
  <si>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</si>
  <si>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</si>
  <si>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</si>
  <si>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</si>
  <si>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</si>
  <si>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</si>
  <si>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</si>
  <si>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</si>
  <si>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</si>
  <si>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</si>
  <si>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</si>
  <si>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</si>
  <si>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</si>
  <si>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</si>
  <si>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</si>
  <si>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</si>
  <si>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</si>
  <si>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</si>
  <si>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</si>
  <si>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</si>
  <si>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</si>
  <si>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</si>
  <si>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</si>
  <si>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</si>
  <si>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</si>
  <si>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</si>
  <si>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</si>
  <si>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</si>
  <si>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</si>
  <si>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</si>
  <si>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</si>
  <si>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</si>
  <si>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</si>
  <si>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</si>
  <si>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</si>
  <si>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</si>
  <si>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</si>
  <si>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</si>
  <si>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</si>
  <si>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</si>
  <si>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</si>
  <si>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</si>
  <si>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</si>
  <si>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</si>
  <si>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</si>
  <si>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</si>
  <si>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</si>
  <si>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</si>
  <si>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</si>
  <si>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</si>
  <si>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</si>
  <si>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</si>
  <si>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</si>
  <si>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</si>
  <si>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</si>
  <si>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</si>
  <si>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</si>
  <si>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</si>
  <si>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</si>
  <si>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</si>
  <si>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</si>
  <si>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</si>
  <si>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</si>
  <si>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</si>
  <si>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</si>
  <si>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</si>
  <si>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</si>
  <si>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</si>
  <si>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</si>
  <si>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</si>
  <si>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</si>
  <si>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</si>
  <si>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</si>
  <si>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</si>
  <si>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</si>
  <si>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</si>
  <si>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</si>
  <si>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</si>
  <si>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</si>
  <si>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</si>
  <si>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</si>
  <si>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</si>
  <si>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</si>
  <si>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</si>
  <si>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</si>
  <si>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</si>
  <si>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</si>
  <si>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</si>
  <si>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</si>
  <si>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</si>
  <si>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</si>
  <si>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</si>
  <si>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</si>
  <si>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</si>
  <si>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</si>
  <si>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</si>
  <si>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</si>
  <si>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</si>
  <si>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</si>
  <si>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</si>
  <si>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</si>
  <si>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</si>
  <si>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</si>
  <si>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</si>
  <si>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</si>
  <si>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</si>
  <si>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</si>
  <si>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</si>
  <si>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</si>
  <si>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</si>
  <si>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</si>
  <si>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</si>
  <si>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</si>
  <si>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</si>
  <si>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</si>
  <si>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</si>
  <si>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</si>
  <si>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</si>
  <si>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</si>
  <si>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</si>
  <si>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</si>
  <si>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</si>
  <si>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</si>
  <si>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</si>
  <si>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</si>
  <si>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</si>
  <si>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</si>
  <si>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</si>
  <si>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</si>
  <si>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</si>
  <si>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</si>
  <si>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</si>
  <si>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</si>
  <si>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</si>
  <si>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</si>
  <si>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</si>
  <si>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</si>
  <si>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</si>
  <si>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</si>
  <si>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</si>
  <si>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</si>
  <si>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</si>
  <si>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</si>
  <si>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</si>
  <si>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</si>
  <si>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</si>
  <si>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</si>
  <si>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</si>
  <si>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</si>
  <si>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</si>
  <si>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</si>
  <si>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</si>
  <si>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</si>
  <si>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</si>
  <si>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</si>
  <si>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</si>
  <si>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</si>
  <si>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</si>
  <si>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</si>
  <si>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</si>
  <si>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</si>
  <si>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</si>
  <si>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</si>
  <si>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</si>
  <si>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</si>
  <si>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</si>
  <si>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</si>
  <si>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</si>
  <si>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</si>
  <si>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</si>
  <si>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</si>
  <si>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</si>
  <si>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</si>
  <si>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</si>
  <si>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</si>
  <si>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</si>
  <si>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BONSUCESSO DISTRIBUIDORA DE TÍTULOS E VALORES MOBILIÁRIOS S.A.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</si>
  <si>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</si>
  <si>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</si>
  <si>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</si>
  <si>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</si>
  <si>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</si>
  <si>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</si>
  <si>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05.816.451</t>
  </si>
  <si>
    <t>BRASIL PLURAL CORRETORA DE CÂMBIO, TÍTULOS E VALORES MOBILIÁRIOS S.A.</t>
  </si>
  <si>
    <t>28.811.341</t>
  </si>
  <si>
    <t>INTL FCSTONE BANCO DE CÂMBIO S.A.</t>
  </si>
  <si>
    <t>03.012.230</t>
  </si>
  <si>
    <t>HIPERCARD BANCO MÚLTIPLO S.A.</t>
  </si>
  <si>
    <t>30.183.111</t>
  </si>
  <si>
    <t>TURMA CORRETORA DE CÂMBIO LTDA</t>
  </si>
  <si>
    <t>58.497.702</t>
  </si>
  <si>
    <t>BANCO INTERCAP S.A.</t>
  </si>
  <si>
    <t>Registros de câmbio contratado em SETEMBRO / 2018</t>
  </si>
  <si>
    <t>Fonte: Sistema Câmbio; Dados extraídos em: 10.10.2018</t>
  </si>
  <si>
    <t>Registros de câmbio contratado - Acumulado Jan-Set/2018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</si>
</sst>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2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"/>
  <sheetViews>
    <sheetView tabSelected="1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376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5252</v>
      </c>
      <c r="E8" s="38">
        <v>4418707519.9099998</v>
      </c>
      <c r="F8" s="38">
        <v>19524</v>
      </c>
      <c r="G8" s="38">
        <v>4422221201.1245003</v>
      </c>
      <c r="H8" s="38">
        <v>16517</v>
      </c>
      <c r="I8" s="38">
        <v>3214701865.5256</v>
      </c>
      <c r="J8" s="38">
        <v>27334</v>
      </c>
      <c r="K8" s="38">
        <v>3238377651.1398001</v>
      </c>
      <c r="L8" s="38">
        <f>J8+H8+F8+D8</f>
        <v>68627</v>
      </c>
      <c r="M8" s="38">
        <f>K8+I8+G8+E8</f>
        <v>15294008237.6999</v>
      </c>
      <c r="N8" s="38">
        <v>672</v>
      </c>
      <c r="O8" s="38">
        <v>5984843213.8400002</v>
      </c>
      <c r="P8" s="38">
        <v>660</v>
      </c>
      <c r="Q8" s="38">
        <v>6841449492.1999998</v>
      </c>
      <c r="R8" s="38">
        <f>N8+P8</f>
        <v>1332</v>
      </c>
      <c r="S8" s="38">
        <f>O8+Q8</f>
        <v>12826292706.040001</v>
      </c>
      <c r="T8" s="38">
        <f>R8+L8</f>
        <v>69959</v>
      </c>
      <c r="U8" s="38">
        <f>S8+M8</f>
        <v>28120300943.739899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1243</v>
      </c>
      <c r="E9" s="39">
        <v>1152688299.45</v>
      </c>
      <c r="F9" s="39">
        <v>6941</v>
      </c>
      <c r="G9" s="39">
        <v>1638802796.7788999</v>
      </c>
      <c r="H9" s="39">
        <v>5650</v>
      </c>
      <c r="I9" s="39">
        <v>5233013929.5699997</v>
      </c>
      <c r="J9" s="39">
        <v>7016</v>
      </c>
      <c r="K9" s="39">
        <v>5481372926.8704996</v>
      </c>
      <c r="L9" s="39">
        <f t="shared" ref="L9:M158" si="0">J9+H9+F9+D9</f>
        <v>20850</v>
      </c>
      <c r="M9" s="39">
        <f t="shared" si="0"/>
        <v>13505877952.669399</v>
      </c>
      <c r="N9" s="39">
        <v>271</v>
      </c>
      <c r="O9" s="39">
        <v>2536280715.9099998</v>
      </c>
      <c r="P9" s="39">
        <v>282</v>
      </c>
      <c r="Q9" s="39">
        <v>2254644503.02</v>
      </c>
      <c r="R9" s="39">
        <f>N9+P9</f>
        <v>553</v>
      </c>
      <c r="S9" s="39">
        <f>O9+Q9</f>
        <v>4790925218.9300003</v>
      </c>
      <c r="T9" s="39">
        <f t="shared" ref="T9:U158" si="1">R9+L9</f>
        <v>21403</v>
      </c>
      <c r="U9" s="39">
        <f t="shared" si="1"/>
        <v>18296803171.5994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6696</v>
      </c>
      <c r="E10" s="40">
        <v>2979346122.9707999</v>
      </c>
      <c r="F10" s="40">
        <v>19135</v>
      </c>
      <c r="G10" s="40">
        <v>2882983533.283</v>
      </c>
      <c r="H10" s="40">
        <v>42166</v>
      </c>
      <c r="I10" s="40">
        <v>2727527178.5219998</v>
      </c>
      <c r="J10" s="40">
        <v>24744</v>
      </c>
      <c r="K10" s="40">
        <v>4600035943.3002996</v>
      </c>
      <c r="L10" s="38">
        <f t="shared" si="0"/>
        <v>92741</v>
      </c>
      <c r="M10" s="38">
        <f t="shared" si="0"/>
        <v>13189892778.076101</v>
      </c>
      <c r="N10" s="40">
        <v>533</v>
      </c>
      <c r="O10" s="40">
        <v>3543909243.9099998</v>
      </c>
      <c r="P10" s="40">
        <v>498</v>
      </c>
      <c r="Q10" s="40">
        <v>1318807494.21</v>
      </c>
      <c r="R10" s="38">
        <f t="shared" ref="R10:S103" si="2">N10+P10</f>
        <v>1031</v>
      </c>
      <c r="S10" s="38">
        <f t="shared" si="2"/>
        <v>4862716738.1199999</v>
      </c>
      <c r="T10" s="38">
        <f t="shared" si="1"/>
        <v>93772</v>
      </c>
      <c r="U10" s="38">
        <f t="shared" si="1"/>
        <v>18052609516.196102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6662</v>
      </c>
      <c r="E11" s="39">
        <v>1228979454.7124</v>
      </c>
      <c r="F11" s="39">
        <v>15682</v>
      </c>
      <c r="G11" s="39">
        <v>1481176476.3943</v>
      </c>
      <c r="H11" s="39">
        <v>30039</v>
      </c>
      <c r="I11" s="39">
        <v>2296110995.0787001</v>
      </c>
      <c r="J11" s="39">
        <v>28692</v>
      </c>
      <c r="K11" s="39">
        <v>2510946588.0503001</v>
      </c>
      <c r="L11" s="39">
        <f t="shared" si="0"/>
        <v>81075</v>
      </c>
      <c r="M11" s="39">
        <f t="shared" si="0"/>
        <v>7517213514.2357006</v>
      </c>
      <c r="N11" s="39">
        <v>294</v>
      </c>
      <c r="O11" s="39">
        <v>3836732591.5500002</v>
      </c>
      <c r="P11" s="39">
        <v>298</v>
      </c>
      <c r="Q11" s="39">
        <v>3613845687.46</v>
      </c>
      <c r="R11" s="39">
        <f t="shared" si="2"/>
        <v>592</v>
      </c>
      <c r="S11" s="39">
        <f t="shared" si="2"/>
        <v>7450578279.0100002</v>
      </c>
      <c r="T11" s="39">
        <f t="shared" si="1"/>
        <v>81667</v>
      </c>
      <c r="U11" s="39">
        <f t="shared" si="1"/>
        <v>14967791793.245701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245</v>
      </c>
      <c r="E12" s="40">
        <v>732645688.23000002</v>
      </c>
      <c r="F12" s="40">
        <v>2065</v>
      </c>
      <c r="G12" s="40">
        <v>411023003.91000003</v>
      </c>
      <c r="H12" s="40">
        <v>906</v>
      </c>
      <c r="I12" s="40">
        <v>2890941590.8000002</v>
      </c>
      <c r="J12" s="40">
        <v>1723</v>
      </c>
      <c r="K12" s="40">
        <v>3758623697.3699999</v>
      </c>
      <c r="L12" s="38">
        <f t="shared" si="0"/>
        <v>4939</v>
      </c>
      <c r="M12" s="38">
        <f t="shared" si="0"/>
        <v>7793233980.3099995</v>
      </c>
      <c r="N12" s="40">
        <v>221</v>
      </c>
      <c r="O12" s="40">
        <v>1464170421.96</v>
      </c>
      <c r="P12" s="40">
        <v>248</v>
      </c>
      <c r="Q12" s="40">
        <v>3371045997.3400002</v>
      </c>
      <c r="R12" s="38">
        <f t="shared" si="2"/>
        <v>469</v>
      </c>
      <c r="S12" s="38">
        <f t="shared" si="2"/>
        <v>4835216419.3000002</v>
      </c>
      <c r="T12" s="38">
        <f t="shared" si="1"/>
        <v>5408</v>
      </c>
      <c r="U12" s="38">
        <f t="shared" si="1"/>
        <v>12628450399.610001</v>
      </c>
    </row>
    <row r="13" spans="1:21" s="9" customFormat="1" ht="12">
      <c r="A13" s="26">
        <v>6</v>
      </c>
      <c r="B13" s="27" t="s">
        <v>42</v>
      </c>
      <c r="C13" s="28" t="s">
        <v>43</v>
      </c>
      <c r="D13" s="39">
        <v>176</v>
      </c>
      <c r="E13" s="39">
        <v>909518842.60000002</v>
      </c>
      <c r="F13" s="39">
        <v>614</v>
      </c>
      <c r="G13" s="39">
        <v>192381793.69999999</v>
      </c>
      <c r="H13" s="39">
        <v>728</v>
      </c>
      <c r="I13" s="39">
        <v>758088149.77250004</v>
      </c>
      <c r="J13" s="39">
        <v>1144</v>
      </c>
      <c r="K13" s="39">
        <v>1404470080.3050001</v>
      </c>
      <c r="L13" s="39">
        <f t="shared" ref="L13:M20" si="3">J13+H13+F13+D13</f>
        <v>2662</v>
      </c>
      <c r="M13" s="39">
        <f t="shared" si="3"/>
        <v>3264458866.3775001</v>
      </c>
      <c r="N13" s="39">
        <v>343</v>
      </c>
      <c r="O13" s="39">
        <v>4112242646.1399999</v>
      </c>
      <c r="P13" s="39">
        <v>337</v>
      </c>
      <c r="Q13" s="39">
        <v>3983404965.04</v>
      </c>
      <c r="R13" s="39">
        <f t="shared" ref="R13:R20" si="4">N13+P13</f>
        <v>680</v>
      </c>
      <c r="S13" s="39">
        <f t="shared" ref="S13:S20" si="5">O13+Q13</f>
        <v>8095647611.1800003</v>
      </c>
      <c r="T13" s="39">
        <f t="shared" ref="T13:U20" si="6">R13+L13</f>
        <v>3342</v>
      </c>
      <c r="U13" s="39">
        <f t="shared" si="6"/>
        <v>11360106477.557501</v>
      </c>
    </row>
    <row r="14" spans="1:21" s="9" customFormat="1" ht="12">
      <c r="A14" s="29">
        <v>7</v>
      </c>
      <c r="B14" s="50" t="s">
        <v>32</v>
      </c>
      <c r="C14" s="1" t="s">
        <v>33</v>
      </c>
      <c r="D14" s="40">
        <v>6825</v>
      </c>
      <c r="E14" s="40">
        <v>2804885405.4400001</v>
      </c>
      <c r="F14" s="40">
        <v>9960</v>
      </c>
      <c r="G14" s="40">
        <v>2586547081.9299998</v>
      </c>
      <c r="H14" s="40">
        <v>14753</v>
      </c>
      <c r="I14" s="40">
        <v>1270819043.96</v>
      </c>
      <c r="J14" s="40">
        <v>27691</v>
      </c>
      <c r="K14" s="40">
        <v>2208838679.6399999</v>
      </c>
      <c r="L14" s="38">
        <f t="shared" si="3"/>
        <v>59229</v>
      </c>
      <c r="M14" s="38">
        <f t="shared" si="3"/>
        <v>8871090210.9699993</v>
      </c>
      <c r="N14" s="40">
        <v>304</v>
      </c>
      <c r="O14" s="40">
        <v>1528956029.6600001</v>
      </c>
      <c r="P14" s="40">
        <v>301</v>
      </c>
      <c r="Q14" s="40">
        <v>605889811.63999999</v>
      </c>
      <c r="R14" s="38">
        <f t="shared" si="4"/>
        <v>605</v>
      </c>
      <c r="S14" s="38">
        <f t="shared" si="5"/>
        <v>2134845841.3000002</v>
      </c>
      <c r="T14" s="38">
        <f t="shared" si="6"/>
        <v>59834</v>
      </c>
      <c r="U14" s="38">
        <f t="shared" si="6"/>
        <v>11005936052.27</v>
      </c>
    </row>
    <row r="15" spans="1:21" s="9" customFormat="1" ht="12">
      <c r="A15" s="26">
        <v>8</v>
      </c>
      <c r="B15" s="49" t="s">
        <v>30</v>
      </c>
      <c r="C15" s="28" t="s">
        <v>31</v>
      </c>
      <c r="D15" s="39">
        <v>108</v>
      </c>
      <c r="E15" s="39">
        <v>117419170.13</v>
      </c>
      <c r="F15" s="39">
        <v>401</v>
      </c>
      <c r="G15" s="39">
        <v>132589942.98999999</v>
      </c>
      <c r="H15" s="39">
        <v>142</v>
      </c>
      <c r="I15" s="39">
        <v>2515346130.6399999</v>
      </c>
      <c r="J15" s="39">
        <v>349</v>
      </c>
      <c r="K15" s="39">
        <v>2385108368.5799999</v>
      </c>
      <c r="L15" s="39">
        <f t="shared" si="3"/>
        <v>1000</v>
      </c>
      <c r="M15" s="39">
        <f t="shared" si="3"/>
        <v>5150463612.3399992</v>
      </c>
      <c r="N15" s="39">
        <v>206</v>
      </c>
      <c r="O15" s="39">
        <v>1115720655.3499999</v>
      </c>
      <c r="P15" s="39">
        <v>198</v>
      </c>
      <c r="Q15" s="39">
        <v>1246462042.54</v>
      </c>
      <c r="R15" s="39">
        <f t="shared" si="4"/>
        <v>404</v>
      </c>
      <c r="S15" s="39">
        <f t="shared" si="5"/>
        <v>2362182697.8899999</v>
      </c>
      <c r="T15" s="39">
        <f t="shared" si="6"/>
        <v>1404</v>
      </c>
      <c r="U15" s="39">
        <f t="shared" si="6"/>
        <v>7512646310.2299995</v>
      </c>
    </row>
    <row r="16" spans="1:21" s="9" customFormat="1" ht="12">
      <c r="A16" s="29">
        <v>9</v>
      </c>
      <c r="B16" s="50" t="s">
        <v>34</v>
      </c>
      <c r="C16" s="1" t="s">
        <v>35</v>
      </c>
      <c r="D16" s="40">
        <v>14</v>
      </c>
      <c r="E16" s="40">
        <v>95451396.069999993</v>
      </c>
      <c r="F16" s="40">
        <v>67</v>
      </c>
      <c r="G16" s="40">
        <v>40002311.68</v>
      </c>
      <c r="H16" s="40">
        <v>342</v>
      </c>
      <c r="I16" s="40">
        <v>623577207.86000001</v>
      </c>
      <c r="J16" s="40">
        <v>474</v>
      </c>
      <c r="K16" s="40">
        <v>313455253.04000002</v>
      </c>
      <c r="L16" s="38">
        <f t="shared" si="3"/>
        <v>897</v>
      </c>
      <c r="M16" s="38">
        <f t="shared" si="3"/>
        <v>1072486168.6500001</v>
      </c>
      <c r="N16" s="40">
        <v>70</v>
      </c>
      <c r="O16" s="40">
        <v>1516110351.0699999</v>
      </c>
      <c r="P16" s="40">
        <v>119</v>
      </c>
      <c r="Q16" s="40">
        <v>3063009067.46</v>
      </c>
      <c r="R16" s="38">
        <f t="shared" si="4"/>
        <v>189</v>
      </c>
      <c r="S16" s="38">
        <f t="shared" si="5"/>
        <v>4579119418.5299997</v>
      </c>
      <c r="T16" s="38">
        <f t="shared" si="6"/>
        <v>1086</v>
      </c>
      <c r="U16" s="38">
        <f t="shared" si="6"/>
        <v>5651605587.1800003</v>
      </c>
    </row>
    <row r="17" spans="1:21" s="9" customFormat="1" ht="12">
      <c r="A17" s="26">
        <v>10</v>
      </c>
      <c r="B17" s="49" t="s">
        <v>38</v>
      </c>
      <c r="C17" s="28" t="s">
        <v>39</v>
      </c>
      <c r="D17" s="39">
        <v>117</v>
      </c>
      <c r="E17" s="39">
        <v>284083723.56</v>
      </c>
      <c r="F17" s="39">
        <v>478</v>
      </c>
      <c r="G17" s="39">
        <v>607465391.89909995</v>
      </c>
      <c r="H17" s="39">
        <v>315</v>
      </c>
      <c r="I17" s="39">
        <v>1019393611.8099999</v>
      </c>
      <c r="J17" s="39">
        <v>1052</v>
      </c>
      <c r="K17" s="39">
        <v>1188003552.0332</v>
      </c>
      <c r="L17" s="39">
        <f t="shared" si="3"/>
        <v>1962</v>
      </c>
      <c r="M17" s="39">
        <f t="shared" si="3"/>
        <v>3098946279.3022995</v>
      </c>
      <c r="N17" s="39">
        <v>147</v>
      </c>
      <c r="O17" s="39">
        <v>1338496604.1900001</v>
      </c>
      <c r="P17" s="39">
        <v>97</v>
      </c>
      <c r="Q17" s="39">
        <v>968779295.77999997</v>
      </c>
      <c r="R17" s="39">
        <f t="shared" si="4"/>
        <v>244</v>
      </c>
      <c r="S17" s="39">
        <f t="shared" si="5"/>
        <v>2307275899.9700003</v>
      </c>
      <c r="T17" s="39">
        <f t="shared" si="6"/>
        <v>2206</v>
      </c>
      <c r="U17" s="39">
        <f t="shared" si="6"/>
        <v>5406222179.2722998</v>
      </c>
    </row>
    <row r="18" spans="1:21" s="9" customFormat="1" ht="12">
      <c r="A18" s="29">
        <v>11</v>
      </c>
      <c r="B18" s="50" t="s">
        <v>40</v>
      </c>
      <c r="C18" s="1" t="s">
        <v>41</v>
      </c>
      <c r="D18" s="40">
        <v>135</v>
      </c>
      <c r="E18" s="40">
        <v>65317796.390000001</v>
      </c>
      <c r="F18" s="40">
        <v>503</v>
      </c>
      <c r="G18" s="40">
        <v>58356582.75</v>
      </c>
      <c r="H18" s="40">
        <v>487</v>
      </c>
      <c r="I18" s="40">
        <v>85951623.560000002</v>
      </c>
      <c r="J18" s="40">
        <v>598</v>
      </c>
      <c r="K18" s="40">
        <v>189084977.63999999</v>
      </c>
      <c r="L18" s="38">
        <f t="shared" si="3"/>
        <v>1723</v>
      </c>
      <c r="M18" s="38">
        <f t="shared" si="3"/>
        <v>398710980.33999997</v>
      </c>
      <c r="N18" s="40">
        <v>462</v>
      </c>
      <c r="O18" s="40">
        <v>1805493280.1600001</v>
      </c>
      <c r="P18" s="40">
        <v>466</v>
      </c>
      <c r="Q18" s="40">
        <v>1579538263.28</v>
      </c>
      <c r="R18" s="38">
        <f t="shared" si="4"/>
        <v>928</v>
      </c>
      <c r="S18" s="38">
        <f t="shared" si="5"/>
        <v>3385031543.4400001</v>
      </c>
      <c r="T18" s="38">
        <f t="shared" si="6"/>
        <v>2651</v>
      </c>
      <c r="U18" s="38">
        <f t="shared" si="6"/>
        <v>3783742523.7800002</v>
      </c>
    </row>
    <row r="19" spans="1:21" s="9" customFormat="1" ht="12">
      <c r="A19" s="26">
        <v>12</v>
      </c>
      <c r="B19" s="49" t="s">
        <v>52</v>
      </c>
      <c r="C19" s="28" t="s">
        <v>53</v>
      </c>
      <c r="D19" s="39">
        <v>6</v>
      </c>
      <c r="E19" s="39">
        <v>78151611.819999993</v>
      </c>
      <c r="F19" s="39">
        <v>59</v>
      </c>
      <c r="G19" s="39">
        <v>36744490.950000003</v>
      </c>
      <c r="H19" s="39">
        <v>91</v>
      </c>
      <c r="I19" s="39">
        <v>454251279.31999999</v>
      </c>
      <c r="J19" s="39">
        <v>158</v>
      </c>
      <c r="K19" s="39">
        <v>517880237.19999999</v>
      </c>
      <c r="L19" s="39">
        <f t="shared" si="3"/>
        <v>314</v>
      </c>
      <c r="M19" s="39">
        <f t="shared" si="3"/>
        <v>1087027619.29</v>
      </c>
      <c r="N19" s="39">
        <v>222</v>
      </c>
      <c r="O19" s="39">
        <v>1171211067.3299999</v>
      </c>
      <c r="P19" s="39">
        <v>311</v>
      </c>
      <c r="Q19" s="39">
        <v>1315379088.5699999</v>
      </c>
      <c r="R19" s="39">
        <f t="shared" si="4"/>
        <v>533</v>
      </c>
      <c r="S19" s="39">
        <f t="shared" si="5"/>
        <v>2486590155.8999996</v>
      </c>
      <c r="T19" s="39">
        <f t="shared" si="6"/>
        <v>847</v>
      </c>
      <c r="U19" s="39">
        <f t="shared" si="6"/>
        <v>3573617775.1899996</v>
      </c>
    </row>
    <row r="20" spans="1:21" s="9" customFormat="1" ht="12">
      <c r="A20" s="29">
        <v>13</v>
      </c>
      <c r="B20" s="50" t="s">
        <v>50</v>
      </c>
      <c r="C20" s="1" t="s">
        <v>51</v>
      </c>
      <c r="D20" s="40">
        <v>108</v>
      </c>
      <c r="E20" s="40">
        <v>187110087.13</v>
      </c>
      <c r="F20" s="40">
        <v>569</v>
      </c>
      <c r="G20" s="40">
        <v>250687102.97</v>
      </c>
      <c r="H20" s="40">
        <v>320</v>
      </c>
      <c r="I20" s="40">
        <v>398687916.19</v>
      </c>
      <c r="J20" s="40">
        <v>899</v>
      </c>
      <c r="K20" s="40">
        <v>512186708.72000003</v>
      </c>
      <c r="L20" s="38">
        <f t="shared" si="3"/>
        <v>1896</v>
      </c>
      <c r="M20" s="38">
        <f t="shared" si="3"/>
        <v>1348671815.0100002</v>
      </c>
      <c r="N20" s="40">
        <v>97</v>
      </c>
      <c r="O20" s="40">
        <v>984292575.88999999</v>
      </c>
      <c r="P20" s="40">
        <v>88</v>
      </c>
      <c r="Q20" s="40">
        <v>901888242.45000005</v>
      </c>
      <c r="R20" s="38">
        <f t="shared" si="4"/>
        <v>185</v>
      </c>
      <c r="S20" s="38">
        <f t="shared" si="5"/>
        <v>1886180818.3400002</v>
      </c>
      <c r="T20" s="38">
        <f t="shared" si="6"/>
        <v>2081</v>
      </c>
      <c r="U20" s="38">
        <f t="shared" si="6"/>
        <v>3234852633.3500004</v>
      </c>
    </row>
    <row r="21" spans="1:21" s="9" customFormat="1" ht="12">
      <c r="A21" s="26">
        <v>14</v>
      </c>
      <c r="B21" s="27" t="s">
        <v>66</v>
      </c>
      <c r="C21" s="28" t="s">
        <v>67</v>
      </c>
      <c r="D21" s="39">
        <v>33</v>
      </c>
      <c r="E21" s="39">
        <v>306932503</v>
      </c>
      <c r="F21" s="39">
        <v>22</v>
      </c>
      <c r="G21" s="39">
        <v>8196358.1399999997</v>
      </c>
      <c r="H21" s="39">
        <v>24</v>
      </c>
      <c r="I21" s="39">
        <v>270938450.07999998</v>
      </c>
      <c r="J21" s="39">
        <v>38</v>
      </c>
      <c r="K21" s="39">
        <v>3949640.17</v>
      </c>
      <c r="L21" s="39">
        <f t="shared" si="0"/>
        <v>117</v>
      </c>
      <c r="M21" s="39">
        <f t="shared" si="0"/>
        <v>590016951.38999999</v>
      </c>
      <c r="N21" s="39">
        <v>48</v>
      </c>
      <c r="O21" s="39">
        <v>907231087.26999998</v>
      </c>
      <c r="P21" s="39">
        <v>79</v>
      </c>
      <c r="Q21" s="39">
        <v>1590542488.1199999</v>
      </c>
      <c r="R21" s="39">
        <f t="shared" si="2"/>
        <v>127</v>
      </c>
      <c r="S21" s="39">
        <f t="shared" si="2"/>
        <v>2497773575.3899999</v>
      </c>
      <c r="T21" s="39">
        <f t="shared" si="1"/>
        <v>244</v>
      </c>
      <c r="U21" s="39">
        <f t="shared" si="1"/>
        <v>3087790526.7799997</v>
      </c>
    </row>
    <row r="22" spans="1:21" s="9" customFormat="1" ht="12">
      <c r="A22" s="29">
        <v>15</v>
      </c>
      <c r="B22" s="50" t="s">
        <v>54</v>
      </c>
      <c r="C22" s="1" t="s">
        <v>55</v>
      </c>
      <c r="D22" s="40">
        <v>14</v>
      </c>
      <c r="E22" s="40">
        <v>16741527.58</v>
      </c>
      <c r="F22" s="40">
        <v>7</v>
      </c>
      <c r="G22" s="40">
        <v>19258322.199999999</v>
      </c>
      <c r="H22" s="40">
        <v>43</v>
      </c>
      <c r="I22" s="40">
        <v>11671183.640000001</v>
      </c>
      <c r="J22" s="40">
        <v>69</v>
      </c>
      <c r="K22" s="40">
        <v>11143588.199999999</v>
      </c>
      <c r="L22" s="38">
        <f t="shared" si="0"/>
        <v>133</v>
      </c>
      <c r="M22" s="38">
        <f t="shared" si="0"/>
        <v>58814621.619999997</v>
      </c>
      <c r="N22" s="40">
        <v>85</v>
      </c>
      <c r="O22" s="40">
        <v>1430292138.3499999</v>
      </c>
      <c r="P22" s="40">
        <v>76</v>
      </c>
      <c r="Q22" s="40">
        <v>1429068911.21</v>
      </c>
      <c r="R22" s="38">
        <f t="shared" si="2"/>
        <v>161</v>
      </c>
      <c r="S22" s="38">
        <f t="shared" si="2"/>
        <v>2859361049.5599999</v>
      </c>
      <c r="T22" s="38">
        <f t="shared" si="1"/>
        <v>294</v>
      </c>
      <c r="U22" s="38">
        <f t="shared" si="1"/>
        <v>2918175671.1799998</v>
      </c>
    </row>
    <row r="23" spans="1:21" s="9" customFormat="1" ht="12">
      <c r="A23" s="26">
        <v>16</v>
      </c>
      <c r="B23" s="49" t="s">
        <v>44</v>
      </c>
      <c r="C23" s="28" t="s">
        <v>45</v>
      </c>
      <c r="D23" s="39"/>
      <c r="E23" s="39"/>
      <c r="F23" s="39"/>
      <c r="G23" s="39"/>
      <c r="H23" s="39">
        <v>295</v>
      </c>
      <c r="I23" s="39">
        <v>811432706.13</v>
      </c>
      <c r="J23" s="39">
        <v>172</v>
      </c>
      <c r="K23" s="39">
        <v>916193469.61000001</v>
      </c>
      <c r="L23" s="39">
        <f t="shared" si="0"/>
        <v>467</v>
      </c>
      <c r="M23" s="39">
        <f t="shared" si="0"/>
        <v>1727626175.74</v>
      </c>
      <c r="N23" s="39">
        <v>21</v>
      </c>
      <c r="O23" s="39">
        <v>369798253.87</v>
      </c>
      <c r="P23" s="39">
        <v>40</v>
      </c>
      <c r="Q23" s="39">
        <v>814010386.91999996</v>
      </c>
      <c r="R23" s="39">
        <f t="shared" si="2"/>
        <v>61</v>
      </c>
      <c r="S23" s="39">
        <f t="shared" si="2"/>
        <v>1183808640.79</v>
      </c>
      <c r="T23" s="39">
        <f t="shared" si="1"/>
        <v>528</v>
      </c>
      <c r="U23" s="39">
        <f t="shared" si="1"/>
        <v>2911434816.5299997</v>
      </c>
    </row>
    <row r="24" spans="1:21" s="9" customFormat="1" ht="12">
      <c r="A24" s="29">
        <v>17</v>
      </c>
      <c r="B24" s="50" t="s">
        <v>48</v>
      </c>
      <c r="C24" s="1" t="s">
        <v>49</v>
      </c>
      <c r="D24" s="40">
        <v>93</v>
      </c>
      <c r="E24" s="40">
        <v>140471581.03</v>
      </c>
      <c r="F24" s="40">
        <v>634</v>
      </c>
      <c r="G24" s="40">
        <v>150135441.5</v>
      </c>
      <c r="H24" s="40">
        <v>382</v>
      </c>
      <c r="I24" s="40">
        <v>266207959.55000001</v>
      </c>
      <c r="J24" s="40">
        <v>725</v>
      </c>
      <c r="K24" s="40">
        <v>300198262.05000001</v>
      </c>
      <c r="L24" s="38">
        <f t="shared" ref="L24:M27" si="7">J24+H24+F24+D24</f>
        <v>1834</v>
      </c>
      <c r="M24" s="38">
        <f t="shared" si="7"/>
        <v>857013244.13</v>
      </c>
      <c r="N24" s="40">
        <v>280</v>
      </c>
      <c r="O24" s="40">
        <v>593456419.08000004</v>
      </c>
      <c r="P24" s="40">
        <v>754</v>
      </c>
      <c r="Q24" s="40">
        <v>564142916.88999999</v>
      </c>
      <c r="R24" s="38">
        <f t="shared" ref="R24:R27" si="8">N24+P24</f>
        <v>1034</v>
      </c>
      <c r="S24" s="38">
        <f t="shared" ref="S24:S27" si="9">O24+Q24</f>
        <v>1157599335.97</v>
      </c>
      <c r="T24" s="38">
        <f t="shared" ref="T24:U27" si="10">R24+L24</f>
        <v>2868</v>
      </c>
      <c r="U24" s="38">
        <f t="shared" si="10"/>
        <v>2014612580.0999999</v>
      </c>
    </row>
    <row r="25" spans="1:21" s="9" customFormat="1" ht="12">
      <c r="A25" s="26">
        <v>18</v>
      </c>
      <c r="B25" s="49" t="s">
        <v>60</v>
      </c>
      <c r="C25" s="28" t="s">
        <v>61</v>
      </c>
      <c r="D25" s="39">
        <v>179</v>
      </c>
      <c r="E25" s="39">
        <v>68386211.349999994</v>
      </c>
      <c r="F25" s="39">
        <v>700</v>
      </c>
      <c r="G25" s="39">
        <v>123203731.23</v>
      </c>
      <c r="H25" s="39">
        <v>805</v>
      </c>
      <c r="I25" s="39">
        <v>82660345.079999998</v>
      </c>
      <c r="J25" s="39">
        <v>1818</v>
      </c>
      <c r="K25" s="39">
        <v>794031921.91999996</v>
      </c>
      <c r="L25" s="39">
        <f t="shared" si="7"/>
        <v>3502</v>
      </c>
      <c r="M25" s="39">
        <f t="shared" si="7"/>
        <v>1068282209.58</v>
      </c>
      <c r="N25" s="39">
        <v>162</v>
      </c>
      <c r="O25" s="39">
        <v>862859932.89999998</v>
      </c>
      <c r="P25" s="39">
        <v>136</v>
      </c>
      <c r="Q25" s="39">
        <v>78585240.510000005</v>
      </c>
      <c r="R25" s="39">
        <f t="shared" si="8"/>
        <v>298</v>
      </c>
      <c r="S25" s="39">
        <f t="shared" si="9"/>
        <v>941445173.40999997</v>
      </c>
      <c r="T25" s="39">
        <f t="shared" si="10"/>
        <v>3800</v>
      </c>
      <c r="U25" s="39">
        <f t="shared" si="10"/>
        <v>2009727382.99</v>
      </c>
    </row>
    <row r="26" spans="1:21" s="9" customFormat="1" ht="12">
      <c r="A26" s="29">
        <v>19</v>
      </c>
      <c r="B26" s="50" t="s">
        <v>58</v>
      </c>
      <c r="C26" s="1" t="s">
        <v>59</v>
      </c>
      <c r="D26" s="40">
        <v>87</v>
      </c>
      <c r="E26" s="40">
        <v>196378536.50999999</v>
      </c>
      <c r="F26" s="40"/>
      <c r="G26" s="40"/>
      <c r="H26" s="40">
        <v>115</v>
      </c>
      <c r="I26" s="40">
        <v>82229653.579999998</v>
      </c>
      <c r="J26" s="40">
        <v>59</v>
      </c>
      <c r="K26" s="40">
        <v>907270501.72000003</v>
      </c>
      <c r="L26" s="38">
        <f t="shared" si="7"/>
        <v>261</v>
      </c>
      <c r="M26" s="38">
        <f t="shared" si="7"/>
        <v>1185878691.8099999</v>
      </c>
      <c r="N26" s="40">
        <v>27</v>
      </c>
      <c r="O26" s="40">
        <v>648674530.71000004</v>
      </c>
      <c r="P26" s="40">
        <v>3</v>
      </c>
      <c r="Q26" s="40">
        <v>15307729.859999999</v>
      </c>
      <c r="R26" s="38">
        <f t="shared" si="8"/>
        <v>30</v>
      </c>
      <c r="S26" s="38">
        <f t="shared" si="9"/>
        <v>663982260.57000005</v>
      </c>
      <c r="T26" s="38">
        <f t="shared" si="10"/>
        <v>291</v>
      </c>
      <c r="U26" s="38">
        <f t="shared" si="10"/>
        <v>1849860952.3800001</v>
      </c>
    </row>
    <row r="27" spans="1:21" s="9" customFormat="1" ht="12">
      <c r="A27" s="26">
        <v>20</v>
      </c>
      <c r="B27" s="49" t="s">
        <v>56</v>
      </c>
      <c r="C27" s="28" t="s">
        <v>57</v>
      </c>
      <c r="D27" s="39">
        <v>209</v>
      </c>
      <c r="E27" s="39">
        <v>168254338.34999999</v>
      </c>
      <c r="F27" s="39">
        <v>455</v>
      </c>
      <c r="G27" s="39">
        <v>28642655.59</v>
      </c>
      <c r="H27" s="39">
        <v>61331</v>
      </c>
      <c r="I27" s="39">
        <v>120197101.37</v>
      </c>
      <c r="J27" s="39">
        <v>1279</v>
      </c>
      <c r="K27" s="39">
        <v>115405649.76000001</v>
      </c>
      <c r="L27" s="39">
        <f t="shared" si="7"/>
        <v>63274</v>
      </c>
      <c r="M27" s="39">
        <f t="shared" si="7"/>
        <v>432499745.06999999</v>
      </c>
      <c r="N27" s="39">
        <v>1526</v>
      </c>
      <c r="O27" s="39">
        <v>605918458.52999997</v>
      </c>
      <c r="P27" s="39">
        <v>9484</v>
      </c>
      <c r="Q27" s="39">
        <v>748400948.01999998</v>
      </c>
      <c r="R27" s="39">
        <f t="shared" si="8"/>
        <v>11010</v>
      </c>
      <c r="S27" s="39">
        <f t="shared" si="9"/>
        <v>1354319406.55</v>
      </c>
      <c r="T27" s="39">
        <f t="shared" si="10"/>
        <v>74284</v>
      </c>
      <c r="U27" s="39">
        <f t="shared" si="10"/>
        <v>1786819151.6199999</v>
      </c>
    </row>
    <row r="28" spans="1:21" s="9" customFormat="1" ht="12">
      <c r="A28" s="29">
        <v>21</v>
      </c>
      <c r="B28" s="50" t="s">
        <v>98</v>
      </c>
      <c r="C28" s="1" t="s">
        <v>99</v>
      </c>
      <c r="D28" s="40">
        <v>34</v>
      </c>
      <c r="E28" s="40">
        <v>132778321.06999999</v>
      </c>
      <c r="F28" s="40">
        <v>30</v>
      </c>
      <c r="G28" s="40">
        <v>13526981.98</v>
      </c>
      <c r="H28" s="40">
        <v>18</v>
      </c>
      <c r="I28" s="40">
        <v>253166576.84</v>
      </c>
      <c r="J28" s="40">
        <v>130</v>
      </c>
      <c r="K28" s="40">
        <v>191857021.28</v>
      </c>
      <c r="L28" s="38">
        <f t="shared" si="0"/>
        <v>212</v>
      </c>
      <c r="M28" s="38">
        <f t="shared" si="0"/>
        <v>591328901.17000008</v>
      </c>
      <c r="N28" s="40">
        <v>19</v>
      </c>
      <c r="O28" s="40">
        <v>425780701.07999998</v>
      </c>
      <c r="P28" s="40">
        <v>31</v>
      </c>
      <c r="Q28" s="40">
        <v>686290161.27999997</v>
      </c>
      <c r="R28" s="38">
        <f t="shared" si="2"/>
        <v>50</v>
      </c>
      <c r="S28" s="38">
        <f t="shared" si="2"/>
        <v>1112070862.3599999</v>
      </c>
      <c r="T28" s="38">
        <f t="shared" si="1"/>
        <v>262</v>
      </c>
      <c r="U28" s="38">
        <f t="shared" si="1"/>
        <v>1703399763.53</v>
      </c>
    </row>
    <row r="29" spans="1:21" s="9" customFormat="1" ht="12">
      <c r="A29" s="26">
        <v>22</v>
      </c>
      <c r="B29" s="49" t="s">
        <v>46</v>
      </c>
      <c r="C29" s="28" t="s">
        <v>47</v>
      </c>
      <c r="D29" s="39"/>
      <c r="E29" s="39"/>
      <c r="F29" s="39"/>
      <c r="G29" s="39"/>
      <c r="H29" s="39">
        <v>274</v>
      </c>
      <c r="I29" s="39">
        <v>375744665.44</v>
      </c>
      <c r="J29" s="39">
        <v>435</v>
      </c>
      <c r="K29" s="39">
        <v>579347203.85000002</v>
      </c>
      <c r="L29" s="39">
        <f t="shared" si="0"/>
        <v>709</v>
      </c>
      <c r="M29" s="39">
        <f t="shared" si="0"/>
        <v>955091869.28999996</v>
      </c>
      <c r="N29" s="39">
        <v>28</v>
      </c>
      <c r="O29" s="39">
        <v>396849234.63999999</v>
      </c>
      <c r="P29" s="39">
        <v>24</v>
      </c>
      <c r="Q29" s="39">
        <v>256863395.56999999</v>
      </c>
      <c r="R29" s="39">
        <f t="shared" si="2"/>
        <v>52</v>
      </c>
      <c r="S29" s="39">
        <f t="shared" si="2"/>
        <v>653712630.21000004</v>
      </c>
      <c r="T29" s="39">
        <f t="shared" si="1"/>
        <v>761</v>
      </c>
      <c r="U29" s="39">
        <f t="shared" si="1"/>
        <v>1608804499.5</v>
      </c>
    </row>
    <row r="30" spans="1:21" s="9" customFormat="1" ht="12">
      <c r="A30" s="29">
        <v>23</v>
      </c>
      <c r="B30" s="50" t="s">
        <v>36</v>
      </c>
      <c r="C30" s="1" t="s">
        <v>37</v>
      </c>
      <c r="D30" s="40">
        <v>6</v>
      </c>
      <c r="E30" s="40">
        <v>352835.68</v>
      </c>
      <c r="F30" s="40"/>
      <c r="G30" s="40"/>
      <c r="H30" s="40">
        <v>133</v>
      </c>
      <c r="I30" s="40">
        <v>192021792.96000001</v>
      </c>
      <c r="J30" s="40">
        <v>159</v>
      </c>
      <c r="K30" s="40">
        <v>120434042.16</v>
      </c>
      <c r="L30" s="38">
        <f t="shared" si="0"/>
        <v>298</v>
      </c>
      <c r="M30" s="38">
        <f t="shared" si="0"/>
        <v>312808670.80000001</v>
      </c>
      <c r="N30" s="40">
        <v>3</v>
      </c>
      <c r="O30" s="40">
        <v>1691682.12</v>
      </c>
      <c r="P30" s="40">
        <v>33</v>
      </c>
      <c r="Q30" s="40">
        <v>940693462.14999998</v>
      </c>
      <c r="R30" s="38">
        <f t="shared" si="2"/>
        <v>36</v>
      </c>
      <c r="S30" s="38">
        <f t="shared" si="2"/>
        <v>942385144.26999998</v>
      </c>
      <c r="T30" s="38">
        <f t="shared" si="1"/>
        <v>334</v>
      </c>
      <c r="U30" s="38">
        <f t="shared" si="1"/>
        <v>1255193815.0699999</v>
      </c>
    </row>
    <row r="31" spans="1:21" s="9" customFormat="1" ht="12">
      <c r="A31" s="26">
        <v>24</v>
      </c>
      <c r="B31" s="49" t="s">
        <v>90</v>
      </c>
      <c r="C31" s="28" t="s">
        <v>91</v>
      </c>
      <c r="D31" s="39">
        <v>59</v>
      </c>
      <c r="E31" s="39">
        <v>28590143.219999999</v>
      </c>
      <c r="F31" s="39">
        <v>218</v>
      </c>
      <c r="G31" s="39">
        <v>44597974.780000001</v>
      </c>
      <c r="H31" s="39">
        <v>32</v>
      </c>
      <c r="I31" s="39">
        <v>123983847.09999999</v>
      </c>
      <c r="J31" s="39">
        <v>282</v>
      </c>
      <c r="K31" s="39">
        <v>190535093.46000001</v>
      </c>
      <c r="L31" s="39">
        <f t="shared" si="0"/>
        <v>591</v>
      </c>
      <c r="M31" s="39">
        <f t="shared" si="0"/>
        <v>387707058.56000006</v>
      </c>
      <c r="N31" s="39">
        <v>94</v>
      </c>
      <c r="O31" s="39">
        <v>330488941.33999997</v>
      </c>
      <c r="P31" s="39">
        <v>201</v>
      </c>
      <c r="Q31" s="39">
        <v>212026795.02000001</v>
      </c>
      <c r="R31" s="39">
        <f t="shared" si="2"/>
        <v>295</v>
      </c>
      <c r="S31" s="39">
        <f t="shared" si="2"/>
        <v>542515736.36000001</v>
      </c>
      <c r="T31" s="39">
        <f t="shared" si="1"/>
        <v>886</v>
      </c>
      <c r="U31" s="39">
        <f t="shared" si="1"/>
        <v>930222794.92000008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26</v>
      </c>
      <c r="E32" s="40">
        <v>1813990.05</v>
      </c>
      <c r="F32" s="40">
        <v>160</v>
      </c>
      <c r="G32" s="40">
        <v>29336250.129999999</v>
      </c>
      <c r="H32" s="40">
        <v>36975</v>
      </c>
      <c r="I32" s="40">
        <v>136475378.56999999</v>
      </c>
      <c r="J32" s="40">
        <v>15659</v>
      </c>
      <c r="K32" s="40">
        <v>136659705.63999999</v>
      </c>
      <c r="L32" s="38">
        <f t="shared" si="0"/>
        <v>52820</v>
      </c>
      <c r="M32" s="38">
        <f t="shared" si="0"/>
        <v>304285324.38999999</v>
      </c>
      <c r="N32" s="40">
        <v>625</v>
      </c>
      <c r="O32" s="40">
        <v>264197990.28</v>
      </c>
      <c r="P32" s="40">
        <v>8476</v>
      </c>
      <c r="Q32" s="40">
        <v>278847778.13</v>
      </c>
      <c r="R32" s="38">
        <f t="shared" si="2"/>
        <v>9101</v>
      </c>
      <c r="S32" s="38">
        <f t="shared" si="2"/>
        <v>543045768.40999997</v>
      </c>
      <c r="T32" s="38">
        <f t="shared" si="1"/>
        <v>61921</v>
      </c>
      <c r="U32" s="38">
        <f t="shared" si="1"/>
        <v>847331092.79999995</v>
      </c>
    </row>
    <row r="33" spans="1:21" s="9" customFormat="1" ht="12">
      <c r="A33" s="26">
        <v>26</v>
      </c>
      <c r="B33" s="27" t="s">
        <v>78</v>
      </c>
      <c r="C33" s="28" t="s">
        <v>79</v>
      </c>
      <c r="D33" s="39">
        <v>216</v>
      </c>
      <c r="E33" s="39">
        <v>9829858.7799999993</v>
      </c>
      <c r="F33" s="39">
        <v>1460</v>
      </c>
      <c r="G33" s="39">
        <v>53621069.399999999</v>
      </c>
      <c r="H33" s="39">
        <v>884</v>
      </c>
      <c r="I33" s="39">
        <v>80431559.359999999</v>
      </c>
      <c r="J33" s="39">
        <v>2654</v>
      </c>
      <c r="K33" s="39">
        <v>119888171.40000001</v>
      </c>
      <c r="L33" s="39">
        <f t="shared" si="0"/>
        <v>5214</v>
      </c>
      <c r="M33" s="39">
        <f t="shared" si="0"/>
        <v>263770658.94</v>
      </c>
      <c r="N33" s="39">
        <v>832</v>
      </c>
      <c r="O33" s="39">
        <v>317890128.07999998</v>
      </c>
      <c r="P33" s="39">
        <v>6831</v>
      </c>
      <c r="Q33" s="39">
        <v>229567179.38999999</v>
      </c>
      <c r="R33" s="39">
        <f t="shared" si="2"/>
        <v>7663</v>
      </c>
      <c r="S33" s="39">
        <f t="shared" si="2"/>
        <v>547457307.47000003</v>
      </c>
      <c r="T33" s="39">
        <f t="shared" si="1"/>
        <v>12877</v>
      </c>
      <c r="U33" s="39">
        <f t="shared" si="1"/>
        <v>811227966.41000009</v>
      </c>
    </row>
    <row r="34" spans="1:21" s="9" customFormat="1" ht="12">
      <c r="A34" s="29">
        <v>27</v>
      </c>
      <c r="B34" s="50" t="s">
        <v>68</v>
      </c>
      <c r="C34" s="1" t="s">
        <v>69</v>
      </c>
      <c r="D34" s="40">
        <v>157</v>
      </c>
      <c r="E34" s="40">
        <v>40056115.920000002</v>
      </c>
      <c r="F34" s="40">
        <v>701</v>
      </c>
      <c r="G34" s="40">
        <v>123730227.05</v>
      </c>
      <c r="H34" s="40">
        <v>344</v>
      </c>
      <c r="I34" s="40">
        <v>192729300.72999999</v>
      </c>
      <c r="J34" s="40">
        <v>439</v>
      </c>
      <c r="K34" s="40">
        <v>79626349.75</v>
      </c>
      <c r="L34" s="38">
        <f t="shared" si="0"/>
        <v>1641</v>
      </c>
      <c r="M34" s="38">
        <f t="shared" si="0"/>
        <v>436141993.45000005</v>
      </c>
      <c r="N34" s="40">
        <v>73</v>
      </c>
      <c r="O34" s="40">
        <v>153476273.71000001</v>
      </c>
      <c r="P34" s="40">
        <v>76</v>
      </c>
      <c r="Q34" s="40">
        <v>175903498.63999999</v>
      </c>
      <c r="R34" s="38">
        <f t="shared" si="2"/>
        <v>149</v>
      </c>
      <c r="S34" s="38">
        <f t="shared" si="2"/>
        <v>329379772.35000002</v>
      </c>
      <c r="T34" s="38">
        <f t="shared" si="1"/>
        <v>1790</v>
      </c>
      <c r="U34" s="38">
        <f t="shared" si="1"/>
        <v>765521765.80000007</v>
      </c>
    </row>
    <row r="35" spans="1:21" s="9" customFormat="1" ht="12">
      <c r="A35" s="26">
        <v>28</v>
      </c>
      <c r="B35" s="49" t="s">
        <v>74</v>
      </c>
      <c r="C35" s="28" t="s">
        <v>75</v>
      </c>
      <c r="D35" s="39">
        <v>177</v>
      </c>
      <c r="E35" s="39">
        <v>36919330.009999998</v>
      </c>
      <c r="F35" s="39">
        <v>112</v>
      </c>
      <c r="G35" s="39">
        <v>1407674.26</v>
      </c>
      <c r="H35" s="39">
        <v>7036</v>
      </c>
      <c r="I35" s="39">
        <v>61684550.57</v>
      </c>
      <c r="J35" s="39">
        <v>1293</v>
      </c>
      <c r="K35" s="39">
        <v>77155545.950000003</v>
      </c>
      <c r="L35" s="39">
        <f t="shared" ref="L35:M38" si="11">J35+H35+F35+D35</f>
        <v>8618</v>
      </c>
      <c r="M35" s="39">
        <f t="shared" si="11"/>
        <v>177167100.78999999</v>
      </c>
      <c r="N35" s="39">
        <v>106</v>
      </c>
      <c r="O35" s="39">
        <v>472450107.19999999</v>
      </c>
      <c r="P35" s="39">
        <v>115</v>
      </c>
      <c r="Q35" s="39">
        <v>104428850.01000001</v>
      </c>
      <c r="R35" s="39">
        <f t="shared" ref="R35:R38" si="12">N35+P35</f>
        <v>221</v>
      </c>
      <c r="S35" s="39">
        <f t="shared" ref="S35:S38" si="13">O35+Q35</f>
        <v>576878957.21000004</v>
      </c>
      <c r="T35" s="39">
        <f t="shared" ref="T35:U38" si="14">R35+L35</f>
        <v>8839</v>
      </c>
      <c r="U35" s="39">
        <f t="shared" si="14"/>
        <v>754046058</v>
      </c>
    </row>
    <row r="36" spans="1:21" s="9" customFormat="1" ht="12">
      <c r="A36" s="29">
        <v>29</v>
      </c>
      <c r="B36" s="50" t="s">
        <v>113</v>
      </c>
      <c r="C36" s="1" t="s">
        <v>114</v>
      </c>
      <c r="D36" s="40">
        <v>48</v>
      </c>
      <c r="E36" s="40">
        <v>1935269</v>
      </c>
      <c r="F36" s="40">
        <v>594</v>
      </c>
      <c r="G36" s="40">
        <v>27244648.838500001</v>
      </c>
      <c r="H36" s="40">
        <v>255</v>
      </c>
      <c r="I36" s="40">
        <v>67312301.180000007</v>
      </c>
      <c r="J36" s="40">
        <v>32645</v>
      </c>
      <c r="K36" s="40">
        <v>74356061.590000004</v>
      </c>
      <c r="L36" s="38">
        <f t="shared" si="11"/>
        <v>33542</v>
      </c>
      <c r="M36" s="38">
        <f t="shared" si="11"/>
        <v>170848280.6085</v>
      </c>
      <c r="N36" s="40">
        <v>221</v>
      </c>
      <c r="O36" s="40">
        <v>244260141.91999999</v>
      </c>
      <c r="P36" s="40">
        <v>359</v>
      </c>
      <c r="Q36" s="40">
        <v>211767620.69</v>
      </c>
      <c r="R36" s="38">
        <f t="shared" si="12"/>
        <v>580</v>
      </c>
      <c r="S36" s="38">
        <f t="shared" si="13"/>
        <v>456027762.61000001</v>
      </c>
      <c r="T36" s="38">
        <f t="shared" si="14"/>
        <v>34122</v>
      </c>
      <c r="U36" s="38">
        <f t="shared" si="14"/>
        <v>626876043.21850002</v>
      </c>
    </row>
    <row r="37" spans="1:21" s="9" customFormat="1" ht="12">
      <c r="A37" s="26">
        <v>30</v>
      </c>
      <c r="B37" s="49" t="s">
        <v>72</v>
      </c>
      <c r="C37" s="28" t="s">
        <v>73</v>
      </c>
      <c r="D37" s="39">
        <v>116</v>
      </c>
      <c r="E37" s="39">
        <v>171207306.52000001</v>
      </c>
      <c r="F37" s="39">
        <v>40</v>
      </c>
      <c r="G37" s="39">
        <v>22075144.850000001</v>
      </c>
      <c r="H37" s="39">
        <v>80</v>
      </c>
      <c r="I37" s="39">
        <v>125909023.11</v>
      </c>
      <c r="J37" s="39">
        <v>210</v>
      </c>
      <c r="K37" s="39">
        <v>97163283.480000004</v>
      </c>
      <c r="L37" s="39">
        <f t="shared" si="11"/>
        <v>446</v>
      </c>
      <c r="M37" s="39">
        <f t="shared" si="11"/>
        <v>416354757.96000004</v>
      </c>
      <c r="N37" s="39">
        <v>15</v>
      </c>
      <c r="O37" s="39">
        <v>22267377</v>
      </c>
      <c r="P37" s="39">
        <v>19</v>
      </c>
      <c r="Q37" s="39">
        <v>172334165</v>
      </c>
      <c r="R37" s="39">
        <f t="shared" si="12"/>
        <v>34</v>
      </c>
      <c r="S37" s="39">
        <f t="shared" si="13"/>
        <v>194601542</v>
      </c>
      <c r="T37" s="39">
        <f t="shared" si="14"/>
        <v>480</v>
      </c>
      <c r="U37" s="39">
        <f t="shared" si="14"/>
        <v>610956299.96000004</v>
      </c>
    </row>
    <row r="38" spans="1:21" s="9" customFormat="1" ht="12">
      <c r="A38" s="29">
        <v>31</v>
      </c>
      <c r="B38" s="50" t="s">
        <v>82</v>
      </c>
      <c r="C38" s="1" t="s">
        <v>83</v>
      </c>
      <c r="D38" s="40">
        <v>102</v>
      </c>
      <c r="E38" s="40">
        <v>9427146.9399999995</v>
      </c>
      <c r="F38" s="40">
        <v>1265</v>
      </c>
      <c r="G38" s="40">
        <v>67652128.568700001</v>
      </c>
      <c r="H38" s="40">
        <v>535</v>
      </c>
      <c r="I38" s="40">
        <v>49243398.810000002</v>
      </c>
      <c r="J38" s="40">
        <v>1519</v>
      </c>
      <c r="K38" s="40">
        <v>70236359.010000005</v>
      </c>
      <c r="L38" s="38">
        <f t="shared" si="11"/>
        <v>3421</v>
      </c>
      <c r="M38" s="38">
        <f t="shared" si="11"/>
        <v>196559033.32870001</v>
      </c>
      <c r="N38" s="40">
        <v>693</v>
      </c>
      <c r="O38" s="40">
        <v>221406917.09</v>
      </c>
      <c r="P38" s="40">
        <v>8060</v>
      </c>
      <c r="Q38" s="40">
        <v>141034152.81999999</v>
      </c>
      <c r="R38" s="38">
        <f t="shared" si="12"/>
        <v>8753</v>
      </c>
      <c r="S38" s="38">
        <f t="shared" si="13"/>
        <v>362441069.90999997</v>
      </c>
      <c r="T38" s="38">
        <f t="shared" si="14"/>
        <v>12174</v>
      </c>
      <c r="U38" s="38">
        <f t="shared" si="14"/>
        <v>559000103.23869991</v>
      </c>
    </row>
    <row r="39" spans="1:21" s="9" customFormat="1" ht="12">
      <c r="A39" s="26">
        <v>32</v>
      </c>
      <c r="B39" s="49" t="s">
        <v>92</v>
      </c>
      <c r="C39" s="28" t="s">
        <v>93</v>
      </c>
      <c r="D39" s="39">
        <v>19</v>
      </c>
      <c r="E39" s="39">
        <v>130673291.51000001</v>
      </c>
      <c r="F39" s="39">
        <v>45</v>
      </c>
      <c r="G39" s="39">
        <v>1144608.04</v>
      </c>
      <c r="H39" s="39">
        <v>140</v>
      </c>
      <c r="I39" s="39">
        <v>14665642.93</v>
      </c>
      <c r="J39" s="39">
        <v>369</v>
      </c>
      <c r="K39" s="39">
        <v>102666502.02</v>
      </c>
      <c r="L39" s="39">
        <f t="shared" si="0"/>
        <v>573</v>
      </c>
      <c r="M39" s="39">
        <f t="shared" si="0"/>
        <v>249150044.5</v>
      </c>
      <c r="N39" s="39">
        <v>96</v>
      </c>
      <c r="O39" s="39">
        <v>95748866.140000001</v>
      </c>
      <c r="P39" s="39">
        <v>50</v>
      </c>
      <c r="Q39" s="39">
        <v>138120217.49000001</v>
      </c>
      <c r="R39" s="39">
        <f t="shared" si="2"/>
        <v>146</v>
      </c>
      <c r="S39" s="39">
        <f t="shared" si="2"/>
        <v>233869083.63</v>
      </c>
      <c r="T39" s="39">
        <f t="shared" si="1"/>
        <v>719</v>
      </c>
      <c r="U39" s="39">
        <f t="shared" si="1"/>
        <v>483019128.13</v>
      </c>
    </row>
    <row r="40" spans="1:21" s="9" customFormat="1" ht="12">
      <c r="A40" s="29">
        <v>33</v>
      </c>
      <c r="B40" s="50" t="s">
        <v>70</v>
      </c>
      <c r="C40" s="1" t="s">
        <v>71</v>
      </c>
      <c r="D40" s="40">
        <v>488</v>
      </c>
      <c r="E40" s="40">
        <v>64253582.079999998</v>
      </c>
      <c r="F40" s="40">
        <v>645</v>
      </c>
      <c r="G40" s="40">
        <v>32552705.649999999</v>
      </c>
      <c r="H40" s="40">
        <v>630</v>
      </c>
      <c r="I40" s="40">
        <v>6997646.9699999997</v>
      </c>
      <c r="J40" s="40">
        <v>2027</v>
      </c>
      <c r="K40" s="40">
        <v>52667394.460000001</v>
      </c>
      <c r="L40" s="38">
        <f t="shared" si="0"/>
        <v>3790</v>
      </c>
      <c r="M40" s="38">
        <f t="shared" si="0"/>
        <v>156471329.16</v>
      </c>
      <c r="N40" s="40">
        <v>442</v>
      </c>
      <c r="O40" s="40">
        <v>115879426.75</v>
      </c>
      <c r="P40" s="40">
        <v>1909</v>
      </c>
      <c r="Q40" s="40">
        <v>111109627.68000001</v>
      </c>
      <c r="R40" s="38">
        <f t="shared" si="2"/>
        <v>2351</v>
      </c>
      <c r="S40" s="38">
        <f t="shared" si="2"/>
        <v>226989054.43000001</v>
      </c>
      <c r="T40" s="38">
        <f t="shared" si="1"/>
        <v>6141</v>
      </c>
      <c r="U40" s="38">
        <f t="shared" si="1"/>
        <v>383460383.59000003</v>
      </c>
    </row>
    <row r="41" spans="1:21" s="9" customFormat="1" ht="12">
      <c r="A41" s="26">
        <v>34</v>
      </c>
      <c r="B41" s="49" t="s">
        <v>80</v>
      </c>
      <c r="C41" s="28" t="s">
        <v>81</v>
      </c>
      <c r="D41" s="39">
        <v>50</v>
      </c>
      <c r="E41" s="39">
        <v>2624669.56</v>
      </c>
      <c r="F41" s="39">
        <v>254</v>
      </c>
      <c r="G41" s="39">
        <v>17566509.170000002</v>
      </c>
      <c r="H41" s="39">
        <v>589</v>
      </c>
      <c r="I41" s="39">
        <v>51972984.880000003</v>
      </c>
      <c r="J41" s="39">
        <v>919</v>
      </c>
      <c r="K41" s="39">
        <v>46214309.789999999</v>
      </c>
      <c r="L41" s="39">
        <f t="shared" si="0"/>
        <v>1812</v>
      </c>
      <c r="M41" s="39">
        <f t="shared" si="0"/>
        <v>118378473.40000001</v>
      </c>
      <c r="N41" s="39">
        <v>230</v>
      </c>
      <c r="O41" s="39">
        <v>134933712.19999999</v>
      </c>
      <c r="P41" s="39">
        <v>1847</v>
      </c>
      <c r="Q41" s="39">
        <v>124452889.3</v>
      </c>
      <c r="R41" s="39">
        <f t="shared" si="2"/>
        <v>2077</v>
      </c>
      <c r="S41" s="39">
        <f t="shared" si="2"/>
        <v>259386601.5</v>
      </c>
      <c r="T41" s="39">
        <f t="shared" si="1"/>
        <v>3889</v>
      </c>
      <c r="U41" s="39">
        <f t="shared" si="1"/>
        <v>377765074.89999998</v>
      </c>
    </row>
    <row r="42" spans="1:21" s="9" customFormat="1" ht="12">
      <c r="A42" s="29">
        <v>35</v>
      </c>
      <c r="B42" s="50" t="s">
        <v>94</v>
      </c>
      <c r="C42" s="1" t="s">
        <v>95</v>
      </c>
      <c r="D42" s="40">
        <v>14</v>
      </c>
      <c r="E42" s="40">
        <v>41000000</v>
      </c>
      <c r="F42" s="40"/>
      <c r="G42" s="40"/>
      <c r="H42" s="40">
        <v>58</v>
      </c>
      <c r="I42" s="40">
        <v>130542424.08</v>
      </c>
      <c r="J42" s="40">
        <v>64</v>
      </c>
      <c r="K42" s="40">
        <v>137021564.24000001</v>
      </c>
      <c r="L42" s="38">
        <f t="shared" si="0"/>
        <v>136</v>
      </c>
      <c r="M42" s="38">
        <f t="shared" si="0"/>
        <v>308563988.31999999</v>
      </c>
      <c r="N42" s="40">
        <v>5</v>
      </c>
      <c r="O42" s="40">
        <v>12000000</v>
      </c>
      <c r="P42" s="40">
        <v>12</v>
      </c>
      <c r="Q42" s="40">
        <v>46500000</v>
      </c>
      <c r="R42" s="38">
        <f t="shared" si="2"/>
        <v>17</v>
      </c>
      <c r="S42" s="38">
        <f t="shared" si="2"/>
        <v>58500000</v>
      </c>
      <c r="T42" s="38">
        <f t="shared" si="1"/>
        <v>153</v>
      </c>
      <c r="U42" s="38">
        <f t="shared" si="1"/>
        <v>367063988.31999999</v>
      </c>
    </row>
    <row r="43" spans="1:21" s="9" customFormat="1" ht="12">
      <c r="A43" s="26">
        <v>36</v>
      </c>
      <c r="B43" s="49" t="s">
        <v>86</v>
      </c>
      <c r="C43" s="28" t="s">
        <v>87</v>
      </c>
      <c r="D43" s="39"/>
      <c r="E43" s="39"/>
      <c r="F43" s="39"/>
      <c r="G43" s="39"/>
      <c r="H43" s="39">
        <v>20</v>
      </c>
      <c r="I43" s="39">
        <v>40698602.490000002</v>
      </c>
      <c r="J43" s="39">
        <v>28</v>
      </c>
      <c r="K43" s="39">
        <v>132276198.23</v>
      </c>
      <c r="L43" s="39">
        <f t="shared" si="0"/>
        <v>48</v>
      </c>
      <c r="M43" s="39">
        <f t="shared" si="0"/>
        <v>172974800.72</v>
      </c>
      <c r="N43" s="39">
        <v>20</v>
      </c>
      <c r="O43" s="39">
        <v>132060229</v>
      </c>
      <c r="P43" s="39">
        <v>16</v>
      </c>
      <c r="Q43" s="39">
        <v>40466963</v>
      </c>
      <c r="R43" s="39">
        <f t="shared" si="2"/>
        <v>36</v>
      </c>
      <c r="S43" s="39">
        <f t="shared" si="2"/>
        <v>172527192</v>
      </c>
      <c r="T43" s="39">
        <f t="shared" si="1"/>
        <v>84</v>
      </c>
      <c r="U43" s="39">
        <f t="shared" si="1"/>
        <v>345501992.72000003</v>
      </c>
    </row>
    <row r="44" spans="1:21" s="9" customFormat="1" ht="12">
      <c r="A44" s="29">
        <v>37</v>
      </c>
      <c r="B44" s="50" t="s">
        <v>145</v>
      </c>
      <c r="C44" s="1" t="s">
        <v>146</v>
      </c>
      <c r="D44" s="40">
        <v>14</v>
      </c>
      <c r="E44" s="40">
        <v>11778535.34</v>
      </c>
      <c r="F44" s="40">
        <v>10</v>
      </c>
      <c r="G44" s="40">
        <v>1726894.41</v>
      </c>
      <c r="H44" s="40">
        <v>17</v>
      </c>
      <c r="I44" s="40">
        <v>103612910.19</v>
      </c>
      <c r="J44" s="40">
        <v>95</v>
      </c>
      <c r="K44" s="40">
        <v>107104367.44</v>
      </c>
      <c r="L44" s="38">
        <f t="shared" si="0"/>
        <v>136</v>
      </c>
      <c r="M44" s="38">
        <f t="shared" si="0"/>
        <v>224222707.38</v>
      </c>
      <c r="N44" s="40">
        <v>5</v>
      </c>
      <c r="O44" s="40">
        <v>2019827.08</v>
      </c>
      <c r="P44" s="40">
        <v>10</v>
      </c>
      <c r="Q44" s="40">
        <v>98014259.010000005</v>
      </c>
      <c r="R44" s="38">
        <f t="shared" si="2"/>
        <v>15</v>
      </c>
      <c r="S44" s="38">
        <f t="shared" si="2"/>
        <v>100034086.09</v>
      </c>
      <c r="T44" s="38">
        <f t="shared" si="1"/>
        <v>151</v>
      </c>
      <c r="U44" s="38">
        <f t="shared" si="1"/>
        <v>324256793.47000003</v>
      </c>
    </row>
    <row r="45" spans="1:21" s="9" customFormat="1" ht="12">
      <c r="A45" s="26">
        <v>38</v>
      </c>
      <c r="B45" s="27" t="s">
        <v>96</v>
      </c>
      <c r="C45" s="28" t="s">
        <v>97</v>
      </c>
      <c r="D45" s="39"/>
      <c r="E45" s="39"/>
      <c r="F45" s="39">
        <v>22</v>
      </c>
      <c r="G45" s="39">
        <v>14757605.300000001</v>
      </c>
      <c r="H45" s="39">
        <v>6</v>
      </c>
      <c r="I45" s="39">
        <v>93455034.140000001</v>
      </c>
      <c r="J45" s="39">
        <v>10</v>
      </c>
      <c r="K45" s="39">
        <v>94326435.629999995</v>
      </c>
      <c r="L45" s="39">
        <f t="shared" si="0"/>
        <v>38</v>
      </c>
      <c r="M45" s="39">
        <f t="shared" si="0"/>
        <v>202539075.06999999</v>
      </c>
      <c r="N45" s="39">
        <v>12</v>
      </c>
      <c r="O45" s="39">
        <v>53288754.799999997</v>
      </c>
      <c r="P45" s="39">
        <v>7</v>
      </c>
      <c r="Q45" s="39">
        <v>35841249.719999999</v>
      </c>
      <c r="R45" s="39">
        <f t="shared" si="2"/>
        <v>19</v>
      </c>
      <c r="S45" s="39">
        <f t="shared" si="2"/>
        <v>89130004.519999996</v>
      </c>
      <c r="T45" s="39">
        <f t="shared" si="1"/>
        <v>57</v>
      </c>
      <c r="U45" s="39">
        <f t="shared" si="1"/>
        <v>291669079.58999997</v>
      </c>
    </row>
    <row r="46" spans="1:21" s="9" customFormat="1" ht="12">
      <c r="A46" s="29">
        <v>39</v>
      </c>
      <c r="B46" s="50" t="s">
        <v>84</v>
      </c>
      <c r="C46" s="1" t="s">
        <v>85</v>
      </c>
      <c r="D46" s="40">
        <v>61</v>
      </c>
      <c r="E46" s="40">
        <v>55565385.280000001</v>
      </c>
      <c r="F46" s="40">
        <v>152</v>
      </c>
      <c r="G46" s="40">
        <v>28670783.260000002</v>
      </c>
      <c r="H46" s="40">
        <v>5</v>
      </c>
      <c r="I46" s="40">
        <v>631283.68999999994</v>
      </c>
      <c r="J46" s="40">
        <v>215</v>
      </c>
      <c r="K46" s="40">
        <v>23850951.59</v>
      </c>
      <c r="L46" s="38">
        <f t="shared" si="0"/>
        <v>433</v>
      </c>
      <c r="M46" s="38">
        <f t="shared" si="0"/>
        <v>108718403.82000001</v>
      </c>
      <c r="N46" s="40">
        <v>33</v>
      </c>
      <c r="O46" s="40">
        <v>58068645.810000002</v>
      </c>
      <c r="P46" s="40">
        <v>22</v>
      </c>
      <c r="Q46" s="40">
        <v>111670540.79000001</v>
      </c>
      <c r="R46" s="38">
        <f t="shared" si="2"/>
        <v>55</v>
      </c>
      <c r="S46" s="38">
        <f t="shared" si="2"/>
        <v>169739186.60000002</v>
      </c>
      <c r="T46" s="38">
        <f t="shared" si="1"/>
        <v>488</v>
      </c>
      <c r="U46" s="38">
        <f t="shared" si="1"/>
        <v>278457590.42000002</v>
      </c>
    </row>
    <row r="47" spans="1:21" s="9" customFormat="1" ht="12">
      <c r="A47" s="26">
        <v>40</v>
      </c>
      <c r="B47" s="49" t="s">
        <v>88</v>
      </c>
      <c r="C47" s="28" t="s">
        <v>89</v>
      </c>
      <c r="D47" s="39">
        <v>41</v>
      </c>
      <c r="E47" s="39">
        <v>45283047.840000004</v>
      </c>
      <c r="F47" s="39">
        <v>151</v>
      </c>
      <c r="G47" s="39">
        <v>36527565.579999998</v>
      </c>
      <c r="H47" s="39">
        <v>82</v>
      </c>
      <c r="I47" s="39">
        <v>14431569.449999999</v>
      </c>
      <c r="J47" s="39">
        <v>93</v>
      </c>
      <c r="K47" s="39">
        <v>28900514.280000001</v>
      </c>
      <c r="L47" s="39">
        <f t="shared" si="0"/>
        <v>367</v>
      </c>
      <c r="M47" s="39">
        <f t="shared" si="0"/>
        <v>125142697.15000001</v>
      </c>
      <c r="N47" s="39">
        <v>94</v>
      </c>
      <c r="O47" s="39">
        <v>77794488.480000004</v>
      </c>
      <c r="P47" s="39">
        <v>90</v>
      </c>
      <c r="Q47" s="39">
        <v>72308175.400000006</v>
      </c>
      <c r="R47" s="39">
        <f t="shared" si="2"/>
        <v>184</v>
      </c>
      <c r="S47" s="39">
        <f t="shared" si="2"/>
        <v>150102663.88</v>
      </c>
      <c r="T47" s="39">
        <f t="shared" si="1"/>
        <v>551</v>
      </c>
      <c r="U47" s="39">
        <f t="shared" si="1"/>
        <v>275245361.02999997</v>
      </c>
    </row>
    <row r="48" spans="1:21" s="9" customFormat="1" ht="12">
      <c r="A48" s="29">
        <v>41</v>
      </c>
      <c r="B48" s="50" t="s">
        <v>109</v>
      </c>
      <c r="C48" s="1" t="s">
        <v>110</v>
      </c>
      <c r="D48" s="40">
        <v>639</v>
      </c>
      <c r="E48" s="40">
        <v>36900924.979999997</v>
      </c>
      <c r="F48" s="40">
        <v>1120</v>
      </c>
      <c r="G48" s="40">
        <v>51547630.82</v>
      </c>
      <c r="H48" s="40">
        <v>356</v>
      </c>
      <c r="I48" s="40">
        <v>32069861.469999999</v>
      </c>
      <c r="J48" s="40">
        <v>1097</v>
      </c>
      <c r="K48" s="40">
        <v>51674954.359999999</v>
      </c>
      <c r="L48" s="38">
        <f t="shared" si="0"/>
        <v>3212</v>
      </c>
      <c r="M48" s="38">
        <f t="shared" si="0"/>
        <v>172193371.63</v>
      </c>
      <c r="N48" s="40">
        <v>60</v>
      </c>
      <c r="O48" s="40">
        <v>66113929.700000003</v>
      </c>
      <c r="P48" s="40">
        <v>24</v>
      </c>
      <c r="Q48" s="40">
        <v>34760737.020000003</v>
      </c>
      <c r="R48" s="38">
        <f t="shared" si="2"/>
        <v>84</v>
      </c>
      <c r="S48" s="38">
        <f t="shared" si="2"/>
        <v>100874666.72</v>
      </c>
      <c r="T48" s="38">
        <f t="shared" si="1"/>
        <v>3296</v>
      </c>
      <c r="U48" s="38">
        <f t="shared" si="1"/>
        <v>273068038.35000002</v>
      </c>
    </row>
    <row r="49" spans="1:21" s="9" customFormat="1" ht="12">
      <c r="A49" s="26">
        <v>42</v>
      </c>
      <c r="B49" s="49" t="s">
        <v>104</v>
      </c>
      <c r="C49" s="28" t="s">
        <v>105</v>
      </c>
      <c r="D49" s="39">
        <v>11</v>
      </c>
      <c r="E49" s="39">
        <v>14055588.140000001</v>
      </c>
      <c r="F49" s="39">
        <v>50</v>
      </c>
      <c r="G49" s="39">
        <v>6071240.46</v>
      </c>
      <c r="H49" s="39">
        <v>79</v>
      </c>
      <c r="I49" s="39">
        <v>40706867.259999998</v>
      </c>
      <c r="J49" s="39">
        <v>84</v>
      </c>
      <c r="K49" s="39">
        <v>5489498.1699999999</v>
      </c>
      <c r="L49" s="39">
        <f t="shared" si="0"/>
        <v>224</v>
      </c>
      <c r="M49" s="39">
        <f t="shared" si="0"/>
        <v>66323194.030000001</v>
      </c>
      <c r="N49" s="39">
        <v>17</v>
      </c>
      <c r="O49" s="39">
        <v>51622544.009999998</v>
      </c>
      <c r="P49" s="39">
        <v>21</v>
      </c>
      <c r="Q49" s="39">
        <v>95122978.299999997</v>
      </c>
      <c r="R49" s="39">
        <f t="shared" si="2"/>
        <v>38</v>
      </c>
      <c r="S49" s="39">
        <f t="shared" si="2"/>
        <v>146745522.31</v>
      </c>
      <c r="T49" s="39">
        <f t="shared" si="1"/>
        <v>262</v>
      </c>
      <c r="U49" s="39">
        <f t="shared" si="1"/>
        <v>213068716.34</v>
      </c>
    </row>
    <row r="50" spans="1:21" s="9" customFormat="1" ht="12">
      <c r="A50" s="29">
        <v>43</v>
      </c>
      <c r="B50" s="50" t="s">
        <v>139</v>
      </c>
      <c r="C50" s="1" t="s">
        <v>140</v>
      </c>
      <c r="D50" s="40">
        <v>13</v>
      </c>
      <c r="E50" s="40">
        <v>943923.8</v>
      </c>
      <c r="F50" s="40">
        <v>45</v>
      </c>
      <c r="G50" s="40">
        <v>4195961.08</v>
      </c>
      <c r="H50" s="40">
        <v>171</v>
      </c>
      <c r="I50" s="40">
        <v>17719191.920000002</v>
      </c>
      <c r="J50" s="40">
        <v>419</v>
      </c>
      <c r="K50" s="40">
        <v>94281264</v>
      </c>
      <c r="L50" s="38">
        <f t="shared" si="0"/>
        <v>648</v>
      </c>
      <c r="M50" s="38">
        <f t="shared" si="0"/>
        <v>117140340.8</v>
      </c>
      <c r="N50" s="40">
        <v>171</v>
      </c>
      <c r="O50" s="40">
        <v>85803224.310000002</v>
      </c>
      <c r="P50" s="40">
        <v>26</v>
      </c>
      <c r="Q50" s="40">
        <v>5999286.5099999998</v>
      </c>
      <c r="R50" s="38">
        <f t="shared" si="2"/>
        <v>197</v>
      </c>
      <c r="S50" s="38">
        <f t="shared" si="2"/>
        <v>91802510.820000008</v>
      </c>
      <c r="T50" s="38">
        <f t="shared" si="1"/>
        <v>845</v>
      </c>
      <c r="U50" s="38">
        <f t="shared" si="1"/>
        <v>208942851.62</v>
      </c>
    </row>
    <row r="51" spans="1:21" s="9" customFormat="1" ht="12">
      <c r="A51" s="26">
        <v>44</v>
      </c>
      <c r="B51" s="49" t="s">
        <v>102</v>
      </c>
      <c r="C51" s="28" t="s">
        <v>103</v>
      </c>
      <c r="D51" s="39">
        <v>38</v>
      </c>
      <c r="E51" s="39">
        <v>84291534.549999997</v>
      </c>
      <c r="F51" s="39">
        <v>4</v>
      </c>
      <c r="G51" s="39">
        <v>618759.72</v>
      </c>
      <c r="H51" s="39">
        <v>8</v>
      </c>
      <c r="I51" s="39">
        <v>21448596.899999999</v>
      </c>
      <c r="J51" s="39">
        <v>47</v>
      </c>
      <c r="K51" s="39">
        <v>11885360</v>
      </c>
      <c r="L51" s="39">
        <f t="shared" si="0"/>
        <v>97</v>
      </c>
      <c r="M51" s="39">
        <f t="shared" si="0"/>
        <v>118244251.16999999</v>
      </c>
      <c r="N51" s="39"/>
      <c r="O51" s="39"/>
      <c r="P51" s="39">
        <v>3</v>
      </c>
      <c r="Q51" s="39">
        <v>82750000</v>
      </c>
      <c r="R51" s="39">
        <f t="shared" si="2"/>
        <v>3</v>
      </c>
      <c r="S51" s="39">
        <f t="shared" si="2"/>
        <v>82750000</v>
      </c>
      <c r="T51" s="39">
        <f t="shared" si="1"/>
        <v>100</v>
      </c>
      <c r="U51" s="39">
        <f t="shared" si="1"/>
        <v>200994251.16999999</v>
      </c>
    </row>
    <row r="52" spans="1:21" s="9" customFormat="1" ht="12">
      <c r="A52" s="29">
        <v>45</v>
      </c>
      <c r="B52" s="50" t="s">
        <v>111</v>
      </c>
      <c r="C52" s="1" t="s">
        <v>112</v>
      </c>
      <c r="D52" s="40">
        <v>104</v>
      </c>
      <c r="E52" s="40">
        <v>26360957.260000002</v>
      </c>
      <c r="F52" s="40">
        <v>435</v>
      </c>
      <c r="G52" s="40">
        <v>56047279.200000003</v>
      </c>
      <c r="H52" s="40">
        <v>54</v>
      </c>
      <c r="I52" s="40">
        <v>11549347.279999999</v>
      </c>
      <c r="J52" s="40">
        <v>219</v>
      </c>
      <c r="K52" s="40">
        <v>30302003.739999998</v>
      </c>
      <c r="L52" s="38">
        <f t="shared" si="0"/>
        <v>812</v>
      </c>
      <c r="M52" s="38">
        <f t="shared" si="0"/>
        <v>124259587.48</v>
      </c>
      <c r="N52" s="40">
        <v>26</v>
      </c>
      <c r="O52" s="40">
        <v>63272084.259999998</v>
      </c>
      <c r="P52" s="40">
        <v>22</v>
      </c>
      <c r="Q52" s="40">
        <v>8270353.6200000001</v>
      </c>
      <c r="R52" s="38">
        <f t="shared" si="2"/>
        <v>48</v>
      </c>
      <c r="S52" s="38">
        <f t="shared" si="2"/>
        <v>71542437.879999995</v>
      </c>
      <c r="T52" s="38">
        <f t="shared" si="1"/>
        <v>860</v>
      </c>
      <c r="U52" s="38">
        <f t="shared" si="1"/>
        <v>195802025.36000001</v>
      </c>
    </row>
    <row r="53" spans="1:21" s="9" customFormat="1" ht="12">
      <c r="A53" s="26">
        <v>46</v>
      </c>
      <c r="B53" s="27" t="s">
        <v>108</v>
      </c>
      <c r="C53" s="28" t="s">
        <v>355</v>
      </c>
      <c r="D53" s="39">
        <v>165</v>
      </c>
      <c r="E53" s="39">
        <v>2679076.87</v>
      </c>
      <c r="F53" s="39">
        <v>689</v>
      </c>
      <c r="G53" s="39">
        <v>17270901.289999999</v>
      </c>
      <c r="H53" s="39">
        <v>1588</v>
      </c>
      <c r="I53" s="39">
        <v>15172273.15</v>
      </c>
      <c r="J53" s="39">
        <v>2658</v>
      </c>
      <c r="K53" s="39">
        <v>39617976.369999997</v>
      </c>
      <c r="L53" s="39">
        <f t="shared" si="0"/>
        <v>5100</v>
      </c>
      <c r="M53" s="39">
        <f t="shared" si="0"/>
        <v>74740227.680000007</v>
      </c>
      <c r="N53" s="39">
        <v>2374</v>
      </c>
      <c r="O53" s="39">
        <v>76228259.769999996</v>
      </c>
      <c r="P53" s="39">
        <v>220</v>
      </c>
      <c r="Q53" s="39">
        <v>37547030.590000004</v>
      </c>
      <c r="R53" s="39">
        <f t="shared" si="2"/>
        <v>2594</v>
      </c>
      <c r="S53" s="39">
        <f t="shared" si="2"/>
        <v>113775290.36</v>
      </c>
      <c r="T53" s="39">
        <f t="shared" si="1"/>
        <v>7694</v>
      </c>
      <c r="U53" s="39">
        <f t="shared" si="1"/>
        <v>188515518.04000002</v>
      </c>
    </row>
    <row r="54" spans="1:21" s="9" customFormat="1" ht="12">
      <c r="A54" s="29">
        <v>47</v>
      </c>
      <c r="B54" s="50" t="s">
        <v>119</v>
      </c>
      <c r="C54" s="1" t="s">
        <v>120</v>
      </c>
      <c r="D54" s="40">
        <v>212</v>
      </c>
      <c r="E54" s="40">
        <v>5597185.29</v>
      </c>
      <c r="F54" s="40">
        <v>1622</v>
      </c>
      <c r="G54" s="40">
        <v>26762555.609999999</v>
      </c>
      <c r="H54" s="40">
        <v>1614</v>
      </c>
      <c r="I54" s="40">
        <v>12617068.699999999</v>
      </c>
      <c r="J54" s="40">
        <v>4228</v>
      </c>
      <c r="K54" s="40">
        <v>28472725.120000001</v>
      </c>
      <c r="L54" s="38">
        <f t="shared" si="0"/>
        <v>7676</v>
      </c>
      <c r="M54" s="38">
        <f t="shared" si="0"/>
        <v>73449534.720000014</v>
      </c>
      <c r="N54" s="40">
        <v>656</v>
      </c>
      <c r="O54" s="40">
        <v>53144632.479999997</v>
      </c>
      <c r="P54" s="40">
        <v>144</v>
      </c>
      <c r="Q54" s="40">
        <v>15898588.550000001</v>
      </c>
      <c r="R54" s="38">
        <f t="shared" si="2"/>
        <v>800</v>
      </c>
      <c r="S54" s="38">
        <f t="shared" si="2"/>
        <v>69043221.030000001</v>
      </c>
      <c r="T54" s="38">
        <f t="shared" si="1"/>
        <v>8476</v>
      </c>
      <c r="U54" s="38">
        <f t="shared" si="1"/>
        <v>142492755.75</v>
      </c>
    </row>
    <row r="55" spans="1:21" s="9" customFormat="1" ht="12">
      <c r="A55" s="26">
        <v>48</v>
      </c>
      <c r="B55" s="49" t="s">
        <v>115</v>
      </c>
      <c r="C55" s="28" t="s">
        <v>116</v>
      </c>
      <c r="D55" s="39">
        <v>2</v>
      </c>
      <c r="E55" s="39">
        <v>30350</v>
      </c>
      <c r="F55" s="39">
        <v>35</v>
      </c>
      <c r="G55" s="39">
        <v>483995.84</v>
      </c>
      <c r="H55" s="39">
        <v>744</v>
      </c>
      <c r="I55" s="39">
        <v>35846038.270000003</v>
      </c>
      <c r="J55" s="39">
        <v>4467</v>
      </c>
      <c r="K55" s="39">
        <v>52235562.829999998</v>
      </c>
      <c r="L55" s="39">
        <f t="shared" si="0"/>
        <v>5248</v>
      </c>
      <c r="M55" s="39">
        <f t="shared" si="0"/>
        <v>88595946.939999998</v>
      </c>
      <c r="N55" s="39">
        <v>350</v>
      </c>
      <c r="O55" s="39">
        <v>23015406.120000001</v>
      </c>
      <c r="P55" s="39">
        <v>591</v>
      </c>
      <c r="Q55" s="39">
        <v>12092450.6</v>
      </c>
      <c r="R55" s="39">
        <f t="shared" si="2"/>
        <v>941</v>
      </c>
      <c r="S55" s="39">
        <f t="shared" si="2"/>
        <v>35107856.719999999</v>
      </c>
      <c r="T55" s="39">
        <f t="shared" si="1"/>
        <v>6189</v>
      </c>
      <c r="U55" s="39">
        <f t="shared" si="1"/>
        <v>123703803.66</v>
      </c>
    </row>
    <row r="56" spans="1:21" s="9" customFormat="1" ht="12">
      <c r="A56" s="29">
        <v>49</v>
      </c>
      <c r="B56" s="50" t="s">
        <v>370</v>
      </c>
      <c r="C56" s="1" t="s">
        <v>371</v>
      </c>
      <c r="D56" s="40"/>
      <c r="E56" s="40"/>
      <c r="F56" s="40"/>
      <c r="G56" s="40"/>
      <c r="H56" s="40"/>
      <c r="I56" s="40"/>
      <c r="J56" s="40"/>
      <c r="K56" s="40"/>
      <c r="L56" s="38">
        <f t="shared" ref="L56:M61" si="15">J56+H56+F56+D56</f>
        <v>0</v>
      </c>
      <c r="M56" s="38">
        <f t="shared" si="15"/>
        <v>0</v>
      </c>
      <c r="N56" s="40">
        <v>1</v>
      </c>
      <c r="O56" s="40">
        <v>120286281.34999999</v>
      </c>
      <c r="P56" s="40"/>
      <c r="Q56" s="40"/>
      <c r="R56" s="38">
        <f t="shared" ref="R56:R61" si="16">N56+P56</f>
        <v>1</v>
      </c>
      <c r="S56" s="38">
        <f t="shared" ref="S56:S61" si="17">O56+Q56</f>
        <v>120286281.34999999</v>
      </c>
      <c r="T56" s="38">
        <f t="shared" ref="T56:U61" si="18">R56+L56</f>
        <v>1</v>
      </c>
      <c r="U56" s="38">
        <f t="shared" si="18"/>
        <v>120286281.34999999</v>
      </c>
    </row>
    <row r="57" spans="1:21" s="9" customFormat="1" ht="12">
      <c r="A57" s="26">
        <v>50</v>
      </c>
      <c r="B57" s="49" t="s">
        <v>121</v>
      </c>
      <c r="C57" s="28" t="s">
        <v>122</v>
      </c>
      <c r="D57" s="39"/>
      <c r="E57" s="39"/>
      <c r="F57" s="39"/>
      <c r="G57" s="39"/>
      <c r="H57" s="39">
        <v>55</v>
      </c>
      <c r="I57" s="39">
        <v>35374521.409999996</v>
      </c>
      <c r="J57" s="39">
        <v>56</v>
      </c>
      <c r="K57" s="39">
        <v>22697830.989999998</v>
      </c>
      <c r="L57" s="39">
        <f t="shared" si="15"/>
        <v>111</v>
      </c>
      <c r="M57" s="39">
        <f t="shared" si="15"/>
        <v>58072352.399999991</v>
      </c>
      <c r="N57" s="39">
        <v>27</v>
      </c>
      <c r="O57" s="39">
        <v>18964000</v>
      </c>
      <c r="P57" s="39">
        <v>23</v>
      </c>
      <c r="Q57" s="39">
        <v>31582835</v>
      </c>
      <c r="R57" s="39">
        <f t="shared" si="16"/>
        <v>50</v>
      </c>
      <c r="S57" s="39">
        <f t="shared" si="17"/>
        <v>50546835</v>
      </c>
      <c r="T57" s="39">
        <f t="shared" si="18"/>
        <v>161</v>
      </c>
      <c r="U57" s="39">
        <f t="shared" si="18"/>
        <v>108619187.39999999</v>
      </c>
    </row>
    <row r="58" spans="1:21" s="9" customFormat="1" ht="12">
      <c r="A58" s="29">
        <v>51</v>
      </c>
      <c r="B58" s="50" t="s">
        <v>143</v>
      </c>
      <c r="C58" s="1" t="s">
        <v>144</v>
      </c>
      <c r="D58" s="40">
        <v>4</v>
      </c>
      <c r="E58" s="40">
        <v>268348.67</v>
      </c>
      <c r="F58" s="40">
        <v>29</v>
      </c>
      <c r="G58" s="40">
        <v>20112723.050000001</v>
      </c>
      <c r="H58" s="40">
        <v>21</v>
      </c>
      <c r="I58" s="40">
        <v>7167404.2599999998</v>
      </c>
      <c r="J58" s="40">
        <v>67</v>
      </c>
      <c r="K58" s="40">
        <v>24149265.969999999</v>
      </c>
      <c r="L58" s="38">
        <f t="shared" si="15"/>
        <v>121</v>
      </c>
      <c r="M58" s="38">
        <f t="shared" si="15"/>
        <v>51697741.950000003</v>
      </c>
      <c r="N58" s="40">
        <v>37</v>
      </c>
      <c r="O58" s="40">
        <v>44746768.460000001</v>
      </c>
      <c r="P58" s="40">
        <v>15</v>
      </c>
      <c r="Q58" s="40">
        <v>8003029.4000000004</v>
      </c>
      <c r="R58" s="38">
        <f t="shared" si="16"/>
        <v>52</v>
      </c>
      <c r="S58" s="38">
        <f t="shared" si="17"/>
        <v>52749797.859999999</v>
      </c>
      <c r="T58" s="38">
        <f t="shared" si="18"/>
        <v>173</v>
      </c>
      <c r="U58" s="38">
        <f t="shared" si="18"/>
        <v>104447539.81</v>
      </c>
    </row>
    <row r="59" spans="1:21" s="9" customFormat="1" ht="12">
      <c r="A59" s="26">
        <v>52</v>
      </c>
      <c r="B59" s="49" t="s">
        <v>368</v>
      </c>
      <c r="C59" s="28" t="s">
        <v>369</v>
      </c>
      <c r="D59" s="39">
        <v>6</v>
      </c>
      <c r="E59" s="39">
        <v>1544205.03</v>
      </c>
      <c r="F59" s="39">
        <v>5</v>
      </c>
      <c r="G59" s="39">
        <v>200286.26</v>
      </c>
      <c r="H59" s="39">
        <v>1947</v>
      </c>
      <c r="I59" s="39">
        <v>47820522.280000001</v>
      </c>
      <c r="J59" s="39">
        <v>94</v>
      </c>
      <c r="K59" s="39">
        <v>1732321.16</v>
      </c>
      <c r="L59" s="39">
        <f t="shared" si="15"/>
        <v>2052</v>
      </c>
      <c r="M59" s="39">
        <f t="shared" si="15"/>
        <v>51297334.729999997</v>
      </c>
      <c r="N59" s="39">
        <v>45</v>
      </c>
      <c r="O59" s="39">
        <v>1603994.88</v>
      </c>
      <c r="P59" s="39">
        <v>92</v>
      </c>
      <c r="Q59" s="39">
        <v>49036913.469999999</v>
      </c>
      <c r="R59" s="39">
        <f t="shared" si="16"/>
        <v>137</v>
      </c>
      <c r="S59" s="39">
        <f t="shared" si="17"/>
        <v>50640908.350000001</v>
      </c>
      <c r="T59" s="39">
        <f t="shared" si="18"/>
        <v>2189</v>
      </c>
      <c r="U59" s="39">
        <f t="shared" si="18"/>
        <v>101938243.08</v>
      </c>
    </row>
    <row r="60" spans="1:21" s="9" customFormat="1" ht="12">
      <c r="A60" s="29">
        <v>53</v>
      </c>
      <c r="B60" s="50" t="s">
        <v>157</v>
      </c>
      <c r="C60" s="1" t="s">
        <v>158</v>
      </c>
      <c r="D60" s="40"/>
      <c r="E60" s="40"/>
      <c r="F60" s="40"/>
      <c r="G60" s="40"/>
      <c r="H60" s="40">
        <v>2</v>
      </c>
      <c r="I60" s="40">
        <v>144752.92000000001</v>
      </c>
      <c r="J60" s="40">
        <v>7</v>
      </c>
      <c r="K60" s="40">
        <v>122000.75</v>
      </c>
      <c r="L60" s="38">
        <f t="shared" si="15"/>
        <v>9</v>
      </c>
      <c r="M60" s="38">
        <f t="shared" si="15"/>
        <v>266753.67000000004</v>
      </c>
      <c r="N60" s="40">
        <v>3</v>
      </c>
      <c r="O60" s="40">
        <v>50000000</v>
      </c>
      <c r="P60" s="40">
        <v>3</v>
      </c>
      <c r="Q60" s="40">
        <v>50000000</v>
      </c>
      <c r="R60" s="38">
        <f t="shared" si="16"/>
        <v>6</v>
      </c>
      <c r="S60" s="38">
        <f t="shared" si="17"/>
        <v>100000000</v>
      </c>
      <c r="T60" s="38">
        <f t="shared" si="18"/>
        <v>15</v>
      </c>
      <c r="U60" s="38">
        <f t="shared" si="18"/>
        <v>100266753.67</v>
      </c>
    </row>
    <row r="61" spans="1:21" s="9" customFormat="1" ht="12">
      <c r="A61" s="26">
        <v>54</v>
      </c>
      <c r="B61" s="27" t="s">
        <v>137</v>
      </c>
      <c r="C61" s="28" t="s">
        <v>138</v>
      </c>
      <c r="D61" s="39">
        <v>93</v>
      </c>
      <c r="E61" s="39">
        <v>1821605.94</v>
      </c>
      <c r="F61" s="39">
        <v>1299</v>
      </c>
      <c r="G61" s="39">
        <v>26153145.469999999</v>
      </c>
      <c r="H61" s="39">
        <v>535</v>
      </c>
      <c r="I61" s="39">
        <v>6048992.0999999996</v>
      </c>
      <c r="J61" s="39">
        <v>1889</v>
      </c>
      <c r="K61" s="39">
        <v>19771941.100000001</v>
      </c>
      <c r="L61" s="39">
        <f t="shared" si="15"/>
        <v>3816</v>
      </c>
      <c r="M61" s="39">
        <f t="shared" si="15"/>
        <v>53795684.609999999</v>
      </c>
      <c r="N61" s="39">
        <v>1320</v>
      </c>
      <c r="O61" s="39">
        <v>42023916.25</v>
      </c>
      <c r="P61" s="39">
        <v>20</v>
      </c>
      <c r="Q61" s="39">
        <v>4147842.46</v>
      </c>
      <c r="R61" s="39">
        <f t="shared" si="16"/>
        <v>1340</v>
      </c>
      <c r="S61" s="39">
        <f t="shared" si="17"/>
        <v>46171758.710000001</v>
      </c>
      <c r="T61" s="39">
        <f t="shared" si="18"/>
        <v>5156</v>
      </c>
      <c r="U61" s="39">
        <f t="shared" si="18"/>
        <v>99967443.319999993</v>
      </c>
    </row>
    <row r="62" spans="1:21" s="9" customFormat="1" ht="12">
      <c r="A62" s="29">
        <v>55</v>
      </c>
      <c r="B62" s="50" t="s">
        <v>135</v>
      </c>
      <c r="C62" s="1" t="s">
        <v>136</v>
      </c>
      <c r="D62" s="40">
        <v>30</v>
      </c>
      <c r="E62" s="40">
        <v>451184.83</v>
      </c>
      <c r="F62" s="40">
        <v>188</v>
      </c>
      <c r="G62" s="40">
        <v>2595831.7400000002</v>
      </c>
      <c r="H62" s="40">
        <v>1264</v>
      </c>
      <c r="I62" s="40">
        <v>8122279.3399999999</v>
      </c>
      <c r="J62" s="40">
        <v>3917</v>
      </c>
      <c r="K62" s="40">
        <v>46879043.810000002</v>
      </c>
      <c r="L62" s="38">
        <f t="shared" si="0"/>
        <v>5399</v>
      </c>
      <c r="M62" s="38">
        <f t="shared" si="0"/>
        <v>58048339.720000006</v>
      </c>
      <c r="N62" s="40">
        <v>970</v>
      </c>
      <c r="O62" s="40">
        <v>41025626.509999998</v>
      </c>
      <c r="P62" s="40">
        <v>7</v>
      </c>
      <c r="Q62" s="40">
        <v>150005.38</v>
      </c>
      <c r="R62" s="38">
        <f t="shared" si="2"/>
        <v>977</v>
      </c>
      <c r="S62" s="38">
        <f t="shared" si="2"/>
        <v>41175631.890000001</v>
      </c>
      <c r="T62" s="38">
        <f t="shared" si="1"/>
        <v>6376</v>
      </c>
      <c r="U62" s="38">
        <f t="shared" si="1"/>
        <v>99223971.610000014</v>
      </c>
    </row>
    <row r="63" spans="1:21" s="9" customFormat="1" ht="12">
      <c r="A63" s="26">
        <v>56</v>
      </c>
      <c r="B63" s="49" t="s">
        <v>125</v>
      </c>
      <c r="C63" s="28" t="s">
        <v>126</v>
      </c>
      <c r="D63" s="39"/>
      <c r="E63" s="39"/>
      <c r="F63" s="39"/>
      <c r="G63" s="39"/>
      <c r="H63" s="39">
        <v>106</v>
      </c>
      <c r="I63" s="39">
        <v>123687.83</v>
      </c>
      <c r="J63" s="39">
        <v>210</v>
      </c>
      <c r="K63" s="39">
        <v>578861.28</v>
      </c>
      <c r="L63" s="39">
        <f t="shared" si="0"/>
        <v>316</v>
      </c>
      <c r="M63" s="39">
        <f t="shared" si="0"/>
        <v>702549.11</v>
      </c>
      <c r="N63" s="39">
        <v>462</v>
      </c>
      <c r="O63" s="39">
        <v>49079962.719999999</v>
      </c>
      <c r="P63" s="39">
        <v>303</v>
      </c>
      <c r="Q63" s="39">
        <v>48625413.350000001</v>
      </c>
      <c r="R63" s="39">
        <f t="shared" si="2"/>
        <v>765</v>
      </c>
      <c r="S63" s="39">
        <f t="shared" si="2"/>
        <v>97705376.069999993</v>
      </c>
      <c r="T63" s="39">
        <f t="shared" si="1"/>
        <v>1081</v>
      </c>
      <c r="U63" s="39">
        <f t="shared" si="1"/>
        <v>98407925.179999992</v>
      </c>
    </row>
    <row r="64" spans="1:21" s="9" customFormat="1" ht="12">
      <c r="A64" s="29">
        <v>57</v>
      </c>
      <c r="B64" s="50" t="s">
        <v>129</v>
      </c>
      <c r="C64" s="1" t="s">
        <v>130</v>
      </c>
      <c r="D64" s="40"/>
      <c r="E64" s="40"/>
      <c r="F64" s="40"/>
      <c r="G64" s="40"/>
      <c r="H64" s="40">
        <v>887</v>
      </c>
      <c r="I64" s="40">
        <v>8659056.0899999999</v>
      </c>
      <c r="J64" s="40">
        <v>3020</v>
      </c>
      <c r="K64" s="40">
        <v>44588360.770000003</v>
      </c>
      <c r="L64" s="38">
        <f t="shared" si="0"/>
        <v>3907</v>
      </c>
      <c r="M64" s="38">
        <f t="shared" si="0"/>
        <v>53247416.859999999</v>
      </c>
      <c r="N64" s="40">
        <v>2667</v>
      </c>
      <c r="O64" s="40">
        <v>38277910.32</v>
      </c>
      <c r="P64" s="40">
        <v>26</v>
      </c>
      <c r="Q64" s="40">
        <v>1201488.56</v>
      </c>
      <c r="R64" s="38">
        <f t="shared" si="2"/>
        <v>2693</v>
      </c>
      <c r="S64" s="38">
        <f t="shared" si="2"/>
        <v>39479398.880000003</v>
      </c>
      <c r="T64" s="38">
        <f t="shared" si="1"/>
        <v>6600</v>
      </c>
      <c r="U64" s="38">
        <f t="shared" si="1"/>
        <v>92726815.74000001</v>
      </c>
    </row>
    <row r="65" spans="1:21" s="9" customFormat="1" ht="12">
      <c r="A65" s="26">
        <v>58</v>
      </c>
      <c r="B65" s="49" t="s">
        <v>249</v>
      </c>
      <c r="C65" s="28" t="s">
        <v>250</v>
      </c>
      <c r="D65" s="39">
        <v>9</v>
      </c>
      <c r="E65" s="39">
        <v>24189288.789999999</v>
      </c>
      <c r="F65" s="39">
        <v>42</v>
      </c>
      <c r="G65" s="39">
        <v>2382164.77</v>
      </c>
      <c r="H65" s="39">
        <v>74</v>
      </c>
      <c r="I65" s="39">
        <v>8508991.3000000007</v>
      </c>
      <c r="J65" s="39">
        <v>4045</v>
      </c>
      <c r="K65" s="39">
        <v>13366411.050000001</v>
      </c>
      <c r="L65" s="39">
        <f t="shared" si="0"/>
        <v>4170</v>
      </c>
      <c r="M65" s="39">
        <f t="shared" si="0"/>
        <v>48446855.909999996</v>
      </c>
      <c r="N65" s="39">
        <v>24</v>
      </c>
      <c r="O65" s="39">
        <v>15160820.359999999</v>
      </c>
      <c r="P65" s="39">
        <v>17</v>
      </c>
      <c r="Q65" s="39">
        <v>28047600.440000001</v>
      </c>
      <c r="R65" s="39">
        <f t="shared" si="2"/>
        <v>41</v>
      </c>
      <c r="S65" s="39">
        <f t="shared" si="2"/>
        <v>43208420.799999997</v>
      </c>
      <c r="T65" s="39">
        <f t="shared" si="1"/>
        <v>4211</v>
      </c>
      <c r="U65" s="39">
        <f t="shared" si="1"/>
        <v>91655276.709999993</v>
      </c>
    </row>
    <row r="66" spans="1:21" s="9" customFormat="1" ht="12">
      <c r="A66" s="29">
        <v>59</v>
      </c>
      <c r="B66" s="50" t="s">
        <v>247</v>
      </c>
      <c r="C66" s="1" t="s">
        <v>248</v>
      </c>
      <c r="D66" s="40"/>
      <c r="E66" s="40"/>
      <c r="F66" s="40">
        <v>1</v>
      </c>
      <c r="G66" s="40">
        <v>6900</v>
      </c>
      <c r="H66" s="40">
        <v>41</v>
      </c>
      <c r="I66" s="40">
        <v>39993696.520000003</v>
      </c>
      <c r="J66" s="40">
        <v>335</v>
      </c>
      <c r="K66" s="40">
        <v>5039973.12</v>
      </c>
      <c r="L66" s="38">
        <f t="shared" si="0"/>
        <v>377</v>
      </c>
      <c r="M66" s="38">
        <f t="shared" si="0"/>
        <v>45040569.640000001</v>
      </c>
      <c r="N66" s="40">
        <v>7</v>
      </c>
      <c r="O66" s="40">
        <v>3335570</v>
      </c>
      <c r="P66" s="40">
        <v>3</v>
      </c>
      <c r="Q66" s="40">
        <v>40502921.289999999</v>
      </c>
      <c r="R66" s="38">
        <f t="shared" si="2"/>
        <v>10</v>
      </c>
      <c r="S66" s="38">
        <f t="shared" si="2"/>
        <v>43838491.289999999</v>
      </c>
      <c r="T66" s="38">
        <f t="shared" si="1"/>
        <v>387</v>
      </c>
      <c r="U66" s="38">
        <f t="shared" si="1"/>
        <v>88879060.930000007</v>
      </c>
    </row>
    <row r="67" spans="1:21" s="9" customFormat="1" ht="12">
      <c r="A67" s="26">
        <v>60</v>
      </c>
      <c r="B67" s="27" t="s">
        <v>153</v>
      </c>
      <c r="C67" s="28" t="s">
        <v>154</v>
      </c>
      <c r="D67" s="39">
        <v>10</v>
      </c>
      <c r="E67" s="39">
        <v>12869875.609999999</v>
      </c>
      <c r="F67" s="39">
        <v>128</v>
      </c>
      <c r="G67" s="39">
        <v>9379602.6500000004</v>
      </c>
      <c r="H67" s="39">
        <v>41</v>
      </c>
      <c r="I67" s="39">
        <v>23631.64</v>
      </c>
      <c r="J67" s="39">
        <v>225</v>
      </c>
      <c r="K67" s="39">
        <v>15405778.779999999</v>
      </c>
      <c r="L67" s="39">
        <f t="shared" si="0"/>
        <v>404</v>
      </c>
      <c r="M67" s="39">
        <f t="shared" si="0"/>
        <v>37678888.68</v>
      </c>
      <c r="N67" s="39">
        <v>3</v>
      </c>
      <c r="O67" s="39">
        <v>5170000</v>
      </c>
      <c r="P67" s="39">
        <v>3</v>
      </c>
      <c r="Q67" s="39">
        <v>45000000</v>
      </c>
      <c r="R67" s="39">
        <f t="shared" si="2"/>
        <v>6</v>
      </c>
      <c r="S67" s="39">
        <f t="shared" si="2"/>
        <v>50170000</v>
      </c>
      <c r="T67" s="39">
        <f t="shared" si="1"/>
        <v>410</v>
      </c>
      <c r="U67" s="39">
        <f t="shared" si="1"/>
        <v>87848888.680000007</v>
      </c>
    </row>
    <row r="68" spans="1:21" s="9" customFormat="1" ht="12">
      <c r="A68" s="29">
        <v>61</v>
      </c>
      <c r="B68" s="50" t="s">
        <v>64</v>
      </c>
      <c r="C68" s="1" t="s">
        <v>65</v>
      </c>
      <c r="D68" s="40"/>
      <c r="E68" s="40"/>
      <c r="F68" s="40"/>
      <c r="G68" s="40"/>
      <c r="H68" s="40">
        <v>123</v>
      </c>
      <c r="I68" s="40">
        <v>34091612.420000002</v>
      </c>
      <c r="J68" s="40">
        <v>159</v>
      </c>
      <c r="K68" s="40">
        <v>20777539.370000001</v>
      </c>
      <c r="L68" s="38">
        <f t="shared" si="0"/>
        <v>282</v>
      </c>
      <c r="M68" s="38">
        <f t="shared" si="0"/>
        <v>54869151.790000007</v>
      </c>
      <c r="N68" s="40">
        <v>11</v>
      </c>
      <c r="O68" s="40">
        <v>9163608.2799999993</v>
      </c>
      <c r="P68" s="40">
        <v>43</v>
      </c>
      <c r="Q68" s="40">
        <v>22450000</v>
      </c>
      <c r="R68" s="38">
        <f t="shared" si="2"/>
        <v>54</v>
      </c>
      <c r="S68" s="38">
        <f t="shared" si="2"/>
        <v>31613608.280000001</v>
      </c>
      <c r="T68" s="38">
        <f t="shared" si="1"/>
        <v>336</v>
      </c>
      <c r="U68" s="38">
        <f t="shared" si="1"/>
        <v>86482760.070000008</v>
      </c>
    </row>
    <row r="69" spans="1:21" s="9" customFormat="1" ht="12">
      <c r="A69" s="26">
        <v>62</v>
      </c>
      <c r="B69" s="49" t="s">
        <v>147</v>
      </c>
      <c r="C69" s="28" t="s">
        <v>148</v>
      </c>
      <c r="D69" s="39">
        <v>480</v>
      </c>
      <c r="E69" s="39">
        <v>21877174.66</v>
      </c>
      <c r="F69" s="39">
        <v>368</v>
      </c>
      <c r="G69" s="39">
        <v>10288132.17</v>
      </c>
      <c r="H69" s="39">
        <v>247</v>
      </c>
      <c r="I69" s="39">
        <v>5785706.7999999998</v>
      </c>
      <c r="J69" s="39">
        <v>222</v>
      </c>
      <c r="K69" s="39">
        <v>19751713.210000001</v>
      </c>
      <c r="L69" s="39">
        <f t="shared" si="0"/>
        <v>1317</v>
      </c>
      <c r="M69" s="39">
        <f t="shared" si="0"/>
        <v>57702726.840000004</v>
      </c>
      <c r="N69" s="39">
        <v>20</v>
      </c>
      <c r="O69" s="39">
        <v>15180806.91</v>
      </c>
      <c r="P69" s="39">
        <v>15</v>
      </c>
      <c r="Q69" s="39">
        <v>12911153.15</v>
      </c>
      <c r="R69" s="39">
        <f t="shared" si="2"/>
        <v>35</v>
      </c>
      <c r="S69" s="39">
        <f t="shared" si="2"/>
        <v>28091960.060000002</v>
      </c>
      <c r="T69" s="39">
        <f t="shared" si="1"/>
        <v>1352</v>
      </c>
      <c r="U69" s="39">
        <f t="shared" si="1"/>
        <v>85794686.900000006</v>
      </c>
    </row>
    <row r="70" spans="1:21" s="9" customFormat="1" ht="12">
      <c r="A70" s="29">
        <v>63</v>
      </c>
      <c r="B70" s="50" t="s">
        <v>163</v>
      </c>
      <c r="C70" s="1" t="s">
        <v>164</v>
      </c>
      <c r="D70" s="40">
        <v>40</v>
      </c>
      <c r="E70" s="40">
        <v>28377815.719999999</v>
      </c>
      <c r="F70" s="40">
        <v>70</v>
      </c>
      <c r="G70" s="40">
        <v>5540710.3899999997</v>
      </c>
      <c r="H70" s="40">
        <v>57</v>
      </c>
      <c r="I70" s="40">
        <v>3744684.79</v>
      </c>
      <c r="J70" s="40">
        <v>63</v>
      </c>
      <c r="K70" s="40">
        <v>2741868.74</v>
      </c>
      <c r="L70" s="38">
        <f t="shared" si="0"/>
        <v>230</v>
      </c>
      <c r="M70" s="38">
        <f t="shared" si="0"/>
        <v>40405079.640000001</v>
      </c>
      <c r="N70" s="40">
        <v>29</v>
      </c>
      <c r="O70" s="40">
        <v>7029044.0099999998</v>
      </c>
      <c r="P70" s="40">
        <v>31</v>
      </c>
      <c r="Q70" s="40">
        <v>30749066.98</v>
      </c>
      <c r="R70" s="38">
        <f t="shared" si="2"/>
        <v>60</v>
      </c>
      <c r="S70" s="38">
        <f t="shared" si="2"/>
        <v>37778110.990000002</v>
      </c>
      <c r="T70" s="38">
        <f t="shared" si="1"/>
        <v>290</v>
      </c>
      <c r="U70" s="38">
        <f t="shared" si="1"/>
        <v>78183190.629999995</v>
      </c>
    </row>
    <row r="71" spans="1:21" s="9" customFormat="1" ht="12">
      <c r="A71" s="26">
        <v>64</v>
      </c>
      <c r="B71" s="49" t="s">
        <v>151</v>
      </c>
      <c r="C71" s="28" t="s">
        <v>152</v>
      </c>
      <c r="D71" s="39">
        <v>17</v>
      </c>
      <c r="E71" s="39">
        <v>194879.31</v>
      </c>
      <c r="F71" s="39">
        <v>335</v>
      </c>
      <c r="G71" s="39">
        <v>6537233.0700000003</v>
      </c>
      <c r="H71" s="39">
        <v>522</v>
      </c>
      <c r="I71" s="39">
        <v>4935112.5599999996</v>
      </c>
      <c r="J71" s="39">
        <v>1529</v>
      </c>
      <c r="K71" s="39">
        <v>15753102.210000001</v>
      </c>
      <c r="L71" s="39">
        <f t="shared" si="0"/>
        <v>2403</v>
      </c>
      <c r="M71" s="39">
        <f t="shared" si="0"/>
        <v>27420327.149999999</v>
      </c>
      <c r="N71" s="39">
        <v>1808</v>
      </c>
      <c r="O71" s="39">
        <v>31616202.27</v>
      </c>
      <c r="P71" s="39">
        <v>211</v>
      </c>
      <c r="Q71" s="39">
        <v>14452061.189999999</v>
      </c>
      <c r="R71" s="39">
        <f t="shared" si="2"/>
        <v>2019</v>
      </c>
      <c r="S71" s="39">
        <f t="shared" si="2"/>
        <v>46068263.460000001</v>
      </c>
      <c r="T71" s="39">
        <f t="shared" si="1"/>
        <v>4422</v>
      </c>
      <c r="U71" s="39">
        <f t="shared" si="1"/>
        <v>73488590.609999999</v>
      </c>
    </row>
    <row r="72" spans="1:21" s="9" customFormat="1" ht="12">
      <c r="A72" s="29">
        <v>65</v>
      </c>
      <c r="B72" s="50" t="s">
        <v>131</v>
      </c>
      <c r="C72" s="1" t="s">
        <v>132</v>
      </c>
      <c r="D72" s="40">
        <v>51</v>
      </c>
      <c r="E72" s="40">
        <v>4533992.76</v>
      </c>
      <c r="F72" s="40">
        <v>312</v>
      </c>
      <c r="G72" s="40">
        <v>19951773.969999999</v>
      </c>
      <c r="H72" s="40">
        <v>53</v>
      </c>
      <c r="I72" s="40">
        <v>7263084.8399999999</v>
      </c>
      <c r="J72" s="40">
        <v>125</v>
      </c>
      <c r="K72" s="40">
        <v>4146112.78</v>
      </c>
      <c r="L72" s="38">
        <f t="shared" si="0"/>
        <v>541</v>
      </c>
      <c r="M72" s="38">
        <f t="shared" si="0"/>
        <v>35894964.349999994</v>
      </c>
      <c r="N72" s="40">
        <v>264</v>
      </c>
      <c r="O72" s="40">
        <v>22974157.239999998</v>
      </c>
      <c r="P72" s="40">
        <v>78</v>
      </c>
      <c r="Q72" s="40">
        <v>10663200.310000001</v>
      </c>
      <c r="R72" s="38">
        <f t="shared" si="2"/>
        <v>342</v>
      </c>
      <c r="S72" s="38">
        <f t="shared" si="2"/>
        <v>33637357.549999997</v>
      </c>
      <c r="T72" s="38">
        <f t="shared" si="1"/>
        <v>883</v>
      </c>
      <c r="U72" s="38">
        <f t="shared" si="1"/>
        <v>69532321.899999991</v>
      </c>
    </row>
    <row r="73" spans="1:21" s="9" customFormat="1" ht="12">
      <c r="A73" s="26">
        <v>66</v>
      </c>
      <c r="B73" s="49" t="s">
        <v>165</v>
      </c>
      <c r="C73" s="28" t="s">
        <v>166</v>
      </c>
      <c r="D73" s="39">
        <v>36</v>
      </c>
      <c r="E73" s="39">
        <v>15207959.83</v>
      </c>
      <c r="F73" s="39">
        <v>21</v>
      </c>
      <c r="G73" s="39">
        <v>3144730.39</v>
      </c>
      <c r="H73" s="39">
        <v>23</v>
      </c>
      <c r="I73" s="39">
        <v>317618.96999999997</v>
      </c>
      <c r="J73" s="39">
        <v>35</v>
      </c>
      <c r="K73" s="39">
        <v>10352300.9</v>
      </c>
      <c r="L73" s="39">
        <f t="shared" si="0"/>
        <v>115</v>
      </c>
      <c r="M73" s="39">
        <f t="shared" si="0"/>
        <v>29022610.090000004</v>
      </c>
      <c r="N73" s="39">
        <v>24</v>
      </c>
      <c r="O73" s="39">
        <v>16263551.08</v>
      </c>
      <c r="P73" s="39">
        <v>25</v>
      </c>
      <c r="Q73" s="39">
        <v>18199201.079999998</v>
      </c>
      <c r="R73" s="39">
        <f t="shared" si="2"/>
        <v>49</v>
      </c>
      <c r="S73" s="39">
        <f t="shared" si="2"/>
        <v>34462752.159999996</v>
      </c>
      <c r="T73" s="39">
        <f t="shared" si="1"/>
        <v>164</v>
      </c>
      <c r="U73" s="39">
        <f t="shared" si="1"/>
        <v>63485362.25</v>
      </c>
    </row>
    <row r="74" spans="1:21" s="9" customFormat="1" ht="12">
      <c r="A74" s="29">
        <v>67</v>
      </c>
      <c r="B74" s="50" t="s">
        <v>141</v>
      </c>
      <c r="C74" s="1" t="s">
        <v>142</v>
      </c>
      <c r="D74" s="40">
        <v>136</v>
      </c>
      <c r="E74" s="40">
        <v>2905059.81</v>
      </c>
      <c r="F74" s="40">
        <v>938</v>
      </c>
      <c r="G74" s="40">
        <v>23881068.59</v>
      </c>
      <c r="H74" s="40">
        <v>411</v>
      </c>
      <c r="I74" s="40">
        <v>4200534.32</v>
      </c>
      <c r="J74" s="40">
        <v>647</v>
      </c>
      <c r="K74" s="40">
        <v>4813140.67</v>
      </c>
      <c r="L74" s="38">
        <f t="shared" si="0"/>
        <v>2132</v>
      </c>
      <c r="M74" s="38">
        <f t="shared" si="0"/>
        <v>35799803.390000001</v>
      </c>
      <c r="N74" s="40">
        <v>326</v>
      </c>
      <c r="O74" s="40">
        <v>24409780.100000001</v>
      </c>
      <c r="P74" s="40">
        <v>29</v>
      </c>
      <c r="Q74" s="40">
        <v>2857371.1</v>
      </c>
      <c r="R74" s="38">
        <f t="shared" si="2"/>
        <v>355</v>
      </c>
      <c r="S74" s="38">
        <f t="shared" si="2"/>
        <v>27267151.200000003</v>
      </c>
      <c r="T74" s="38">
        <f t="shared" si="1"/>
        <v>2487</v>
      </c>
      <c r="U74" s="38">
        <f t="shared" si="1"/>
        <v>63066954.590000004</v>
      </c>
    </row>
    <row r="75" spans="1:21" s="9" customFormat="1" ht="12">
      <c r="A75" s="26">
        <v>68</v>
      </c>
      <c r="B75" s="27" t="s">
        <v>173</v>
      </c>
      <c r="C75" s="28" t="s">
        <v>174</v>
      </c>
      <c r="D75" s="39">
        <v>73</v>
      </c>
      <c r="E75" s="39">
        <v>1214088.06</v>
      </c>
      <c r="F75" s="39">
        <v>1124</v>
      </c>
      <c r="G75" s="39">
        <v>23965055.530000001</v>
      </c>
      <c r="H75" s="39">
        <v>246</v>
      </c>
      <c r="I75" s="39">
        <v>4064056.12</v>
      </c>
      <c r="J75" s="39">
        <v>931</v>
      </c>
      <c r="K75" s="39">
        <v>7138076.3099999996</v>
      </c>
      <c r="L75" s="39">
        <f t="shared" si="0"/>
        <v>2374</v>
      </c>
      <c r="M75" s="39">
        <f t="shared" si="0"/>
        <v>36381276.020000003</v>
      </c>
      <c r="N75" s="39">
        <v>416</v>
      </c>
      <c r="O75" s="39">
        <v>26186908.809999999</v>
      </c>
      <c r="P75" s="39">
        <v>5</v>
      </c>
      <c r="Q75" s="39">
        <v>434548</v>
      </c>
      <c r="R75" s="39">
        <f t="shared" si="2"/>
        <v>421</v>
      </c>
      <c r="S75" s="39">
        <f t="shared" si="2"/>
        <v>26621456.809999999</v>
      </c>
      <c r="T75" s="39">
        <f t="shared" si="1"/>
        <v>2795</v>
      </c>
      <c r="U75" s="39">
        <f t="shared" si="1"/>
        <v>63002732.829999998</v>
      </c>
    </row>
    <row r="76" spans="1:21" s="9" customFormat="1" ht="12">
      <c r="A76" s="29">
        <v>69</v>
      </c>
      <c r="B76" s="50" t="s">
        <v>62</v>
      </c>
      <c r="C76" s="1" t="s">
        <v>63</v>
      </c>
      <c r="D76" s="40"/>
      <c r="E76" s="40"/>
      <c r="F76" s="40"/>
      <c r="G76" s="40"/>
      <c r="H76" s="40">
        <v>10</v>
      </c>
      <c r="I76" s="40">
        <v>62728503.659999996</v>
      </c>
      <c r="J76" s="40"/>
      <c r="K76" s="40"/>
      <c r="L76" s="38">
        <f t="shared" si="0"/>
        <v>10</v>
      </c>
      <c r="M76" s="38">
        <f t="shared" si="0"/>
        <v>62728503.659999996</v>
      </c>
      <c r="N76" s="40"/>
      <c r="O76" s="40"/>
      <c r="P76" s="40"/>
      <c r="Q76" s="40"/>
      <c r="R76" s="38">
        <f t="shared" si="2"/>
        <v>0</v>
      </c>
      <c r="S76" s="38">
        <f t="shared" si="2"/>
        <v>0</v>
      </c>
      <c r="T76" s="38">
        <f t="shared" si="1"/>
        <v>10</v>
      </c>
      <c r="U76" s="38">
        <f t="shared" si="1"/>
        <v>62728503.659999996</v>
      </c>
    </row>
    <row r="77" spans="1:21" s="9" customFormat="1" ht="12">
      <c r="A77" s="26">
        <v>70</v>
      </c>
      <c r="B77" s="49" t="s">
        <v>193</v>
      </c>
      <c r="C77" s="28" t="s">
        <v>194</v>
      </c>
      <c r="D77" s="39">
        <v>18</v>
      </c>
      <c r="E77" s="39">
        <v>3086140.63</v>
      </c>
      <c r="F77" s="39">
        <v>21</v>
      </c>
      <c r="G77" s="39">
        <v>647584.73</v>
      </c>
      <c r="H77" s="39">
        <v>6</v>
      </c>
      <c r="I77" s="39">
        <v>1035781.36</v>
      </c>
      <c r="J77" s="39">
        <v>44</v>
      </c>
      <c r="K77" s="39">
        <v>27346562.609999999</v>
      </c>
      <c r="L77" s="39">
        <f t="shared" si="0"/>
        <v>89</v>
      </c>
      <c r="M77" s="39">
        <f t="shared" si="0"/>
        <v>32116069.329999998</v>
      </c>
      <c r="N77" s="39">
        <v>4</v>
      </c>
      <c r="O77" s="39">
        <v>27500000</v>
      </c>
      <c r="P77" s="39"/>
      <c r="Q77" s="39"/>
      <c r="R77" s="39">
        <f t="shared" si="2"/>
        <v>4</v>
      </c>
      <c r="S77" s="39">
        <f t="shared" si="2"/>
        <v>27500000</v>
      </c>
      <c r="T77" s="39">
        <f t="shared" si="1"/>
        <v>93</v>
      </c>
      <c r="U77" s="39">
        <f t="shared" si="1"/>
        <v>59616069.329999998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35</v>
      </c>
      <c r="E78" s="40">
        <v>766153.46</v>
      </c>
      <c r="F78" s="40">
        <v>806</v>
      </c>
      <c r="G78" s="40">
        <v>18713112.690000001</v>
      </c>
      <c r="H78" s="40">
        <v>345</v>
      </c>
      <c r="I78" s="40">
        <v>2344718.2322999998</v>
      </c>
      <c r="J78" s="40">
        <v>953</v>
      </c>
      <c r="K78" s="40">
        <v>8068617.6699999999</v>
      </c>
      <c r="L78" s="38">
        <f t="shared" si="0"/>
        <v>2139</v>
      </c>
      <c r="M78" s="38">
        <f t="shared" si="0"/>
        <v>29892602.052300002</v>
      </c>
      <c r="N78" s="40">
        <v>1271</v>
      </c>
      <c r="O78" s="40">
        <v>26535025.280000001</v>
      </c>
      <c r="P78" s="40">
        <v>148</v>
      </c>
      <c r="Q78" s="40">
        <v>2820985.48</v>
      </c>
      <c r="R78" s="38">
        <f t="shared" si="2"/>
        <v>1419</v>
      </c>
      <c r="S78" s="38">
        <f t="shared" si="2"/>
        <v>29356010.760000002</v>
      </c>
      <c r="T78" s="38">
        <f t="shared" si="1"/>
        <v>3558</v>
      </c>
      <c r="U78" s="38">
        <f t="shared" si="1"/>
        <v>59248612.812300004</v>
      </c>
    </row>
    <row r="79" spans="1:21" s="9" customFormat="1" ht="12">
      <c r="A79" s="26">
        <v>72</v>
      </c>
      <c r="B79" s="49" t="s">
        <v>201</v>
      </c>
      <c r="C79" s="28" t="s">
        <v>202</v>
      </c>
      <c r="D79" s="39">
        <v>10</v>
      </c>
      <c r="E79" s="39">
        <v>11472750</v>
      </c>
      <c r="F79" s="39">
        <v>3</v>
      </c>
      <c r="G79" s="39">
        <v>4667073.13</v>
      </c>
      <c r="H79" s="39">
        <v>4</v>
      </c>
      <c r="I79" s="39">
        <v>1727503.54</v>
      </c>
      <c r="J79" s="39">
        <v>48</v>
      </c>
      <c r="K79" s="39">
        <v>7315649.3200000003</v>
      </c>
      <c r="L79" s="39">
        <f t="shared" si="0"/>
        <v>65</v>
      </c>
      <c r="M79" s="39">
        <f t="shared" si="0"/>
        <v>25182975.989999998</v>
      </c>
      <c r="N79" s="39">
        <v>8</v>
      </c>
      <c r="O79" s="39">
        <v>21030000</v>
      </c>
      <c r="P79" s="39">
        <v>4</v>
      </c>
      <c r="Q79" s="39">
        <v>9000000</v>
      </c>
      <c r="R79" s="39">
        <f t="shared" si="2"/>
        <v>12</v>
      </c>
      <c r="S79" s="39">
        <f t="shared" si="2"/>
        <v>30030000</v>
      </c>
      <c r="T79" s="39">
        <f t="shared" si="1"/>
        <v>77</v>
      </c>
      <c r="U79" s="39">
        <f t="shared" si="1"/>
        <v>55212975.989999995</v>
      </c>
    </row>
    <row r="80" spans="1:21" s="9" customFormat="1" ht="12">
      <c r="A80" s="29">
        <v>73</v>
      </c>
      <c r="B80" s="50" t="s">
        <v>251</v>
      </c>
      <c r="C80" s="1" t="s">
        <v>252</v>
      </c>
      <c r="D80" s="40"/>
      <c r="E80" s="40"/>
      <c r="F80" s="40">
        <v>8</v>
      </c>
      <c r="G80" s="40">
        <v>510229.71</v>
      </c>
      <c r="H80" s="40">
        <v>37</v>
      </c>
      <c r="I80" s="40">
        <v>2021950.78</v>
      </c>
      <c r="J80" s="40">
        <v>86</v>
      </c>
      <c r="K80" s="40">
        <v>24211358.390000001</v>
      </c>
      <c r="L80" s="38">
        <f t="shared" si="0"/>
        <v>131</v>
      </c>
      <c r="M80" s="38">
        <f t="shared" si="0"/>
        <v>26743538.880000003</v>
      </c>
      <c r="N80" s="40">
        <v>38</v>
      </c>
      <c r="O80" s="40">
        <v>23105452.699999999</v>
      </c>
      <c r="P80" s="40">
        <v>5</v>
      </c>
      <c r="Q80" s="40">
        <v>478115</v>
      </c>
      <c r="R80" s="38">
        <f t="shared" si="2"/>
        <v>43</v>
      </c>
      <c r="S80" s="38">
        <f t="shared" si="2"/>
        <v>23583567.699999999</v>
      </c>
      <c r="T80" s="38">
        <f t="shared" si="1"/>
        <v>174</v>
      </c>
      <c r="U80" s="38">
        <f t="shared" si="1"/>
        <v>50327106.579999998</v>
      </c>
    </row>
    <row r="81" spans="1:21" s="9" customFormat="1" ht="12">
      <c r="A81" s="26">
        <v>74</v>
      </c>
      <c r="B81" s="49" t="s">
        <v>207</v>
      </c>
      <c r="C81" s="28" t="s">
        <v>208</v>
      </c>
      <c r="D81" s="39">
        <v>189</v>
      </c>
      <c r="E81" s="39">
        <v>12194103.869999999</v>
      </c>
      <c r="F81" s="39">
        <v>290</v>
      </c>
      <c r="G81" s="39">
        <v>6767615.04</v>
      </c>
      <c r="H81" s="39">
        <v>554</v>
      </c>
      <c r="I81" s="39">
        <v>1492262.94</v>
      </c>
      <c r="J81" s="39">
        <v>1488</v>
      </c>
      <c r="K81" s="39">
        <v>5739421.8700000001</v>
      </c>
      <c r="L81" s="39">
        <f t="shared" si="0"/>
        <v>2521</v>
      </c>
      <c r="M81" s="39">
        <f t="shared" si="0"/>
        <v>26193403.719999999</v>
      </c>
      <c r="N81" s="39">
        <v>661</v>
      </c>
      <c r="O81" s="39">
        <v>11343656.039999999</v>
      </c>
      <c r="P81" s="39">
        <v>122</v>
      </c>
      <c r="Q81" s="39">
        <v>12448397.51</v>
      </c>
      <c r="R81" s="39">
        <f t="shared" si="2"/>
        <v>783</v>
      </c>
      <c r="S81" s="39">
        <f t="shared" si="2"/>
        <v>23792053.549999997</v>
      </c>
      <c r="T81" s="39">
        <f t="shared" si="1"/>
        <v>3304</v>
      </c>
      <c r="U81" s="39">
        <f t="shared" si="1"/>
        <v>49985457.269999996</v>
      </c>
    </row>
    <row r="82" spans="1:21" s="9" customFormat="1" ht="12">
      <c r="A82" s="29">
        <v>75</v>
      </c>
      <c r="B82" s="50" t="s">
        <v>353</v>
      </c>
      <c r="C82" s="1" t="s">
        <v>354</v>
      </c>
      <c r="D82" s="40"/>
      <c r="E82" s="40"/>
      <c r="F82" s="40"/>
      <c r="G82" s="40"/>
      <c r="H82" s="40"/>
      <c r="I82" s="40"/>
      <c r="J82" s="40">
        <v>1</v>
      </c>
      <c r="K82" s="40">
        <v>1131.4000000000001</v>
      </c>
      <c r="L82" s="38">
        <f t="shared" si="0"/>
        <v>1</v>
      </c>
      <c r="M82" s="38">
        <f t="shared" si="0"/>
        <v>1131.4000000000001</v>
      </c>
      <c r="N82" s="40">
        <v>42</v>
      </c>
      <c r="O82" s="40">
        <v>24170366.27</v>
      </c>
      <c r="P82" s="40">
        <v>84</v>
      </c>
      <c r="Q82" s="40">
        <v>24188184.809999999</v>
      </c>
      <c r="R82" s="38">
        <f t="shared" si="2"/>
        <v>126</v>
      </c>
      <c r="S82" s="38">
        <f t="shared" si="2"/>
        <v>48358551.079999998</v>
      </c>
      <c r="T82" s="38">
        <f t="shared" si="1"/>
        <v>127</v>
      </c>
      <c r="U82" s="38">
        <f t="shared" si="1"/>
        <v>48359682.479999997</v>
      </c>
    </row>
    <row r="83" spans="1:21" s="9" customFormat="1" ht="12">
      <c r="A83" s="26">
        <v>76</v>
      </c>
      <c r="B83" s="27" t="s">
        <v>106</v>
      </c>
      <c r="C83" s="28" t="s">
        <v>107</v>
      </c>
      <c r="D83" s="39"/>
      <c r="E83" s="39"/>
      <c r="F83" s="39">
        <v>37</v>
      </c>
      <c r="G83" s="39">
        <v>7460607.1799999997</v>
      </c>
      <c r="H83" s="39">
        <v>59</v>
      </c>
      <c r="I83" s="39">
        <v>3949305.22</v>
      </c>
      <c r="J83" s="39">
        <v>117</v>
      </c>
      <c r="K83" s="39">
        <v>15929945.880000001</v>
      </c>
      <c r="L83" s="39">
        <f t="shared" si="0"/>
        <v>213</v>
      </c>
      <c r="M83" s="39">
        <f t="shared" si="0"/>
        <v>27339858.280000001</v>
      </c>
      <c r="N83" s="39">
        <v>19</v>
      </c>
      <c r="O83" s="39">
        <v>20145000</v>
      </c>
      <c r="P83" s="39">
        <v>5</v>
      </c>
      <c r="Q83" s="39">
        <v>600000</v>
      </c>
      <c r="R83" s="39">
        <f t="shared" si="2"/>
        <v>24</v>
      </c>
      <c r="S83" s="39">
        <f t="shared" si="2"/>
        <v>20745000</v>
      </c>
      <c r="T83" s="39">
        <f t="shared" si="1"/>
        <v>237</v>
      </c>
      <c r="U83" s="39">
        <f t="shared" si="1"/>
        <v>48084858.280000001</v>
      </c>
    </row>
    <row r="84" spans="1:21" s="9" customFormat="1" ht="12">
      <c r="A84" s="29">
        <v>77</v>
      </c>
      <c r="B84" s="50" t="s">
        <v>181</v>
      </c>
      <c r="C84" s="1" t="s">
        <v>182</v>
      </c>
      <c r="D84" s="40">
        <v>379</v>
      </c>
      <c r="E84" s="40">
        <v>12574382.6</v>
      </c>
      <c r="F84" s="40">
        <v>170</v>
      </c>
      <c r="G84" s="40">
        <v>4906831.63</v>
      </c>
      <c r="H84" s="40">
        <v>80</v>
      </c>
      <c r="I84" s="40">
        <v>5718299.1699999999</v>
      </c>
      <c r="J84" s="40">
        <v>241</v>
      </c>
      <c r="K84" s="40">
        <v>6298993.5899999999</v>
      </c>
      <c r="L84" s="38">
        <f t="shared" si="0"/>
        <v>870</v>
      </c>
      <c r="M84" s="38">
        <f t="shared" si="0"/>
        <v>29498506.990000002</v>
      </c>
      <c r="N84" s="40">
        <v>22</v>
      </c>
      <c r="O84" s="40">
        <v>5040735</v>
      </c>
      <c r="P84" s="40">
        <v>44</v>
      </c>
      <c r="Q84" s="40">
        <v>12874904.210000001</v>
      </c>
      <c r="R84" s="38">
        <f t="shared" si="2"/>
        <v>66</v>
      </c>
      <c r="S84" s="38">
        <f t="shared" si="2"/>
        <v>17915639.210000001</v>
      </c>
      <c r="T84" s="38">
        <f t="shared" si="1"/>
        <v>936</v>
      </c>
      <c r="U84" s="38">
        <f t="shared" si="1"/>
        <v>47414146.200000003</v>
      </c>
    </row>
    <row r="85" spans="1:21" s="9" customFormat="1" ht="12">
      <c r="A85" s="26">
        <v>78</v>
      </c>
      <c r="B85" s="49" t="s">
        <v>167</v>
      </c>
      <c r="C85" s="28" t="s">
        <v>168</v>
      </c>
      <c r="D85" s="39">
        <v>9</v>
      </c>
      <c r="E85" s="39">
        <v>8747313.0700000003</v>
      </c>
      <c r="F85" s="39">
        <v>17</v>
      </c>
      <c r="G85" s="39">
        <v>4798087.08</v>
      </c>
      <c r="H85" s="39">
        <v>7</v>
      </c>
      <c r="I85" s="39">
        <v>384563.29</v>
      </c>
      <c r="J85" s="39">
        <v>53</v>
      </c>
      <c r="K85" s="39">
        <v>7564072.1699999999</v>
      </c>
      <c r="L85" s="39">
        <f t="shared" si="0"/>
        <v>86</v>
      </c>
      <c r="M85" s="39">
        <f t="shared" si="0"/>
        <v>21494035.609999999</v>
      </c>
      <c r="N85" s="39">
        <v>15</v>
      </c>
      <c r="O85" s="39">
        <v>17493450</v>
      </c>
      <c r="P85" s="39">
        <v>14</v>
      </c>
      <c r="Q85" s="39">
        <v>7471462</v>
      </c>
      <c r="R85" s="39">
        <f t="shared" si="2"/>
        <v>29</v>
      </c>
      <c r="S85" s="39">
        <f t="shared" si="2"/>
        <v>24964912</v>
      </c>
      <c r="T85" s="39">
        <f t="shared" si="1"/>
        <v>115</v>
      </c>
      <c r="U85" s="39">
        <f t="shared" si="1"/>
        <v>46458947.609999999</v>
      </c>
    </row>
    <row r="86" spans="1:21" s="9" customFormat="1" ht="12">
      <c r="A86" s="29">
        <v>79</v>
      </c>
      <c r="B86" s="50" t="s">
        <v>169</v>
      </c>
      <c r="C86" s="1" t="s">
        <v>170</v>
      </c>
      <c r="D86" s="40">
        <v>7</v>
      </c>
      <c r="E86" s="40">
        <v>13706319.75</v>
      </c>
      <c r="F86" s="40">
        <v>19</v>
      </c>
      <c r="G86" s="40">
        <v>2053229.95</v>
      </c>
      <c r="H86" s="40">
        <v>14</v>
      </c>
      <c r="I86" s="40">
        <v>7107884.5499999998</v>
      </c>
      <c r="J86" s="40">
        <v>49</v>
      </c>
      <c r="K86" s="40">
        <v>2453548.17</v>
      </c>
      <c r="L86" s="38">
        <f t="shared" si="0"/>
        <v>89</v>
      </c>
      <c r="M86" s="38">
        <f t="shared" si="0"/>
        <v>25320982.419999998</v>
      </c>
      <c r="N86" s="40">
        <v>5</v>
      </c>
      <c r="O86" s="40">
        <v>178542.07999999999</v>
      </c>
      <c r="P86" s="40">
        <v>8</v>
      </c>
      <c r="Q86" s="40">
        <v>16179225</v>
      </c>
      <c r="R86" s="38">
        <f t="shared" si="2"/>
        <v>13</v>
      </c>
      <c r="S86" s="38">
        <f t="shared" si="2"/>
        <v>16357767.08</v>
      </c>
      <c r="T86" s="38">
        <f t="shared" si="1"/>
        <v>102</v>
      </c>
      <c r="U86" s="38">
        <f t="shared" si="1"/>
        <v>41678749.5</v>
      </c>
    </row>
    <row r="87" spans="1:21" s="9" customFormat="1" ht="12">
      <c r="A87" s="26">
        <v>80</v>
      </c>
      <c r="B87" s="49" t="s">
        <v>177</v>
      </c>
      <c r="C87" s="28" t="s">
        <v>178</v>
      </c>
      <c r="D87" s="39">
        <v>21</v>
      </c>
      <c r="E87" s="39">
        <v>367736.46</v>
      </c>
      <c r="F87" s="39">
        <v>639</v>
      </c>
      <c r="G87" s="39">
        <v>15038407.75</v>
      </c>
      <c r="H87" s="39">
        <v>189</v>
      </c>
      <c r="I87" s="39">
        <v>1195418.83</v>
      </c>
      <c r="J87" s="39">
        <v>736</v>
      </c>
      <c r="K87" s="39">
        <v>4835345.13</v>
      </c>
      <c r="L87" s="39">
        <f t="shared" si="0"/>
        <v>1585</v>
      </c>
      <c r="M87" s="39">
        <f t="shared" si="0"/>
        <v>21436908.170000002</v>
      </c>
      <c r="N87" s="39">
        <v>426</v>
      </c>
      <c r="O87" s="39">
        <v>18446113.68</v>
      </c>
      <c r="P87" s="39">
        <v>5</v>
      </c>
      <c r="Q87" s="39">
        <v>136174.96</v>
      </c>
      <c r="R87" s="39">
        <f t="shared" si="2"/>
        <v>431</v>
      </c>
      <c r="S87" s="39">
        <f t="shared" si="2"/>
        <v>18582288.640000001</v>
      </c>
      <c r="T87" s="39">
        <f t="shared" si="1"/>
        <v>2016</v>
      </c>
      <c r="U87" s="39">
        <f t="shared" si="1"/>
        <v>40019196.810000002</v>
      </c>
    </row>
    <row r="88" spans="1:21" s="9" customFormat="1" ht="12">
      <c r="A88" s="29">
        <v>81</v>
      </c>
      <c r="B88" s="50" t="s">
        <v>133</v>
      </c>
      <c r="C88" s="1" t="s">
        <v>134</v>
      </c>
      <c r="D88" s="40">
        <v>102</v>
      </c>
      <c r="E88" s="40">
        <v>16472209.66</v>
      </c>
      <c r="F88" s="40">
        <v>81</v>
      </c>
      <c r="G88" s="40">
        <v>5439520.8799999999</v>
      </c>
      <c r="H88" s="40">
        <v>10</v>
      </c>
      <c r="I88" s="40">
        <v>485224.84</v>
      </c>
      <c r="J88" s="40">
        <v>65</v>
      </c>
      <c r="K88" s="40">
        <v>1184703.1100000001</v>
      </c>
      <c r="L88" s="38">
        <f t="shared" si="0"/>
        <v>258</v>
      </c>
      <c r="M88" s="38">
        <f t="shared" si="0"/>
        <v>23581658.490000002</v>
      </c>
      <c r="N88" s="40">
        <v>4</v>
      </c>
      <c r="O88" s="40">
        <v>2311240.02</v>
      </c>
      <c r="P88" s="40">
        <v>6</v>
      </c>
      <c r="Q88" s="40">
        <v>12025211.77</v>
      </c>
      <c r="R88" s="38">
        <f t="shared" si="2"/>
        <v>10</v>
      </c>
      <c r="S88" s="38">
        <f t="shared" si="2"/>
        <v>14336451.789999999</v>
      </c>
      <c r="T88" s="38">
        <f t="shared" si="1"/>
        <v>268</v>
      </c>
      <c r="U88" s="38">
        <f t="shared" si="1"/>
        <v>37918110.280000001</v>
      </c>
    </row>
    <row r="89" spans="1:21" s="9" customFormat="1" ht="12">
      <c r="A89" s="26">
        <v>82</v>
      </c>
      <c r="B89" s="49" t="s">
        <v>256</v>
      </c>
      <c r="C89" s="28" t="s">
        <v>257</v>
      </c>
      <c r="D89" s="39"/>
      <c r="E89" s="39"/>
      <c r="F89" s="39"/>
      <c r="G89" s="39"/>
      <c r="H89" s="39">
        <v>344</v>
      </c>
      <c r="I89" s="39">
        <v>2909821.54</v>
      </c>
      <c r="J89" s="39">
        <v>420</v>
      </c>
      <c r="K89" s="39">
        <v>5872486.0999999996</v>
      </c>
      <c r="L89" s="39">
        <f t="shared" si="0"/>
        <v>764</v>
      </c>
      <c r="M89" s="39">
        <f t="shared" si="0"/>
        <v>8782307.6400000006</v>
      </c>
      <c r="N89" s="39">
        <v>512</v>
      </c>
      <c r="O89" s="39">
        <v>15614445.41</v>
      </c>
      <c r="P89" s="39">
        <v>69</v>
      </c>
      <c r="Q89" s="39">
        <v>12638032.199999999</v>
      </c>
      <c r="R89" s="39">
        <f t="shared" si="2"/>
        <v>581</v>
      </c>
      <c r="S89" s="39">
        <f t="shared" si="2"/>
        <v>28252477.609999999</v>
      </c>
      <c r="T89" s="39">
        <f t="shared" si="1"/>
        <v>1345</v>
      </c>
      <c r="U89" s="39">
        <f t="shared" si="1"/>
        <v>37034785.25</v>
      </c>
    </row>
    <row r="90" spans="1:21" s="9" customFormat="1" ht="12">
      <c r="A90" s="29">
        <v>83</v>
      </c>
      <c r="B90" s="50" t="s">
        <v>171</v>
      </c>
      <c r="C90" s="1" t="s">
        <v>172</v>
      </c>
      <c r="D90" s="40">
        <v>5</v>
      </c>
      <c r="E90" s="40">
        <v>77899.350000000006</v>
      </c>
      <c r="F90" s="40">
        <v>46</v>
      </c>
      <c r="G90" s="40">
        <v>825906.21</v>
      </c>
      <c r="H90" s="40">
        <v>135</v>
      </c>
      <c r="I90" s="40">
        <v>1812214.73</v>
      </c>
      <c r="J90" s="40">
        <v>478</v>
      </c>
      <c r="K90" s="40">
        <v>11024641.310000001</v>
      </c>
      <c r="L90" s="38">
        <f t="shared" si="0"/>
        <v>664</v>
      </c>
      <c r="M90" s="38">
        <f t="shared" si="0"/>
        <v>13740661.6</v>
      </c>
      <c r="N90" s="40">
        <v>1714</v>
      </c>
      <c r="O90" s="40">
        <v>15217895.83</v>
      </c>
      <c r="P90" s="40">
        <v>59</v>
      </c>
      <c r="Q90" s="40">
        <v>5149665.2800000003</v>
      </c>
      <c r="R90" s="38">
        <f t="shared" si="2"/>
        <v>1773</v>
      </c>
      <c r="S90" s="38">
        <f t="shared" si="2"/>
        <v>20367561.109999999</v>
      </c>
      <c r="T90" s="38">
        <f t="shared" si="1"/>
        <v>2437</v>
      </c>
      <c r="U90" s="38">
        <f t="shared" si="1"/>
        <v>34108222.710000001</v>
      </c>
    </row>
    <row r="91" spans="1:21" s="9" customFormat="1" ht="12">
      <c r="A91" s="26">
        <v>84</v>
      </c>
      <c r="B91" s="27" t="s">
        <v>187</v>
      </c>
      <c r="C91" s="28" t="s">
        <v>188</v>
      </c>
      <c r="D91" s="39">
        <v>17</v>
      </c>
      <c r="E91" s="39">
        <v>195568.39</v>
      </c>
      <c r="F91" s="39">
        <v>278</v>
      </c>
      <c r="G91" s="39">
        <v>5386290.0800000001</v>
      </c>
      <c r="H91" s="39">
        <v>303</v>
      </c>
      <c r="I91" s="39">
        <v>2549822.92</v>
      </c>
      <c r="J91" s="39">
        <v>1538</v>
      </c>
      <c r="K91" s="39">
        <v>9907090.6799999997</v>
      </c>
      <c r="L91" s="39">
        <f t="shared" si="0"/>
        <v>2136</v>
      </c>
      <c r="M91" s="39">
        <f t="shared" si="0"/>
        <v>18038772.07</v>
      </c>
      <c r="N91" s="39">
        <v>855</v>
      </c>
      <c r="O91" s="39">
        <v>12977680.869999999</v>
      </c>
      <c r="P91" s="39">
        <v>28</v>
      </c>
      <c r="Q91" s="39">
        <v>2177368.14</v>
      </c>
      <c r="R91" s="39">
        <f t="shared" si="2"/>
        <v>883</v>
      </c>
      <c r="S91" s="39">
        <f t="shared" si="2"/>
        <v>15155049.01</v>
      </c>
      <c r="T91" s="39">
        <f t="shared" si="1"/>
        <v>3019</v>
      </c>
      <c r="U91" s="39">
        <f t="shared" si="1"/>
        <v>33193821.079999998</v>
      </c>
    </row>
    <row r="92" spans="1:21" s="9" customFormat="1" ht="12">
      <c r="A92" s="29">
        <v>85</v>
      </c>
      <c r="B92" s="50" t="s">
        <v>185</v>
      </c>
      <c r="C92" s="1" t="s">
        <v>186</v>
      </c>
      <c r="D92" s="40">
        <v>3</v>
      </c>
      <c r="E92" s="40">
        <v>64444.3</v>
      </c>
      <c r="F92" s="40">
        <v>67</v>
      </c>
      <c r="G92" s="40">
        <v>1759132.79</v>
      </c>
      <c r="H92" s="40">
        <v>307</v>
      </c>
      <c r="I92" s="40">
        <v>1682183.25</v>
      </c>
      <c r="J92" s="40">
        <v>1247</v>
      </c>
      <c r="K92" s="40">
        <v>12304291.630000001</v>
      </c>
      <c r="L92" s="38">
        <f t="shared" si="0"/>
        <v>1624</v>
      </c>
      <c r="M92" s="38">
        <f t="shared" si="0"/>
        <v>15810051.970000003</v>
      </c>
      <c r="N92" s="40">
        <v>679</v>
      </c>
      <c r="O92" s="40">
        <v>14862958.6</v>
      </c>
      <c r="P92" s="40">
        <v>42</v>
      </c>
      <c r="Q92" s="40">
        <v>2490072.0699999998</v>
      </c>
      <c r="R92" s="38">
        <f t="shared" si="2"/>
        <v>721</v>
      </c>
      <c r="S92" s="38">
        <f t="shared" si="2"/>
        <v>17353030.669999998</v>
      </c>
      <c r="T92" s="38">
        <f t="shared" si="1"/>
        <v>2345</v>
      </c>
      <c r="U92" s="38">
        <f t="shared" si="1"/>
        <v>33163082.640000001</v>
      </c>
    </row>
    <row r="93" spans="1:21" s="9" customFormat="1" ht="12">
      <c r="A93" s="26">
        <v>86</v>
      </c>
      <c r="B93" s="49" t="s">
        <v>351</v>
      </c>
      <c r="C93" s="28" t="s">
        <v>352</v>
      </c>
      <c r="D93" s="39">
        <v>1</v>
      </c>
      <c r="E93" s="39">
        <v>11420</v>
      </c>
      <c r="F93" s="39">
        <v>123</v>
      </c>
      <c r="G93" s="39">
        <v>2932531.42</v>
      </c>
      <c r="H93" s="39">
        <v>66</v>
      </c>
      <c r="I93" s="39">
        <v>257846.28</v>
      </c>
      <c r="J93" s="39">
        <v>239</v>
      </c>
      <c r="K93" s="39">
        <v>6824626.79</v>
      </c>
      <c r="L93" s="39">
        <f t="shared" si="0"/>
        <v>429</v>
      </c>
      <c r="M93" s="39">
        <f t="shared" si="0"/>
        <v>10026424.49</v>
      </c>
      <c r="N93" s="39">
        <v>234</v>
      </c>
      <c r="O93" s="39">
        <v>14614635.18</v>
      </c>
      <c r="P93" s="39">
        <v>44</v>
      </c>
      <c r="Q93" s="39">
        <v>3740188.12</v>
      </c>
      <c r="R93" s="39">
        <f t="shared" si="2"/>
        <v>278</v>
      </c>
      <c r="S93" s="39">
        <f t="shared" si="2"/>
        <v>18354823.300000001</v>
      </c>
      <c r="T93" s="39">
        <f t="shared" si="1"/>
        <v>707</v>
      </c>
      <c r="U93" s="39">
        <f t="shared" si="1"/>
        <v>28381247.789999999</v>
      </c>
    </row>
    <row r="94" spans="1:21" s="9" customFormat="1" ht="12">
      <c r="A94" s="29">
        <v>87</v>
      </c>
      <c r="B94" s="50" t="s">
        <v>123</v>
      </c>
      <c r="C94" s="1" t="s">
        <v>124</v>
      </c>
      <c r="D94" s="40">
        <v>16</v>
      </c>
      <c r="E94" s="40">
        <v>8280806.3099999996</v>
      </c>
      <c r="F94" s="40">
        <v>5</v>
      </c>
      <c r="G94" s="40">
        <v>3101120.47</v>
      </c>
      <c r="H94" s="40">
        <v>3</v>
      </c>
      <c r="I94" s="40">
        <v>105662.65</v>
      </c>
      <c r="J94" s="40">
        <v>26</v>
      </c>
      <c r="K94" s="40">
        <v>258123.88</v>
      </c>
      <c r="L94" s="38">
        <f t="shared" si="0"/>
        <v>50</v>
      </c>
      <c r="M94" s="38">
        <f t="shared" si="0"/>
        <v>11745713.309999999</v>
      </c>
      <c r="N94" s="40">
        <v>2</v>
      </c>
      <c r="O94" s="40">
        <v>3165500</v>
      </c>
      <c r="P94" s="40">
        <v>3</v>
      </c>
      <c r="Q94" s="40">
        <v>13170000</v>
      </c>
      <c r="R94" s="38">
        <f t="shared" si="2"/>
        <v>5</v>
      </c>
      <c r="S94" s="38">
        <f t="shared" si="2"/>
        <v>16335500</v>
      </c>
      <c r="T94" s="38">
        <f t="shared" si="1"/>
        <v>55</v>
      </c>
      <c r="U94" s="38">
        <f t="shared" si="1"/>
        <v>28081213.309999999</v>
      </c>
    </row>
    <row r="95" spans="1:21" s="9" customFormat="1" ht="12">
      <c r="A95" s="26">
        <v>88</v>
      </c>
      <c r="B95" s="49" t="s">
        <v>195</v>
      </c>
      <c r="C95" s="28" t="s">
        <v>196</v>
      </c>
      <c r="D95" s="39">
        <v>37</v>
      </c>
      <c r="E95" s="39">
        <v>380670.31</v>
      </c>
      <c r="F95" s="39">
        <v>383</v>
      </c>
      <c r="G95" s="39">
        <v>7561846.5099999998</v>
      </c>
      <c r="H95" s="39">
        <v>126</v>
      </c>
      <c r="I95" s="39">
        <v>1508654.98</v>
      </c>
      <c r="J95" s="39">
        <v>744</v>
      </c>
      <c r="K95" s="39">
        <v>5227875.4634999996</v>
      </c>
      <c r="L95" s="39">
        <f t="shared" si="0"/>
        <v>1290</v>
      </c>
      <c r="M95" s="39">
        <f t="shared" si="0"/>
        <v>14679047.263499999</v>
      </c>
      <c r="N95" s="39">
        <v>1200</v>
      </c>
      <c r="O95" s="39">
        <v>11888650.720000001</v>
      </c>
      <c r="P95" s="39">
        <v>26</v>
      </c>
      <c r="Q95" s="39">
        <v>990892.61</v>
      </c>
      <c r="R95" s="39">
        <f t="shared" si="2"/>
        <v>1226</v>
      </c>
      <c r="S95" s="39">
        <f t="shared" si="2"/>
        <v>12879543.33</v>
      </c>
      <c r="T95" s="39">
        <f t="shared" si="1"/>
        <v>2516</v>
      </c>
      <c r="U95" s="39">
        <f t="shared" si="1"/>
        <v>27558590.593499999</v>
      </c>
    </row>
    <row r="96" spans="1:21" s="9" customFormat="1" ht="12">
      <c r="A96" s="29">
        <v>89</v>
      </c>
      <c r="B96" s="50" t="s">
        <v>358</v>
      </c>
      <c r="C96" s="1" t="s">
        <v>359</v>
      </c>
      <c r="D96" s="40"/>
      <c r="E96" s="40"/>
      <c r="F96" s="40"/>
      <c r="G96" s="40"/>
      <c r="H96" s="40">
        <v>372</v>
      </c>
      <c r="I96" s="40">
        <v>1482464.65</v>
      </c>
      <c r="J96" s="40">
        <v>756</v>
      </c>
      <c r="K96" s="40">
        <v>13039480.949999999</v>
      </c>
      <c r="L96" s="38">
        <f t="shared" si="0"/>
        <v>1128</v>
      </c>
      <c r="M96" s="38">
        <f t="shared" si="0"/>
        <v>14521945.6</v>
      </c>
      <c r="N96" s="40">
        <v>1161</v>
      </c>
      <c r="O96" s="40">
        <v>11682004.4</v>
      </c>
      <c r="P96" s="40">
        <v>3</v>
      </c>
      <c r="Q96" s="40">
        <v>27475.81</v>
      </c>
      <c r="R96" s="38">
        <f t="shared" si="2"/>
        <v>1164</v>
      </c>
      <c r="S96" s="38">
        <f t="shared" si="2"/>
        <v>11709480.210000001</v>
      </c>
      <c r="T96" s="38">
        <f t="shared" si="1"/>
        <v>2292</v>
      </c>
      <c r="U96" s="38">
        <f t="shared" si="1"/>
        <v>26231425.810000002</v>
      </c>
    </row>
    <row r="97" spans="1:21" s="9" customFormat="1" ht="12">
      <c r="A97" s="26">
        <v>90</v>
      </c>
      <c r="B97" s="49" t="s">
        <v>191</v>
      </c>
      <c r="C97" s="28" t="s">
        <v>192</v>
      </c>
      <c r="D97" s="39">
        <v>17</v>
      </c>
      <c r="E97" s="39">
        <v>364795.82</v>
      </c>
      <c r="F97" s="39">
        <v>59</v>
      </c>
      <c r="G97" s="39">
        <v>1017116.78</v>
      </c>
      <c r="H97" s="39">
        <v>385</v>
      </c>
      <c r="I97" s="39">
        <v>1559395.73</v>
      </c>
      <c r="J97" s="39">
        <v>1186</v>
      </c>
      <c r="K97" s="39">
        <v>11834785.449999999</v>
      </c>
      <c r="L97" s="39">
        <f t="shared" si="0"/>
        <v>1647</v>
      </c>
      <c r="M97" s="39">
        <f t="shared" si="0"/>
        <v>14776093.779999999</v>
      </c>
      <c r="N97" s="39">
        <v>995</v>
      </c>
      <c r="O97" s="39">
        <v>11113277.689999999</v>
      </c>
      <c r="P97" s="39">
        <v>9</v>
      </c>
      <c r="Q97" s="39">
        <v>189775.74</v>
      </c>
      <c r="R97" s="39">
        <f t="shared" si="2"/>
        <v>1004</v>
      </c>
      <c r="S97" s="39">
        <f t="shared" si="2"/>
        <v>11303053.43</v>
      </c>
      <c r="T97" s="39">
        <f t="shared" si="1"/>
        <v>2651</v>
      </c>
      <c r="U97" s="39">
        <f t="shared" si="1"/>
        <v>26079147.210000001</v>
      </c>
    </row>
    <row r="98" spans="1:21" s="9" customFormat="1" ht="12">
      <c r="A98" s="29">
        <v>91</v>
      </c>
      <c r="B98" s="50" t="s">
        <v>175</v>
      </c>
      <c r="C98" s="1" t="s">
        <v>176</v>
      </c>
      <c r="D98" s="40"/>
      <c r="E98" s="40"/>
      <c r="F98" s="40">
        <v>17</v>
      </c>
      <c r="G98" s="40">
        <v>321362.49</v>
      </c>
      <c r="H98" s="40">
        <v>540</v>
      </c>
      <c r="I98" s="40">
        <v>3816079.67</v>
      </c>
      <c r="J98" s="40">
        <v>1400</v>
      </c>
      <c r="K98" s="40">
        <v>10103239.59</v>
      </c>
      <c r="L98" s="38">
        <f t="shared" si="0"/>
        <v>1957</v>
      </c>
      <c r="M98" s="38">
        <f t="shared" si="0"/>
        <v>14240681.75</v>
      </c>
      <c r="N98" s="40">
        <v>1195</v>
      </c>
      <c r="O98" s="40">
        <v>8067969.3499999996</v>
      </c>
      <c r="P98" s="40">
        <v>68</v>
      </c>
      <c r="Q98" s="40">
        <v>1580237.83</v>
      </c>
      <c r="R98" s="38">
        <f t="shared" si="2"/>
        <v>1263</v>
      </c>
      <c r="S98" s="38">
        <f t="shared" si="2"/>
        <v>9648207.1799999997</v>
      </c>
      <c r="T98" s="38">
        <f t="shared" si="1"/>
        <v>3220</v>
      </c>
      <c r="U98" s="38">
        <f t="shared" si="1"/>
        <v>23888888.93</v>
      </c>
    </row>
    <row r="99" spans="1:21" s="9" customFormat="1" ht="12">
      <c r="A99" s="26">
        <v>92</v>
      </c>
      <c r="B99" s="27" t="s">
        <v>179</v>
      </c>
      <c r="C99" s="28" t="s">
        <v>180</v>
      </c>
      <c r="D99" s="39">
        <v>1</v>
      </c>
      <c r="E99" s="39">
        <v>15481</v>
      </c>
      <c r="F99" s="39">
        <v>157</v>
      </c>
      <c r="G99" s="39">
        <v>2629624.7599999998</v>
      </c>
      <c r="H99" s="39">
        <v>7</v>
      </c>
      <c r="I99" s="39">
        <v>8029.5</v>
      </c>
      <c r="J99" s="39">
        <v>482</v>
      </c>
      <c r="K99" s="39">
        <v>8991351.1600000001</v>
      </c>
      <c r="L99" s="39">
        <f t="shared" si="0"/>
        <v>647</v>
      </c>
      <c r="M99" s="39">
        <f t="shared" si="0"/>
        <v>11644486.42</v>
      </c>
      <c r="N99" s="39">
        <v>523</v>
      </c>
      <c r="O99" s="39">
        <v>11682860.720000001</v>
      </c>
      <c r="P99" s="39">
        <v>6</v>
      </c>
      <c r="Q99" s="39">
        <v>72393.55</v>
      </c>
      <c r="R99" s="39">
        <f t="shared" si="2"/>
        <v>529</v>
      </c>
      <c r="S99" s="39">
        <f t="shared" si="2"/>
        <v>11755254.270000001</v>
      </c>
      <c r="T99" s="39">
        <f t="shared" si="1"/>
        <v>1176</v>
      </c>
      <c r="U99" s="39">
        <f t="shared" si="1"/>
        <v>23399740.690000001</v>
      </c>
    </row>
    <row r="100" spans="1:21" s="9" customFormat="1" ht="12">
      <c r="A100" s="29">
        <v>93</v>
      </c>
      <c r="B100" s="50" t="s">
        <v>155</v>
      </c>
      <c r="C100" s="1" t="s">
        <v>156</v>
      </c>
      <c r="D100" s="40"/>
      <c r="E100" s="40"/>
      <c r="F100" s="40">
        <v>7</v>
      </c>
      <c r="G100" s="40">
        <v>1240347.67</v>
      </c>
      <c r="H100" s="40">
        <v>37</v>
      </c>
      <c r="I100" s="40">
        <v>9584387.6699999999</v>
      </c>
      <c r="J100" s="40">
        <v>42</v>
      </c>
      <c r="K100" s="40">
        <v>2931169.95</v>
      </c>
      <c r="L100" s="38">
        <f t="shared" si="0"/>
        <v>86</v>
      </c>
      <c r="M100" s="38">
        <f t="shared" si="0"/>
        <v>13755905.290000001</v>
      </c>
      <c r="N100" s="40">
        <v>8</v>
      </c>
      <c r="O100" s="40">
        <v>1504995.83</v>
      </c>
      <c r="P100" s="40">
        <v>8</v>
      </c>
      <c r="Q100" s="40">
        <v>6919000</v>
      </c>
      <c r="R100" s="38">
        <f t="shared" si="2"/>
        <v>16</v>
      </c>
      <c r="S100" s="38">
        <f t="shared" si="2"/>
        <v>8423995.8300000001</v>
      </c>
      <c r="T100" s="38">
        <f t="shared" si="1"/>
        <v>102</v>
      </c>
      <c r="U100" s="38">
        <f t="shared" si="1"/>
        <v>22179901.120000001</v>
      </c>
    </row>
    <row r="101" spans="1:21" s="9" customFormat="1" ht="12">
      <c r="A101" s="26">
        <v>94</v>
      </c>
      <c r="B101" s="49" t="s">
        <v>233</v>
      </c>
      <c r="C101" s="28" t="s">
        <v>234</v>
      </c>
      <c r="D101" s="39">
        <v>1</v>
      </c>
      <c r="E101" s="39">
        <v>18690</v>
      </c>
      <c r="F101" s="39">
        <v>5</v>
      </c>
      <c r="G101" s="39">
        <v>26625.31</v>
      </c>
      <c r="H101" s="39">
        <v>142</v>
      </c>
      <c r="I101" s="39">
        <v>269100.58</v>
      </c>
      <c r="J101" s="39">
        <v>453</v>
      </c>
      <c r="K101" s="39">
        <v>1929949.08</v>
      </c>
      <c r="L101" s="39">
        <f t="shared" si="0"/>
        <v>601</v>
      </c>
      <c r="M101" s="39">
        <f t="shared" si="0"/>
        <v>2244364.9700000002</v>
      </c>
      <c r="N101" s="39">
        <v>132</v>
      </c>
      <c r="O101" s="39">
        <v>10509800.65</v>
      </c>
      <c r="P101" s="39">
        <v>40</v>
      </c>
      <c r="Q101" s="39">
        <v>8811488.1500000004</v>
      </c>
      <c r="R101" s="39">
        <f t="shared" si="2"/>
        <v>172</v>
      </c>
      <c r="S101" s="39">
        <f t="shared" si="2"/>
        <v>19321288.800000001</v>
      </c>
      <c r="T101" s="39">
        <f t="shared" si="1"/>
        <v>773</v>
      </c>
      <c r="U101" s="39">
        <f t="shared" si="1"/>
        <v>21565653.77</v>
      </c>
    </row>
    <row r="102" spans="1:21" s="9" customFormat="1" ht="12">
      <c r="A102" s="29">
        <v>95</v>
      </c>
      <c r="B102" s="50" t="s">
        <v>215</v>
      </c>
      <c r="C102" s="1" t="s">
        <v>216</v>
      </c>
      <c r="D102" s="40">
        <v>17</v>
      </c>
      <c r="E102" s="40">
        <v>290266.87</v>
      </c>
      <c r="F102" s="40">
        <v>25</v>
      </c>
      <c r="G102" s="40">
        <v>483286.76</v>
      </c>
      <c r="H102" s="40">
        <v>154</v>
      </c>
      <c r="I102" s="40">
        <v>1239654.8899999999</v>
      </c>
      <c r="J102" s="40">
        <v>307</v>
      </c>
      <c r="K102" s="40">
        <v>2883896.54</v>
      </c>
      <c r="L102" s="38">
        <f t="shared" si="0"/>
        <v>503</v>
      </c>
      <c r="M102" s="38">
        <f t="shared" si="0"/>
        <v>4897105.0599999996</v>
      </c>
      <c r="N102" s="40">
        <v>247</v>
      </c>
      <c r="O102" s="40">
        <v>8688604.3100000005</v>
      </c>
      <c r="P102" s="40">
        <v>56</v>
      </c>
      <c r="Q102" s="40">
        <v>6843216.3300000001</v>
      </c>
      <c r="R102" s="38">
        <f t="shared" si="2"/>
        <v>303</v>
      </c>
      <c r="S102" s="38">
        <f t="shared" si="2"/>
        <v>15531820.640000001</v>
      </c>
      <c r="T102" s="38">
        <f t="shared" si="1"/>
        <v>806</v>
      </c>
      <c r="U102" s="38">
        <f t="shared" si="1"/>
        <v>20428925.699999999</v>
      </c>
    </row>
    <row r="103" spans="1:21" s="9" customFormat="1" ht="12">
      <c r="A103" s="26">
        <v>96</v>
      </c>
      <c r="B103" s="49" t="s">
        <v>209</v>
      </c>
      <c r="C103" s="28" t="s">
        <v>210</v>
      </c>
      <c r="D103" s="39">
        <v>14</v>
      </c>
      <c r="E103" s="39">
        <v>263314.94</v>
      </c>
      <c r="F103" s="39">
        <v>211</v>
      </c>
      <c r="G103" s="39">
        <v>4155952.92</v>
      </c>
      <c r="H103" s="39">
        <v>104</v>
      </c>
      <c r="I103" s="39">
        <v>782305.43</v>
      </c>
      <c r="J103" s="39">
        <v>399</v>
      </c>
      <c r="K103" s="39">
        <v>2433468.0699999998</v>
      </c>
      <c r="L103" s="39">
        <f t="shared" si="0"/>
        <v>728</v>
      </c>
      <c r="M103" s="39">
        <f t="shared" si="0"/>
        <v>7635041.3600000003</v>
      </c>
      <c r="N103" s="39">
        <v>291</v>
      </c>
      <c r="O103" s="39">
        <v>8970136.5800000001</v>
      </c>
      <c r="P103" s="39">
        <v>40</v>
      </c>
      <c r="Q103" s="39">
        <v>3426000.74</v>
      </c>
      <c r="R103" s="39">
        <f t="shared" si="2"/>
        <v>331</v>
      </c>
      <c r="S103" s="39">
        <f t="shared" si="2"/>
        <v>12396137.32</v>
      </c>
      <c r="T103" s="39">
        <f t="shared" si="1"/>
        <v>1059</v>
      </c>
      <c r="U103" s="39">
        <f t="shared" si="1"/>
        <v>20031178.68</v>
      </c>
    </row>
    <row r="104" spans="1:21" s="9" customFormat="1" ht="12">
      <c r="A104" s="29">
        <v>97</v>
      </c>
      <c r="B104" s="50" t="s">
        <v>237</v>
      </c>
      <c r="C104" s="1" t="s">
        <v>238</v>
      </c>
      <c r="D104" s="40"/>
      <c r="E104" s="40"/>
      <c r="F104" s="40"/>
      <c r="G104" s="40"/>
      <c r="H104" s="40">
        <v>65</v>
      </c>
      <c r="I104" s="40">
        <v>1288924.1399999999</v>
      </c>
      <c r="J104" s="40">
        <v>498</v>
      </c>
      <c r="K104" s="40">
        <v>8657501.9700000007</v>
      </c>
      <c r="L104" s="38">
        <f t="shared" si="0"/>
        <v>563</v>
      </c>
      <c r="M104" s="38">
        <f t="shared" si="0"/>
        <v>9946426.1100000013</v>
      </c>
      <c r="N104" s="40">
        <v>487</v>
      </c>
      <c r="O104" s="40">
        <v>8759007.8699999992</v>
      </c>
      <c r="P104" s="40">
        <v>67</v>
      </c>
      <c r="Q104" s="40">
        <v>1318753.57</v>
      </c>
      <c r="R104" s="38">
        <f t="shared" ref="R104:S120" si="19">N104+P104</f>
        <v>554</v>
      </c>
      <c r="S104" s="38">
        <f t="shared" si="19"/>
        <v>10077761.439999999</v>
      </c>
      <c r="T104" s="38">
        <f t="shared" si="1"/>
        <v>1117</v>
      </c>
      <c r="U104" s="38">
        <f t="shared" si="1"/>
        <v>20024187.550000001</v>
      </c>
    </row>
    <row r="105" spans="1:21" s="9" customFormat="1" ht="12">
      <c r="A105" s="26">
        <v>98</v>
      </c>
      <c r="B105" s="49" t="s">
        <v>199</v>
      </c>
      <c r="C105" s="28" t="s">
        <v>200</v>
      </c>
      <c r="D105" s="39"/>
      <c r="E105" s="39"/>
      <c r="F105" s="39">
        <v>8</v>
      </c>
      <c r="G105" s="39">
        <v>253143.33</v>
      </c>
      <c r="H105" s="39">
        <v>327</v>
      </c>
      <c r="I105" s="39">
        <v>2200345.46</v>
      </c>
      <c r="J105" s="39">
        <v>645</v>
      </c>
      <c r="K105" s="39">
        <v>9822364.6999999993</v>
      </c>
      <c r="L105" s="39">
        <f t="shared" si="0"/>
        <v>980</v>
      </c>
      <c r="M105" s="39">
        <f t="shared" si="0"/>
        <v>12275853.49</v>
      </c>
      <c r="N105" s="39">
        <v>552</v>
      </c>
      <c r="O105" s="39">
        <v>7676044.8600000003</v>
      </c>
      <c r="P105" s="39">
        <v>10</v>
      </c>
      <c r="Q105" s="39">
        <v>21832.49</v>
      </c>
      <c r="R105" s="39">
        <f t="shared" si="19"/>
        <v>562</v>
      </c>
      <c r="S105" s="39">
        <f t="shared" si="19"/>
        <v>7697877.3500000006</v>
      </c>
      <c r="T105" s="39">
        <f t="shared" si="1"/>
        <v>1542</v>
      </c>
      <c r="U105" s="39">
        <f t="shared" si="1"/>
        <v>19973730.84</v>
      </c>
    </row>
    <row r="106" spans="1:21" s="9" customFormat="1" ht="12">
      <c r="A106" s="29">
        <v>99</v>
      </c>
      <c r="B106" s="50" t="s">
        <v>203</v>
      </c>
      <c r="C106" s="1" t="s">
        <v>204</v>
      </c>
      <c r="D106" s="40"/>
      <c r="E106" s="40"/>
      <c r="F106" s="40">
        <v>4</v>
      </c>
      <c r="G106" s="40">
        <v>12223.29</v>
      </c>
      <c r="H106" s="40">
        <v>196</v>
      </c>
      <c r="I106" s="40">
        <v>1473415.49</v>
      </c>
      <c r="J106" s="40">
        <v>401</v>
      </c>
      <c r="K106" s="40">
        <v>4397463.12</v>
      </c>
      <c r="L106" s="38">
        <f t="shared" si="0"/>
        <v>601</v>
      </c>
      <c r="M106" s="38">
        <f t="shared" si="0"/>
        <v>5883101.9000000004</v>
      </c>
      <c r="N106" s="40">
        <v>430</v>
      </c>
      <c r="O106" s="40">
        <v>7839538.4900000002</v>
      </c>
      <c r="P106" s="40">
        <v>44</v>
      </c>
      <c r="Q106" s="40">
        <v>4903524.57</v>
      </c>
      <c r="R106" s="38">
        <f t="shared" si="19"/>
        <v>474</v>
      </c>
      <c r="S106" s="38">
        <f t="shared" si="19"/>
        <v>12743063.060000001</v>
      </c>
      <c r="T106" s="38">
        <f t="shared" si="1"/>
        <v>1075</v>
      </c>
      <c r="U106" s="38">
        <f t="shared" si="1"/>
        <v>18626164.960000001</v>
      </c>
    </row>
    <row r="107" spans="1:21" s="9" customFormat="1" ht="12">
      <c r="A107" s="26">
        <v>100</v>
      </c>
      <c r="B107" s="27" t="s">
        <v>217</v>
      </c>
      <c r="C107" s="28" t="s">
        <v>218</v>
      </c>
      <c r="D107" s="39">
        <v>2</v>
      </c>
      <c r="E107" s="39">
        <v>19723.599999999999</v>
      </c>
      <c r="F107" s="39">
        <v>5</v>
      </c>
      <c r="G107" s="39">
        <v>39022.39</v>
      </c>
      <c r="H107" s="39">
        <v>408</v>
      </c>
      <c r="I107" s="39">
        <v>1156084.6100000001</v>
      </c>
      <c r="J107" s="39">
        <v>688</v>
      </c>
      <c r="K107" s="39">
        <v>3048113.35</v>
      </c>
      <c r="L107" s="39">
        <f t="shared" si="0"/>
        <v>1103</v>
      </c>
      <c r="M107" s="39">
        <f t="shared" si="0"/>
        <v>4262943.9499999993</v>
      </c>
      <c r="N107" s="39">
        <v>367</v>
      </c>
      <c r="O107" s="39">
        <v>7973228.9299999997</v>
      </c>
      <c r="P107" s="39">
        <v>88</v>
      </c>
      <c r="Q107" s="39">
        <v>6072496.6699999999</v>
      </c>
      <c r="R107" s="39">
        <f t="shared" si="19"/>
        <v>455</v>
      </c>
      <c r="S107" s="39">
        <f t="shared" si="19"/>
        <v>14045725.6</v>
      </c>
      <c r="T107" s="39">
        <f t="shared" si="1"/>
        <v>1558</v>
      </c>
      <c r="U107" s="39">
        <f t="shared" si="1"/>
        <v>18308669.549999997</v>
      </c>
    </row>
    <row r="108" spans="1:21" s="9" customFormat="1" ht="12">
      <c r="A108" s="29">
        <v>101</v>
      </c>
      <c r="B108" s="50" t="s">
        <v>309</v>
      </c>
      <c r="C108" s="1" t="s">
        <v>310</v>
      </c>
      <c r="D108" s="40">
        <v>3</v>
      </c>
      <c r="E108" s="40">
        <v>20501.2</v>
      </c>
      <c r="F108" s="40">
        <v>44</v>
      </c>
      <c r="G108" s="40">
        <v>783363.94</v>
      </c>
      <c r="H108" s="40">
        <v>92</v>
      </c>
      <c r="I108" s="40">
        <v>718541.59</v>
      </c>
      <c r="J108" s="40">
        <v>617</v>
      </c>
      <c r="K108" s="40">
        <v>3176849.05</v>
      </c>
      <c r="L108" s="38">
        <f t="shared" si="0"/>
        <v>756</v>
      </c>
      <c r="M108" s="38">
        <f t="shared" si="0"/>
        <v>4699255.78</v>
      </c>
      <c r="N108" s="40">
        <v>796</v>
      </c>
      <c r="O108" s="40">
        <v>8135864.0800000001</v>
      </c>
      <c r="P108" s="40">
        <v>296</v>
      </c>
      <c r="Q108" s="40">
        <v>4909248.1900000004</v>
      </c>
      <c r="R108" s="38">
        <f t="shared" si="19"/>
        <v>1092</v>
      </c>
      <c r="S108" s="38">
        <f t="shared" si="19"/>
        <v>13045112.27</v>
      </c>
      <c r="T108" s="38">
        <f t="shared" si="1"/>
        <v>1848</v>
      </c>
      <c r="U108" s="38">
        <f t="shared" si="1"/>
        <v>17744368.050000001</v>
      </c>
    </row>
    <row r="109" spans="1:21" s="9" customFormat="1" ht="12">
      <c r="A109" s="26">
        <v>102</v>
      </c>
      <c r="B109" s="49" t="s">
        <v>253</v>
      </c>
      <c r="C109" s="28" t="s">
        <v>356</v>
      </c>
      <c r="D109" s="39">
        <v>1</v>
      </c>
      <c r="E109" s="39">
        <v>728.69</v>
      </c>
      <c r="F109" s="39">
        <v>78</v>
      </c>
      <c r="G109" s="39">
        <v>1472331.4</v>
      </c>
      <c r="H109" s="39">
        <v>290</v>
      </c>
      <c r="I109" s="39">
        <v>1883711.62</v>
      </c>
      <c r="J109" s="39">
        <v>303</v>
      </c>
      <c r="K109" s="39">
        <v>6178718.7000000002</v>
      </c>
      <c r="L109" s="39">
        <f t="shared" si="0"/>
        <v>672</v>
      </c>
      <c r="M109" s="39">
        <f t="shared" si="0"/>
        <v>9535490.4100000001</v>
      </c>
      <c r="N109" s="39">
        <v>98</v>
      </c>
      <c r="O109" s="39">
        <v>6947633.71</v>
      </c>
      <c r="P109" s="39">
        <v>33</v>
      </c>
      <c r="Q109" s="39">
        <v>1260810.29</v>
      </c>
      <c r="R109" s="39">
        <f t="shared" si="19"/>
        <v>131</v>
      </c>
      <c r="S109" s="39">
        <f t="shared" si="19"/>
        <v>8208444</v>
      </c>
      <c r="T109" s="39">
        <f t="shared" si="1"/>
        <v>803</v>
      </c>
      <c r="U109" s="39">
        <f t="shared" si="1"/>
        <v>17743934.41</v>
      </c>
    </row>
    <row r="110" spans="1:21" s="9" customFormat="1" ht="12">
      <c r="A110" s="29">
        <v>103</v>
      </c>
      <c r="B110" s="50" t="s">
        <v>277</v>
      </c>
      <c r="C110" s="1" t="s">
        <v>278</v>
      </c>
      <c r="D110" s="40"/>
      <c r="E110" s="40"/>
      <c r="F110" s="40">
        <v>1</v>
      </c>
      <c r="G110" s="40">
        <v>9800</v>
      </c>
      <c r="H110" s="40">
        <v>54</v>
      </c>
      <c r="I110" s="40">
        <v>92961.55</v>
      </c>
      <c r="J110" s="40">
        <v>90</v>
      </c>
      <c r="K110" s="40">
        <v>8012278.4400000004</v>
      </c>
      <c r="L110" s="38">
        <f t="shared" si="0"/>
        <v>145</v>
      </c>
      <c r="M110" s="38">
        <f t="shared" si="0"/>
        <v>8115039.9900000002</v>
      </c>
      <c r="N110" s="40">
        <v>408</v>
      </c>
      <c r="O110" s="40">
        <v>8098004.0999999996</v>
      </c>
      <c r="P110" s="40">
        <v>4</v>
      </c>
      <c r="Q110" s="40">
        <v>166750.19</v>
      </c>
      <c r="R110" s="38">
        <f t="shared" si="19"/>
        <v>412</v>
      </c>
      <c r="S110" s="38">
        <f t="shared" si="19"/>
        <v>8264754.29</v>
      </c>
      <c r="T110" s="38">
        <f t="shared" si="1"/>
        <v>557</v>
      </c>
      <c r="U110" s="38">
        <f t="shared" si="1"/>
        <v>16379794.280000001</v>
      </c>
    </row>
    <row r="111" spans="1:21" s="9" customFormat="1" ht="12">
      <c r="A111" s="26">
        <v>104</v>
      </c>
      <c r="B111" s="49" t="s">
        <v>213</v>
      </c>
      <c r="C111" s="28" t="s">
        <v>214</v>
      </c>
      <c r="D111" s="39">
        <v>1</v>
      </c>
      <c r="E111" s="39">
        <v>2612.71</v>
      </c>
      <c r="F111" s="39">
        <v>6</v>
      </c>
      <c r="G111" s="39">
        <v>176214.07</v>
      </c>
      <c r="H111" s="39">
        <v>954</v>
      </c>
      <c r="I111" s="39">
        <v>1183905.17</v>
      </c>
      <c r="J111" s="39">
        <v>1966</v>
      </c>
      <c r="K111" s="39">
        <v>6343478.9299999997</v>
      </c>
      <c r="L111" s="39">
        <f t="shared" si="0"/>
        <v>2927</v>
      </c>
      <c r="M111" s="39">
        <f t="shared" si="0"/>
        <v>7706210.8799999999</v>
      </c>
      <c r="N111" s="39">
        <v>655</v>
      </c>
      <c r="O111" s="39">
        <v>6730936.7000000002</v>
      </c>
      <c r="P111" s="39">
        <v>30</v>
      </c>
      <c r="Q111" s="39">
        <v>1398622.31</v>
      </c>
      <c r="R111" s="39">
        <f t="shared" si="19"/>
        <v>685</v>
      </c>
      <c r="S111" s="39">
        <f t="shared" si="19"/>
        <v>8129559.0099999998</v>
      </c>
      <c r="T111" s="39">
        <f t="shared" si="1"/>
        <v>3612</v>
      </c>
      <c r="U111" s="39">
        <f t="shared" si="1"/>
        <v>15835769.890000001</v>
      </c>
    </row>
    <row r="112" spans="1:21" s="9" customFormat="1" ht="12">
      <c r="A112" s="29">
        <v>105</v>
      </c>
      <c r="B112" s="50" t="s">
        <v>293</v>
      </c>
      <c r="C112" s="1" t="s">
        <v>294</v>
      </c>
      <c r="D112" s="40">
        <v>2</v>
      </c>
      <c r="E112" s="40">
        <v>4101445.14</v>
      </c>
      <c r="F112" s="40">
        <v>6</v>
      </c>
      <c r="G112" s="40">
        <v>189089.57</v>
      </c>
      <c r="H112" s="40">
        <v>5</v>
      </c>
      <c r="I112" s="40">
        <v>2416577.7400000002</v>
      </c>
      <c r="J112" s="40">
        <v>11</v>
      </c>
      <c r="K112" s="40">
        <v>142508.65</v>
      </c>
      <c r="L112" s="38">
        <f t="shared" si="0"/>
        <v>24</v>
      </c>
      <c r="M112" s="38">
        <f t="shared" si="0"/>
        <v>6849621.0999999996</v>
      </c>
      <c r="N112" s="40">
        <v>2</v>
      </c>
      <c r="O112" s="40">
        <v>2418224.7999999998</v>
      </c>
      <c r="P112" s="40">
        <v>4</v>
      </c>
      <c r="Q112" s="40">
        <v>5914346.3399999999</v>
      </c>
      <c r="R112" s="38">
        <f t="shared" si="19"/>
        <v>6</v>
      </c>
      <c r="S112" s="38">
        <f t="shared" si="19"/>
        <v>8332571.1399999997</v>
      </c>
      <c r="T112" s="38">
        <f t="shared" si="1"/>
        <v>30</v>
      </c>
      <c r="U112" s="38">
        <f t="shared" si="1"/>
        <v>15182192.239999998</v>
      </c>
    </row>
    <row r="113" spans="1:21" s="9" customFormat="1" ht="12">
      <c r="A113" s="26">
        <v>106</v>
      </c>
      <c r="B113" s="49" t="s">
        <v>301</v>
      </c>
      <c r="C113" s="28" t="s">
        <v>302</v>
      </c>
      <c r="D113" s="39">
        <v>2</v>
      </c>
      <c r="E113" s="39">
        <v>45000</v>
      </c>
      <c r="F113" s="39"/>
      <c r="G113" s="39"/>
      <c r="H113" s="39">
        <v>1246</v>
      </c>
      <c r="I113" s="39">
        <v>721517.47</v>
      </c>
      <c r="J113" s="39">
        <v>991</v>
      </c>
      <c r="K113" s="39">
        <v>1125189.6599999999</v>
      </c>
      <c r="L113" s="39">
        <f t="shared" si="0"/>
        <v>2239</v>
      </c>
      <c r="M113" s="39">
        <f t="shared" si="0"/>
        <v>1891707.13</v>
      </c>
      <c r="N113" s="39">
        <v>78</v>
      </c>
      <c r="O113" s="39">
        <v>6596057.2000000002</v>
      </c>
      <c r="P113" s="39">
        <v>61</v>
      </c>
      <c r="Q113" s="39">
        <v>6235353.7800000003</v>
      </c>
      <c r="R113" s="39">
        <f t="shared" si="19"/>
        <v>139</v>
      </c>
      <c r="S113" s="39">
        <f t="shared" si="19"/>
        <v>12831410.98</v>
      </c>
      <c r="T113" s="39">
        <f t="shared" si="1"/>
        <v>2378</v>
      </c>
      <c r="U113" s="39">
        <f t="shared" si="1"/>
        <v>14723118.109999999</v>
      </c>
    </row>
    <row r="114" spans="1:21" s="9" customFormat="1" ht="12">
      <c r="A114" s="29">
        <v>107</v>
      </c>
      <c r="B114" s="50" t="s">
        <v>221</v>
      </c>
      <c r="C114" s="1" t="s">
        <v>222</v>
      </c>
      <c r="D114" s="40">
        <v>24</v>
      </c>
      <c r="E114" s="40">
        <v>278253.55</v>
      </c>
      <c r="F114" s="40">
        <v>51</v>
      </c>
      <c r="G114" s="40">
        <v>1608409.78</v>
      </c>
      <c r="H114" s="40">
        <v>228</v>
      </c>
      <c r="I114" s="40">
        <v>1436079.62</v>
      </c>
      <c r="J114" s="40">
        <v>517</v>
      </c>
      <c r="K114" s="40">
        <v>3679090.18</v>
      </c>
      <c r="L114" s="38">
        <f t="shared" si="0"/>
        <v>820</v>
      </c>
      <c r="M114" s="38">
        <f t="shared" si="0"/>
        <v>7001833.1300000008</v>
      </c>
      <c r="N114" s="40">
        <v>411</v>
      </c>
      <c r="O114" s="40">
        <v>4327713.76</v>
      </c>
      <c r="P114" s="40">
        <v>55</v>
      </c>
      <c r="Q114" s="40">
        <v>706899.08</v>
      </c>
      <c r="R114" s="38">
        <f t="shared" si="19"/>
        <v>466</v>
      </c>
      <c r="S114" s="38">
        <f t="shared" si="19"/>
        <v>5034612.84</v>
      </c>
      <c r="T114" s="38">
        <f t="shared" si="1"/>
        <v>1286</v>
      </c>
      <c r="U114" s="38">
        <f t="shared" si="1"/>
        <v>12036445.970000001</v>
      </c>
    </row>
    <row r="115" spans="1:21" s="9" customFormat="1" ht="12">
      <c r="A115" s="26">
        <v>108</v>
      </c>
      <c r="B115" s="27" t="s">
        <v>223</v>
      </c>
      <c r="C115" s="28" t="s">
        <v>224</v>
      </c>
      <c r="D115" s="39">
        <v>3</v>
      </c>
      <c r="E115" s="39">
        <v>26378.400000000001</v>
      </c>
      <c r="F115" s="39">
        <v>122</v>
      </c>
      <c r="G115" s="39">
        <v>3658083.07</v>
      </c>
      <c r="H115" s="39">
        <v>75</v>
      </c>
      <c r="I115" s="39">
        <v>500695.01</v>
      </c>
      <c r="J115" s="39">
        <v>329</v>
      </c>
      <c r="K115" s="39">
        <v>1911396.42</v>
      </c>
      <c r="L115" s="39">
        <f t="shared" si="0"/>
        <v>529</v>
      </c>
      <c r="M115" s="39">
        <f t="shared" si="0"/>
        <v>6096552.9000000004</v>
      </c>
      <c r="N115" s="39">
        <v>318</v>
      </c>
      <c r="O115" s="39">
        <v>5481798.1200000001</v>
      </c>
      <c r="P115" s="39">
        <v>51</v>
      </c>
      <c r="Q115" s="39">
        <v>399084.36</v>
      </c>
      <c r="R115" s="39">
        <f t="shared" si="19"/>
        <v>369</v>
      </c>
      <c r="S115" s="39">
        <f t="shared" si="19"/>
        <v>5880882.4800000004</v>
      </c>
      <c r="T115" s="39">
        <f t="shared" si="1"/>
        <v>898</v>
      </c>
      <c r="U115" s="39">
        <f t="shared" si="1"/>
        <v>11977435.380000001</v>
      </c>
    </row>
    <row r="116" spans="1:21" s="9" customFormat="1" ht="12">
      <c r="A116" s="29">
        <v>109</v>
      </c>
      <c r="B116" s="50" t="s">
        <v>161</v>
      </c>
      <c r="C116" s="1" t="s">
        <v>162</v>
      </c>
      <c r="D116" s="40">
        <v>3</v>
      </c>
      <c r="E116" s="40">
        <v>648235.31999999995</v>
      </c>
      <c r="F116" s="40">
        <v>19</v>
      </c>
      <c r="G116" s="40">
        <v>1372262.58</v>
      </c>
      <c r="H116" s="40">
        <v>15</v>
      </c>
      <c r="I116" s="40">
        <v>1039142.76</v>
      </c>
      <c r="J116" s="40">
        <v>25</v>
      </c>
      <c r="K116" s="40">
        <v>2760092.82</v>
      </c>
      <c r="L116" s="38">
        <f t="shared" si="0"/>
        <v>62</v>
      </c>
      <c r="M116" s="38">
        <f t="shared" si="0"/>
        <v>5819733.4800000004</v>
      </c>
      <c r="N116" s="40">
        <v>10</v>
      </c>
      <c r="O116" s="40">
        <v>3855480.77</v>
      </c>
      <c r="P116" s="40">
        <v>8</v>
      </c>
      <c r="Q116" s="40">
        <v>1674171.17</v>
      </c>
      <c r="R116" s="38">
        <f t="shared" si="19"/>
        <v>18</v>
      </c>
      <c r="S116" s="38">
        <f t="shared" si="19"/>
        <v>5529651.9399999995</v>
      </c>
      <c r="T116" s="38">
        <f t="shared" si="1"/>
        <v>80</v>
      </c>
      <c r="U116" s="38">
        <f t="shared" si="1"/>
        <v>11349385.42</v>
      </c>
    </row>
    <row r="117" spans="1:21" s="9" customFormat="1" ht="12">
      <c r="A117" s="26">
        <v>110</v>
      </c>
      <c r="B117" s="49" t="s">
        <v>327</v>
      </c>
      <c r="C117" s="28" t="s">
        <v>328</v>
      </c>
      <c r="D117" s="39">
        <v>7</v>
      </c>
      <c r="E117" s="39">
        <v>158731.23000000001</v>
      </c>
      <c r="F117" s="39">
        <v>62</v>
      </c>
      <c r="G117" s="39">
        <v>913821.94</v>
      </c>
      <c r="H117" s="39">
        <v>196</v>
      </c>
      <c r="I117" s="39">
        <v>628046.63</v>
      </c>
      <c r="J117" s="39">
        <v>1753</v>
      </c>
      <c r="K117" s="39">
        <v>3701733.8</v>
      </c>
      <c r="L117" s="39">
        <f t="shared" si="0"/>
        <v>2018</v>
      </c>
      <c r="M117" s="39">
        <f t="shared" si="0"/>
        <v>5402333.5999999996</v>
      </c>
      <c r="N117" s="39">
        <v>1226</v>
      </c>
      <c r="O117" s="39">
        <v>4697063.3899999997</v>
      </c>
      <c r="P117" s="39">
        <v>30</v>
      </c>
      <c r="Q117" s="39">
        <v>875600.3</v>
      </c>
      <c r="R117" s="39">
        <f t="shared" si="19"/>
        <v>1256</v>
      </c>
      <c r="S117" s="39">
        <f t="shared" si="19"/>
        <v>5572663.6899999995</v>
      </c>
      <c r="T117" s="39">
        <f t="shared" si="1"/>
        <v>3274</v>
      </c>
      <c r="U117" s="39">
        <f t="shared" si="1"/>
        <v>10974997.289999999</v>
      </c>
    </row>
    <row r="118" spans="1:21" s="9" customFormat="1" ht="12">
      <c r="A118" s="29">
        <v>111</v>
      </c>
      <c r="B118" s="50" t="s">
        <v>254</v>
      </c>
      <c r="C118" s="1" t="s">
        <v>255</v>
      </c>
      <c r="D118" s="40"/>
      <c r="E118" s="40"/>
      <c r="F118" s="40"/>
      <c r="G118" s="40"/>
      <c r="H118" s="40">
        <v>70</v>
      </c>
      <c r="I118" s="40">
        <v>212720.71</v>
      </c>
      <c r="J118" s="40">
        <v>239</v>
      </c>
      <c r="K118" s="40">
        <v>5352769.28</v>
      </c>
      <c r="L118" s="38">
        <f t="shared" si="0"/>
        <v>309</v>
      </c>
      <c r="M118" s="38">
        <f t="shared" si="0"/>
        <v>5565489.9900000002</v>
      </c>
      <c r="N118" s="40">
        <v>498</v>
      </c>
      <c r="O118" s="40">
        <v>5132592.37</v>
      </c>
      <c r="P118" s="40">
        <v>1</v>
      </c>
      <c r="Q118" s="40">
        <v>5834</v>
      </c>
      <c r="R118" s="38">
        <f t="shared" si="19"/>
        <v>499</v>
      </c>
      <c r="S118" s="38">
        <f t="shared" si="19"/>
        <v>5138426.37</v>
      </c>
      <c r="T118" s="38">
        <f t="shared" si="1"/>
        <v>808</v>
      </c>
      <c r="U118" s="38">
        <f t="shared" si="1"/>
        <v>10703916.359999999</v>
      </c>
    </row>
    <row r="119" spans="1:21" s="9" customFormat="1" ht="12">
      <c r="A119" s="26">
        <v>112</v>
      </c>
      <c r="B119" s="49" t="s">
        <v>261</v>
      </c>
      <c r="C119" s="28" t="s">
        <v>262</v>
      </c>
      <c r="D119" s="39">
        <v>7</v>
      </c>
      <c r="E119" s="39">
        <v>303653.94</v>
      </c>
      <c r="F119" s="39">
        <v>15</v>
      </c>
      <c r="G119" s="39">
        <v>127241.3</v>
      </c>
      <c r="H119" s="39">
        <v>45</v>
      </c>
      <c r="I119" s="39">
        <v>617035.32999999996</v>
      </c>
      <c r="J119" s="39">
        <v>356</v>
      </c>
      <c r="K119" s="39">
        <v>4310986.84</v>
      </c>
      <c r="L119" s="39">
        <f t="shared" si="0"/>
        <v>423</v>
      </c>
      <c r="M119" s="39">
        <f t="shared" si="0"/>
        <v>5358917.41</v>
      </c>
      <c r="N119" s="39">
        <v>187</v>
      </c>
      <c r="O119" s="39">
        <v>3985693.39</v>
      </c>
      <c r="P119" s="39">
        <v>18</v>
      </c>
      <c r="Q119" s="39">
        <v>468382.74</v>
      </c>
      <c r="R119" s="39">
        <f t="shared" si="19"/>
        <v>205</v>
      </c>
      <c r="S119" s="39">
        <f t="shared" si="19"/>
        <v>4454076.13</v>
      </c>
      <c r="T119" s="39">
        <f t="shared" si="1"/>
        <v>628</v>
      </c>
      <c r="U119" s="39">
        <f t="shared" si="1"/>
        <v>9812993.5399999991</v>
      </c>
    </row>
    <row r="120" spans="1:21" s="9" customFormat="1" ht="12">
      <c r="A120" s="29">
        <v>113</v>
      </c>
      <c r="B120" s="50" t="s">
        <v>283</v>
      </c>
      <c r="C120" s="1" t="s">
        <v>284</v>
      </c>
      <c r="D120" s="40"/>
      <c r="E120" s="40"/>
      <c r="F120" s="40"/>
      <c r="G120" s="40"/>
      <c r="H120" s="40"/>
      <c r="I120" s="40"/>
      <c r="J120" s="40">
        <v>3</v>
      </c>
      <c r="K120" s="40">
        <v>3092.52</v>
      </c>
      <c r="L120" s="38">
        <f t="shared" si="0"/>
        <v>3</v>
      </c>
      <c r="M120" s="38">
        <f t="shared" si="0"/>
        <v>3092.52</v>
      </c>
      <c r="N120" s="40"/>
      <c r="O120" s="40"/>
      <c r="P120" s="40">
        <v>1</v>
      </c>
      <c r="Q120" s="40">
        <v>9705882</v>
      </c>
      <c r="R120" s="38">
        <f t="shared" si="19"/>
        <v>1</v>
      </c>
      <c r="S120" s="38">
        <f t="shared" si="19"/>
        <v>9705882</v>
      </c>
      <c r="T120" s="38">
        <f t="shared" si="1"/>
        <v>4</v>
      </c>
      <c r="U120" s="38">
        <f t="shared" si="1"/>
        <v>9708974.5199999996</v>
      </c>
    </row>
    <row r="121" spans="1:21" s="9" customFormat="1" ht="12">
      <c r="A121" s="26">
        <v>114</v>
      </c>
      <c r="B121" s="49" t="s">
        <v>239</v>
      </c>
      <c r="C121" s="28" t="s">
        <v>240</v>
      </c>
      <c r="D121" s="39">
        <v>1</v>
      </c>
      <c r="E121" s="39">
        <v>229424.16</v>
      </c>
      <c r="F121" s="39">
        <v>1</v>
      </c>
      <c r="G121" s="39">
        <v>426000</v>
      </c>
      <c r="H121" s="39">
        <v>303</v>
      </c>
      <c r="I121" s="39">
        <v>1518519.16</v>
      </c>
      <c r="J121" s="39">
        <v>46</v>
      </c>
      <c r="K121" s="39">
        <v>286058.96000000002</v>
      </c>
      <c r="L121" s="39">
        <f t="shared" si="0"/>
        <v>351</v>
      </c>
      <c r="M121" s="39">
        <f t="shared" si="0"/>
        <v>2460002.2800000003</v>
      </c>
      <c r="N121" s="39">
        <v>4</v>
      </c>
      <c r="O121" s="39">
        <v>2969875</v>
      </c>
      <c r="P121" s="39">
        <v>4</v>
      </c>
      <c r="Q121" s="39">
        <v>4012741.97</v>
      </c>
      <c r="R121" s="39">
        <f t="shared" ref="R121:S136" si="20">N121+P121</f>
        <v>8</v>
      </c>
      <c r="S121" s="39">
        <f t="shared" si="20"/>
        <v>6982616.9700000007</v>
      </c>
      <c r="T121" s="39">
        <f t="shared" si="1"/>
        <v>359</v>
      </c>
      <c r="U121" s="39">
        <f t="shared" si="1"/>
        <v>9442619.25</v>
      </c>
    </row>
    <row r="122" spans="1:21" s="9" customFormat="1" ht="12">
      <c r="A122" s="29">
        <v>115</v>
      </c>
      <c r="B122" s="50" t="s">
        <v>227</v>
      </c>
      <c r="C122" s="1" t="s">
        <v>228</v>
      </c>
      <c r="D122" s="40"/>
      <c r="E122" s="40"/>
      <c r="F122" s="40">
        <v>5</v>
      </c>
      <c r="G122" s="40">
        <v>15777.7</v>
      </c>
      <c r="H122" s="40">
        <v>152</v>
      </c>
      <c r="I122" s="40">
        <v>654016.53</v>
      </c>
      <c r="J122" s="40">
        <v>657</v>
      </c>
      <c r="K122" s="40">
        <v>4605496.7699999996</v>
      </c>
      <c r="L122" s="38">
        <f t="shared" si="0"/>
        <v>814</v>
      </c>
      <c r="M122" s="38">
        <f t="shared" si="0"/>
        <v>5275291</v>
      </c>
      <c r="N122" s="40">
        <v>337</v>
      </c>
      <c r="O122" s="40">
        <v>3919825.69</v>
      </c>
      <c r="P122" s="40">
        <v>1</v>
      </c>
      <c r="Q122" s="40">
        <v>9876.92</v>
      </c>
      <c r="R122" s="38">
        <f t="shared" si="20"/>
        <v>338</v>
      </c>
      <c r="S122" s="38">
        <f t="shared" si="20"/>
        <v>3929702.61</v>
      </c>
      <c r="T122" s="38">
        <f t="shared" si="1"/>
        <v>1152</v>
      </c>
      <c r="U122" s="38">
        <f t="shared" si="1"/>
        <v>9204993.6099999994</v>
      </c>
    </row>
    <row r="123" spans="1:21" s="9" customFormat="1" ht="12">
      <c r="A123" s="26">
        <v>116</v>
      </c>
      <c r="B123" s="27" t="s">
        <v>241</v>
      </c>
      <c r="C123" s="28" t="s">
        <v>242</v>
      </c>
      <c r="D123" s="39">
        <v>39</v>
      </c>
      <c r="E123" s="39">
        <v>2841311.23</v>
      </c>
      <c r="F123" s="39">
        <v>5</v>
      </c>
      <c r="G123" s="39">
        <v>75535.39</v>
      </c>
      <c r="H123" s="39">
        <v>18</v>
      </c>
      <c r="I123" s="39">
        <v>322285.69</v>
      </c>
      <c r="J123" s="39">
        <v>47</v>
      </c>
      <c r="K123" s="39">
        <v>1453180.01</v>
      </c>
      <c r="L123" s="39">
        <f t="shared" si="0"/>
        <v>109</v>
      </c>
      <c r="M123" s="39">
        <f t="shared" si="0"/>
        <v>4692312.32</v>
      </c>
      <c r="N123" s="39">
        <v>9</v>
      </c>
      <c r="O123" s="39">
        <v>965000</v>
      </c>
      <c r="P123" s="39">
        <v>14</v>
      </c>
      <c r="Q123" s="39">
        <v>2461948</v>
      </c>
      <c r="R123" s="39">
        <f t="shared" si="20"/>
        <v>23</v>
      </c>
      <c r="S123" s="39">
        <f t="shared" si="20"/>
        <v>3426948</v>
      </c>
      <c r="T123" s="39">
        <f t="shared" si="1"/>
        <v>132</v>
      </c>
      <c r="U123" s="39">
        <f t="shared" si="1"/>
        <v>8119260.3200000003</v>
      </c>
    </row>
    <row r="124" spans="1:21" s="9" customFormat="1" ht="12">
      <c r="A124" s="29">
        <v>117</v>
      </c>
      <c r="B124" s="50" t="s">
        <v>245</v>
      </c>
      <c r="C124" s="1" t="s">
        <v>246</v>
      </c>
      <c r="D124" s="40"/>
      <c r="E124" s="40"/>
      <c r="F124" s="40">
        <v>3</v>
      </c>
      <c r="G124" s="40">
        <v>13511.96</v>
      </c>
      <c r="H124" s="40">
        <v>299</v>
      </c>
      <c r="I124" s="40">
        <v>1304170.96</v>
      </c>
      <c r="J124" s="40">
        <v>568</v>
      </c>
      <c r="K124" s="40">
        <v>3818090.77</v>
      </c>
      <c r="L124" s="38">
        <f t="shared" si="0"/>
        <v>870</v>
      </c>
      <c r="M124" s="38">
        <f t="shared" si="0"/>
        <v>5135773.6900000004</v>
      </c>
      <c r="N124" s="40">
        <v>135</v>
      </c>
      <c r="O124" s="40">
        <v>2412367.84</v>
      </c>
      <c r="P124" s="40">
        <v>4</v>
      </c>
      <c r="Q124" s="40">
        <v>80862.710000000006</v>
      </c>
      <c r="R124" s="38">
        <f t="shared" si="20"/>
        <v>139</v>
      </c>
      <c r="S124" s="38">
        <f t="shared" si="20"/>
        <v>2493230.5499999998</v>
      </c>
      <c r="T124" s="38">
        <f t="shared" si="1"/>
        <v>1009</v>
      </c>
      <c r="U124" s="38">
        <f t="shared" si="1"/>
        <v>7629004.2400000002</v>
      </c>
    </row>
    <row r="125" spans="1:21" s="9" customFormat="1" ht="12">
      <c r="A125" s="26">
        <v>118</v>
      </c>
      <c r="B125" s="49" t="s">
        <v>229</v>
      </c>
      <c r="C125" s="28" t="s">
        <v>230</v>
      </c>
      <c r="D125" s="39">
        <v>43</v>
      </c>
      <c r="E125" s="39">
        <v>3292991.88</v>
      </c>
      <c r="F125" s="39">
        <v>2</v>
      </c>
      <c r="G125" s="39">
        <v>131446.32</v>
      </c>
      <c r="H125" s="39">
        <v>19</v>
      </c>
      <c r="I125" s="39">
        <v>96958.67</v>
      </c>
      <c r="J125" s="39">
        <v>129</v>
      </c>
      <c r="K125" s="39">
        <v>307045.11</v>
      </c>
      <c r="L125" s="39">
        <f t="shared" si="0"/>
        <v>193</v>
      </c>
      <c r="M125" s="39">
        <f t="shared" si="0"/>
        <v>3828441.98</v>
      </c>
      <c r="N125" s="39">
        <v>13</v>
      </c>
      <c r="O125" s="39">
        <v>338175.44</v>
      </c>
      <c r="P125" s="39">
        <v>30</v>
      </c>
      <c r="Q125" s="39">
        <v>3360440.02</v>
      </c>
      <c r="R125" s="39">
        <f t="shared" si="20"/>
        <v>43</v>
      </c>
      <c r="S125" s="39">
        <f t="shared" si="20"/>
        <v>3698615.46</v>
      </c>
      <c r="T125" s="39">
        <f t="shared" si="1"/>
        <v>236</v>
      </c>
      <c r="U125" s="39">
        <f t="shared" si="1"/>
        <v>7527057.4399999995</v>
      </c>
    </row>
    <row r="126" spans="1:21" s="9" customFormat="1" ht="12">
      <c r="A126" s="29">
        <v>119</v>
      </c>
      <c r="B126" s="50" t="s">
        <v>197</v>
      </c>
      <c r="C126" s="1" t="s">
        <v>198</v>
      </c>
      <c r="D126" s="40">
        <v>23</v>
      </c>
      <c r="E126" s="40">
        <v>2192643.2799999998</v>
      </c>
      <c r="F126" s="40">
        <v>17</v>
      </c>
      <c r="G126" s="40">
        <v>738021</v>
      </c>
      <c r="H126" s="40">
        <v>21</v>
      </c>
      <c r="I126" s="40">
        <v>504751.66</v>
      </c>
      <c r="J126" s="40">
        <v>79</v>
      </c>
      <c r="K126" s="40">
        <v>1534750.67</v>
      </c>
      <c r="L126" s="38">
        <f t="shared" si="0"/>
        <v>140</v>
      </c>
      <c r="M126" s="38">
        <f t="shared" si="0"/>
        <v>4970166.6099999994</v>
      </c>
      <c r="N126" s="40">
        <v>17</v>
      </c>
      <c r="O126" s="40">
        <v>974002.38</v>
      </c>
      <c r="P126" s="40">
        <v>5</v>
      </c>
      <c r="Q126" s="40">
        <v>1045675.93</v>
      </c>
      <c r="R126" s="38">
        <f t="shared" si="20"/>
        <v>22</v>
      </c>
      <c r="S126" s="38">
        <f t="shared" si="20"/>
        <v>2019678.31</v>
      </c>
      <c r="T126" s="38">
        <f t="shared" si="1"/>
        <v>162</v>
      </c>
      <c r="U126" s="38">
        <f t="shared" si="1"/>
        <v>6989844.9199999999</v>
      </c>
    </row>
    <row r="127" spans="1:21" s="9" customFormat="1" ht="12">
      <c r="A127" s="26">
        <v>120</v>
      </c>
      <c r="B127" s="49" t="s">
        <v>117</v>
      </c>
      <c r="C127" s="28" t="s">
        <v>118</v>
      </c>
      <c r="D127" s="39"/>
      <c r="E127" s="39"/>
      <c r="F127" s="39">
        <v>1</v>
      </c>
      <c r="G127" s="39">
        <v>373594</v>
      </c>
      <c r="H127" s="39">
        <v>1</v>
      </c>
      <c r="I127" s="39">
        <v>929883.75</v>
      </c>
      <c r="J127" s="39">
        <v>21</v>
      </c>
      <c r="K127" s="39">
        <v>2354876.5299999998</v>
      </c>
      <c r="L127" s="39">
        <f t="shared" si="0"/>
        <v>23</v>
      </c>
      <c r="M127" s="39">
        <f t="shared" si="0"/>
        <v>3658354.28</v>
      </c>
      <c r="N127" s="39">
        <v>1</v>
      </c>
      <c r="O127" s="39">
        <v>2000000</v>
      </c>
      <c r="P127" s="39">
        <v>1</v>
      </c>
      <c r="Q127" s="39">
        <v>930000</v>
      </c>
      <c r="R127" s="39">
        <f t="shared" si="20"/>
        <v>2</v>
      </c>
      <c r="S127" s="39">
        <f t="shared" si="20"/>
        <v>2930000</v>
      </c>
      <c r="T127" s="39">
        <f t="shared" si="1"/>
        <v>25</v>
      </c>
      <c r="U127" s="39">
        <f t="shared" si="1"/>
        <v>6588354.2799999993</v>
      </c>
    </row>
    <row r="128" spans="1:21" s="9" customFormat="1" ht="12">
      <c r="A128" s="29">
        <v>121</v>
      </c>
      <c r="B128" s="50" t="s">
        <v>269</v>
      </c>
      <c r="C128" s="1" t="s">
        <v>270</v>
      </c>
      <c r="D128" s="40">
        <v>21</v>
      </c>
      <c r="E128" s="40">
        <v>41149.07</v>
      </c>
      <c r="F128" s="40">
        <v>66</v>
      </c>
      <c r="G128" s="40">
        <v>518248.93</v>
      </c>
      <c r="H128" s="40">
        <v>182</v>
      </c>
      <c r="I128" s="40">
        <v>461836.96</v>
      </c>
      <c r="J128" s="40">
        <v>440</v>
      </c>
      <c r="K128" s="40">
        <v>2572801.4</v>
      </c>
      <c r="L128" s="38">
        <f t="shared" si="0"/>
        <v>709</v>
      </c>
      <c r="M128" s="38">
        <f t="shared" si="0"/>
        <v>3594036.36</v>
      </c>
      <c r="N128" s="40">
        <v>322</v>
      </c>
      <c r="O128" s="40">
        <v>2613458.38</v>
      </c>
      <c r="P128" s="40">
        <v>5</v>
      </c>
      <c r="Q128" s="40">
        <v>38549.839999999997</v>
      </c>
      <c r="R128" s="38">
        <f t="shared" si="20"/>
        <v>327</v>
      </c>
      <c r="S128" s="38">
        <f t="shared" si="20"/>
        <v>2652008.2199999997</v>
      </c>
      <c r="T128" s="38">
        <f t="shared" si="1"/>
        <v>1036</v>
      </c>
      <c r="U128" s="38">
        <f t="shared" si="1"/>
        <v>6246044.5800000001</v>
      </c>
    </row>
    <row r="129" spans="1:21" s="9" customFormat="1" ht="12">
      <c r="A129" s="26">
        <v>122</v>
      </c>
      <c r="B129" s="27" t="s">
        <v>219</v>
      </c>
      <c r="C129" s="28" t="s">
        <v>220</v>
      </c>
      <c r="D129" s="39">
        <v>6</v>
      </c>
      <c r="E129" s="39">
        <v>162111.10999999999</v>
      </c>
      <c r="F129" s="39">
        <v>51</v>
      </c>
      <c r="G129" s="39">
        <v>1584922.99</v>
      </c>
      <c r="H129" s="39">
        <v>77</v>
      </c>
      <c r="I129" s="39">
        <v>1107682.3899999999</v>
      </c>
      <c r="J129" s="39">
        <v>146</v>
      </c>
      <c r="K129" s="39">
        <v>1079929.78</v>
      </c>
      <c r="L129" s="39">
        <f t="shared" si="0"/>
        <v>280</v>
      </c>
      <c r="M129" s="39">
        <f t="shared" si="0"/>
        <v>3934646.27</v>
      </c>
      <c r="N129" s="39">
        <v>120</v>
      </c>
      <c r="O129" s="39">
        <v>1831352.3200000001</v>
      </c>
      <c r="P129" s="39">
        <v>23</v>
      </c>
      <c r="Q129" s="39">
        <v>435450.19</v>
      </c>
      <c r="R129" s="39">
        <f t="shared" si="20"/>
        <v>143</v>
      </c>
      <c r="S129" s="39">
        <f t="shared" si="20"/>
        <v>2266802.5100000002</v>
      </c>
      <c r="T129" s="39">
        <f t="shared" si="1"/>
        <v>423</v>
      </c>
      <c r="U129" s="39">
        <f t="shared" si="1"/>
        <v>6201448.7800000003</v>
      </c>
    </row>
    <row r="130" spans="1:21" s="9" customFormat="1" ht="12">
      <c r="A130" s="29">
        <v>123</v>
      </c>
      <c r="B130" s="50" t="s">
        <v>211</v>
      </c>
      <c r="C130" s="1" t="s">
        <v>212</v>
      </c>
      <c r="D130" s="40">
        <v>2</v>
      </c>
      <c r="E130" s="40">
        <v>17346.400000000001</v>
      </c>
      <c r="F130" s="40">
        <v>50</v>
      </c>
      <c r="G130" s="40">
        <v>1274936.67</v>
      </c>
      <c r="H130" s="40">
        <v>12</v>
      </c>
      <c r="I130" s="40">
        <v>214514.79</v>
      </c>
      <c r="J130" s="40">
        <v>382</v>
      </c>
      <c r="K130" s="40">
        <v>1457164.76</v>
      </c>
      <c r="L130" s="38">
        <f t="shared" si="0"/>
        <v>446</v>
      </c>
      <c r="M130" s="38">
        <f t="shared" si="0"/>
        <v>2963962.6199999996</v>
      </c>
      <c r="N130" s="40">
        <v>378</v>
      </c>
      <c r="O130" s="40">
        <v>2723464.47</v>
      </c>
      <c r="P130" s="40">
        <v>8</v>
      </c>
      <c r="Q130" s="40">
        <v>230347.39</v>
      </c>
      <c r="R130" s="38">
        <f t="shared" si="20"/>
        <v>386</v>
      </c>
      <c r="S130" s="38">
        <f t="shared" si="20"/>
        <v>2953811.8600000003</v>
      </c>
      <c r="T130" s="38">
        <f t="shared" si="1"/>
        <v>832</v>
      </c>
      <c r="U130" s="38">
        <f t="shared" si="1"/>
        <v>5917774.4800000004</v>
      </c>
    </row>
    <row r="131" spans="1:21" s="9" customFormat="1" ht="12">
      <c r="A131" s="26">
        <v>124</v>
      </c>
      <c r="B131" s="49" t="s">
        <v>307</v>
      </c>
      <c r="C131" s="28" t="s">
        <v>308</v>
      </c>
      <c r="D131" s="39">
        <v>6</v>
      </c>
      <c r="E131" s="39">
        <v>166374.95000000001</v>
      </c>
      <c r="F131" s="39">
        <v>52</v>
      </c>
      <c r="G131" s="39">
        <v>1617603.68</v>
      </c>
      <c r="H131" s="39">
        <v>29</v>
      </c>
      <c r="I131" s="39">
        <v>457746.8</v>
      </c>
      <c r="J131" s="39">
        <v>63</v>
      </c>
      <c r="K131" s="39">
        <v>689093.74</v>
      </c>
      <c r="L131" s="39">
        <f t="shared" si="0"/>
        <v>150</v>
      </c>
      <c r="M131" s="39">
        <f t="shared" si="0"/>
        <v>2930819.17</v>
      </c>
      <c r="N131" s="39">
        <v>86</v>
      </c>
      <c r="O131" s="39">
        <v>2272539.94</v>
      </c>
      <c r="P131" s="39">
        <v>22</v>
      </c>
      <c r="Q131" s="39">
        <v>589494.36</v>
      </c>
      <c r="R131" s="39">
        <f t="shared" si="20"/>
        <v>108</v>
      </c>
      <c r="S131" s="39">
        <f t="shared" si="20"/>
        <v>2862034.3</v>
      </c>
      <c r="T131" s="39">
        <f t="shared" si="1"/>
        <v>258</v>
      </c>
      <c r="U131" s="39">
        <f t="shared" si="1"/>
        <v>5792853.4699999997</v>
      </c>
    </row>
    <row r="132" spans="1:21" s="9" customFormat="1" ht="12">
      <c r="A132" s="29">
        <v>125</v>
      </c>
      <c r="B132" s="50" t="s">
        <v>149</v>
      </c>
      <c r="C132" s="1" t="s">
        <v>150</v>
      </c>
      <c r="D132" s="40">
        <v>1</v>
      </c>
      <c r="E132" s="40">
        <v>23097</v>
      </c>
      <c r="F132" s="40"/>
      <c r="G132" s="40"/>
      <c r="H132" s="40">
        <v>225</v>
      </c>
      <c r="I132" s="40">
        <v>766865.41</v>
      </c>
      <c r="J132" s="40">
        <v>412</v>
      </c>
      <c r="K132" s="40">
        <v>2871544.95</v>
      </c>
      <c r="L132" s="38">
        <f t="shared" si="0"/>
        <v>638</v>
      </c>
      <c r="M132" s="38">
        <f t="shared" si="0"/>
        <v>3661507.3600000003</v>
      </c>
      <c r="N132" s="40">
        <v>426</v>
      </c>
      <c r="O132" s="40">
        <v>2056846.48</v>
      </c>
      <c r="P132" s="40">
        <v>7</v>
      </c>
      <c r="Q132" s="40">
        <v>56293.96</v>
      </c>
      <c r="R132" s="38">
        <f t="shared" si="20"/>
        <v>433</v>
      </c>
      <c r="S132" s="38">
        <f t="shared" si="20"/>
        <v>2113140.44</v>
      </c>
      <c r="T132" s="38">
        <f t="shared" si="1"/>
        <v>1071</v>
      </c>
      <c r="U132" s="38">
        <f t="shared" si="1"/>
        <v>5774647.8000000007</v>
      </c>
    </row>
    <row r="133" spans="1:21" s="9" customFormat="1" ht="12">
      <c r="A133" s="26">
        <v>126</v>
      </c>
      <c r="B133" s="49" t="s">
        <v>243</v>
      </c>
      <c r="C133" s="28" t="s">
        <v>244</v>
      </c>
      <c r="D133" s="39">
        <v>7</v>
      </c>
      <c r="E133" s="39">
        <v>223015.76</v>
      </c>
      <c r="F133" s="39">
        <v>103</v>
      </c>
      <c r="G133" s="39">
        <v>1579960.25</v>
      </c>
      <c r="H133" s="39">
        <v>23</v>
      </c>
      <c r="I133" s="39">
        <v>228658.52</v>
      </c>
      <c r="J133" s="39">
        <v>126</v>
      </c>
      <c r="K133" s="39">
        <v>565259.71</v>
      </c>
      <c r="L133" s="39">
        <f t="shared" si="0"/>
        <v>259</v>
      </c>
      <c r="M133" s="39">
        <f t="shared" si="0"/>
        <v>2596894.2400000002</v>
      </c>
      <c r="N133" s="39">
        <v>227</v>
      </c>
      <c r="O133" s="39">
        <v>2232050.13</v>
      </c>
      <c r="P133" s="39">
        <v>20</v>
      </c>
      <c r="Q133" s="39">
        <v>536187.1</v>
      </c>
      <c r="R133" s="39">
        <f t="shared" si="20"/>
        <v>247</v>
      </c>
      <c r="S133" s="39">
        <f t="shared" si="20"/>
        <v>2768237.23</v>
      </c>
      <c r="T133" s="39">
        <f t="shared" si="1"/>
        <v>506</v>
      </c>
      <c r="U133" s="39">
        <f t="shared" si="1"/>
        <v>5365131.4700000007</v>
      </c>
    </row>
    <row r="134" spans="1:21" s="9" customFormat="1" ht="12">
      <c r="A134" s="29">
        <v>127</v>
      </c>
      <c r="B134" s="50" t="s">
        <v>279</v>
      </c>
      <c r="C134" s="1" t="s">
        <v>280</v>
      </c>
      <c r="D134" s="40">
        <v>1</v>
      </c>
      <c r="E134" s="40">
        <v>18970</v>
      </c>
      <c r="F134" s="40">
        <v>3</v>
      </c>
      <c r="G134" s="40">
        <v>130658.42</v>
      </c>
      <c r="H134" s="40">
        <v>132</v>
      </c>
      <c r="I134" s="40">
        <v>495859.8</v>
      </c>
      <c r="J134" s="40">
        <v>332</v>
      </c>
      <c r="K134" s="40">
        <v>2375780.58</v>
      </c>
      <c r="L134" s="38">
        <f t="shared" si="0"/>
        <v>468</v>
      </c>
      <c r="M134" s="38">
        <f t="shared" si="0"/>
        <v>3021268.8</v>
      </c>
      <c r="N134" s="40">
        <v>143</v>
      </c>
      <c r="O134" s="40">
        <v>2058504.05</v>
      </c>
      <c r="P134" s="40">
        <v>1</v>
      </c>
      <c r="Q134" s="40">
        <v>50000</v>
      </c>
      <c r="R134" s="38">
        <f t="shared" si="20"/>
        <v>144</v>
      </c>
      <c r="S134" s="38">
        <f t="shared" si="20"/>
        <v>2108504.0499999998</v>
      </c>
      <c r="T134" s="38">
        <f t="shared" si="1"/>
        <v>612</v>
      </c>
      <c r="U134" s="38">
        <f t="shared" si="1"/>
        <v>5129772.8499999996</v>
      </c>
    </row>
    <row r="135" spans="1:21" s="9" customFormat="1" ht="12">
      <c r="A135" s="26">
        <v>128</v>
      </c>
      <c r="B135" s="27" t="s">
        <v>275</v>
      </c>
      <c r="C135" s="28" t="s">
        <v>276</v>
      </c>
      <c r="D135" s="39"/>
      <c r="E135" s="39"/>
      <c r="F135" s="39">
        <v>7</v>
      </c>
      <c r="G135" s="39">
        <v>152541.04999999999</v>
      </c>
      <c r="H135" s="39">
        <v>16</v>
      </c>
      <c r="I135" s="39">
        <v>365390.89</v>
      </c>
      <c r="J135" s="39">
        <v>432</v>
      </c>
      <c r="K135" s="39">
        <v>2072474.42</v>
      </c>
      <c r="L135" s="39">
        <f t="shared" si="0"/>
        <v>455</v>
      </c>
      <c r="M135" s="39">
        <f t="shared" si="0"/>
        <v>2590406.36</v>
      </c>
      <c r="N135" s="39">
        <v>380</v>
      </c>
      <c r="O135" s="39">
        <v>2099700.69</v>
      </c>
      <c r="P135" s="39">
        <v>12</v>
      </c>
      <c r="Q135" s="39">
        <v>241708.08</v>
      </c>
      <c r="R135" s="39">
        <f t="shared" si="20"/>
        <v>392</v>
      </c>
      <c r="S135" s="39">
        <f t="shared" si="20"/>
        <v>2341408.77</v>
      </c>
      <c r="T135" s="39">
        <f t="shared" si="1"/>
        <v>847</v>
      </c>
      <c r="U135" s="39">
        <f t="shared" si="1"/>
        <v>4931815.13</v>
      </c>
    </row>
    <row r="136" spans="1:21" s="9" customFormat="1" ht="12">
      <c r="A136" s="29">
        <v>129</v>
      </c>
      <c r="B136" s="50" t="s">
        <v>100</v>
      </c>
      <c r="C136" s="1" t="s">
        <v>101</v>
      </c>
      <c r="D136" s="40"/>
      <c r="E136" s="40"/>
      <c r="F136" s="40">
        <v>5</v>
      </c>
      <c r="G136" s="40">
        <v>648480.37</v>
      </c>
      <c r="H136" s="40">
        <v>5</v>
      </c>
      <c r="I136" s="40">
        <v>1762374.76</v>
      </c>
      <c r="J136" s="40">
        <v>14</v>
      </c>
      <c r="K136" s="40">
        <v>272273.51</v>
      </c>
      <c r="L136" s="38">
        <f t="shared" si="0"/>
        <v>24</v>
      </c>
      <c r="M136" s="38">
        <f t="shared" si="0"/>
        <v>2683128.64</v>
      </c>
      <c r="N136" s="40">
        <v>2</v>
      </c>
      <c r="O136" s="40">
        <v>535000</v>
      </c>
      <c r="P136" s="40">
        <v>1</v>
      </c>
      <c r="Q136" s="40">
        <v>1620000</v>
      </c>
      <c r="R136" s="38">
        <f t="shared" si="20"/>
        <v>3</v>
      </c>
      <c r="S136" s="38">
        <f t="shared" si="20"/>
        <v>2155000</v>
      </c>
      <c r="T136" s="38">
        <f t="shared" si="1"/>
        <v>27</v>
      </c>
      <c r="U136" s="38">
        <f t="shared" si="1"/>
        <v>4838128.6400000006</v>
      </c>
    </row>
    <row r="137" spans="1:21" s="9" customFormat="1" ht="12">
      <c r="A137" s="26">
        <v>130</v>
      </c>
      <c r="B137" s="49" t="s">
        <v>297</v>
      </c>
      <c r="C137" s="28" t="s">
        <v>298</v>
      </c>
      <c r="D137" s="39">
        <v>14</v>
      </c>
      <c r="E137" s="39">
        <v>94234.82</v>
      </c>
      <c r="F137" s="39">
        <v>9</v>
      </c>
      <c r="G137" s="39">
        <v>121004.2</v>
      </c>
      <c r="H137" s="39">
        <v>135</v>
      </c>
      <c r="I137" s="39">
        <v>1122078.54</v>
      </c>
      <c r="J137" s="39">
        <v>574</v>
      </c>
      <c r="K137" s="39">
        <v>1241974.3899999999</v>
      </c>
      <c r="L137" s="39">
        <f t="shared" si="0"/>
        <v>732</v>
      </c>
      <c r="M137" s="39">
        <f t="shared" si="0"/>
        <v>2579291.9499999997</v>
      </c>
      <c r="N137" s="39">
        <v>118</v>
      </c>
      <c r="O137" s="39">
        <v>936827.79</v>
      </c>
      <c r="P137" s="39">
        <v>21</v>
      </c>
      <c r="Q137" s="39">
        <v>809809</v>
      </c>
      <c r="R137" s="39">
        <f t="shared" ref="R137:S156" si="21">N137+P137</f>
        <v>139</v>
      </c>
      <c r="S137" s="39">
        <f t="shared" si="21"/>
        <v>1746636.79</v>
      </c>
      <c r="T137" s="39">
        <f t="shared" si="1"/>
        <v>871</v>
      </c>
      <c r="U137" s="39">
        <f t="shared" si="1"/>
        <v>4325928.74</v>
      </c>
    </row>
    <row r="138" spans="1:21" s="9" customFormat="1" ht="12">
      <c r="A138" s="29">
        <v>131</v>
      </c>
      <c r="B138" s="50" t="s">
        <v>289</v>
      </c>
      <c r="C138" s="1" t="s">
        <v>290</v>
      </c>
      <c r="D138" s="40"/>
      <c r="E138" s="40"/>
      <c r="F138" s="40"/>
      <c r="G138" s="40"/>
      <c r="H138" s="40">
        <v>39</v>
      </c>
      <c r="I138" s="40">
        <v>109199.27</v>
      </c>
      <c r="J138" s="40">
        <v>320</v>
      </c>
      <c r="K138" s="40">
        <v>2083862.51</v>
      </c>
      <c r="L138" s="38">
        <f t="shared" si="0"/>
        <v>359</v>
      </c>
      <c r="M138" s="38">
        <f t="shared" si="0"/>
        <v>2193061.7799999998</v>
      </c>
      <c r="N138" s="40">
        <v>433</v>
      </c>
      <c r="O138" s="40">
        <v>1984714.4</v>
      </c>
      <c r="P138" s="40">
        <v>2</v>
      </c>
      <c r="Q138" s="40">
        <v>7522.09</v>
      </c>
      <c r="R138" s="38">
        <f t="shared" si="21"/>
        <v>435</v>
      </c>
      <c r="S138" s="38">
        <f t="shared" si="21"/>
        <v>1992236.49</v>
      </c>
      <c r="T138" s="38">
        <f t="shared" si="1"/>
        <v>794</v>
      </c>
      <c r="U138" s="38">
        <f t="shared" si="1"/>
        <v>4185298.2699999996</v>
      </c>
    </row>
    <row r="139" spans="1:21" s="9" customFormat="1" ht="12">
      <c r="A139" s="26">
        <v>132</v>
      </c>
      <c r="B139" s="49" t="s">
        <v>183</v>
      </c>
      <c r="C139" s="28" t="s">
        <v>184</v>
      </c>
      <c r="D139" s="39">
        <v>3</v>
      </c>
      <c r="E139" s="39">
        <v>756029.41</v>
      </c>
      <c r="F139" s="39"/>
      <c r="G139" s="39"/>
      <c r="H139" s="39">
        <v>4</v>
      </c>
      <c r="I139" s="39">
        <v>12757.49</v>
      </c>
      <c r="J139" s="39">
        <v>4</v>
      </c>
      <c r="K139" s="39">
        <v>1651.59</v>
      </c>
      <c r="L139" s="39">
        <f t="shared" si="0"/>
        <v>11</v>
      </c>
      <c r="M139" s="39">
        <f t="shared" si="0"/>
        <v>770438.49</v>
      </c>
      <c r="N139" s="39">
        <v>1</v>
      </c>
      <c r="O139" s="39">
        <v>2500000</v>
      </c>
      <c r="P139" s="39">
        <v>3</v>
      </c>
      <c r="Q139" s="39">
        <v>800000</v>
      </c>
      <c r="R139" s="39">
        <f t="shared" si="21"/>
        <v>4</v>
      </c>
      <c r="S139" s="39">
        <f t="shared" si="21"/>
        <v>3300000</v>
      </c>
      <c r="T139" s="39">
        <f t="shared" si="1"/>
        <v>15</v>
      </c>
      <c r="U139" s="39">
        <f t="shared" si="1"/>
        <v>4070438.49</v>
      </c>
    </row>
    <row r="140" spans="1:21" s="9" customFormat="1" ht="12">
      <c r="A140" s="29">
        <v>133</v>
      </c>
      <c r="B140" s="50" t="s">
        <v>265</v>
      </c>
      <c r="C140" s="1" t="s">
        <v>266</v>
      </c>
      <c r="D140" s="40">
        <v>5</v>
      </c>
      <c r="E140" s="40">
        <v>32651.48</v>
      </c>
      <c r="F140" s="40">
        <v>8</v>
      </c>
      <c r="G140" s="40">
        <v>150440.28</v>
      </c>
      <c r="H140" s="40">
        <v>76</v>
      </c>
      <c r="I140" s="40">
        <v>701904.7</v>
      </c>
      <c r="J140" s="40">
        <v>168</v>
      </c>
      <c r="K140" s="40">
        <v>1061184.8999999999</v>
      </c>
      <c r="L140" s="38">
        <f t="shared" si="0"/>
        <v>257</v>
      </c>
      <c r="M140" s="38">
        <f t="shared" si="0"/>
        <v>1946181.3599999999</v>
      </c>
      <c r="N140" s="40">
        <v>183</v>
      </c>
      <c r="O140" s="40">
        <v>1273910.17</v>
      </c>
      <c r="P140" s="40">
        <v>31</v>
      </c>
      <c r="Q140" s="40">
        <v>802339.3</v>
      </c>
      <c r="R140" s="38">
        <f t="shared" si="21"/>
        <v>214</v>
      </c>
      <c r="S140" s="38">
        <f t="shared" si="21"/>
        <v>2076249.47</v>
      </c>
      <c r="T140" s="38">
        <f t="shared" si="1"/>
        <v>471</v>
      </c>
      <c r="U140" s="38">
        <f t="shared" si="1"/>
        <v>4022430.83</v>
      </c>
    </row>
    <row r="141" spans="1:21" s="9" customFormat="1" ht="12">
      <c r="A141" s="26">
        <v>134</v>
      </c>
      <c r="B141" s="49" t="s">
        <v>273</v>
      </c>
      <c r="C141" s="28" t="s">
        <v>274</v>
      </c>
      <c r="D141" s="39"/>
      <c r="E141" s="39"/>
      <c r="F141" s="39"/>
      <c r="G141" s="39"/>
      <c r="H141" s="39">
        <v>170</v>
      </c>
      <c r="I141" s="39">
        <v>1134075.3600000001</v>
      </c>
      <c r="J141" s="39">
        <v>294</v>
      </c>
      <c r="K141" s="39">
        <v>1902374.85</v>
      </c>
      <c r="L141" s="39">
        <f t="shared" si="0"/>
        <v>464</v>
      </c>
      <c r="M141" s="39">
        <f t="shared" si="0"/>
        <v>3036450.21</v>
      </c>
      <c r="N141" s="39">
        <v>146</v>
      </c>
      <c r="O141" s="39">
        <v>740562.64</v>
      </c>
      <c r="P141" s="39">
        <v>1</v>
      </c>
      <c r="Q141" s="39">
        <v>20000</v>
      </c>
      <c r="R141" s="39">
        <f t="shared" si="21"/>
        <v>147</v>
      </c>
      <c r="S141" s="39">
        <f t="shared" si="21"/>
        <v>760562.64</v>
      </c>
      <c r="T141" s="39">
        <f t="shared" si="1"/>
        <v>611</v>
      </c>
      <c r="U141" s="39">
        <f t="shared" si="1"/>
        <v>3797012.85</v>
      </c>
    </row>
    <row r="142" spans="1:21" s="9" customFormat="1" ht="12">
      <c r="A142" s="29">
        <v>135</v>
      </c>
      <c r="B142" s="50" t="s">
        <v>287</v>
      </c>
      <c r="C142" s="1" t="s">
        <v>288</v>
      </c>
      <c r="D142" s="40"/>
      <c r="E142" s="40"/>
      <c r="F142" s="40">
        <v>7</v>
      </c>
      <c r="G142" s="40">
        <v>65921.789999999994</v>
      </c>
      <c r="H142" s="40">
        <v>110</v>
      </c>
      <c r="I142" s="40">
        <v>177885.16</v>
      </c>
      <c r="J142" s="40">
        <v>1179</v>
      </c>
      <c r="K142" s="40">
        <v>1665719.97</v>
      </c>
      <c r="L142" s="38">
        <f t="shared" si="0"/>
        <v>1296</v>
      </c>
      <c r="M142" s="38">
        <f t="shared" si="0"/>
        <v>1909526.92</v>
      </c>
      <c r="N142" s="40">
        <v>374</v>
      </c>
      <c r="O142" s="40">
        <v>1601863.98</v>
      </c>
      <c r="P142" s="40">
        <v>1</v>
      </c>
      <c r="Q142" s="40">
        <v>50000</v>
      </c>
      <c r="R142" s="38">
        <f t="shared" si="21"/>
        <v>375</v>
      </c>
      <c r="S142" s="38">
        <f t="shared" si="21"/>
        <v>1651863.98</v>
      </c>
      <c r="T142" s="38">
        <f t="shared" si="1"/>
        <v>1671</v>
      </c>
      <c r="U142" s="38">
        <f t="shared" si="1"/>
        <v>3561390.9</v>
      </c>
    </row>
    <row r="143" spans="1:21" s="9" customFormat="1" ht="12">
      <c r="A143" s="26">
        <v>136</v>
      </c>
      <c r="B143" s="27" t="s">
        <v>285</v>
      </c>
      <c r="C143" s="28" t="s">
        <v>286</v>
      </c>
      <c r="D143" s="39">
        <v>3</v>
      </c>
      <c r="E143" s="39">
        <v>108674.4</v>
      </c>
      <c r="F143" s="39">
        <v>1</v>
      </c>
      <c r="G143" s="39">
        <v>30</v>
      </c>
      <c r="H143" s="39">
        <v>425</v>
      </c>
      <c r="I143" s="39">
        <v>258066.69</v>
      </c>
      <c r="J143" s="39">
        <v>1445</v>
      </c>
      <c r="K143" s="39">
        <v>1579993.96</v>
      </c>
      <c r="L143" s="39">
        <f t="shared" si="0"/>
        <v>1874</v>
      </c>
      <c r="M143" s="39">
        <f t="shared" si="0"/>
        <v>1946765.0499999998</v>
      </c>
      <c r="N143" s="39">
        <v>124</v>
      </c>
      <c r="O143" s="39">
        <v>1375917.03</v>
      </c>
      <c r="P143" s="39">
        <v>4</v>
      </c>
      <c r="Q143" s="39">
        <v>170318.8</v>
      </c>
      <c r="R143" s="39">
        <f t="shared" si="21"/>
        <v>128</v>
      </c>
      <c r="S143" s="39">
        <f t="shared" si="21"/>
        <v>1546235.83</v>
      </c>
      <c r="T143" s="39">
        <f t="shared" si="1"/>
        <v>2002</v>
      </c>
      <c r="U143" s="39">
        <f t="shared" si="1"/>
        <v>3493000.88</v>
      </c>
    </row>
    <row r="144" spans="1:21" s="9" customFormat="1" ht="12">
      <c r="A144" s="29">
        <v>137</v>
      </c>
      <c r="B144" s="50" t="s">
        <v>267</v>
      </c>
      <c r="C144" s="1" t="s">
        <v>268</v>
      </c>
      <c r="D144" s="40"/>
      <c r="E144" s="40"/>
      <c r="F144" s="40"/>
      <c r="G144" s="40"/>
      <c r="H144" s="40">
        <v>514</v>
      </c>
      <c r="I144" s="40">
        <v>369724.8</v>
      </c>
      <c r="J144" s="40">
        <v>967</v>
      </c>
      <c r="K144" s="40">
        <v>1884280.51</v>
      </c>
      <c r="L144" s="38">
        <f t="shared" si="0"/>
        <v>1481</v>
      </c>
      <c r="M144" s="38">
        <f t="shared" si="0"/>
        <v>2254005.31</v>
      </c>
      <c r="N144" s="40">
        <v>109</v>
      </c>
      <c r="O144" s="40">
        <v>1180006.3500000001</v>
      </c>
      <c r="P144" s="40"/>
      <c r="Q144" s="40"/>
      <c r="R144" s="38">
        <f t="shared" si="21"/>
        <v>109</v>
      </c>
      <c r="S144" s="38">
        <f t="shared" si="21"/>
        <v>1180006.3500000001</v>
      </c>
      <c r="T144" s="38">
        <f t="shared" si="1"/>
        <v>1590</v>
      </c>
      <c r="U144" s="38">
        <f t="shared" si="1"/>
        <v>3434011.66</v>
      </c>
    </row>
    <row r="145" spans="1:21" s="9" customFormat="1" ht="12">
      <c r="A145" s="26">
        <v>138</v>
      </c>
      <c r="B145" s="49" t="s">
        <v>259</v>
      </c>
      <c r="C145" s="28" t="s">
        <v>260</v>
      </c>
      <c r="D145" s="39"/>
      <c r="E145" s="39"/>
      <c r="F145" s="39"/>
      <c r="G145" s="39"/>
      <c r="H145" s="39">
        <v>33</v>
      </c>
      <c r="I145" s="39">
        <v>809650.45</v>
      </c>
      <c r="J145" s="39">
        <v>44</v>
      </c>
      <c r="K145" s="39">
        <v>347716.09</v>
      </c>
      <c r="L145" s="39">
        <f t="shared" si="0"/>
        <v>77</v>
      </c>
      <c r="M145" s="39">
        <f t="shared" si="0"/>
        <v>1157366.54</v>
      </c>
      <c r="N145" s="39">
        <v>19</v>
      </c>
      <c r="O145" s="39">
        <v>899794</v>
      </c>
      <c r="P145" s="39">
        <v>11</v>
      </c>
      <c r="Q145" s="39">
        <v>1334767</v>
      </c>
      <c r="R145" s="39">
        <f t="shared" si="21"/>
        <v>30</v>
      </c>
      <c r="S145" s="39">
        <f t="shared" si="21"/>
        <v>2234561</v>
      </c>
      <c r="T145" s="39">
        <f t="shared" si="1"/>
        <v>107</v>
      </c>
      <c r="U145" s="39">
        <f t="shared" si="1"/>
        <v>3391927.54</v>
      </c>
    </row>
    <row r="146" spans="1:21" s="9" customFormat="1" ht="12">
      <c r="A146" s="29">
        <v>139</v>
      </c>
      <c r="B146" s="50" t="s">
        <v>299</v>
      </c>
      <c r="C146" s="1" t="s">
        <v>300</v>
      </c>
      <c r="D146" s="40"/>
      <c r="E146" s="40"/>
      <c r="F146" s="40"/>
      <c r="G146" s="40"/>
      <c r="H146" s="40">
        <v>116</v>
      </c>
      <c r="I146" s="40">
        <v>687107.66</v>
      </c>
      <c r="J146" s="40">
        <v>241</v>
      </c>
      <c r="K146" s="40">
        <v>1640132.47</v>
      </c>
      <c r="L146" s="38">
        <f t="shared" si="0"/>
        <v>357</v>
      </c>
      <c r="M146" s="38">
        <f t="shared" si="0"/>
        <v>2327240.13</v>
      </c>
      <c r="N146" s="40">
        <v>104</v>
      </c>
      <c r="O146" s="40">
        <v>969161.22</v>
      </c>
      <c r="P146" s="40"/>
      <c r="Q146" s="40"/>
      <c r="R146" s="38">
        <f t="shared" si="21"/>
        <v>104</v>
      </c>
      <c r="S146" s="38">
        <f t="shared" si="21"/>
        <v>969161.22</v>
      </c>
      <c r="T146" s="38">
        <f t="shared" si="1"/>
        <v>461</v>
      </c>
      <c r="U146" s="38">
        <f t="shared" si="1"/>
        <v>3296401.3499999996</v>
      </c>
    </row>
    <row r="147" spans="1:21" s="9" customFormat="1" ht="12">
      <c r="A147" s="26">
        <v>140</v>
      </c>
      <c r="B147" s="49" t="s">
        <v>295</v>
      </c>
      <c r="C147" s="28" t="s">
        <v>296</v>
      </c>
      <c r="D147" s="39"/>
      <c r="E147" s="39"/>
      <c r="F147" s="39">
        <v>19</v>
      </c>
      <c r="G147" s="39">
        <v>564193.30000000005</v>
      </c>
      <c r="H147" s="39">
        <v>10</v>
      </c>
      <c r="I147" s="39">
        <v>263168.69</v>
      </c>
      <c r="J147" s="39">
        <v>46</v>
      </c>
      <c r="K147" s="39">
        <v>803742.47</v>
      </c>
      <c r="L147" s="39">
        <f t="shared" si="0"/>
        <v>75</v>
      </c>
      <c r="M147" s="39">
        <f t="shared" si="0"/>
        <v>1631104.46</v>
      </c>
      <c r="N147" s="39">
        <v>59</v>
      </c>
      <c r="O147" s="39">
        <v>1384253.03</v>
      </c>
      <c r="P147" s="39">
        <v>9</v>
      </c>
      <c r="Q147" s="39">
        <v>263168.69</v>
      </c>
      <c r="R147" s="39">
        <f t="shared" si="21"/>
        <v>68</v>
      </c>
      <c r="S147" s="39">
        <f t="shared" si="21"/>
        <v>1647421.72</v>
      </c>
      <c r="T147" s="39">
        <f t="shared" si="1"/>
        <v>143</v>
      </c>
      <c r="U147" s="39">
        <f t="shared" si="1"/>
        <v>3278526.1799999997</v>
      </c>
    </row>
    <row r="148" spans="1:21" s="9" customFormat="1" ht="12">
      <c r="A148" s="29">
        <v>141</v>
      </c>
      <c r="B148" s="50" t="s">
        <v>281</v>
      </c>
      <c r="C148" s="1" t="s">
        <v>282</v>
      </c>
      <c r="D148" s="40"/>
      <c r="E148" s="40"/>
      <c r="F148" s="40"/>
      <c r="G148" s="40"/>
      <c r="H148" s="40">
        <v>142</v>
      </c>
      <c r="I148" s="40">
        <v>345953.88</v>
      </c>
      <c r="J148" s="40">
        <v>323</v>
      </c>
      <c r="K148" s="40">
        <v>1608926.63</v>
      </c>
      <c r="L148" s="38">
        <f t="shared" si="0"/>
        <v>465</v>
      </c>
      <c r="M148" s="38">
        <f t="shared" si="0"/>
        <v>1954880.5099999998</v>
      </c>
      <c r="N148" s="40">
        <v>139</v>
      </c>
      <c r="O148" s="40">
        <v>1230264.6499999999</v>
      </c>
      <c r="P148" s="40"/>
      <c r="Q148" s="40"/>
      <c r="R148" s="38">
        <f t="shared" si="21"/>
        <v>139</v>
      </c>
      <c r="S148" s="38">
        <f t="shared" si="21"/>
        <v>1230264.6499999999</v>
      </c>
      <c r="T148" s="38">
        <f t="shared" si="1"/>
        <v>604</v>
      </c>
      <c r="U148" s="38">
        <f t="shared" si="1"/>
        <v>3185145.1599999997</v>
      </c>
    </row>
    <row r="149" spans="1:21" s="9" customFormat="1" ht="12">
      <c r="A149" s="26">
        <v>142</v>
      </c>
      <c r="B149" s="49" t="s">
        <v>231</v>
      </c>
      <c r="C149" s="28" t="s">
        <v>232</v>
      </c>
      <c r="D149" s="39"/>
      <c r="E149" s="39"/>
      <c r="F149" s="39">
        <v>18</v>
      </c>
      <c r="G149" s="39">
        <v>202066.06</v>
      </c>
      <c r="H149" s="39">
        <v>5</v>
      </c>
      <c r="I149" s="39">
        <v>53388.92</v>
      </c>
      <c r="J149" s="39">
        <v>106</v>
      </c>
      <c r="K149" s="39">
        <v>1307288.77</v>
      </c>
      <c r="L149" s="39">
        <f t="shared" si="0"/>
        <v>129</v>
      </c>
      <c r="M149" s="39">
        <f t="shared" si="0"/>
        <v>1562743.75</v>
      </c>
      <c r="N149" s="39">
        <v>245</v>
      </c>
      <c r="O149" s="39">
        <v>1508417.92</v>
      </c>
      <c r="P149" s="39">
        <v>3</v>
      </c>
      <c r="Q149" s="39">
        <v>52388.92</v>
      </c>
      <c r="R149" s="39">
        <f t="shared" si="21"/>
        <v>248</v>
      </c>
      <c r="S149" s="39">
        <f t="shared" si="21"/>
        <v>1560806.8399999999</v>
      </c>
      <c r="T149" s="39">
        <f t="shared" si="1"/>
        <v>377</v>
      </c>
      <c r="U149" s="39">
        <f t="shared" si="1"/>
        <v>3123550.59</v>
      </c>
    </row>
    <row r="150" spans="1:21" s="9" customFormat="1" ht="12">
      <c r="A150" s="29">
        <v>143</v>
      </c>
      <c r="B150" s="50" t="s">
        <v>271</v>
      </c>
      <c r="C150" s="1" t="s">
        <v>272</v>
      </c>
      <c r="D150" s="40"/>
      <c r="E150" s="40"/>
      <c r="F150" s="40"/>
      <c r="G150" s="40"/>
      <c r="H150" s="40">
        <v>117</v>
      </c>
      <c r="I150" s="40">
        <v>265282.03000000003</v>
      </c>
      <c r="J150" s="40">
        <v>255</v>
      </c>
      <c r="K150" s="40">
        <v>1556867.54</v>
      </c>
      <c r="L150" s="38">
        <f t="shared" si="0"/>
        <v>372</v>
      </c>
      <c r="M150" s="38">
        <f t="shared" si="0"/>
        <v>1822149.57</v>
      </c>
      <c r="N150" s="40">
        <v>224</v>
      </c>
      <c r="O150" s="40">
        <v>1289745.8</v>
      </c>
      <c r="P150" s="40"/>
      <c r="Q150" s="40"/>
      <c r="R150" s="38">
        <f t="shared" si="21"/>
        <v>224</v>
      </c>
      <c r="S150" s="38">
        <f t="shared" si="21"/>
        <v>1289745.8</v>
      </c>
      <c r="T150" s="38">
        <f t="shared" si="1"/>
        <v>596</v>
      </c>
      <c r="U150" s="38">
        <f t="shared" si="1"/>
        <v>3111895.37</v>
      </c>
    </row>
    <row r="151" spans="1:21" s="9" customFormat="1" ht="12">
      <c r="A151" s="26">
        <v>144</v>
      </c>
      <c r="B151" s="49" t="s">
        <v>362</v>
      </c>
      <c r="C151" s="28" t="s">
        <v>363</v>
      </c>
      <c r="D151" s="39"/>
      <c r="E151" s="39"/>
      <c r="F151" s="39">
        <v>9</v>
      </c>
      <c r="G151" s="39">
        <v>453141.98</v>
      </c>
      <c r="H151" s="39">
        <v>108</v>
      </c>
      <c r="I151" s="39">
        <v>498979.02</v>
      </c>
      <c r="J151" s="39">
        <v>169</v>
      </c>
      <c r="K151" s="39">
        <v>932072.16</v>
      </c>
      <c r="L151" s="39">
        <f t="shared" si="0"/>
        <v>286</v>
      </c>
      <c r="M151" s="39">
        <f t="shared" si="0"/>
        <v>1884193.1600000001</v>
      </c>
      <c r="N151" s="39">
        <v>61</v>
      </c>
      <c r="O151" s="39">
        <v>890783.24</v>
      </c>
      <c r="P151" s="39">
        <v>2</v>
      </c>
      <c r="Q151" s="39">
        <v>8694.26</v>
      </c>
      <c r="R151" s="39">
        <f t="shared" si="21"/>
        <v>63</v>
      </c>
      <c r="S151" s="39">
        <f t="shared" si="21"/>
        <v>899477.5</v>
      </c>
      <c r="T151" s="39">
        <f t="shared" si="1"/>
        <v>349</v>
      </c>
      <c r="U151" s="39">
        <f t="shared" si="1"/>
        <v>2783670.66</v>
      </c>
    </row>
    <row r="152" spans="1:21" s="9" customFormat="1" ht="12">
      <c r="A152" s="29">
        <v>145</v>
      </c>
      <c r="B152" s="50" t="s">
        <v>291</v>
      </c>
      <c r="C152" s="1" t="s">
        <v>292</v>
      </c>
      <c r="D152" s="40"/>
      <c r="E152" s="40"/>
      <c r="F152" s="40"/>
      <c r="G152" s="40"/>
      <c r="H152" s="40">
        <v>259</v>
      </c>
      <c r="I152" s="40">
        <v>1316135.58</v>
      </c>
      <c r="J152" s="40">
        <v>235</v>
      </c>
      <c r="K152" s="40">
        <v>1292685.0900000001</v>
      </c>
      <c r="L152" s="38">
        <f t="shared" si="0"/>
        <v>494</v>
      </c>
      <c r="M152" s="38">
        <f t="shared" si="0"/>
        <v>2608820.67</v>
      </c>
      <c r="N152" s="40">
        <v>12</v>
      </c>
      <c r="O152" s="40">
        <v>43620.800000000003</v>
      </c>
      <c r="P152" s="40">
        <v>2</v>
      </c>
      <c r="Q152" s="40">
        <v>120000</v>
      </c>
      <c r="R152" s="38">
        <f t="shared" si="21"/>
        <v>14</v>
      </c>
      <c r="S152" s="38">
        <f t="shared" si="21"/>
        <v>163620.79999999999</v>
      </c>
      <c r="T152" s="38">
        <f t="shared" si="1"/>
        <v>508</v>
      </c>
      <c r="U152" s="38">
        <f t="shared" si="1"/>
        <v>2772441.4699999997</v>
      </c>
    </row>
    <row r="153" spans="1:21" s="9" customFormat="1" ht="12">
      <c r="A153" s="26">
        <v>146</v>
      </c>
      <c r="B153" s="49" t="s">
        <v>303</v>
      </c>
      <c r="C153" s="28" t="s">
        <v>304</v>
      </c>
      <c r="D153" s="39"/>
      <c r="E153" s="39"/>
      <c r="F153" s="39"/>
      <c r="G153" s="39"/>
      <c r="H153" s="39">
        <v>16</v>
      </c>
      <c r="I153" s="39">
        <v>18514.45</v>
      </c>
      <c r="J153" s="39">
        <v>195</v>
      </c>
      <c r="K153" s="39">
        <v>965103.93</v>
      </c>
      <c r="L153" s="39">
        <f t="shared" si="0"/>
        <v>211</v>
      </c>
      <c r="M153" s="39">
        <f t="shared" si="0"/>
        <v>983618.38</v>
      </c>
      <c r="N153" s="39">
        <v>226</v>
      </c>
      <c r="O153" s="39">
        <v>1146459.94</v>
      </c>
      <c r="P153" s="39">
        <v>7</v>
      </c>
      <c r="Q153" s="39">
        <v>199733.76000000001</v>
      </c>
      <c r="R153" s="39">
        <f t="shared" si="21"/>
        <v>233</v>
      </c>
      <c r="S153" s="39">
        <f t="shared" si="21"/>
        <v>1346193.7</v>
      </c>
      <c r="T153" s="39">
        <f t="shared" si="1"/>
        <v>444</v>
      </c>
      <c r="U153" s="39">
        <f t="shared" si="1"/>
        <v>2329812.08</v>
      </c>
    </row>
    <row r="154" spans="1:21" s="9" customFormat="1" ht="12">
      <c r="A154" s="29">
        <v>147</v>
      </c>
      <c r="B154" s="50" t="s">
        <v>360</v>
      </c>
      <c r="C154" s="1" t="s">
        <v>361</v>
      </c>
      <c r="D154" s="40"/>
      <c r="E154" s="40"/>
      <c r="F154" s="40"/>
      <c r="G154" s="40"/>
      <c r="H154" s="40">
        <v>7</v>
      </c>
      <c r="I154" s="40">
        <v>158146.69</v>
      </c>
      <c r="J154" s="40">
        <v>80</v>
      </c>
      <c r="K154" s="40">
        <v>824981.37</v>
      </c>
      <c r="L154" s="38">
        <f t="shared" si="0"/>
        <v>87</v>
      </c>
      <c r="M154" s="38">
        <f t="shared" si="0"/>
        <v>983128.06</v>
      </c>
      <c r="N154" s="40">
        <v>72</v>
      </c>
      <c r="O154" s="40">
        <v>818095.67</v>
      </c>
      <c r="P154" s="40">
        <v>3</v>
      </c>
      <c r="Q154" s="40">
        <v>151756</v>
      </c>
      <c r="R154" s="38">
        <f t="shared" si="21"/>
        <v>75</v>
      </c>
      <c r="S154" s="38">
        <f t="shared" si="21"/>
        <v>969851.67</v>
      </c>
      <c r="T154" s="38">
        <f t="shared" si="1"/>
        <v>162</v>
      </c>
      <c r="U154" s="38">
        <f t="shared" si="1"/>
        <v>1952979.73</v>
      </c>
    </row>
    <row r="155" spans="1:21" s="9" customFormat="1" ht="12">
      <c r="A155" s="26">
        <v>148</v>
      </c>
      <c r="B155" s="49" t="s">
        <v>315</v>
      </c>
      <c r="C155" s="28" t="s">
        <v>316</v>
      </c>
      <c r="D155" s="39"/>
      <c r="E155" s="39"/>
      <c r="F155" s="39">
        <v>1</v>
      </c>
      <c r="G155" s="39">
        <v>22027.39</v>
      </c>
      <c r="H155" s="39">
        <v>74</v>
      </c>
      <c r="I155" s="39">
        <v>110463.24</v>
      </c>
      <c r="J155" s="39">
        <v>186</v>
      </c>
      <c r="K155" s="39">
        <v>438304.36</v>
      </c>
      <c r="L155" s="39">
        <f t="shared" si="0"/>
        <v>261</v>
      </c>
      <c r="M155" s="39">
        <f t="shared" si="0"/>
        <v>570794.99</v>
      </c>
      <c r="N155" s="39">
        <v>123</v>
      </c>
      <c r="O155" s="39">
        <v>767328.42</v>
      </c>
      <c r="P155" s="39">
        <v>31</v>
      </c>
      <c r="Q155" s="39">
        <v>418656.7</v>
      </c>
      <c r="R155" s="39">
        <f t="shared" si="21"/>
        <v>154</v>
      </c>
      <c r="S155" s="39">
        <f t="shared" si="21"/>
        <v>1185985.1200000001</v>
      </c>
      <c r="T155" s="39">
        <f t="shared" si="1"/>
        <v>415</v>
      </c>
      <c r="U155" s="39">
        <f t="shared" si="1"/>
        <v>1756780.11</v>
      </c>
    </row>
    <row r="156" spans="1:21" s="9" customFormat="1" ht="12">
      <c r="A156" s="29">
        <v>149</v>
      </c>
      <c r="B156" s="50" t="s">
        <v>235</v>
      </c>
      <c r="C156" s="1" t="s">
        <v>236</v>
      </c>
      <c r="D156" s="40"/>
      <c r="E156" s="40"/>
      <c r="F156" s="40">
        <v>21</v>
      </c>
      <c r="G156" s="40">
        <v>235002.61</v>
      </c>
      <c r="H156" s="40">
        <v>11</v>
      </c>
      <c r="I156" s="40">
        <v>88124.38</v>
      </c>
      <c r="J156" s="40">
        <v>249</v>
      </c>
      <c r="K156" s="40">
        <v>495652.34</v>
      </c>
      <c r="L156" s="38">
        <f t="shared" si="0"/>
        <v>281</v>
      </c>
      <c r="M156" s="38">
        <f t="shared" si="0"/>
        <v>818779.33</v>
      </c>
      <c r="N156" s="40">
        <v>116</v>
      </c>
      <c r="O156" s="40">
        <v>708591.16</v>
      </c>
      <c r="P156" s="40">
        <v>3</v>
      </c>
      <c r="Q156" s="40">
        <v>80755.67</v>
      </c>
      <c r="R156" s="38">
        <f t="shared" si="21"/>
        <v>119</v>
      </c>
      <c r="S156" s="38">
        <f t="shared" si="21"/>
        <v>789346.83000000007</v>
      </c>
      <c r="T156" s="38">
        <f t="shared" si="1"/>
        <v>400</v>
      </c>
      <c r="U156" s="38">
        <f t="shared" si="1"/>
        <v>1608126.1600000001</v>
      </c>
    </row>
    <row r="157" spans="1:21" s="9" customFormat="1" ht="12">
      <c r="A157" s="26">
        <v>150</v>
      </c>
      <c r="B157" s="49" t="s">
        <v>319</v>
      </c>
      <c r="C157" s="28" t="s">
        <v>320</v>
      </c>
      <c r="D157" s="39"/>
      <c r="E157" s="39"/>
      <c r="F157" s="39"/>
      <c r="G157" s="39"/>
      <c r="H157" s="39">
        <v>63</v>
      </c>
      <c r="I157" s="39">
        <v>45650.81</v>
      </c>
      <c r="J157" s="39">
        <v>416</v>
      </c>
      <c r="K157" s="39">
        <v>798805.74</v>
      </c>
      <c r="L157" s="39">
        <f t="shared" si="0"/>
        <v>479</v>
      </c>
      <c r="M157" s="39">
        <f t="shared" si="0"/>
        <v>844456.55</v>
      </c>
      <c r="N157" s="39">
        <v>88</v>
      </c>
      <c r="O157" s="39">
        <v>757960.69</v>
      </c>
      <c r="P157" s="39"/>
      <c r="Q157" s="39"/>
      <c r="R157" s="39">
        <f t="shared" ref="R157:S169" si="22">N157+P157</f>
        <v>88</v>
      </c>
      <c r="S157" s="39">
        <f t="shared" si="22"/>
        <v>757960.69</v>
      </c>
      <c r="T157" s="39">
        <f t="shared" si="1"/>
        <v>567</v>
      </c>
      <c r="U157" s="39">
        <f t="shared" si="1"/>
        <v>1602417.24</v>
      </c>
    </row>
    <row r="158" spans="1:21" s="9" customFormat="1" ht="12">
      <c r="A158" s="29">
        <v>151</v>
      </c>
      <c r="B158" s="50" t="s">
        <v>313</v>
      </c>
      <c r="C158" s="1" t="s">
        <v>314</v>
      </c>
      <c r="D158" s="40">
        <v>17</v>
      </c>
      <c r="E158" s="40">
        <v>348205.65</v>
      </c>
      <c r="F158" s="40">
        <v>14</v>
      </c>
      <c r="G158" s="40">
        <v>216434.57</v>
      </c>
      <c r="H158" s="40">
        <v>2</v>
      </c>
      <c r="I158" s="40">
        <v>79190.52</v>
      </c>
      <c r="J158" s="40">
        <v>43</v>
      </c>
      <c r="K158" s="40">
        <v>116602.17</v>
      </c>
      <c r="L158" s="38">
        <f t="shared" si="0"/>
        <v>76</v>
      </c>
      <c r="M158" s="38">
        <f t="shared" ref="M158:M169" si="23">K158+I158+G158+E158</f>
        <v>760432.91</v>
      </c>
      <c r="N158" s="40">
        <v>29</v>
      </c>
      <c r="O158" s="40">
        <v>370599.67</v>
      </c>
      <c r="P158" s="40">
        <v>17</v>
      </c>
      <c r="Q158" s="40">
        <v>427249.36</v>
      </c>
      <c r="R158" s="38">
        <f t="shared" si="22"/>
        <v>46</v>
      </c>
      <c r="S158" s="38">
        <f t="shared" si="22"/>
        <v>797849.03</v>
      </c>
      <c r="T158" s="38">
        <f t="shared" si="1"/>
        <v>122</v>
      </c>
      <c r="U158" s="38">
        <f t="shared" ref="U158:U169" si="24">S158+M158</f>
        <v>1558281.94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/>
      <c r="E159" s="39"/>
      <c r="F159" s="39">
        <v>1</v>
      </c>
      <c r="G159" s="39">
        <v>3300</v>
      </c>
      <c r="H159" s="39">
        <v>57</v>
      </c>
      <c r="I159" s="39">
        <v>77089.820000000007</v>
      </c>
      <c r="J159" s="39">
        <v>158</v>
      </c>
      <c r="K159" s="39">
        <v>644624.75</v>
      </c>
      <c r="L159" s="39">
        <f t="shared" ref="L159:L169" si="25">J159+H159+F159+D159</f>
        <v>216</v>
      </c>
      <c r="M159" s="39">
        <f t="shared" si="23"/>
        <v>725014.57000000007</v>
      </c>
      <c r="N159" s="39">
        <v>112</v>
      </c>
      <c r="O159" s="39">
        <v>588510.44999999995</v>
      </c>
      <c r="P159" s="39">
        <v>6</v>
      </c>
      <c r="Q159" s="39">
        <v>3700</v>
      </c>
      <c r="R159" s="39">
        <f t="shared" si="22"/>
        <v>118</v>
      </c>
      <c r="S159" s="39">
        <f t="shared" si="22"/>
        <v>592210.44999999995</v>
      </c>
      <c r="T159" s="39">
        <f t="shared" ref="T159:T169" si="26">R159+L159</f>
        <v>334</v>
      </c>
      <c r="U159" s="39">
        <f t="shared" si="24"/>
        <v>1317225.02</v>
      </c>
    </row>
    <row r="160" spans="1:21" s="9" customFormat="1" ht="12">
      <c r="A160" s="29">
        <v>153</v>
      </c>
      <c r="B160" s="50" t="s">
        <v>323</v>
      </c>
      <c r="C160" s="1" t="s">
        <v>324</v>
      </c>
      <c r="D160" s="40"/>
      <c r="E160" s="40"/>
      <c r="F160" s="40"/>
      <c r="G160" s="40"/>
      <c r="H160" s="40">
        <v>85</v>
      </c>
      <c r="I160" s="40">
        <v>51107.92</v>
      </c>
      <c r="J160" s="40">
        <v>253</v>
      </c>
      <c r="K160" s="40">
        <v>615797.24</v>
      </c>
      <c r="L160" s="38">
        <f t="shared" si="25"/>
        <v>338</v>
      </c>
      <c r="M160" s="38">
        <f t="shared" si="23"/>
        <v>666905.16</v>
      </c>
      <c r="N160" s="40">
        <v>71</v>
      </c>
      <c r="O160" s="40">
        <v>559367.13</v>
      </c>
      <c r="P160" s="40"/>
      <c r="Q160" s="40"/>
      <c r="R160" s="38">
        <f t="shared" si="22"/>
        <v>71</v>
      </c>
      <c r="S160" s="38">
        <f t="shared" si="22"/>
        <v>559367.13</v>
      </c>
      <c r="T160" s="38">
        <f t="shared" si="26"/>
        <v>409</v>
      </c>
      <c r="U160" s="38">
        <f t="shared" si="24"/>
        <v>1226272.29</v>
      </c>
    </row>
    <row r="161" spans="1:21" s="9" customFormat="1" ht="12">
      <c r="A161" s="26">
        <v>154</v>
      </c>
      <c r="B161" s="49" t="s">
        <v>339</v>
      </c>
      <c r="C161" s="28" t="s">
        <v>340</v>
      </c>
      <c r="D161" s="39"/>
      <c r="E161" s="39"/>
      <c r="F161" s="39"/>
      <c r="G161" s="39"/>
      <c r="H161" s="39">
        <v>2</v>
      </c>
      <c r="I161" s="39">
        <v>705264.28</v>
      </c>
      <c r="J161" s="39">
        <v>2</v>
      </c>
      <c r="K161" s="39">
        <v>294.39999999999998</v>
      </c>
      <c r="L161" s="39">
        <f t="shared" si="25"/>
        <v>4</v>
      </c>
      <c r="M161" s="39">
        <f t="shared" si="23"/>
        <v>705558.68</v>
      </c>
      <c r="N161" s="39"/>
      <c r="O161" s="39"/>
      <c r="P161" s="39"/>
      <c r="Q161" s="39"/>
      <c r="R161" s="39">
        <f t="shared" si="22"/>
        <v>0</v>
      </c>
      <c r="S161" s="39">
        <f t="shared" si="22"/>
        <v>0</v>
      </c>
      <c r="T161" s="39">
        <f t="shared" si="26"/>
        <v>4</v>
      </c>
      <c r="U161" s="39">
        <f t="shared" si="24"/>
        <v>705558.68</v>
      </c>
    </row>
    <row r="162" spans="1:21" s="9" customFormat="1" ht="12">
      <c r="A162" s="29">
        <v>155</v>
      </c>
      <c r="B162" s="50" t="s">
        <v>333</v>
      </c>
      <c r="C162" s="1" t="s">
        <v>334</v>
      </c>
      <c r="D162" s="40"/>
      <c r="E162" s="40"/>
      <c r="F162" s="40"/>
      <c r="G162" s="40"/>
      <c r="H162" s="40">
        <v>55</v>
      </c>
      <c r="I162" s="40">
        <v>51111.63</v>
      </c>
      <c r="J162" s="40">
        <v>157</v>
      </c>
      <c r="K162" s="40">
        <v>343819.32</v>
      </c>
      <c r="L162" s="38">
        <f t="shared" si="25"/>
        <v>212</v>
      </c>
      <c r="M162" s="38">
        <f t="shared" si="23"/>
        <v>394930.95</v>
      </c>
      <c r="N162" s="40">
        <v>45</v>
      </c>
      <c r="O162" s="40">
        <v>299968.08</v>
      </c>
      <c r="P162" s="40"/>
      <c r="Q162" s="40"/>
      <c r="R162" s="38">
        <f t="shared" si="22"/>
        <v>45</v>
      </c>
      <c r="S162" s="38">
        <f t="shared" si="22"/>
        <v>299968.08</v>
      </c>
      <c r="T162" s="38">
        <f t="shared" si="26"/>
        <v>257</v>
      </c>
      <c r="U162" s="38">
        <f t="shared" si="24"/>
        <v>694899.03</v>
      </c>
    </row>
    <row r="163" spans="1:21" s="9" customFormat="1" ht="12">
      <c r="A163" s="26">
        <v>156</v>
      </c>
      <c r="B163" s="49" t="s">
        <v>258</v>
      </c>
      <c r="C163" s="28" t="s">
        <v>357</v>
      </c>
      <c r="D163" s="39"/>
      <c r="E163" s="39"/>
      <c r="F163" s="39"/>
      <c r="G163" s="39"/>
      <c r="H163" s="39">
        <v>17</v>
      </c>
      <c r="I163" s="39">
        <v>264755.07</v>
      </c>
      <c r="J163" s="39">
        <v>7</v>
      </c>
      <c r="K163" s="39">
        <v>86362.27</v>
      </c>
      <c r="L163" s="39">
        <f t="shared" si="25"/>
        <v>24</v>
      </c>
      <c r="M163" s="39">
        <f t="shared" si="23"/>
        <v>351117.34</v>
      </c>
      <c r="N163" s="39">
        <v>1</v>
      </c>
      <c r="O163" s="39">
        <v>60000</v>
      </c>
      <c r="P163" s="39">
        <v>2</v>
      </c>
      <c r="Q163" s="39">
        <v>260000</v>
      </c>
      <c r="R163" s="39">
        <f t="shared" si="22"/>
        <v>3</v>
      </c>
      <c r="S163" s="39">
        <f t="shared" si="22"/>
        <v>320000</v>
      </c>
      <c r="T163" s="39">
        <f t="shared" si="26"/>
        <v>27</v>
      </c>
      <c r="U163" s="39">
        <f t="shared" si="24"/>
        <v>671117.34000000008</v>
      </c>
    </row>
    <row r="164" spans="1:21" s="9" customFormat="1" ht="12">
      <c r="A164" s="29">
        <v>157</v>
      </c>
      <c r="B164" s="50" t="s">
        <v>189</v>
      </c>
      <c r="C164" s="1" t="s">
        <v>190</v>
      </c>
      <c r="D164" s="40"/>
      <c r="E164" s="40"/>
      <c r="F164" s="40"/>
      <c r="G164" s="40"/>
      <c r="H164" s="40">
        <v>9</v>
      </c>
      <c r="I164" s="40">
        <v>18734.96</v>
      </c>
      <c r="J164" s="40">
        <v>97</v>
      </c>
      <c r="K164" s="40">
        <v>248316.48</v>
      </c>
      <c r="L164" s="40">
        <f t="shared" si="25"/>
        <v>106</v>
      </c>
      <c r="M164" s="40">
        <f t="shared" si="23"/>
        <v>267051.44</v>
      </c>
      <c r="N164" s="40">
        <v>102</v>
      </c>
      <c r="O164" s="40">
        <v>216508.01</v>
      </c>
      <c r="P164" s="40">
        <v>4</v>
      </c>
      <c r="Q164" s="40">
        <v>19458.060000000001</v>
      </c>
      <c r="R164" s="38">
        <f t="shared" si="22"/>
        <v>106</v>
      </c>
      <c r="S164" s="38">
        <f t="shared" si="22"/>
        <v>235966.07</v>
      </c>
      <c r="T164" s="40">
        <f t="shared" si="26"/>
        <v>212</v>
      </c>
      <c r="U164" s="40">
        <f t="shared" si="24"/>
        <v>503017.51</v>
      </c>
    </row>
    <row r="165" spans="1:21" s="9" customFormat="1" ht="12">
      <c r="A165" s="26">
        <v>158</v>
      </c>
      <c r="B165" s="49" t="s">
        <v>225</v>
      </c>
      <c r="C165" s="28" t="s">
        <v>226</v>
      </c>
      <c r="D165" s="39"/>
      <c r="E165" s="39"/>
      <c r="F165" s="39"/>
      <c r="G165" s="39"/>
      <c r="H165" s="39">
        <v>9</v>
      </c>
      <c r="I165" s="39">
        <v>36151.64</v>
      </c>
      <c r="J165" s="39">
        <v>33</v>
      </c>
      <c r="K165" s="39">
        <v>458848.37</v>
      </c>
      <c r="L165" s="39">
        <f t="shared" si="25"/>
        <v>42</v>
      </c>
      <c r="M165" s="39">
        <f t="shared" si="23"/>
        <v>495000.01</v>
      </c>
      <c r="N165" s="39"/>
      <c r="O165" s="39"/>
      <c r="P165" s="39"/>
      <c r="Q165" s="39"/>
      <c r="R165" s="39">
        <f t="shared" si="22"/>
        <v>0</v>
      </c>
      <c r="S165" s="39">
        <f t="shared" si="22"/>
        <v>0</v>
      </c>
      <c r="T165" s="39">
        <f t="shared" si="26"/>
        <v>42</v>
      </c>
      <c r="U165" s="39">
        <f t="shared" si="24"/>
        <v>495000.01</v>
      </c>
    </row>
    <row r="166" spans="1:21" s="9" customFormat="1" ht="12">
      <c r="A166" s="29">
        <v>159</v>
      </c>
      <c r="B166" s="50" t="s">
        <v>337</v>
      </c>
      <c r="C166" s="1" t="s">
        <v>338</v>
      </c>
      <c r="D166" s="40"/>
      <c r="E166" s="40"/>
      <c r="F166" s="40"/>
      <c r="G166" s="40"/>
      <c r="H166" s="40">
        <v>6</v>
      </c>
      <c r="I166" s="40">
        <v>1754.11</v>
      </c>
      <c r="J166" s="40">
        <v>114</v>
      </c>
      <c r="K166" s="40">
        <v>232769.2</v>
      </c>
      <c r="L166" s="38">
        <f t="shared" si="25"/>
        <v>120</v>
      </c>
      <c r="M166" s="38">
        <f t="shared" si="23"/>
        <v>234523.31</v>
      </c>
      <c r="N166" s="40">
        <v>119</v>
      </c>
      <c r="O166" s="40">
        <v>233065.21</v>
      </c>
      <c r="P166" s="40"/>
      <c r="Q166" s="40"/>
      <c r="R166" s="38">
        <f t="shared" si="22"/>
        <v>119</v>
      </c>
      <c r="S166" s="38">
        <f t="shared" si="22"/>
        <v>233065.21</v>
      </c>
      <c r="T166" s="38">
        <f t="shared" si="26"/>
        <v>239</v>
      </c>
      <c r="U166" s="38">
        <f t="shared" si="24"/>
        <v>467588.52</v>
      </c>
    </row>
    <row r="167" spans="1:21" s="9" customFormat="1" ht="12">
      <c r="A167" s="26">
        <v>160</v>
      </c>
      <c r="B167" s="27" t="s">
        <v>331</v>
      </c>
      <c r="C167" s="28" t="s">
        <v>332</v>
      </c>
      <c r="D167" s="39"/>
      <c r="E167" s="39"/>
      <c r="F167" s="39"/>
      <c r="G167" s="39"/>
      <c r="H167" s="39">
        <v>11</v>
      </c>
      <c r="I167" s="39">
        <v>29947.73</v>
      </c>
      <c r="J167" s="39">
        <v>77</v>
      </c>
      <c r="K167" s="39">
        <v>179937.29</v>
      </c>
      <c r="L167" s="39">
        <f t="shared" ref="L167:L168" si="27">J167+H167+F167+D167</f>
        <v>88</v>
      </c>
      <c r="M167" s="39">
        <f t="shared" ref="M167:M168" si="28">K167+I167+G167+E167</f>
        <v>209885.02000000002</v>
      </c>
      <c r="N167" s="39">
        <v>15</v>
      </c>
      <c r="O167" s="39">
        <v>193113.61</v>
      </c>
      <c r="P167" s="39"/>
      <c r="Q167" s="39"/>
      <c r="R167" s="39">
        <f t="shared" ref="R167:R168" si="29">N167+P167</f>
        <v>15</v>
      </c>
      <c r="S167" s="39">
        <f t="shared" ref="S167:S168" si="30">O167+Q167</f>
        <v>193113.61</v>
      </c>
      <c r="T167" s="39">
        <f t="shared" ref="T167:T168" si="31">R167+L167</f>
        <v>103</v>
      </c>
      <c r="U167" s="39">
        <f t="shared" ref="U167:U168" si="32">S167+M167</f>
        <v>402998.63</v>
      </c>
    </row>
    <row r="168" spans="1:21" s="9" customFormat="1" ht="12">
      <c r="A168" s="29">
        <v>161</v>
      </c>
      <c r="B168" s="50" t="s">
        <v>329</v>
      </c>
      <c r="C168" s="1" t="s">
        <v>330</v>
      </c>
      <c r="D168" s="40"/>
      <c r="E168" s="40"/>
      <c r="F168" s="40"/>
      <c r="G168" s="40"/>
      <c r="H168" s="40">
        <v>26</v>
      </c>
      <c r="I168" s="40">
        <v>23052.42</v>
      </c>
      <c r="J168" s="40">
        <v>143</v>
      </c>
      <c r="K168" s="40">
        <v>187940.27</v>
      </c>
      <c r="L168" s="38">
        <f t="shared" si="27"/>
        <v>169</v>
      </c>
      <c r="M168" s="38">
        <f t="shared" si="28"/>
        <v>210992.69</v>
      </c>
      <c r="N168" s="40">
        <v>14</v>
      </c>
      <c r="O168" s="40">
        <v>165221.53</v>
      </c>
      <c r="P168" s="40"/>
      <c r="Q168" s="40"/>
      <c r="R168" s="38">
        <f t="shared" si="29"/>
        <v>14</v>
      </c>
      <c r="S168" s="38">
        <f t="shared" si="30"/>
        <v>165221.53</v>
      </c>
      <c r="T168" s="38">
        <f t="shared" si="31"/>
        <v>183</v>
      </c>
      <c r="U168" s="38">
        <f t="shared" si="32"/>
        <v>376214.22</v>
      </c>
    </row>
    <row r="169" spans="1:21" s="9" customFormat="1" ht="12">
      <c r="A169" s="26">
        <v>162</v>
      </c>
      <c r="B169" s="27" t="s">
        <v>263</v>
      </c>
      <c r="C169" s="28" t="s">
        <v>264</v>
      </c>
      <c r="D169" s="39"/>
      <c r="E169" s="39"/>
      <c r="F169" s="39"/>
      <c r="G169" s="39"/>
      <c r="H169" s="39">
        <v>4</v>
      </c>
      <c r="I169" s="39">
        <v>3989.28</v>
      </c>
      <c r="J169" s="39">
        <v>106</v>
      </c>
      <c r="K169" s="39">
        <v>157505.04</v>
      </c>
      <c r="L169" s="39">
        <f t="shared" si="25"/>
        <v>110</v>
      </c>
      <c r="M169" s="39">
        <f t="shared" si="23"/>
        <v>161494.32</v>
      </c>
      <c r="N169" s="39">
        <v>60</v>
      </c>
      <c r="O169" s="39">
        <v>149780.01999999999</v>
      </c>
      <c r="P169" s="39">
        <v>4</v>
      </c>
      <c r="Q169" s="39">
        <v>777.04</v>
      </c>
      <c r="R169" s="39">
        <f t="shared" si="22"/>
        <v>64</v>
      </c>
      <c r="S169" s="39">
        <f t="shared" si="22"/>
        <v>150557.06</v>
      </c>
      <c r="T169" s="39">
        <f t="shared" si="26"/>
        <v>174</v>
      </c>
      <c r="U169" s="39">
        <f t="shared" si="24"/>
        <v>312051.38</v>
      </c>
    </row>
    <row r="170" spans="1:21" s="9" customFormat="1" ht="12">
      <c r="A170" s="29">
        <v>163</v>
      </c>
      <c r="B170" s="50" t="s">
        <v>325</v>
      </c>
      <c r="C170" s="1" t="s">
        <v>326</v>
      </c>
      <c r="D170" s="40"/>
      <c r="E170" s="40"/>
      <c r="F170" s="40"/>
      <c r="G170" s="40"/>
      <c r="H170" s="40">
        <v>43</v>
      </c>
      <c r="I170" s="40">
        <v>46538.85</v>
      </c>
      <c r="J170" s="40">
        <v>95</v>
      </c>
      <c r="K170" s="40">
        <v>126461.96</v>
      </c>
      <c r="L170" s="38">
        <f t="shared" ref="L170:L178" si="33">J170+H170+F170+D170</f>
        <v>138</v>
      </c>
      <c r="M170" s="38">
        <f t="shared" ref="M170:M178" si="34">K170+I170+G170+E170</f>
        <v>173000.81</v>
      </c>
      <c r="N170" s="40">
        <v>38</v>
      </c>
      <c r="O170" s="40">
        <v>79124.259999999995</v>
      </c>
      <c r="P170" s="40"/>
      <c r="Q170" s="40"/>
      <c r="R170" s="38">
        <f t="shared" ref="R170:R178" si="35">N170+P170</f>
        <v>38</v>
      </c>
      <c r="S170" s="38">
        <f t="shared" ref="S170:S178" si="36">O170+Q170</f>
        <v>79124.259999999995</v>
      </c>
      <c r="T170" s="38">
        <f t="shared" ref="T170:T178" si="37">R170+L170</f>
        <v>176</v>
      </c>
      <c r="U170" s="38">
        <f t="shared" ref="U170:U178" si="38">S170+M170</f>
        <v>252125.07</v>
      </c>
    </row>
    <row r="171" spans="1:21" s="9" customFormat="1" ht="12">
      <c r="A171" s="26">
        <v>164</v>
      </c>
      <c r="B171" s="49" t="s">
        <v>372</v>
      </c>
      <c r="C171" s="28" t="s">
        <v>373</v>
      </c>
      <c r="D171" s="39"/>
      <c r="E171" s="39"/>
      <c r="F171" s="39"/>
      <c r="G171" s="39"/>
      <c r="H171" s="39">
        <v>185</v>
      </c>
      <c r="I171" s="39">
        <v>66938.34</v>
      </c>
      <c r="J171" s="39">
        <v>133</v>
      </c>
      <c r="K171" s="39">
        <v>65933.440000000002</v>
      </c>
      <c r="L171" s="39">
        <f t="shared" si="33"/>
        <v>318</v>
      </c>
      <c r="M171" s="39">
        <f t="shared" si="34"/>
        <v>132871.78</v>
      </c>
      <c r="N171" s="39">
        <v>2</v>
      </c>
      <c r="O171" s="39">
        <v>13521.1</v>
      </c>
      <c r="P171" s="39"/>
      <c r="Q171" s="39"/>
      <c r="R171" s="39">
        <f t="shared" si="35"/>
        <v>2</v>
      </c>
      <c r="S171" s="39">
        <f t="shared" si="36"/>
        <v>13521.1</v>
      </c>
      <c r="T171" s="39">
        <f t="shared" si="37"/>
        <v>320</v>
      </c>
      <c r="U171" s="39">
        <f t="shared" si="38"/>
        <v>146392.88</v>
      </c>
    </row>
    <row r="172" spans="1:21" s="9" customFormat="1" ht="12">
      <c r="A172" s="29">
        <v>165</v>
      </c>
      <c r="B172" s="50" t="s">
        <v>343</v>
      </c>
      <c r="C172" s="1" t="s">
        <v>344</v>
      </c>
      <c r="D172" s="40"/>
      <c r="E172" s="40"/>
      <c r="F172" s="40"/>
      <c r="G172" s="40"/>
      <c r="H172" s="40">
        <v>58</v>
      </c>
      <c r="I172" s="40">
        <v>36474.839999999997</v>
      </c>
      <c r="J172" s="40">
        <v>52</v>
      </c>
      <c r="K172" s="40">
        <v>37673.89</v>
      </c>
      <c r="L172" s="38">
        <f t="shared" si="33"/>
        <v>110</v>
      </c>
      <c r="M172" s="38">
        <f t="shared" si="34"/>
        <v>74148.73</v>
      </c>
      <c r="N172" s="40"/>
      <c r="O172" s="40"/>
      <c r="P172" s="40"/>
      <c r="Q172" s="40"/>
      <c r="R172" s="38">
        <f t="shared" si="35"/>
        <v>0</v>
      </c>
      <c r="S172" s="38">
        <f t="shared" si="36"/>
        <v>0</v>
      </c>
      <c r="T172" s="38">
        <f t="shared" si="37"/>
        <v>110</v>
      </c>
      <c r="U172" s="38">
        <f t="shared" si="38"/>
        <v>74148.73</v>
      </c>
    </row>
    <row r="173" spans="1:21" s="9" customFormat="1" ht="12">
      <c r="A173" s="26">
        <v>166</v>
      </c>
      <c r="B173" s="49" t="s">
        <v>335</v>
      </c>
      <c r="C173" s="28" t="s">
        <v>336</v>
      </c>
      <c r="D173" s="39"/>
      <c r="E173" s="39"/>
      <c r="F173" s="39"/>
      <c r="G173" s="39"/>
      <c r="H173" s="39"/>
      <c r="I173" s="39"/>
      <c r="J173" s="39">
        <v>11</v>
      </c>
      <c r="K173" s="39">
        <v>21112.36</v>
      </c>
      <c r="L173" s="39">
        <f t="shared" si="33"/>
        <v>11</v>
      </c>
      <c r="M173" s="39">
        <f t="shared" si="34"/>
        <v>21112.36</v>
      </c>
      <c r="N173" s="39">
        <v>9</v>
      </c>
      <c r="O173" s="39">
        <v>21112.36</v>
      </c>
      <c r="P173" s="39"/>
      <c r="Q173" s="39"/>
      <c r="R173" s="39">
        <f t="shared" si="35"/>
        <v>9</v>
      </c>
      <c r="S173" s="39">
        <f t="shared" si="36"/>
        <v>21112.36</v>
      </c>
      <c r="T173" s="39">
        <f t="shared" si="37"/>
        <v>20</v>
      </c>
      <c r="U173" s="39">
        <f t="shared" si="38"/>
        <v>42224.72</v>
      </c>
    </row>
    <row r="174" spans="1:21" s="9" customFormat="1" ht="12">
      <c r="A174" s="29">
        <v>167</v>
      </c>
      <c r="B174" s="50" t="s">
        <v>345</v>
      </c>
      <c r="C174" s="1" t="s">
        <v>346</v>
      </c>
      <c r="D174" s="40"/>
      <c r="E174" s="40"/>
      <c r="F174" s="40"/>
      <c r="G174" s="40"/>
      <c r="H174" s="40">
        <v>1</v>
      </c>
      <c r="I174" s="40">
        <v>5427.78</v>
      </c>
      <c r="J174" s="40">
        <v>2</v>
      </c>
      <c r="K174" s="40">
        <v>3769.78</v>
      </c>
      <c r="L174" s="40">
        <f t="shared" si="33"/>
        <v>3</v>
      </c>
      <c r="M174" s="40">
        <f t="shared" si="34"/>
        <v>9197.56</v>
      </c>
      <c r="N174" s="40">
        <v>2</v>
      </c>
      <c r="O174" s="40">
        <v>15000</v>
      </c>
      <c r="P174" s="40">
        <v>1</v>
      </c>
      <c r="Q174" s="40">
        <v>5427.78</v>
      </c>
      <c r="R174" s="38">
        <f t="shared" si="35"/>
        <v>3</v>
      </c>
      <c r="S174" s="38">
        <f t="shared" si="36"/>
        <v>20427.78</v>
      </c>
      <c r="T174" s="40">
        <f t="shared" si="37"/>
        <v>6</v>
      </c>
      <c r="U174" s="40">
        <f t="shared" si="38"/>
        <v>29625.339999999997</v>
      </c>
    </row>
    <row r="175" spans="1:21" s="9" customFormat="1" ht="12">
      <c r="A175" s="26">
        <v>168</v>
      </c>
      <c r="B175" s="49" t="s">
        <v>347</v>
      </c>
      <c r="C175" s="28" t="s">
        <v>348</v>
      </c>
      <c r="D175" s="39"/>
      <c r="E175" s="39"/>
      <c r="F175" s="39"/>
      <c r="G175" s="39"/>
      <c r="H175" s="39">
        <v>1</v>
      </c>
      <c r="I175" s="39">
        <v>6412.03</v>
      </c>
      <c r="J175" s="39">
        <v>2</v>
      </c>
      <c r="K175" s="39">
        <v>763.76</v>
      </c>
      <c r="L175" s="39">
        <f t="shared" si="33"/>
        <v>3</v>
      </c>
      <c r="M175" s="39">
        <f t="shared" si="34"/>
        <v>7175.79</v>
      </c>
      <c r="N175" s="39"/>
      <c r="O175" s="39"/>
      <c r="P175" s="39"/>
      <c r="Q175" s="39"/>
      <c r="R175" s="39">
        <f t="shared" si="35"/>
        <v>0</v>
      </c>
      <c r="S175" s="39">
        <f t="shared" si="36"/>
        <v>0</v>
      </c>
      <c r="T175" s="39">
        <f t="shared" si="37"/>
        <v>3</v>
      </c>
      <c r="U175" s="39">
        <f t="shared" si="38"/>
        <v>7175.79</v>
      </c>
    </row>
    <row r="176" spans="1:21" s="9" customFormat="1" ht="12">
      <c r="A176" s="29">
        <v>169</v>
      </c>
      <c r="B176" s="50" t="s">
        <v>341</v>
      </c>
      <c r="C176" s="1" t="s">
        <v>342</v>
      </c>
      <c r="D176" s="40"/>
      <c r="E176" s="40"/>
      <c r="F176" s="40"/>
      <c r="G176" s="40"/>
      <c r="H176" s="40">
        <v>1</v>
      </c>
      <c r="I176" s="40">
        <v>2286.4299999999998</v>
      </c>
      <c r="J176" s="40">
        <v>2</v>
      </c>
      <c r="K176" s="40">
        <v>3338.65</v>
      </c>
      <c r="L176" s="40">
        <f t="shared" si="33"/>
        <v>3</v>
      </c>
      <c r="M176" s="40">
        <f t="shared" si="34"/>
        <v>5625.08</v>
      </c>
      <c r="N176" s="40"/>
      <c r="O176" s="40"/>
      <c r="P176" s="40"/>
      <c r="Q176" s="40"/>
      <c r="R176" s="38">
        <f t="shared" si="35"/>
        <v>0</v>
      </c>
      <c r="S176" s="38">
        <f t="shared" si="36"/>
        <v>0</v>
      </c>
      <c r="T176" s="40">
        <f t="shared" si="37"/>
        <v>3</v>
      </c>
      <c r="U176" s="40">
        <f t="shared" si="38"/>
        <v>5625.08</v>
      </c>
    </row>
    <row r="177" spans="1:21" s="9" customFormat="1" ht="12">
      <c r="A177" s="26">
        <v>170</v>
      </c>
      <c r="B177" s="49" t="s">
        <v>364</v>
      </c>
      <c r="C177" s="28" t="s">
        <v>365</v>
      </c>
      <c r="D177" s="39"/>
      <c r="E177" s="39"/>
      <c r="F177" s="39"/>
      <c r="G177" s="39"/>
      <c r="H177" s="39"/>
      <c r="I177" s="39"/>
      <c r="J177" s="39"/>
      <c r="K177" s="39"/>
      <c r="L177" s="39">
        <f t="shared" si="33"/>
        <v>0</v>
      </c>
      <c r="M177" s="39">
        <f t="shared" si="34"/>
        <v>0</v>
      </c>
      <c r="N177" s="39">
        <v>1</v>
      </c>
      <c r="O177" s="39">
        <v>1000</v>
      </c>
      <c r="P177" s="39">
        <v>1</v>
      </c>
      <c r="Q177" s="39">
        <v>1000</v>
      </c>
      <c r="R177" s="39">
        <f t="shared" si="35"/>
        <v>2</v>
      </c>
      <c r="S177" s="39">
        <f t="shared" si="36"/>
        <v>2000</v>
      </c>
      <c r="T177" s="39">
        <f t="shared" si="37"/>
        <v>2</v>
      </c>
      <c r="U177" s="39">
        <f t="shared" si="38"/>
        <v>2000</v>
      </c>
    </row>
    <row r="178" spans="1:21" s="9" customFormat="1" thickBot="1">
      <c r="A178" s="29"/>
      <c r="B178" s="50"/>
      <c r="C178" s="1"/>
      <c r="D178" s="40"/>
      <c r="E178" s="40"/>
      <c r="F178" s="40"/>
      <c r="G178" s="40"/>
      <c r="H178" s="40"/>
      <c r="I178" s="40"/>
      <c r="J178" s="40"/>
      <c r="K178" s="40"/>
      <c r="L178" s="38">
        <f t="shared" si="33"/>
        <v>0</v>
      </c>
      <c r="M178" s="38">
        <f t="shared" si="34"/>
        <v>0</v>
      </c>
      <c r="N178" s="40"/>
      <c r="O178" s="40"/>
      <c r="P178" s="40"/>
      <c r="Q178" s="40"/>
      <c r="R178" s="38">
        <f t="shared" si="35"/>
        <v>0</v>
      </c>
      <c r="S178" s="38">
        <f t="shared" si="36"/>
        <v>0</v>
      </c>
      <c r="T178" s="38">
        <f t="shared" si="37"/>
        <v>0</v>
      </c>
      <c r="U178" s="38">
        <f t="shared" si="38"/>
        <v>0</v>
      </c>
    </row>
    <row r="179" spans="1:21" s="9" customFormat="1" ht="14.25" thickTop="1" thickBot="1">
      <c r="A179" s="52" t="s">
        <v>0</v>
      </c>
      <c r="B179" s="52"/>
      <c r="C179" s="53"/>
      <c r="D179" s="46">
        <f>SUM(D8:D178)</f>
        <v>33145</v>
      </c>
      <c r="E179" s="46">
        <f>SUM(E8:E178)</f>
        <v>17127377626.113194</v>
      </c>
      <c r="F179" s="46">
        <f>SUM(F8:F178)</f>
        <v>96909</v>
      </c>
      <c r="G179" s="46">
        <f>SUM(G8:G178)</f>
        <v>16028067923.866997</v>
      </c>
      <c r="H179" s="46">
        <f>SUM(H8:H178)</f>
        <v>247959</v>
      </c>
      <c r="I179" s="46">
        <f>SUM(I8:I178)</f>
        <v>27821550354.971081</v>
      </c>
      <c r="J179" s="46">
        <f>SUM(J8:J178)</f>
        <v>251981</v>
      </c>
      <c r="K179" s="46">
        <f>SUM(K8:K178)</f>
        <v>34758050228.46254</v>
      </c>
      <c r="L179" s="46">
        <f>SUM(L8:L178)</f>
        <v>629994</v>
      </c>
      <c r="M179" s="46">
        <f>SUM(M8:M178)</f>
        <v>95735046133.413986</v>
      </c>
      <c r="N179" s="46">
        <f>SUM(N8:N178)</f>
        <v>46737</v>
      </c>
      <c r="O179" s="46">
        <f>SUM(O8:O178)</f>
        <v>41406434865.479996</v>
      </c>
      <c r="P179" s="46">
        <f>SUM(P8:P178)</f>
        <v>46737</v>
      </c>
      <c r="Q179" s="46">
        <f>SUM(Q8:Q178)</f>
        <v>41438092788.219994</v>
      </c>
      <c r="R179" s="46">
        <f>SUM(R8:R178)</f>
        <v>93474</v>
      </c>
      <c r="S179" s="46">
        <f>SUM(S8:S178)</f>
        <v>82844527653.700134</v>
      </c>
      <c r="T179" s="46">
        <f>SUM(T8:T178)</f>
        <v>723468</v>
      </c>
      <c r="U179" s="46">
        <f>SUM(U8:U178)</f>
        <v>178579573787.11368</v>
      </c>
    </row>
    <row r="180" spans="1:21" s="9" customFormat="1" ht="13.5" thickTop="1">
      <c r="A180" s="11" t="s">
        <v>377</v>
      </c>
      <c r="B180" s="14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2"/>
    </row>
    <row r="181" spans="1:21">
      <c r="A181" s="11" t="s">
        <v>18</v>
      </c>
    </row>
    <row r="182" spans="1:21">
      <c r="A182" s="11" t="s">
        <v>19</v>
      </c>
      <c r="E182" s="12"/>
      <c r="F182" s="12"/>
      <c r="G182" s="12"/>
      <c r="H182" s="12"/>
    </row>
    <row r="183" spans="1:21">
      <c r="B183" s="10"/>
      <c r="E183" s="44"/>
      <c r="F183" s="41"/>
      <c r="G183" s="41"/>
      <c r="H183" s="41"/>
      <c r="I183" s="41"/>
      <c r="J183" s="41"/>
      <c r="K183" s="41"/>
      <c r="L183" s="41"/>
      <c r="M183" s="41"/>
      <c r="N183" s="44"/>
      <c r="O183" s="44"/>
    </row>
    <row r="184" spans="1:21" s="18" customFormat="1" ht="11.25">
      <c r="A184" s="16"/>
      <c r="B184" s="17"/>
      <c r="C184" s="18" t="s">
        <v>12</v>
      </c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7" spans="1:21">
      <c r="C187" s="51"/>
    </row>
    <row r="188" spans="1:21">
      <c r="C188" s="51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79:C179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U196"/>
  <sheetViews>
    <sheetView zoomScaleNormal="100" workbookViewId="0">
      <pane xSplit="3" topLeftCell="D1" activePane="topRight" state="frozen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0" customWidth="1"/>
    <col min="5" max="5" width="15" style="20" customWidth="1"/>
    <col min="6" max="6" width="9.7109375" style="20" customWidth="1"/>
    <col min="7" max="7" width="14" style="20" customWidth="1"/>
    <col min="8" max="8" width="9.7109375" style="20" customWidth="1"/>
    <col min="9" max="9" width="15" style="20" customWidth="1"/>
    <col min="10" max="10" width="9.7109375" style="20" customWidth="1"/>
    <col min="11" max="11" width="15" style="20" customWidth="1"/>
    <col min="12" max="12" width="9.7109375" style="20" customWidth="1"/>
    <col min="13" max="13" width="15" style="20" customWidth="1"/>
    <col min="14" max="14" width="8.28515625" style="20" customWidth="1"/>
    <col min="15" max="15" width="15" style="20" customWidth="1"/>
    <col min="16" max="16" width="8.28515625" style="20" customWidth="1"/>
    <col min="17" max="17" width="15" style="20" customWidth="1"/>
    <col min="18" max="18" width="9.7109375" style="20" customWidth="1"/>
    <col min="19" max="19" width="15" style="20" customWidth="1"/>
    <col min="20" max="20" width="9.7109375" style="20" bestFit="1" customWidth="1"/>
    <col min="21" max="21" width="16.42578125" style="43" bestFit="1" customWidth="1"/>
    <col min="22" max="16384" width="9.140625" style="10"/>
  </cols>
  <sheetData>
    <row r="1" spans="1:21" s="2" customFormat="1" ht="15.75" customHeight="1">
      <c r="A1" s="21" t="s">
        <v>1</v>
      </c>
      <c r="B1" s="21"/>
      <c r="C1" s="22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2"/>
      <c r="P1" s="32"/>
      <c r="Q1" s="32"/>
      <c r="R1" s="31"/>
      <c r="S1" s="31"/>
      <c r="T1" s="32"/>
      <c r="U1" s="33"/>
    </row>
    <row r="2" spans="1:21" s="4" customFormat="1">
      <c r="A2" s="47" t="s">
        <v>13</v>
      </c>
      <c r="B2" s="23"/>
      <c r="C2" s="2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5"/>
      <c r="P2" s="35"/>
      <c r="Q2" s="35"/>
      <c r="R2" s="34"/>
      <c r="S2" s="34"/>
      <c r="T2" s="35"/>
      <c r="U2" s="36"/>
    </row>
    <row r="3" spans="1:21" s="4" customFormat="1" ht="15.75">
      <c r="A3" s="47" t="s">
        <v>14</v>
      </c>
      <c r="B3" s="21"/>
      <c r="C3" s="22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5"/>
      <c r="Q3" s="35"/>
      <c r="R3" s="34"/>
      <c r="S3" s="34"/>
      <c r="T3" s="35"/>
      <c r="U3" s="36"/>
    </row>
    <row r="4" spans="1:21" s="4" customFormat="1">
      <c r="A4" s="5"/>
      <c r="B4" s="13"/>
      <c r="C4" s="3"/>
      <c r="D4" s="34"/>
      <c r="E4" s="34"/>
      <c r="F4" s="34"/>
      <c r="G4" s="35"/>
      <c r="H4" s="34"/>
      <c r="I4" s="34"/>
      <c r="J4" s="34"/>
      <c r="K4" s="34"/>
      <c r="L4" s="34"/>
      <c r="M4" s="34"/>
      <c r="N4" s="34"/>
      <c r="O4" s="35"/>
      <c r="P4" s="35"/>
      <c r="Q4" s="35"/>
      <c r="R4" s="34"/>
      <c r="S4" s="34"/>
      <c r="T4" s="35"/>
      <c r="U4" s="36"/>
    </row>
    <row r="5" spans="1:21" s="4" customFormat="1" ht="12.75" customHeight="1" thickBot="1">
      <c r="A5" s="6" t="s">
        <v>378</v>
      </c>
      <c r="B5" s="25"/>
      <c r="C5" s="7"/>
      <c r="D5" s="34"/>
      <c r="E5" s="34"/>
      <c r="F5" s="34"/>
      <c r="G5" s="35"/>
      <c r="H5" s="34"/>
      <c r="I5" s="34"/>
      <c r="J5" s="34"/>
      <c r="K5" s="34"/>
      <c r="L5" s="34"/>
      <c r="M5" s="34"/>
      <c r="N5" s="34"/>
      <c r="O5" s="35"/>
      <c r="P5" s="35"/>
      <c r="Q5" s="35"/>
      <c r="R5" s="34"/>
      <c r="S5" s="34"/>
      <c r="T5" s="35"/>
      <c r="U5" s="36"/>
    </row>
    <row r="6" spans="1:21" s="8" customFormat="1" ht="12" customHeight="1" thickTop="1">
      <c r="A6" s="58" t="s">
        <v>5</v>
      </c>
      <c r="B6" s="58" t="s">
        <v>11</v>
      </c>
      <c r="C6" s="60" t="s">
        <v>4</v>
      </c>
      <c r="D6" s="54" t="s">
        <v>2</v>
      </c>
      <c r="E6" s="55"/>
      <c r="F6" s="54" t="s">
        <v>3</v>
      </c>
      <c r="G6" s="55"/>
      <c r="H6" s="54" t="s">
        <v>6</v>
      </c>
      <c r="I6" s="55"/>
      <c r="J6" s="54" t="s">
        <v>7</v>
      </c>
      <c r="K6" s="55"/>
      <c r="L6" s="56" t="s">
        <v>17</v>
      </c>
      <c r="M6" s="57"/>
      <c r="N6" s="54" t="s">
        <v>8</v>
      </c>
      <c r="O6" s="55"/>
      <c r="P6" s="54" t="s">
        <v>9</v>
      </c>
      <c r="Q6" s="55"/>
      <c r="R6" s="56" t="s">
        <v>16</v>
      </c>
      <c r="S6" s="57"/>
      <c r="T6" s="54" t="s">
        <v>0</v>
      </c>
      <c r="U6" s="55"/>
    </row>
    <row r="7" spans="1:21" s="8" customFormat="1" ht="12.75" customHeight="1" thickBot="1">
      <c r="A7" s="59"/>
      <c r="B7" s="59"/>
      <c r="C7" s="61"/>
      <c r="D7" s="37" t="s">
        <v>15</v>
      </c>
      <c r="E7" s="37" t="s">
        <v>10</v>
      </c>
      <c r="F7" s="37" t="s">
        <v>15</v>
      </c>
      <c r="G7" s="37" t="s">
        <v>10</v>
      </c>
      <c r="H7" s="37" t="s">
        <v>15</v>
      </c>
      <c r="I7" s="37" t="s">
        <v>10</v>
      </c>
      <c r="J7" s="37" t="s">
        <v>15</v>
      </c>
      <c r="K7" s="37" t="s">
        <v>10</v>
      </c>
      <c r="L7" s="37" t="s">
        <v>15</v>
      </c>
      <c r="M7" s="37" t="s">
        <v>10</v>
      </c>
      <c r="N7" s="37" t="s">
        <v>15</v>
      </c>
      <c r="O7" s="37" t="s">
        <v>10</v>
      </c>
      <c r="P7" s="37" t="s">
        <v>15</v>
      </c>
      <c r="Q7" s="37" t="s">
        <v>10</v>
      </c>
      <c r="R7" s="37" t="s">
        <v>15</v>
      </c>
      <c r="S7" s="37" t="s">
        <v>10</v>
      </c>
      <c r="T7" s="37" t="s">
        <v>15</v>
      </c>
      <c r="U7" s="37" t="s">
        <v>10</v>
      </c>
    </row>
    <row r="8" spans="1:21" s="9" customFormat="1" thickTop="1">
      <c r="A8" s="29">
        <v>1</v>
      </c>
      <c r="B8" s="48" t="s">
        <v>20</v>
      </c>
      <c r="C8" s="30" t="s">
        <v>21</v>
      </c>
      <c r="D8" s="38">
        <v>50464</v>
      </c>
      <c r="E8" s="38">
        <v>20377161974.398998</v>
      </c>
      <c r="F8" s="38">
        <v>189281</v>
      </c>
      <c r="G8" s="38">
        <v>23374761035.551701</v>
      </c>
      <c r="H8" s="38">
        <v>175185</v>
      </c>
      <c r="I8" s="38">
        <v>53393789923.087898</v>
      </c>
      <c r="J8" s="38">
        <v>264572</v>
      </c>
      <c r="K8" s="38">
        <v>50507281463.715401</v>
      </c>
      <c r="L8" s="38">
        <f t="shared" ref="L8:M42" si="0">J8+H8+F8+D8</f>
        <v>679502</v>
      </c>
      <c r="M8" s="38">
        <f t="shared" si="0"/>
        <v>147652994396.754</v>
      </c>
      <c r="N8" s="38">
        <v>6119</v>
      </c>
      <c r="O8" s="38">
        <v>65572096889.949997</v>
      </c>
      <c r="P8" s="38">
        <v>5734</v>
      </c>
      <c r="Q8" s="38">
        <v>59229423813.650002</v>
      </c>
      <c r="R8" s="38">
        <f>N8+P8</f>
        <v>11853</v>
      </c>
      <c r="S8" s="38">
        <f>O8+Q8</f>
        <v>124801520703.60001</v>
      </c>
      <c r="T8" s="38">
        <f t="shared" ref="T8:U42" si="1">R8+L8</f>
        <v>691355</v>
      </c>
      <c r="U8" s="38">
        <f t="shared" si="1"/>
        <v>272454515100.354</v>
      </c>
    </row>
    <row r="9" spans="1:21" s="9" customFormat="1" ht="12">
      <c r="A9" s="26">
        <v>2</v>
      </c>
      <c r="B9" s="49" t="s">
        <v>22</v>
      </c>
      <c r="C9" s="28" t="s">
        <v>23</v>
      </c>
      <c r="D9" s="39">
        <v>12277</v>
      </c>
      <c r="E9" s="39">
        <v>14295121965.123699</v>
      </c>
      <c r="F9" s="39">
        <v>61152</v>
      </c>
      <c r="G9" s="39">
        <v>16102234221.745501</v>
      </c>
      <c r="H9" s="39">
        <v>61566</v>
      </c>
      <c r="I9" s="39">
        <v>67387754981.059196</v>
      </c>
      <c r="J9" s="39">
        <v>82514</v>
      </c>
      <c r="K9" s="39">
        <v>64153078025.715202</v>
      </c>
      <c r="L9" s="39">
        <f t="shared" si="0"/>
        <v>217509</v>
      </c>
      <c r="M9" s="39">
        <f t="shared" si="0"/>
        <v>161938189193.64359</v>
      </c>
      <c r="N9" s="39">
        <v>2694</v>
      </c>
      <c r="O9" s="39">
        <v>25799442514.669998</v>
      </c>
      <c r="P9" s="39">
        <v>2914</v>
      </c>
      <c r="Q9" s="39">
        <v>27162731009.900002</v>
      </c>
      <c r="R9" s="39">
        <f>N9+P9</f>
        <v>5608</v>
      </c>
      <c r="S9" s="39">
        <f>O9+Q9</f>
        <v>52962173524.57</v>
      </c>
      <c r="T9" s="39">
        <f t="shared" si="1"/>
        <v>223117</v>
      </c>
      <c r="U9" s="39">
        <f t="shared" si="1"/>
        <v>214900362718.21359</v>
      </c>
    </row>
    <row r="10" spans="1:21" s="9" customFormat="1" ht="12">
      <c r="A10" s="29">
        <v>3</v>
      </c>
      <c r="B10" s="50" t="s">
        <v>24</v>
      </c>
      <c r="C10" s="1" t="s">
        <v>25</v>
      </c>
      <c r="D10" s="40">
        <v>66700</v>
      </c>
      <c r="E10" s="40">
        <v>40398773523.772797</v>
      </c>
      <c r="F10" s="40">
        <v>180939</v>
      </c>
      <c r="G10" s="40">
        <v>29882914852.959599</v>
      </c>
      <c r="H10" s="40">
        <v>377870</v>
      </c>
      <c r="I10" s="40">
        <v>38291608382.289902</v>
      </c>
      <c r="J10" s="40">
        <v>247373</v>
      </c>
      <c r="K10" s="40">
        <v>46013413898.948303</v>
      </c>
      <c r="L10" s="38">
        <f t="shared" si="0"/>
        <v>872882</v>
      </c>
      <c r="M10" s="38">
        <f t="shared" si="0"/>
        <v>154586710657.97058</v>
      </c>
      <c r="N10" s="40">
        <v>5814</v>
      </c>
      <c r="O10" s="40">
        <v>25874448136.869999</v>
      </c>
      <c r="P10" s="40">
        <v>6126</v>
      </c>
      <c r="Q10" s="40">
        <v>28486116743.5</v>
      </c>
      <c r="R10" s="38">
        <f t="shared" ref="R10:R115" si="2">N10+P10</f>
        <v>11940</v>
      </c>
      <c r="S10" s="38">
        <f t="shared" ref="S10:S115" si="3">O10+Q10</f>
        <v>54360564880.369995</v>
      </c>
      <c r="T10" s="38">
        <f t="shared" si="1"/>
        <v>884822</v>
      </c>
      <c r="U10" s="38">
        <f t="shared" si="1"/>
        <v>208947275538.34058</v>
      </c>
    </row>
    <row r="11" spans="1:21" s="9" customFormat="1" ht="12">
      <c r="A11" s="26">
        <v>4</v>
      </c>
      <c r="B11" s="49" t="s">
        <v>28</v>
      </c>
      <c r="C11" s="28" t="s">
        <v>29</v>
      </c>
      <c r="D11" s="39">
        <v>66551</v>
      </c>
      <c r="E11" s="39">
        <v>13419242815.266199</v>
      </c>
      <c r="F11" s="39">
        <v>142321</v>
      </c>
      <c r="G11" s="39">
        <v>13157854219.428801</v>
      </c>
      <c r="H11" s="39">
        <v>321442</v>
      </c>
      <c r="I11" s="39">
        <v>37293403693.7696</v>
      </c>
      <c r="J11" s="39">
        <v>282654</v>
      </c>
      <c r="K11" s="39">
        <v>33453334312.589199</v>
      </c>
      <c r="L11" s="39">
        <f t="shared" si="0"/>
        <v>812968</v>
      </c>
      <c r="M11" s="39">
        <f t="shared" si="0"/>
        <v>97323835041.053802</v>
      </c>
      <c r="N11" s="39">
        <v>2644</v>
      </c>
      <c r="O11" s="39">
        <v>34337940715.669998</v>
      </c>
      <c r="P11" s="39">
        <v>2575</v>
      </c>
      <c r="Q11" s="39">
        <v>30372033099.209999</v>
      </c>
      <c r="R11" s="39">
        <f t="shared" si="2"/>
        <v>5219</v>
      </c>
      <c r="S11" s="39">
        <f t="shared" si="3"/>
        <v>64709973814.879997</v>
      </c>
      <c r="T11" s="39">
        <f t="shared" si="1"/>
        <v>818187</v>
      </c>
      <c r="U11" s="39">
        <f t="shared" si="1"/>
        <v>162033808855.93381</v>
      </c>
    </row>
    <row r="12" spans="1:21" s="9" customFormat="1" ht="12">
      <c r="A12" s="29">
        <v>5</v>
      </c>
      <c r="B12" s="19" t="s">
        <v>26</v>
      </c>
      <c r="C12" s="1" t="s">
        <v>27</v>
      </c>
      <c r="D12" s="40">
        <v>2635</v>
      </c>
      <c r="E12" s="40">
        <v>6544004787.9799995</v>
      </c>
      <c r="F12" s="40">
        <v>21554</v>
      </c>
      <c r="G12" s="40">
        <v>6048669283.4863005</v>
      </c>
      <c r="H12" s="40">
        <v>8806</v>
      </c>
      <c r="I12" s="40">
        <v>38700780050.917397</v>
      </c>
      <c r="J12" s="40">
        <v>17535</v>
      </c>
      <c r="K12" s="40">
        <v>39928194836.019302</v>
      </c>
      <c r="L12" s="38">
        <f t="shared" si="0"/>
        <v>50530</v>
      </c>
      <c r="M12" s="38">
        <f t="shared" si="0"/>
        <v>91221648958.403</v>
      </c>
      <c r="N12" s="40">
        <v>2433</v>
      </c>
      <c r="O12" s="40">
        <v>29241558474.080002</v>
      </c>
      <c r="P12" s="40">
        <v>2383</v>
      </c>
      <c r="Q12" s="40">
        <v>28618662491.52</v>
      </c>
      <c r="R12" s="38">
        <f t="shared" si="2"/>
        <v>4816</v>
      </c>
      <c r="S12" s="38">
        <f t="shared" si="3"/>
        <v>57860220965.600006</v>
      </c>
      <c r="T12" s="38">
        <f t="shared" si="1"/>
        <v>55346</v>
      </c>
      <c r="U12" s="38">
        <f t="shared" si="1"/>
        <v>149081869924.00299</v>
      </c>
    </row>
    <row r="13" spans="1:21" s="9" customFormat="1" ht="12">
      <c r="A13" s="26">
        <v>6</v>
      </c>
      <c r="B13" s="27" t="s">
        <v>32</v>
      </c>
      <c r="C13" s="28" t="s">
        <v>33</v>
      </c>
      <c r="D13" s="39">
        <v>67855</v>
      </c>
      <c r="E13" s="39">
        <v>35801551730.812897</v>
      </c>
      <c r="F13" s="39">
        <v>88458</v>
      </c>
      <c r="G13" s="39">
        <v>18343899971.655201</v>
      </c>
      <c r="H13" s="39">
        <v>160622</v>
      </c>
      <c r="I13" s="39">
        <v>13515594020.059999</v>
      </c>
      <c r="J13" s="39">
        <v>258514</v>
      </c>
      <c r="K13" s="39">
        <v>20314099108.672699</v>
      </c>
      <c r="L13" s="39">
        <f t="shared" ref="L13:L26" si="4">J13+H13+F13+D13</f>
        <v>575449</v>
      </c>
      <c r="M13" s="39">
        <f t="shared" ref="M13:M26" si="5">K13+I13+G13+E13</f>
        <v>87975144831.20079</v>
      </c>
      <c r="N13" s="39">
        <v>2888</v>
      </c>
      <c r="O13" s="39">
        <v>8764826372.5100002</v>
      </c>
      <c r="P13" s="39">
        <v>3174</v>
      </c>
      <c r="Q13" s="39">
        <v>19368569732.34</v>
      </c>
      <c r="R13" s="39">
        <f t="shared" ref="R13:R26" si="6">N13+P13</f>
        <v>6062</v>
      </c>
      <c r="S13" s="39">
        <f t="shared" ref="S13:S26" si="7">O13+Q13</f>
        <v>28133396104.849998</v>
      </c>
      <c r="T13" s="39">
        <f t="shared" ref="T13:T26" si="8">R13+L13</f>
        <v>581511</v>
      </c>
      <c r="U13" s="39">
        <f t="shared" ref="U13:U26" si="9">S13+M13</f>
        <v>116108540936.05078</v>
      </c>
    </row>
    <row r="14" spans="1:21" s="9" customFormat="1" ht="12">
      <c r="A14" s="29">
        <v>7</v>
      </c>
      <c r="B14" s="50" t="s">
        <v>30</v>
      </c>
      <c r="C14" s="1" t="s">
        <v>31</v>
      </c>
      <c r="D14" s="40">
        <v>838</v>
      </c>
      <c r="E14" s="40">
        <v>1527181222.9017</v>
      </c>
      <c r="F14" s="40">
        <v>3690</v>
      </c>
      <c r="G14" s="40">
        <v>871628235.29059994</v>
      </c>
      <c r="H14" s="40">
        <v>1722</v>
      </c>
      <c r="I14" s="40">
        <v>16433753823.280001</v>
      </c>
      <c r="J14" s="40">
        <v>3524</v>
      </c>
      <c r="K14" s="40">
        <v>17681662134.459999</v>
      </c>
      <c r="L14" s="38">
        <f t="shared" si="4"/>
        <v>9774</v>
      </c>
      <c r="M14" s="38">
        <f t="shared" si="5"/>
        <v>36514225415.932304</v>
      </c>
      <c r="N14" s="40">
        <v>1594</v>
      </c>
      <c r="O14" s="40">
        <v>27056631151.619999</v>
      </c>
      <c r="P14" s="40">
        <v>1500</v>
      </c>
      <c r="Q14" s="40">
        <v>25967588755.299999</v>
      </c>
      <c r="R14" s="38">
        <f t="shared" si="6"/>
        <v>3094</v>
      </c>
      <c r="S14" s="38">
        <f t="shared" si="7"/>
        <v>53024219906.919998</v>
      </c>
      <c r="T14" s="38">
        <f t="shared" si="8"/>
        <v>12868</v>
      </c>
      <c r="U14" s="38">
        <f t="shared" si="9"/>
        <v>89538445322.852295</v>
      </c>
    </row>
    <row r="15" spans="1:21" s="9" customFormat="1" ht="12">
      <c r="A15" s="26">
        <v>8</v>
      </c>
      <c r="B15" s="49" t="s">
        <v>42</v>
      </c>
      <c r="C15" s="28" t="s">
        <v>43</v>
      </c>
      <c r="D15" s="39">
        <v>1783</v>
      </c>
      <c r="E15" s="39">
        <v>4237364086.9200001</v>
      </c>
      <c r="F15" s="39">
        <v>9424</v>
      </c>
      <c r="G15" s="39">
        <v>2344315843.8175001</v>
      </c>
      <c r="H15" s="39">
        <v>7542</v>
      </c>
      <c r="I15" s="39">
        <v>14137172367.9195</v>
      </c>
      <c r="J15" s="39">
        <v>14675</v>
      </c>
      <c r="K15" s="39">
        <v>14470413881.1777</v>
      </c>
      <c r="L15" s="39">
        <f t="shared" si="4"/>
        <v>33424</v>
      </c>
      <c r="M15" s="39">
        <f t="shared" si="5"/>
        <v>35189266179.834702</v>
      </c>
      <c r="N15" s="39">
        <v>3870</v>
      </c>
      <c r="O15" s="39">
        <v>15907129207.879999</v>
      </c>
      <c r="P15" s="39">
        <v>3885</v>
      </c>
      <c r="Q15" s="39">
        <v>16826959187.389999</v>
      </c>
      <c r="R15" s="39">
        <f t="shared" si="6"/>
        <v>7755</v>
      </c>
      <c r="S15" s="39">
        <f t="shared" si="7"/>
        <v>32734088395.269997</v>
      </c>
      <c r="T15" s="39">
        <f t="shared" si="8"/>
        <v>41179</v>
      </c>
      <c r="U15" s="39">
        <f t="shared" si="9"/>
        <v>67923354575.104698</v>
      </c>
    </row>
    <row r="16" spans="1:21" s="9" customFormat="1" ht="12">
      <c r="A16" s="29">
        <v>9</v>
      </c>
      <c r="B16" s="50" t="s">
        <v>40</v>
      </c>
      <c r="C16" s="1" t="s">
        <v>41</v>
      </c>
      <c r="D16" s="40">
        <v>1422</v>
      </c>
      <c r="E16" s="40">
        <v>865275900.57000005</v>
      </c>
      <c r="F16" s="40">
        <v>4384</v>
      </c>
      <c r="G16" s="40">
        <v>708190601.96000004</v>
      </c>
      <c r="H16" s="40">
        <v>4552</v>
      </c>
      <c r="I16" s="40">
        <v>4788039826.7799997</v>
      </c>
      <c r="J16" s="40">
        <v>4712</v>
      </c>
      <c r="K16" s="40">
        <v>4586272850.8137999</v>
      </c>
      <c r="L16" s="38">
        <f t="shared" si="4"/>
        <v>15070</v>
      </c>
      <c r="M16" s="38">
        <f t="shared" si="5"/>
        <v>10947779180.123798</v>
      </c>
      <c r="N16" s="40">
        <v>4789</v>
      </c>
      <c r="O16" s="40">
        <v>26837175413.290001</v>
      </c>
      <c r="P16" s="40">
        <v>4643</v>
      </c>
      <c r="Q16" s="40">
        <v>26597201836.740002</v>
      </c>
      <c r="R16" s="38">
        <f t="shared" si="6"/>
        <v>9432</v>
      </c>
      <c r="S16" s="38">
        <f t="shared" si="7"/>
        <v>53434377250.029999</v>
      </c>
      <c r="T16" s="38">
        <f t="shared" si="8"/>
        <v>24502</v>
      </c>
      <c r="U16" s="38">
        <f t="shared" si="9"/>
        <v>64382156430.153793</v>
      </c>
    </row>
    <row r="17" spans="1:21" s="9" customFormat="1" ht="12">
      <c r="A17" s="26">
        <v>10</v>
      </c>
      <c r="B17" s="49" t="s">
        <v>34</v>
      </c>
      <c r="C17" s="28" t="s">
        <v>35</v>
      </c>
      <c r="D17" s="39">
        <v>156</v>
      </c>
      <c r="E17" s="39">
        <v>1527105700.9300001</v>
      </c>
      <c r="F17" s="39">
        <v>659</v>
      </c>
      <c r="G17" s="39">
        <v>375200225.70999998</v>
      </c>
      <c r="H17" s="39">
        <v>3108</v>
      </c>
      <c r="I17" s="39">
        <v>7097874254.4499998</v>
      </c>
      <c r="J17" s="39">
        <v>5537</v>
      </c>
      <c r="K17" s="39">
        <v>6191450582.3865004</v>
      </c>
      <c r="L17" s="39">
        <f t="shared" si="4"/>
        <v>9460</v>
      </c>
      <c r="M17" s="39">
        <f t="shared" si="5"/>
        <v>15191630763.4765</v>
      </c>
      <c r="N17" s="39">
        <v>807</v>
      </c>
      <c r="O17" s="39">
        <v>23876672834.470001</v>
      </c>
      <c r="P17" s="39">
        <v>874</v>
      </c>
      <c r="Q17" s="39">
        <v>24810621740.060001</v>
      </c>
      <c r="R17" s="39">
        <f t="shared" si="6"/>
        <v>1681</v>
      </c>
      <c r="S17" s="39">
        <f t="shared" si="7"/>
        <v>48687294574.529999</v>
      </c>
      <c r="T17" s="39">
        <f t="shared" si="8"/>
        <v>11141</v>
      </c>
      <c r="U17" s="39">
        <f t="shared" si="9"/>
        <v>63878925338.0065</v>
      </c>
    </row>
    <row r="18" spans="1:21" s="9" customFormat="1" ht="12">
      <c r="A18" s="29">
        <v>11</v>
      </c>
      <c r="B18" s="50" t="s">
        <v>38</v>
      </c>
      <c r="C18" s="1" t="s">
        <v>39</v>
      </c>
      <c r="D18" s="40">
        <v>1149</v>
      </c>
      <c r="E18" s="40">
        <v>4162169563.8499999</v>
      </c>
      <c r="F18" s="40">
        <v>3826</v>
      </c>
      <c r="G18" s="40">
        <v>2500340531.1104002</v>
      </c>
      <c r="H18" s="40">
        <v>3105</v>
      </c>
      <c r="I18" s="40">
        <v>13878285694.9256</v>
      </c>
      <c r="J18" s="40">
        <v>14917</v>
      </c>
      <c r="K18" s="40">
        <v>16870821057.0832</v>
      </c>
      <c r="L18" s="38">
        <f t="shared" ref="L18:L23" si="10">J18+H18+F18+D18</f>
        <v>22997</v>
      </c>
      <c r="M18" s="38">
        <f t="shared" ref="M18:M23" si="11">K18+I18+G18+E18</f>
        <v>37411616846.9692</v>
      </c>
      <c r="N18" s="40">
        <v>958</v>
      </c>
      <c r="O18" s="40">
        <v>10571440353.92</v>
      </c>
      <c r="P18" s="40">
        <v>851</v>
      </c>
      <c r="Q18" s="40">
        <v>9867420553.9899998</v>
      </c>
      <c r="R18" s="38">
        <f t="shared" ref="R18:R23" si="12">N18+P18</f>
        <v>1809</v>
      </c>
      <c r="S18" s="38">
        <f t="shared" ref="S18:S23" si="13">O18+Q18</f>
        <v>20438860907.91</v>
      </c>
      <c r="T18" s="38">
        <f t="shared" ref="T18:T23" si="14">R18+L18</f>
        <v>24806</v>
      </c>
      <c r="U18" s="38">
        <f t="shared" ref="U18:U23" si="15">S18+M18</f>
        <v>57850477754.879196</v>
      </c>
    </row>
    <row r="19" spans="1:21" s="9" customFormat="1" ht="12">
      <c r="A19" s="26">
        <v>12</v>
      </c>
      <c r="B19" s="49" t="s">
        <v>36</v>
      </c>
      <c r="C19" s="28" t="s">
        <v>37</v>
      </c>
      <c r="D19" s="39">
        <v>27</v>
      </c>
      <c r="E19" s="39">
        <v>96831653.549999997</v>
      </c>
      <c r="F19" s="39">
        <v>4</v>
      </c>
      <c r="G19" s="39">
        <v>1913224.88</v>
      </c>
      <c r="H19" s="39">
        <v>1806</v>
      </c>
      <c r="I19" s="39">
        <v>6176545697.2573996</v>
      </c>
      <c r="J19" s="39">
        <v>1940</v>
      </c>
      <c r="K19" s="39">
        <v>7432657147.1899996</v>
      </c>
      <c r="L19" s="39">
        <f t="shared" si="10"/>
        <v>3777</v>
      </c>
      <c r="M19" s="39">
        <f t="shared" si="11"/>
        <v>13707947722.877398</v>
      </c>
      <c r="N19" s="39">
        <v>407</v>
      </c>
      <c r="O19" s="39">
        <v>10237770082.780001</v>
      </c>
      <c r="P19" s="39">
        <v>445</v>
      </c>
      <c r="Q19" s="39">
        <v>8959402795.4899998</v>
      </c>
      <c r="R19" s="39">
        <f t="shared" si="12"/>
        <v>852</v>
      </c>
      <c r="S19" s="39">
        <f t="shared" si="13"/>
        <v>19197172878.27</v>
      </c>
      <c r="T19" s="39">
        <f t="shared" si="14"/>
        <v>4629</v>
      </c>
      <c r="U19" s="39">
        <f t="shared" si="15"/>
        <v>32905120601.1474</v>
      </c>
    </row>
    <row r="20" spans="1:21" s="9" customFormat="1" ht="12">
      <c r="A20" s="29">
        <v>13</v>
      </c>
      <c r="B20" s="50" t="s">
        <v>44</v>
      </c>
      <c r="C20" s="1" t="s">
        <v>45</v>
      </c>
      <c r="D20" s="40"/>
      <c r="E20" s="40"/>
      <c r="F20" s="40"/>
      <c r="G20" s="40"/>
      <c r="H20" s="40">
        <v>2628</v>
      </c>
      <c r="I20" s="40">
        <v>10475479397.639999</v>
      </c>
      <c r="J20" s="40">
        <v>1950</v>
      </c>
      <c r="K20" s="40">
        <v>9488299145.5200005</v>
      </c>
      <c r="L20" s="38">
        <f t="shared" si="10"/>
        <v>4578</v>
      </c>
      <c r="M20" s="38">
        <f t="shared" si="11"/>
        <v>19963778543.16</v>
      </c>
      <c r="N20" s="40">
        <v>187</v>
      </c>
      <c r="O20" s="40">
        <v>5213396661.1899996</v>
      </c>
      <c r="P20" s="40">
        <v>237</v>
      </c>
      <c r="Q20" s="40">
        <v>6741711234.6099997</v>
      </c>
      <c r="R20" s="38">
        <f t="shared" si="12"/>
        <v>424</v>
      </c>
      <c r="S20" s="38">
        <f t="shared" si="13"/>
        <v>11955107895.799999</v>
      </c>
      <c r="T20" s="38">
        <f t="shared" si="14"/>
        <v>5002</v>
      </c>
      <c r="U20" s="38">
        <f t="shared" si="15"/>
        <v>31918886438.959999</v>
      </c>
    </row>
    <row r="21" spans="1:21" s="9" customFormat="1" ht="12">
      <c r="A21" s="26">
        <v>14</v>
      </c>
      <c r="B21" s="27" t="s">
        <v>52</v>
      </c>
      <c r="C21" s="28" t="s">
        <v>53</v>
      </c>
      <c r="D21" s="39">
        <v>208</v>
      </c>
      <c r="E21" s="39">
        <v>1237300705.23</v>
      </c>
      <c r="F21" s="39">
        <v>687</v>
      </c>
      <c r="G21" s="39">
        <v>897697797.38999999</v>
      </c>
      <c r="H21" s="39">
        <v>811</v>
      </c>
      <c r="I21" s="39">
        <v>4144207672.8899999</v>
      </c>
      <c r="J21" s="39">
        <v>1729</v>
      </c>
      <c r="K21" s="39">
        <v>5216475484.1899996</v>
      </c>
      <c r="L21" s="39">
        <f t="shared" si="10"/>
        <v>3435</v>
      </c>
      <c r="M21" s="39">
        <f t="shared" si="11"/>
        <v>11495681659.699999</v>
      </c>
      <c r="N21" s="39">
        <v>2104</v>
      </c>
      <c r="O21" s="39">
        <v>10261487203.66</v>
      </c>
      <c r="P21" s="39">
        <v>2812</v>
      </c>
      <c r="Q21" s="39">
        <v>9595110142.8999996</v>
      </c>
      <c r="R21" s="39">
        <f t="shared" si="12"/>
        <v>4916</v>
      </c>
      <c r="S21" s="39">
        <f t="shared" si="13"/>
        <v>19856597346.559998</v>
      </c>
      <c r="T21" s="39">
        <f t="shared" si="14"/>
        <v>8351</v>
      </c>
      <c r="U21" s="39">
        <f t="shared" si="15"/>
        <v>31352279006.259995</v>
      </c>
    </row>
    <row r="22" spans="1:21" s="9" customFormat="1" ht="12">
      <c r="A22" s="29">
        <v>15</v>
      </c>
      <c r="B22" s="50" t="s">
        <v>50</v>
      </c>
      <c r="C22" s="1" t="s">
        <v>51</v>
      </c>
      <c r="D22" s="40">
        <v>1366</v>
      </c>
      <c r="E22" s="40">
        <v>3118843516.3470001</v>
      </c>
      <c r="F22" s="40">
        <v>5767</v>
      </c>
      <c r="G22" s="40">
        <v>2258281343.0952001</v>
      </c>
      <c r="H22" s="40">
        <v>3106</v>
      </c>
      <c r="I22" s="40">
        <v>4752192003.7229996</v>
      </c>
      <c r="J22" s="40">
        <v>8587</v>
      </c>
      <c r="K22" s="40">
        <v>6150510651.3683996</v>
      </c>
      <c r="L22" s="38">
        <f t="shared" si="10"/>
        <v>18826</v>
      </c>
      <c r="M22" s="38">
        <f t="shared" si="11"/>
        <v>16279827514.5336</v>
      </c>
      <c r="N22" s="40">
        <v>826</v>
      </c>
      <c r="O22" s="40">
        <v>7025260137.2200003</v>
      </c>
      <c r="P22" s="40">
        <v>749</v>
      </c>
      <c r="Q22" s="40">
        <v>6184647244.6700001</v>
      </c>
      <c r="R22" s="38">
        <f t="shared" si="12"/>
        <v>1575</v>
      </c>
      <c r="S22" s="38">
        <f t="shared" si="13"/>
        <v>13209907381.889999</v>
      </c>
      <c r="T22" s="38">
        <f t="shared" si="14"/>
        <v>20401</v>
      </c>
      <c r="U22" s="38">
        <f t="shared" si="15"/>
        <v>29489734896.423599</v>
      </c>
    </row>
    <row r="23" spans="1:21" s="9" customFormat="1" ht="12">
      <c r="A23" s="26">
        <v>16</v>
      </c>
      <c r="B23" s="49" t="s">
        <v>54</v>
      </c>
      <c r="C23" s="28" t="s">
        <v>55</v>
      </c>
      <c r="D23" s="39">
        <v>212</v>
      </c>
      <c r="E23" s="39">
        <v>630052024.87</v>
      </c>
      <c r="F23" s="39">
        <v>134</v>
      </c>
      <c r="G23" s="39">
        <v>113259195.06999999</v>
      </c>
      <c r="H23" s="39">
        <v>297</v>
      </c>
      <c r="I23" s="39">
        <v>1001934616.37</v>
      </c>
      <c r="J23" s="39">
        <v>492</v>
      </c>
      <c r="K23" s="39">
        <v>167575957.0555</v>
      </c>
      <c r="L23" s="39">
        <f t="shared" si="10"/>
        <v>1135</v>
      </c>
      <c r="M23" s="39">
        <f t="shared" si="11"/>
        <v>1912821793.3655</v>
      </c>
      <c r="N23" s="39">
        <v>1018</v>
      </c>
      <c r="O23" s="39">
        <v>12409676899.33</v>
      </c>
      <c r="P23" s="39">
        <v>1094</v>
      </c>
      <c r="Q23" s="39">
        <v>13759677509.799999</v>
      </c>
      <c r="R23" s="39">
        <f t="shared" si="12"/>
        <v>2112</v>
      </c>
      <c r="S23" s="39">
        <f t="shared" si="13"/>
        <v>26169354409.129997</v>
      </c>
      <c r="T23" s="39">
        <f t="shared" si="14"/>
        <v>3247</v>
      </c>
      <c r="U23" s="39">
        <f t="shared" si="15"/>
        <v>28082176202.495499</v>
      </c>
    </row>
    <row r="24" spans="1:21" s="9" customFormat="1" ht="12">
      <c r="A24" s="29">
        <v>17</v>
      </c>
      <c r="B24" s="50" t="s">
        <v>46</v>
      </c>
      <c r="C24" s="1" t="s">
        <v>47</v>
      </c>
      <c r="D24" s="40">
        <v>2</v>
      </c>
      <c r="E24" s="40">
        <v>197000000</v>
      </c>
      <c r="F24" s="40"/>
      <c r="G24" s="40"/>
      <c r="H24" s="40">
        <v>4933</v>
      </c>
      <c r="I24" s="40">
        <v>7623542399.6999998</v>
      </c>
      <c r="J24" s="40">
        <v>4763</v>
      </c>
      <c r="K24" s="40">
        <v>9402434392.25</v>
      </c>
      <c r="L24" s="38">
        <f t="shared" si="4"/>
        <v>9698</v>
      </c>
      <c r="M24" s="38">
        <f t="shared" si="5"/>
        <v>17222976791.950001</v>
      </c>
      <c r="N24" s="40">
        <v>291</v>
      </c>
      <c r="O24" s="40">
        <v>6225517788.7200003</v>
      </c>
      <c r="P24" s="40">
        <v>223</v>
      </c>
      <c r="Q24" s="40">
        <v>4311057572.7600002</v>
      </c>
      <c r="R24" s="38">
        <f t="shared" si="6"/>
        <v>514</v>
      </c>
      <c r="S24" s="38">
        <f t="shared" si="7"/>
        <v>10536575361.48</v>
      </c>
      <c r="T24" s="38">
        <f t="shared" si="8"/>
        <v>10212</v>
      </c>
      <c r="U24" s="38">
        <f t="shared" si="9"/>
        <v>27759552153.43</v>
      </c>
    </row>
    <row r="25" spans="1:21" s="9" customFormat="1" ht="12">
      <c r="A25" s="26">
        <v>18</v>
      </c>
      <c r="B25" s="49" t="s">
        <v>48</v>
      </c>
      <c r="C25" s="28" t="s">
        <v>49</v>
      </c>
      <c r="D25" s="39">
        <v>1035</v>
      </c>
      <c r="E25" s="39">
        <v>2232482840.1199999</v>
      </c>
      <c r="F25" s="39">
        <v>5402</v>
      </c>
      <c r="G25" s="39">
        <v>1350084550.3640001</v>
      </c>
      <c r="H25" s="39">
        <v>2809</v>
      </c>
      <c r="I25" s="39">
        <v>2754631617.9787002</v>
      </c>
      <c r="J25" s="39">
        <v>6930</v>
      </c>
      <c r="K25" s="39">
        <v>3529128608.8118</v>
      </c>
      <c r="L25" s="39">
        <f t="shared" si="4"/>
        <v>16176</v>
      </c>
      <c r="M25" s="39">
        <f t="shared" si="5"/>
        <v>9866327617.2745018</v>
      </c>
      <c r="N25" s="39">
        <v>2887</v>
      </c>
      <c r="O25" s="39">
        <v>6264316638.8400002</v>
      </c>
      <c r="P25" s="39">
        <v>7375</v>
      </c>
      <c r="Q25" s="39">
        <v>6400806427.5699997</v>
      </c>
      <c r="R25" s="39">
        <f t="shared" si="6"/>
        <v>10262</v>
      </c>
      <c r="S25" s="39">
        <f t="shared" si="7"/>
        <v>12665123066.41</v>
      </c>
      <c r="T25" s="39">
        <f t="shared" si="8"/>
        <v>26438</v>
      </c>
      <c r="U25" s="39">
        <f t="shared" si="9"/>
        <v>22531450683.684502</v>
      </c>
    </row>
    <row r="26" spans="1:21" s="9" customFormat="1" ht="12">
      <c r="A26" s="29">
        <v>19</v>
      </c>
      <c r="B26" s="50" t="s">
        <v>66</v>
      </c>
      <c r="C26" s="1" t="s">
        <v>67</v>
      </c>
      <c r="D26" s="40">
        <v>267</v>
      </c>
      <c r="E26" s="40">
        <v>2557862062.1199999</v>
      </c>
      <c r="F26" s="40">
        <v>168</v>
      </c>
      <c r="G26" s="40">
        <v>243567697.22999999</v>
      </c>
      <c r="H26" s="40">
        <v>199</v>
      </c>
      <c r="I26" s="40">
        <v>641185388.66999996</v>
      </c>
      <c r="J26" s="40">
        <v>478</v>
      </c>
      <c r="K26" s="40">
        <v>248189931.06</v>
      </c>
      <c r="L26" s="38">
        <f t="shared" si="4"/>
        <v>1112</v>
      </c>
      <c r="M26" s="38">
        <f t="shared" si="5"/>
        <v>3690805079.0799999</v>
      </c>
      <c r="N26" s="40">
        <v>307</v>
      </c>
      <c r="O26" s="40">
        <v>5744077537.2600002</v>
      </c>
      <c r="P26" s="40">
        <v>415</v>
      </c>
      <c r="Q26" s="40">
        <v>8504768687.5</v>
      </c>
      <c r="R26" s="38">
        <f t="shared" si="6"/>
        <v>722</v>
      </c>
      <c r="S26" s="38">
        <f t="shared" si="7"/>
        <v>14248846224.76</v>
      </c>
      <c r="T26" s="38">
        <f t="shared" si="8"/>
        <v>1834</v>
      </c>
      <c r="U26" s="38">
        <f t="shared" si="9"/>
        <v>17939651303.84</v>
      </c>
    </row>
    <row r="27" spans="1:21" s="9" customFormat="1" ht="12">
      <c r="A27" s="26">
        <v>20</v>
      </c>
      <c r="B27" s="27" t="s">
        <v>56</v>
      </c>
      <c r="C27" s="28" t="s">
        <v>57</v>
      </c>
      <c r="D27" s="39">
        <v>1791</v>
      </c>
      <c r="E27" s="39">
        <v>1249780902.0599999</v>
      </c>
      <c r="F27" s="39">
        <v>4452</v>
      </c>
      <c r="G27" s="39">
        <v>315896222.4648</v>
      </c>
      <c r="H27" s="39">
        <v>312868</v>
      </c>
      <c r="I27" s="39">
        <v>1484882659.8900001</v>
      </c>
      <c r="J27" s="39">
        <v>14304</v>
      </c>
      <c r="K27" s="39">
        <v>1560081547.1415</v>
      </c>
      <c r="L27" s="39">
        <f t="shared" si="0"/>
        <v>333415</v>
      </c>
      <c r="M27" s="39">
        <f t="shared" si="0"/>
        <v>4610641331.5562992</v>
      </c>
      <c r="N27" s="39">
        <v>15168</v>
      </c>
      <c r="O27" s="39">
        <v>5625140025.1899996</v>
      </c>
      <c r="P27" s="39">
        <v>111092</v>
      </c>
      <c r="Q27" s="39">
        <v>6469727457.6999998</v>
      </c>
      <c r="R27" s="39">
        <f t="shared" si="2"/>
        <v>126260</v>
      </c>
      <c r="S27" s="39">
        <f t="shared" si="3"/>
        <v>12094867482.889999</v>
      </c>
      <c r="T27" s="39">
        <f t="shared" si="1"/>
        <v>459675</v>
      </c>
      <c r="U27" s="39">
        <f t="shared" si="1"/>
        <v>16705508814.446299</v>
      </c>
    </row>
    <row r="28" spans="1:21" s="9" customFormat="1" ht="12">
      <c r="A28" s="29">
        <v>21</v>
      </c>
      <c r="B28" s="50" t="s">
        <v>62</v>
      </c>
      <c r="C28" s="1" t="s">
        <v>63</v>
      </c>
      <c r="D28" s="40"/>
      <c r="E28" s="40"/>
      <c r="F28" s="40"/>
      <c r="G28" s="40"/>
      <c r="H28" s="40">
        <v>73</v>
      </c>
      <c r="I28" s="40">
        <v>201941470.59</v>
      </c>
      <c r="J28" s="40"/>
      <c r="K28" s="40"/>
      <c r="L28" s="38">
        <f t="shared" si="0"/>
        <v>73</v>
      </c>
      <c r="M28" s="38">
        <f t="shared" si="0"/>
        <v>201941470.59</v>
      </c>
      <c r="N28" s="40">
        <v>11</v>
      </c>
      <c r="O28" s="40">
        <v>7075000000</v>
      </c>
      <c r="P28" s="40">
        <v>11</v>
      </c>
      <c r="Q28" s="40">
        <v>7075000000</v>
      </c>
      <c r="R28" s="38">
        <f t="shared" si="2"/>
        <v>22</v>
      </c>
      <c r="S28" s="38">
        <f t="shared" si="3"/>
        <v>14150000000</v>
      </c>
      <c r="T28" s="38">
        <f t="shared" si="1"/>
        <v>95</v>
      </c>
      <c r="U28" s="38">
        <f t="shared" si="1"/>
        <v>14351941470.59</v>
      </c>
    </row>
    <row r="29" spans="1:21" s="9" customFormat="1" ht="12">
      <c r="A29" s="26">
        <v>22</v>
      </c>
      <c r="B29" s="49" t="s">
        <v>60</v>
      </c>
      <c r="C29" s="28" t="s">
        <v>61</v>
      </c>
      <c r="D29" s="39">
        <v>1842</v>
      </c>
      <c r="E29" s="39">
        <v>1087080549.5699999</v>
      </c>
      <c r="F29" s="39">
        <v>7853</v>
      </c>
      <c r="G29" s="39">
        <v>979626069.01209998</v>
      </c>
      <c r="H29" s="39">
        <v>9252</v>
      </c>
      <c r="I29" s="39">
        <v>2072605052.23</v>
      </c>
      <c r="J29" s="39">
        <v>20252</v>
      </c>
      <c r="K29" s="39">
        <v>3191009538.4633999</v>
      </c>
      <c r="L29" s="39">
        <f t="shared" si="0"/>
        <v>39199</v>
      </c>
      <c r="M29" s="39">
        <f t="shared" si="0"/>
        <v>7330321209.2754993</v>
      </c>
      <c r="N29" s="39">
        <v>1561</v>
      </c>
      <c r="O29" s="39">
        <v>2925527641.29</v>
      </c>
      <c r="P29" s="39">
        <v>1503</v>
      </c>
      <c r="Q29" s="39">
        <v>1893233652.8800001</v>
      </c>
      <c r="R29" s="39">
        <f t="shared" si="2"/>
        <v>3064</v>
      </c>
      <c r="S29" s="39">
        <f t="shared" si="3"/>
        <v>4818761294.1700001</v>
      </c>
      <c r="T29" s="39">
        <f t="shared" si="1"/>
        <v>42263</v>
      </c>
      <c r="U29" s="39">
        <f t="shared" si="1"/>
        <v>12149082503.445499</v>
      </c>
    </row>
    <row r="30" spans="1:21" s="9" customFormat="1" ht="12">
      <c r="A30" s="29">
        <v>23</v>
      </c>
      <c r="B30" s="50" t="s">
        <v>90</v>
      </c>
      <c r="C30" s="1" t="s">
        <v>91</v>
      </c>
      <c r="D30" s="40">
        <v>720</v>
      </c>
      <c r="E30" s="40">
        <v>332933242.19999999</v>
      </c>
      <c r="F30" s="40">
        <v>1461</v>
      </c>
      <c r="G30" s="40">
        <v>227916715.87</v>
      </c>
      <c r="H30" s="40">
        <v>323</v>
      </c>
      <c r="I30" s="40">
        <v>1629761282.9400001</v>
      </c>
      <c r="J30" s="40">
        <v>2076</v>
      </c>
      <c r="K30" s="40">
        <v>1233627718.5899999</v>
      </c>
      <c r="L30" s="38">
        <f t="shared" si="0"/>
        <v>4580</v>
      </c>
      <c r="M30" s="38">
        <f t="shared" si="0"/>
        <v>3424238959.5999994</v>
      </c>
      <c r="N30" s="40">
        <v>1072</v>
      </c>
      <c r="O30" s="40">
        <v>3272189264.1999998</v>
      </c>
      <c r="P30" s="40">
        <v>1717</v>
      </c>
      <c r="Q30" s="40">
        <v>3558152823.04</v>
      </c>
      <c r="R30" s="38">
        <f t="shared" si="2"/>
        <v>2789</v>
      </c>
      <c r="S30" s="38">
        <f t="shared" si="3"/>
        <v>6830342087.2399998</v>
      </c>
      <c r="T30" s="38">
        <f t="shared" si="1"/>
        <v>7369</v>
      </c>
      <c r="U30" s="38">
        <f t="shared" si="1"/>
        <v>10254581046.84</v>
      </c>
    </row>
    <row r="31" spans="1:21" s="9" customFormat="1" ht="12">
      <c r="A31" s="26">
        <v>24</v>
      </c>
      <c r="B31" s="49" t="s">
        <v>72</v>
      </c>
      <c r="C31" s="28" t="s">
        <v>73</v>
      </c>
      <c r="D31" s="39">
        <v>972</v>
      </c>
      <c r="E31" s="39">
        <v>2264191201.9699998</v>
      </c>
      <c r="F31" s="39">
        <v>326</v>
      </c>
      <c r="G31" s="39">
        <v>278947722.92479998</v>
      </c>
      <c r="H31" s="39">
        <v>713</v>
      </c>
      <c r="I31" s="39">
        <v>1560800967.47</v>
      </c>
      <c r="J31" s="39">
        <v>2216</v>
      </c>
      <c r="K31" s="39">
        <v>1718156538.1400001</v>
      </c>
      <c r="L31" s="39">
        <f t="shared" si="0"/>
        <v>4227</v>
      </c>
      <c r="M31" s="39">
        <f t="shared" si="0"/>
        <v>5822096430.5047998</v>
      </c>
      <c r="N31" s="39">
        <v>136</v>
      </c>
      <c r="O31" s="39">
        <v>994824390.20000005</v>
      </c>
      <c r="P31" s="39">
        <v>194</v>
      </c>
      <c r="Q31" s="39">
        <v>2977392981.23</v>
      </c>
      <c r="R31" s="39">
        <f t="shared" si="2"/>
        <v>330</v>
      </c>
      <c r="S31" s="39">
        <f t="shared" si="3"/>
        <v>3972217371.4300003</v>
      </c>
      <c r="T31" s="39">
        <f t="shared" si="1"/>
        <v>4557</v>
      </c>
      <c r="U31" s="39">
        <f t="shared" si="1"/>
        <v>9794313801.9347992</v>
      </c>
    </row>
    <row r="32" spans="1:21" s="9" customFormat="1" ht="12">
      <c r="A32" s="29">
        <v>25</v>
      </c>
      <c r="B32" s="50" t="s">
        <v>76</v>
      </c>
      <c r="C32" s="1" t="s">
        <v>77</v>
      </c>
      <c r="D32" s="40">
        <v>181</v>
      </c>
      <c r="E32" s="40">
        <v>27799736.57</v>
      </c>
      <c r="F32" s="40">
        <v>1116</v>
      </c>
      <c r="G32" s="40">
        <v>206969392.78999999</v>
      </c>
      <c r="H32" s="40">
        <v>373981</v>
      </c>
      <c r="I32" s="40">
        <v>1359832139.1300001</v>
      </c>
      <c r="J32" s="40">
        <v>64634</v>
      </c>
      <c r="K32" s="40">
        <v>1486447440.8399999</v>
      </c>
      <c r="L32" s="38">
        <f t="shared" si="0"/>
        <v>439912</v>
      </c>
      <c r="M32" s="38">
        <f t="shared" si="0"/>
        <v>3081048709.3300004</v>
      </c>
      <c r="N32" s="40">
        <v>5333</v>
      </c>
      <c r="O32" s="40">
        <v>3243687674.29</v>
      </c>
      <c r="P32" s="40">
        <v>83473</v>
      </c>
      <c r="Q32" s="40">
        <v>2982614064.8899999</v>
      </c>
      <c r="R32" s="38">
        <f t="shared" si="2"/>
        <v>88806</v>
      </c>
      <c r="S32" s="38">
        <f t="shared" si="3"/>
        <v>6226301739.1800003</v>
      </c>
      <c r="T32" s="38">
        <f t="shared" si="1"/>
        <v>528718</v>
      </c>
      <c r="U32" s="38">
        <f t="shared" si="1"/>
        <v>9307350448.5100002</v>
      </c>
    </row>
    <row r="33" spans="1:21" s="9" customFormat="1" ht="12">
      <c r="A33" s="26">
        <v>26</v>
      </c>
      <c r="B33" s="49" t="s">
        <v>68</v>
      </c>
      <c r="C33" s="28" t="s">
        <v>69</v>
      </c>
      <c r="D33" s="39">
        <v>1614</v>
      </c>
      <c r="E33" s="39">
        <v>734094052.28999996</v>
      </c>
      <c r="F33" s="39">
        <v>6243</v>
      </c>
      <c r="G33" s="39">
        <v>1400801575.9182</v>
      </c>
      <c r="H33" s="39">
        <v>3248</v>
      </c>
      <c r="I33" s="39">
        <v>1514453105.73</v>
      </c>
      <c r="J33" s="39">
        <v>5234</v>
      </c>
      <c r="K33" s="39">
        <v>1005963131.33</v>
      </c>
      <c r="L33" s="39">
        <f t="shared" ref="L33:L36" si="16">J33+H33+F33+D33</f>
        <v>16339</v>
      </c>
      <c r="M33" s="39">
        <f t="shared" ref="M33:M36" si="17">K33+I33+G33+E33</f>
        <v>4655311865.2681999</v>
      </c>
      <c r="N33" s="39">
        <v>1021</v>
      </c>
      <c r="O33" s="39">
        <v>2298783033.73</v>
      </c>
      <c r="P33" s="39">
        <v>1009</v>
      </c>
      <c r="Q33" s="39">
        <v>2140061256.71</v>
      </c>
      <c r="R33" s="39">
        <f t="shared" ref="R33:R36" si="18">N33+P33</f>
        <v>2030</v>
      </c>
      <c r="S33" s="39">
        <f t="shared" ref="S33:S36" si="19">O33+Q33</f>
        <v>4438844290.4400005</v>
      </c>
      <c r="T33" s="39">
        <f t="shared" ref="T33:T36" si="20">R33+L33</f>
        <v>18369</v>
      </c>
      <c r="U33" s="39">
        <f t="shared" ref="U33:U36" si="21">S33+M33</f>
        <v>9094156155.7082005</v>
      </c>
    </row>
    <row r="34" spans="1:21" s="9" customFormat="1" ht="12">
      <c r="A34" s="29">
        <v>27</v>
      </c>
      <c r="B34" s="50" t="s">
        <v>78</v>
      </c>
      <c r="C34" s="1" t="s">
        <v>79</v>
      </c>
      <c r="D34" s="40">
        <v>2165</v>
      </c>
      <c r="E34" s="40">
        <v>98327725.819999993</v>
      </c>
      <c r="F34" s="40">
        <v>13421</v>
      </c>
      <c r="G34" s="40">
        <v>557084283.02999997</v>
      </c>
      <c r="H34" s="40">
        <v>8637</v>
      </c>
      <c r="I34" s="40">
        <v>966380551.97000003</v>
      </c>
      <c r="J34" s="40">
        <v>27185</v>
      </c>
      <c r="K34" s="40">
        <v>1208285998.9000001</v>
      </c>
      <c r="L34" s="38">
        <f t="shared" si="16"/>
        <v>51408</v>
      </c>
      <c r="M34" s="38">
        <f t="shared" si="17"/>
        <v>2830078559.7199998</v>
      </c>
      <c r="N34" s="40">
        <v>7789</v>
      </c>
      <c r="O34" s="40">
        <v>3268806364.8000002</v>
      </c>
      <c r="P34" s="40">
        <v>71366</v>
      </c>
      <c r="Q34" s="40">
        <v>2580279013.3600001</v>
      </c>
      <c r="R34" s="38">
        <f t="shared" si="18"/>
        <v>79155</v>
      </c>
      <c r="S34" s="38">
        <f t="shared" si="19"/>
        <v>5849085378.1599998</v>
      </c>
      <c r="T34" s="38">
        <f t="shared" si="20"/>
        <v>130563</v>
      </c>
      <c r="U34" s="38">
        <f t="shared" si="21"/>
        <v>8679163937.8799992</v>
      </c>
    </row>
    <row r="35" spans="1:21" s="9" customFormat="1" ht="12">
      <c r="A35" s="26">
        <v>28</v>
      </c>
      <c r="B35" s="27" t="s">
        <v>98</v>
      </c>
      <c r="C35" s="28" t="s">
        <v>99</v>
      </c>
      <c r="D35" s="39">
        <v>287</v>
      </c>
      <c r="E35" s="39">
        <v>691796006.90999997</v>
      </c>
      <c r="F35" s="39">
        <v>283</v>
      </c>
      <c r="G35" s="39">
        <v>78477281.079999998</v>
      </c>
      <c r="H35" s="39">
        <v>139</v>
      </c>
      <c r="I35" s="39">
        <v>1771650539.98</v>
      </c>
      <c r="J35" s="39">
        <v>784</v>
      </c>
      <c r="K35" s="39">
        <v>882421648.12</v>
      </c>
      <c r="L35" s="39">
        <f t="shared" si="16"/>
        <v>1493</v>
      </c>
      <c r="M35" s="39">
        <f t="shared" si="17"/>
        <v>3424345476.0899997</v>
      </c>
      <c r="N35" s="39">
        <v>96</v>
      </c>
      <c r="O35" s="39">
        <v>1469125201.3499999</v>
      </c>
      <c r="P35" s="39">
        <v>158</v>
      </c>
      <c r="Q35" s="39">
        <v>2900398377.8200002</v>
      </c>
      <c r="R35" s="39">
        <f t="shared" si="18"/>
        <v>254</v>
      </c>
      <c r="S35" s="39">
        <f t="shared" si="19"/>
        <v>4369523579.1700001</v>
      </c>
      <c r="T35" s="39">
        <f t="shared" si="20"/>
        <v>1747</v>
      </c>
      <c r="U35" s="39">
        <f t="shared" si="21"/>
        <v>7793869055.2600002</v>
      </c>
    </row>
    <row r="36" spans="1:21" s="9" customFormat="1" ht="12">
      <c r="A36" s="29">
        <v>29</v>
      </c>
      <c r="B36" s="50" t="s">
        <v>58</v>
      </c>
      <c r="C36" s="1" t="s">
        <v>59</v>
      </c>
      <c r="D36" s="40">
        <v>546</v>
      </c>
      <c r="E36" s="40">
        <v>1018572877.67</v>
      </c>
      <c r="F36" s="40"/>
      <c r="G36" s="40"/>
      <c r="H36" s="40">
        <v>841</v>
      </c>
      <c r="I36" s="40">
        <v>717239378.12</v>
      </c>
      <c r="J36" s="40">
        <v>365</v>
      </c>
      <c r="K36" s="40">
        <v>2526369112.3299999</v>
      </c>
      <c r="L36" s="38">
        <f t="shared" si="16"/>
        <v>1752</v>
      </c>
      <c r="M36" s="38">
        <f t="shared" si="17"/>
        <v>4262181368.1199999</v>
      </c>
      <c r="N36" s="40">
        <v>101</v>
      </c>
      <c r="O36" s="40">
        <v>2093763191.3</v>
      </c>
      <c r="P36" s="40">
        <v>43</v>
      </c>
      <c r="Q36" s="40">
        <v>792958190.58000004</v>
      </c>
      <c r="R36" s="38">
        <f t="shared" si="18"/>
        <v>144</v>
      </c>
      <c r="S36" s="38">
        <f t="shared" si="19"/>
        <v>2886721381.8800001</v>
      </c>
      <c r="T36" s="38">
        <f t="shared" si="20"/>
        <v>1896</v>
      </c>
      <c r="U36" s="38">
        <f t="shared" si="21"/>
        <v>7148902750</v>
      </c>
    </row>
    <row r="37" spans="1:21" s="9" customFormat="1" ht="12">
      <c r="A37" s="26">
        <v>30</v>
      </c>
      <c r="B37" s="49" t="s">
        <v>82</v>
      </c>
      <c r="C37" s="28" t="s">
        <v>83</v>
      </c>
      <c r="D37" s="39">
        <v>1078</v>
      </c>
      <c r="E37" s="39">
        <v>117123596.73</v>
      </c>
      <c r="F37" s="39">
        <v>7279</v>
      </c>
      <c r="G37" s="39">
        <v>408934905.66869998</v>
      </c>
      <c r="H37" s="39">
        <v>4712</v>
      </c>
      <c r="I37" s="39">
        <v>637479496.84000003</v>
      </c>
      <c r="J37" s="39">
        <v>12438</v>
      </c>
      <c r="K37" s="39">
        <v>1039862266.3769</v>
      </c>
      <c r="L37" s="39">
        <f t="shared" si="0"/>
        <v>25507</v>
      </c>
      <c r="M37" s="39">
        <f t="shared" si="0"/>
        <v>2203400265.6155996</v>
      </c>
      <c r="N37" s="39">
        <v>4907</v>
      </c>
      <c r="O37" s="39">
        <v>2536577190.6599998</v>
      </c>
      <c r="P37" s="39">
        <v>85049</v>
      </c>
      <c r="Q37" s="39">
        <v>1874141803.3199999</v>
      </c>
      <c r="R37" s="39">
        <f t="shared" si="2"/>
        <v>89956</v>
      </c>
      <c r="S37" s="39">
        <f t="shared" si="3"/>
        <v>4410718993.9799995</v>
      </c>
      <c r="T37" s="39">
        <f t="shared" si="1"/>
        <v>115463</v>
      </c>
      <c r="U37" s="39">
        <f t="shared" si="1"/>
        <v>6614119259.5955992</v>
      </c>
    </row>
    <row r="38" spans="1:21" s="9" customFormat="1" ht="12">
      <c r="A38" s="29">
        <v>31</v>
      </c>
      <c r="B38" s="50" t="s">
        <v>70</v>
      </c>
      <c r="C38" s="1" t="s">
        <v>71</v>
      </c>
      <c r="D38" s="40">
        <v>4375</v>
      </c>
      <c r="E38" s="40">
        <v>621107436.09000003</v>
      </c>
      <c r="F38" s="40">
        <v>5577</v>
      </c>
      <c r="G38" s="40">
        <v>351384956.56999999</v>
      </c>
      <c r="H38" s="40">
        <v>5897</v>
      </c>
      <c r="I38" s="40">
        <v>125948140.59</v>
      </c>
      <c r="J38" s="40">
        <v>21273</v>
      </c>
      <c r="K38" s="40">
        <v>706528805.35160005</v>
      </c>
      <c r="L38" s="38">
        <f t="shared" ref="L38:L41" si="22">J38+H38+F38+D38</f>
        <v>37122</v>
      </c>
      <c r="M38" s="38">
        <f t="shared" ref="M38:M41" si="23">K38+I38+G38+E38</f>
        <v>1804969338.6016002</v>
      </c>
      <c r="N38" s="40">
        <v>4487</v>
      </c>
      <c r="O38" s="40">
        <v>2267529944.1199999</v>
      </c>
      <c r="P38" s="40">
        <v>20448</v>
      </c>
      <c r="Q38" s="40">
        <v>2034583275.26</v>
      </c>
      <c r="R38" s="38">
        <f t="shared" ref="R38:R41" si="24">N38+P38</f>
        <v>24935</v>
      </c>
      <c r="S38" s="38">
        <f t="shared" ref="S38:S41" si="25">O38+Q38</f>
        <v>4302113219.3800001</v>
      </c>
      <c r="T38" s="38">
        <f t="shared" ref="T38:T41" si="26">R38+L38</f>
        <v>62057</v>
      </c>
      <c r="U38" s="38">
        <f t="shared" ref="U38:U41" si="27">S38+M38</f>
        <v>6107082557.9815998</v>
      </c>
    </row>
    <row r="39" spans="1:21" s="9" customFormat="1" ht="12">
      <c r="A39" s="26">
        <v>32</v>
      </c>
      <c r="B39" s="27" t="s">
        <v>86</v>
      </c>
      <c r="C39" s="28" t="s">
        <v>87</v>
      </c>
      <c r="D39" s="39"/>
      <c r="E39" s="39"/>
      <c r="F39" s="39"/>
      <c r="G39" s="39"/>
      <c r="H39" s="39">
        <v>206</v>
      </c>
      <c r="I39" s="39">
        <v>1227812407.96</v>
      </c>
      <c r="J39" s="39">
        <v>218</v>
      </c>
      <c r="K39" s="39">
        <v>1844963608.3099999</v>
      </c>
      <c r="L39" s="39">
        <f t="shared" si="22"/>
        <v>424</v>
      </c>
      <c r="M39" s="39">
        <f t="shared" si="23"/>
        <v>3072776016.27</v>
      </c>
      <c r="N39" s="39">
        <v>163</v>
      </c>
      <c r="O39" s="39">
        <v>1822528109.7</v>
      </c>
      <c r="P39" s="39">
        <v>131</v>
      </c>
      <c r="Q39" s="39">
        <v>1204819824.23</v>
      </c>
      <c r="R39" s="39">
        <f t="shared" si="24"/>
        <v>294</v>
      </c>
      <c r="S39" s="39">
        <f t="shared" si="25"/>
        <v>3027347933.9300003</v>
      </c>
      <c r="T39" s="39">
        <f t="shared" si="26"/>
        <v>718</v>
      </c>
      <c r="U39" s="39">
        <f t="shared" si="27"/>
        <v>6100123950.2000008</v>
      </c>
    </row>
    <row r="40" spans="1:21" s="9" customFormat="1" ht="12">
      <c r="A40" s="29">
        <v>33</v>
      </c>
      <c r="B40" s="50" t="s">
        <v>113</v>
      </c>
      <c r="C40" s="1" t="s">
        <v>114</v>
      </c>
      <c r="D40" s="40">
        <v>493</v>
      </c>
      <c r="E40" s="40">
        <v>30963077.901999999</v>
      </c>
      <c r="F40" s="40">
        <v>4853</v>
      </c>
      <c r="G40" s="40">
        <v>200364639.53850001</v>
      </c>
      <c r="H40" s="40">
        <v>1668</v>
      </c>
      <c r="I40" s="40">
        <v>398995396.81</v>
      </c>
      <c r="J40" s="40">
        <v>301525</v>
      </c>
      <c r="K40" s="40">
        <v>866113022.14740002</v>
      </c>
      <c r="L40" s="38">
        <f t="shared" si="22"/>
        <v>308539</v>
      </c>
      <c r="M40" s="38">
        <f t="shared" si="23"/>
        <v>1496436136.3979001</v>
      </c>
      <c r="N40" s="40">
        <v>1939</v>
      </c>
      <c r="O40" s="40">
        <v>2110363280.5</v>
      </c>
      <c r="P40" s="40">
        <v>3095</v>
      </c>
      <c r="Q40" s="40">
        <v>1474538045.04</v>
      </c>
      <c r="R40" s="38">
        <f t="shared" si="24"/>
        <v>5034</v>
      </c>
      <c r="S40" s="38">
        <f t="shared" si="25"/>
        <v>3584901325.54</v>
      </c>
      <c r="T40" s="38">
        <f t="shared" si="26"/>
        <v>313573</v>
      </c>
      <c r="U40" s="38">
        <f t="shared" si="27"/>
        <v>5081337461.9379005</v>
      </c>
    </row>
    <row r="41" spans="1:21" s="9" customFormat="1" ht="12">
      <c r="A41" s="26">
        <v>34</v>
      </c>
      <c r="B41" s="49" t="s">
        <v>74</v>
      </c>
      <c r="C41" s="28" t="s">
        <v>75</v>
      </c>
      <c r="D41" s="39">
        <v>1878</v>
      </c>
      <c r="E41" s="39">
        <v>634577740.84000003</v>
      </c>
      <c r="F41" s="39">
        <v>1347</v>
      </c>
      <c r="G41" s="39">
        <v>40917436.770000003</v>
      </c>
      <c r="H41" s="39">
        <v>66795</v>
      </c>
      <c r="I41" s="39">
        <v>631144594.26999998</v>
      </c>
      <c r="J41" s="39">
        <v>15491</v>
      </c>
      <c r="K41" s="39">
        <v>897749515.74000001</v>
      </c>
      <c r="L41" s="39">
        <f t="shared" si="22"/>
        <v>85511</v>
      </c>
      <c r="M41" s="39">
        <f t="shared" si="23"/>
        <v>2204389287.6199999</v>
      </c>
      <c r="N41" s="39">
        <v>921</v>
      </c>
      <c r="O41" s="39">
        <v>1489083507.0899999</v>
      </c>
      <c r="P41" s="39">
        <v>1013</v>
      </c>
      <c r="Q41" s="39">
        <v>1385829507.6099999</v>
      </c>
      <c r="R41" s="39">
        <f t="shared" si="24"/>
        <v>1934</v>
      </c>
      <c r="S41" s="39">
        <f t="shared" si="25"/>
        <v>2874913014.6999998</v>
      </c>
      <c r="T41" s="39">
        <f t="shared" si="26"/>
        <v>87445</v>
      </c>
      <c r="U41" s="39">
        <f t="shared" si="27"/>
        <v>5079302302.3199997</v>
      </c>
    </row>
    <row r="42" spans="1:21" s="9" customFormat="1" ht="12">
      <c r="A42" s="29">
        <v>35</v>
      </c>
      <c r="B42" s="50" t="s">
        <v>92</v>
      </c>
      <c r="C42" s="1" t="s">
        <v>93</v>
      </c>
      <c r="D42" s="40">
        <v>209</v>
      </c>
      <c r="E42" s="40">
        <v>1051887796.72</v>
      </c>
      <c r="F42" s="40">
        <v>428</v>
      </c>
      <c r="G42" s="40">
        <v>15838246.9</v>
      </c>
      <c r="H42" s="40">
        <v>1314</v>
      </c>
      <c r="I42" s="40">
        <v>225818070.24000001</v>
      </c>
      <c r="J42" s="40">
        <v>3629</v>
      </c>
      <c r="K42" s="40">
        <v>1029489225.4</v>
      </c>
      <c r="L42" s="38">
        <f t="shared" si="0"/>
        <v>5580</v>
      </c>
      <c r="M42" s="38">
        <f t="shared" si="0"/>
        <v>2323033339.2600002</v>
      </c>
      <c r="N42" s="40">
        <v>1473</v>
      </c>
      <c r="O42" s="40">
        <v>1052799128.8099999</v>
      </c>
      <c r="P42" s="40">
        <v>757</v>
      </c>
      <c r="Q42" s="40">
        <v>1285679678.9000001</v>
      </c>
      <c r="R42" s="38">
        <f t="shared" si="2"/>
        <v>2230</v>
      </c>
      <c r="S42" s="38">
        <f t="shared" si="3"/>
        <v>2338478807.71</v>
      </c>
      <c r="T42" s="38">
        <f t="shared" si="1"/>
        <v>7810</v>
      </c>
      <c r="U42" s="38">
        <f t="shared" si="1"/>
        <v>4661512146.9700003</v>
      </c>
    </row>
    <row r="43" spans="1:21" s="9" customFormat="1" ht="12">
      <c r="A43" s="26">
        <v>36</v>
      </c>
      <c r="B43" s="27" t="s">
        <v>80</v>
      </c>
      <c r="C43" s="28" t="s">
        <v>81</v>
      </c>
      <c r="D43" s="39">
        <v>437</v>
      </c>
      <c r="E43" s="39">
        <v>56869239.810000002</v>
      </c>
      <c r="F43" s="39">
        <v>1870</v>
      </c>
      <c r="G43" s="39">
        <v>98046798.379999995</v>
      </c>
      <c r="H43" s="39">
        <v>4394</v>
      </c>
      <c r="I43" s="39">
        <v>566835950.46000004</v>
      </c>
      <c r="J43" s="39">
        <v>8262</v>
      </c>
      <c r="K43" s="39">
        <v>766428827.67999995</v>
      </c>
      <c r="L43" s="39">
        <f t="shared" ref="L43:L54" si="28">J43+H43+F43+D43</f>
        <v>14963</v>
      </c>
      <c r="M43" s="39">
        <f t="shared" ref="M43:M54" si="29">K43+I43+G43+E43</f>
        <v>1488180816.3299999</v>
      </c>
      <c r="N43" s="39">
        <v>4496</v>
      </c>
      <c r="O43" s="39">
        <v>1604868057.8900001</v>
      </c>
      <c r="P43" s="39">
        <v>21371</v>
      </c>
      <c r="Q43" s="39">
        <v>1367004420.26</v>
      </c>
      <c r="R43" s="39">
        <f t="shared" ref="R43:R54" si="30">N43+P43</f>
        <v>25867</v>
      </c>
      <c r="S43" s="39">
        <f t="shared" ref="S43:S54" si="31">O43+Q43</f>
        <v>2971872478.1500001</v>
      </c>
      <c r="T43" s="39">
        <f t="shared" ref="T43:T54" si="32">R43+L43</f>
        <v>40830</v>
      </c>
      <c r="U43" s="39">
        <f t="shared" ref="U43:U54" si="33">S43+M43</f>
        <v>4460053294.4799995</v>
      </c>
    </row>
    <row r="44" spans="1:21" s="9" customFormat="1" ht="12">
      <c r="A44" s="29">
        <v>37</v>
      </c>
      <c r="B44" s="50" t="s">
        <v>96</v>
      </c>
      <c r="C44" s="1" t="s">
        <v>97</v>
      </c>
      <c r="D44" s="40">
        <v>5</v>
      </c>
      <c r="E44" s="40">
        <v>56348307</v>
      </c>
      <c r="F44" s="40">
        <v>78</v>
      </c>
      <c r="G44" s="40">
        <v>41564244.920000002</v>
      </c>
      <c r="H44" s="40">
        <v>89</v>
      </c>
      <c r="I44" s="40">
        <v>1244396506.47</v>
      </c>
      <c r="J44" s="40">
        <v>133</v>
      </c>
      <c r="K44" s="40">
        <v>873097018.52999997</v>
      </c>
      <c r="L44" s="38">
        <f t="shared" si="28"/>
        <v>305</v>
      </c>
      <c r="M44" s="38">
        <f t="shared" si="29"/>
        <v>2215406076.9200001</v>
      </c>
      <c r="N44" s="40">
        <v>84</v>
      </c>
      <c r="O44" s="40">
        <v>687921685.62</v>
      </c>
      <c r="P44" s="40">
        <v>83</v>
      </c>
      <c r="Q44" s="40">
        <v>1074203038.8199999</v>
      </c>
      <c r="R44" s="38">
        <f t="shared" si="30"/>
        <v>167</v>
      </c>
      <c r="S44" s="38">
        <f t="shared" si="31"/>
        <v>1762124724.4400001</v>
      </c>
      <c r="T44" s="38">
        <f t="shared" si="32"/>
        <v>472</v>
      </c>
      <c r="U44" s="38">
        <f t="shared" si="33"/>
        <v>3977530801.3600001</v>
      </c>
    </row>
    <row r="45" spans="1:21" s="9" customFormat="1" ht="12">
      <c r="A45" s="26">
        <v>38</v>
      </c>
      <c r="B45" s="49" t="s">
        <v>84</v>
      </c>
      <c r="C45" s="28" t="s">
        <v>85</v>
      </c>
      <c r="D45" s="39">
        <v>592</v>
      </c>
      <c r="E45" s="39">
        <v>422703436.63999999</v>
      </c>
      <c r="F45" s="39">
        <v>1469</v>
      </c>
      <c r="G45" s="39">
        <v>159422082.49000001</v>
      </c>
      <c r="H45" s="39">
        <v>115</v>
      </c>
      <c r="I45" s="39">
        <v>522114533.94999999</v>
      </c>
      <c r="J45" s="39">
        <v>2076</v>
      </c>
      <c r="K45" s="39">
        <v>802438313.44000006</v>
      </c>
      <c r="L45" s="39">
        <f t="shared" si="28"/>
        <v>4252</v>
      </c>
      <c r="M45" s="39">
        <f t="shared" si="29"/>
        <v>1906678366.52</v>
      </c>
      <c r="N45" s="39">
        <v>298</v>
      </c>
      <c r="O45" s="39">
        <v>960727623.71000004</v>
      </c>
      <c r="P45" s="39">
        <v>241</v>
      </c>
      <c r="Q45" s="39">
        <v>1028135184.76</v>
      </c>
      <c r="R45" s="39">
        <f t="shared" si="30"/>
        <v>539</v>
      </c>
      <c r="S45" s="39">
        <f t="shared" si="31"/>
        <v>1988862808.47</v>
      </c>
      <c r="T45" s="39">
        <f t="shared" si="32"/>
        <v>4791</v>
      </c>
      <c r="U45" s="39">
        <f t="shared" si="33"/>
        <v>3895541174.9899998</v>
      </c>
    </row>
    <row r="46" spans="1:21" s="9" customFormat="1" ht="12">
      <c r="A46" s="29">
        <v>39</v>
      </c>
      <c r="B46" s="50" t="s">
        <v>88</v>
      </c>
      <c r="C46" s="1" t="s">
        <v>89</v>
      </c>
      <c r="D46" s="40">
        <v>475</v>
      </c>
      <c r="E46" s="40">
        <v>428574931.45999998</v>
      </c>
      <c r="F46" s="40">
        <v>1666</v>
      </c>
      <c r="G46" s="40">
        <v>293118541.56</v>
      </c>
      <c r="H46" s="40">
        <v>813</v>
      </c>
      <c r="I46" s="40">
        <v>445785416.94999999</v>
      </c>
      <c r="J46" s="40">
        <v>949</v>
      </c>
      <c r="K46" s="40">
        <v>473538159.13</v>
      </c>
      <c r="L46" s="38">
        <f t="shared" si="28"/>
        <v>3903</v>
      </c>
      <c r="M46" s="38">
        <f t="shared" si="29"/>
        <v>1641017049.0999999</v>
      </c>
      <c r="N46" s="40">
        <v>773</v>
      </c>
      <c r="O46" s="40">
        <v>1033453132.5700001</v>
      </c>
      <c r="P46" s="40">
        <v>788</v>
      </c>
      <c r="Q46" s="40">
        <v>1210866281.1900001</v>
      </c>
      <c r="R46" s="38">
        <f t="shared" si="30"/>
        <v>1561</v>
      </c>
      <c r="S46" s="38">
        <f t="shared" si="31"/>
        <v>2244319413.7600002</v>
      </c>
      <c r="T46" s="38">
        <f t="shared" si="32"/>
        <v>5464</v>
      </c>
      <c r="U46" s="38">
        <f t="shared" si="33"/>
        <v>3885336462.8600001</v>
      </c>
    </row>
    <row r="47" spans="1:21" s="9" customFormat="1" ht="12">
      <c r="A47" s="26">
        <v>40</v>
      </c>
      <c r="B47" s="49" t="s">
        <v>94</v>
      </c>
      <c r="C47" s="28" t="s">
        <v>95</v>
      </c>
      <c r="D47" s="39">
        <v>88</v>
      </c>
      <c r="E47" s="39">
        <v>348331139.06</v>
      </c>
      <c r="F47" s="39"/>
      <c r="G47" s="39"/>
      <c r="H47" s="39">
        <v>359</v>
      </c>
      <c r="I47" s="39">
        <v>1338117159.5</v>
      </c>
      <c r="J47" s="39">
        <v>444</v>
      </c>
      <c r="K47" s="39">
        <v>1330790412.74</v>
      </c>
      <c r="L47" s="39">
        <f t="shared" ref="L47:L50" si="34">J47+H47+F47+D47</f>
        <v>891</v>
      </c>
      <c r="M47" s="39">
        <f t="shared" ref="M47:M50" si="35">K47+I47+G47+E47</f>
        <v>3017238711.2999997</v>
      </c>
      <c r="N47" s="39">
        <v>39</v>
      </c>
      <c r="O47" s="39">
        <v>68469819.560000002</v>
      </c>
      <c r="P47" s="39">
        <v>102</v>
      </c>
      <c r="Q47" s="39">
        <v>425934308.43000001</v>
      </c>
      <c r="R47" s="39">
        <f t="shared" ref="R47:R50" si="36">N47+P47</f>
        <v>141</v>
      </c>
      <c r="S47" s="39">
        <f t="shared" ref="S47:S50" si="37">O47+Q47</f>
        <v>494404127.99000001</v>
      </c>
      <c r="T47" s="39">
        <f t="shared" ref="T47:T50" si="38">R47+L47</f>
        <v>1032</v>
      </c>
      <c r="U47" s="39">
        <f t="shared" ref="U47:U50" si="39">S47+M47</f>
        <v>3511642839.29</v>
      </c>
    </row>
    <row r="48" spans="1:21" s="9" customFormat="1" ht="12">
      <c r="A48" s="29">
        <v>41</v>
      </c>
      <c r="B48" s="50" t="s">
        <v>64</v>
      </c>
      <c r="C48" s="1" t="s">
        <v>65</v>
      </c>
      <c r="D48" s="40"/>
      <c r="E48" s="40"/>
      <c r="F48" s="40"/>
      <c r="G48" s="40"/>
      <c r="H48" s="40">
        <v>1501</v>
      </c>
      <c r="I48" s="40">
        <v>711197072.95000005</v>
      </c>
      <c r="J48" s="40">
        <v>2145</v>
      </c>
      <c r="K48" s="40">
        <v>774703559.75999999</v>
      </c>
      <c r="L48" s="38">
        <f t="shared" si="34"/>
        <v>3646</v>
      </c>
      <c r="M48" s="38">
        <f t="shared" si="35"/>
        <v>1485900632.71</v>
      </c>
      <c r="N48" s="40">
        <v>149</v>
      </c>
      <c r="O48" s="40">
        <v>973853262.70000005</v>
      </c>
      <c r="P48" s="40">
        <v>534</v>
      </c>
      <c r="Q48" s="40">
        <v>995040000</v>
      </c>
      <c r="R48" s="38">
        <f t="shared" si="36"/>
        <v>683</v>
      </c>
      <c r="S48" s="38">
        <f t="shared" si="37"/>
        <v>1968893262.7</v>
      </c>
      <c r="T48" s="38">
        <f t="shared" si="38"/>
        <v>4329</v>
      </c>
      <c r="U48" s="38">
        <f t="shared" si="39"/>
        <v>3454793895.4099998</v>
      </c>
    </row>
    <row r="49" spans="1:21" s="9" customFormat="1" ht="12">
      <c r="A49" s="26">
        <v>42</v>
      </c>
      <c r="B49" s="49" t="s">
        <v>109</v>
      </c>
      <c r="C49" s="28" t="s">
        <v>110</v>
      </c>
      <c r="D49" s="39">
        <v>7249</v>
      </c>
      <c r="E49" s="39">
        <v>554194353.66999996</v>
      </c>
      <c r="F49" s="39">
        <v>10112</v>
      </c>
      <c r="G49" s="39">
        <v>469139481.54369998</v>
      </c>
      <c r="H49" s="39">
        <v>3687</v>
      </c>
      <c r="I49" s="39">
        <v>254598896.25</v>
      </c>
      <c r="J49" s="39">
        <v>11377</v>
      </c>
      <c r="K49" s="39">
        <v>298419653.5679</v>
      </c>
      <c r="L49" s="39">
        <f t="shared" si="34"/>
        <v>32425</v>
      </c>
      <c r="M49" s="39">
        <f t="shared" si="35"/>
        <v>1576352385.0316</v>
      </c>
      <c r="N49" s="39">
        <v>393</v>
      </c>
      <c r="O49" s="39">
        <v>476953507.49000001</v>
      </c>
      <c r="P49" s="39">
        <v>327</v>
      </c>
      <c r="Q49" s="39">
        <v>515886542.20999998</v>
      </c>
      <c r="R49" s="39">
        <f t="shared" si="36"/>
        <v>720</v>
      </c>
      <c r="S49" s="39">
        <f t="shared" si="37"/>
        <v>992840049.70000005</v>
      </c>
      <c r="T49" s="39">
        <f t="shared" si="38"/>
        <v>33145</v>
      </c>
      <c r="U49" s="39">
        <f t="shared" si="39"/>
        <v>2569192434.7315998</v>
      </c>
    </row>
    <row r="50" spans="1:21" s="9" customFormat="1" ht="12">
      <c r="A50" s="29">
        <v>43</v>
      </c>
      <c r="B50" s="50" t="s">
        <v>143</v>
      </c>
      <c r="C50" s="1" t="s">
        <v>144</v>
      </c>
      <c r="D50" s="40">
        <v>279</v>
      </c>
      <c r="E50" s="40">
        <v>149712453.90000001</v>
      </c>
      <c r="F50" s="40">
        <v>179</v>
      </c>
      <c r="G50" s="40">
        <v>134332457.94</v>
      </c>
      <c r="H50" s="40">
        <v>164</v>
      </c>
      <c r="I50" s="40">
        <v>807431919.96000004</v>
      </c>
      <c r="J50" s="40">
        <v>435</v>
      </c>
      <c r="K50" s="40">
        <v>307711434.74000001</v>
      </c>
      <c r="L50" s="38">
        <f t="shared" si="34"/>
        <v>1057</v>
      </c>
      <c r="M50" s="38">
        <f t="shared" si="35"/>
        <v>1399188266.5400002</v>
      </c>
      <c r="N50" s="40">
        <v>252</v>
      </c>
      <c r="O50" s="40">
        <v>326729005.17000002</v>
      </c>
      <c r="P50" s="40">
        <v>245</v>
      </c>
      <c r="Q50" s="40">
        <v>842008939.92999995</v>
      </c>
      <c r="R50" s="38">
        <f t="shared" si="36"/>
        <v>497</v>
      </c>
      <c r="S50" s="38">
        <f t="shared" si="37"/>
        <v>1168737945.0999999</v>
      </c>
      <c r="T50" s="38">
        <f t="shared" si="38"/>
        <v>1554</v>
      </c>
      <c r="U50" s="38">
        <f t="shared" si="39"/>
        <v>2567926211.6400003</v>
      </c>
    </row>
    <row r="51" spans="1:21" s="9" customFormat="1" ht="12">
      <c r="A51" s="26">
        <v>44</v>
      </c>
      <c r="B51" s="49" t="s">
        <v>111</v>
      </c>
      <c r="C51" s="28" t="s">
        <v>112</v>
      </c>
      <c r="D51" s="39">
        <v>683</v>
      </c>
      <c r="E51" s="39">
        <v>440513448.88999999</v>
      </c>
      <c r="F51" s="39">
        <v>4013</v>
      </c>
      <c r="G51" s="39">
        <v>512730999.76300001</v>
      </c>
      <c r="H51" s="39">
        <v>597</v>
      </c>
      <c r="I51" s="39">
        <v>336429017.01999998</v>
      </c>
      <c r="J51" s="39">
        <v>2365</v>
      </c>
      <c r="K51" s="39">
        <v>311085466.98729998</v>
      </c>
      <c r="L51" s="39">
        <f t="shared" si="28"/>
        <v>7658</v>
      </c>
      <c r="M51" s="39">
        <f t="shared" si="29"/>
        <v>1600758932.6602998</v>
      </c>
      <c r="N51" s="39">
        <v>228</v>
      </c>
      <c r="O51" s="39">
        <v>406694078.06</v>
      </c>
      <c r="P51" s="39">
        <v>168</v>
      </c>
      <c r="Q51" s="39">
        <v>395933614.61000001</v>
      </c>
      <c r="R51" s="39">
        <f t="shared" si="30"/>
        <v>396</v>
      </c>
      <c r="S51" s="39">
        <f t="shared" si="31"/>
        <v>802627692.67000008</v>
      </c>
      <c r="T51" s="39">
        <f t="shared" si="32"/>
        <v>8054</v>
      </c>
      <c r="U51" s="39">
        <f t="shared" si="33"/>
        <v>2403386625.3302999</v>
      </c>
    </row>
    <row r="52" spans="1:21" s="9" customFormat="1" ht="12">
      <c r="A52" s="29">
        <v>45</v>
      </c>
      <c r="B52" s="19" t="s">
        <v>108</v>
      </c>
      <c r="C52" s="1" t="s">
        <v>355</v>
      </c>
      <c r="D52" s="40">
        <v>1362</v>
      </c>
      <c r="E52" s="40">
        <v>27601055.760000002</v>
      </c>
      <c r="F52" s="40">
        <v>6152</v>
      </c>
      <c r="G52" s="40">
        <v>152408793.16299999</v>
      </c>
      <c r="H52" s="40">
        <v>13574</v>
      </c>
      <c r="I52" s="40">
        <v>147979052.80630001</v>
      </c>
      <c r="J52" s="40">
        <v>25449</v>
      </c>
      <c r="K52" s="40">
        <v>466530346.73159999</v>
      </c>
      <c r="L52" s="38">
        <f t="shared" si="28"/>
        <v>46537</v>
      </c>
      <c r="M52" s="38">
        <f t="shared" si="29"/>
        <v>794519248.46089995</v>
      </c>
      <c r="N52" s="40">
        <v>25399</v>
      </c>
      <c r="O52" s="40">
        <v>890131997.03999996</v>
      </c>
      <c r="P52" s="40">
        <v>1842</v>
      </c>
      <c r="Q52" s="40">
        <v>446423545.00999999</v>
      </c>
      <c r="R52" s="38">
        <f t="shared" si="30"/>
        <v>27241</v>
      </c>
      <c r="S52" s="38">
        <f t="shared" si="31"/>
        <v>1336555542.05</v>
      </c>
      <c r="T52" s="38">
        <f t="shared" si="32"/>
        <v>73778</v>
      </c>
      <c r="U52" s="38">
        <f t="shared" si="33"/>
        <v>2131074790.5109</v>
      </c>
    </row>
    <row r="53" spans="1:21" s="9" customFormat="1" ht="12">
      <c r="A53" s="26">
        <v>46</v>
      </c>
      <c r="B53" s="27" t="s">
        <v>145</v>
      </c>
      <c r="C53" s="28" t="s">
        <v>146</v>
      </c>
      <c r="D53" s="39">
        <v>235</v>
      </c>
      <c r="E53" s="39">
        <v>161286500.83000001</v>
      </c>
      <c r="F53" s="39">
        <v>51</v>
      </c>
      <c r="G53" s="39">
        <v>5170337.51</v>
      </c>
      <c r="H53" s="39">
        <v>196</v>
      </c>
      <c r="I53" s="39">
        <v>461833152.47000003</v>
      </c>
      <c r="J53" s="39">
        <v>849</v>
      </c>
      <c r="K53" s="39">
        <v>428732051.07999998</v>
      </c>
      <c r="L53" s="39">
        <f t="shared" si="28"/>
        <v>1331</v>
      </c>
      <c r="M53" s="39">
        <f t="shared" si="29"/>
        <v>1057022041.89</v>
      </c>
      <c r="N53" s="39">
        <v>67</v>
      </c>
      <c r="O53" s="39">
        <v>431561952.86000001</v>
      </c>
      <c r="P53" s="39">
        <v>88</v>
      </c>
      <c r="Q53" s="39">
        <v>624563946.48000002</v>
      </c>
      <c r="R53" s="39">
        <f t="shared" si="30"/>
        <v>155</v>
      </c>
      <c r="S53" s="39">
        <f t="shared" si="31"/>
        <v>1056125899.34</v>
      </c>
      <c r="T53" s="39">
        <f t="shared" si="32"/>
        <v>1486</v>
      </c>
      <c r="U53" s="39">
        <f t="shared" si="33"/>
        <v>2113147941.23</v>
      </c>
    </row>
    <row r="54" spans="1:21" s="9" customFormat="1" ht="12">
      <c r="A54" s="29">
        <v>47</v>
      </c>
      <c r="B54" s="50" t="s">
        <v>102</v>
      </c>
      <c r="C54" s="1" t="s">
        <v>103</v>
      </c>
      <c r="D54" s="40">
        <v>122</v>
      </c>
      <c r="E54" s="40">
        <v>295919538.69</v>
      </c>
      <c r="F54" s="40">
        <v>28</v>
      </c>
      <c r="G54" s="40">
        <v>22470962.960000001</v>
      </c>
      <c r="H54" s="40">
        <v>33</v>
      </c>
      <c r="I54" s="40">
        <v>61268431.789999999</v>
      </c>
      <c r="J54" s="40">
        <v>245</v>
      </c>
      <c r="K54" s="40">
        <v>86642404.209999993</v>
      </c>
      <c r="L54" s="38">
        <f t="shared" si="28"/>
        <v>428</v>
      </c>
      <c r="M54" s="38">
        <f t="shared" si="29"/>
        <v>466301337.64999998</v>
      </c>
      <c r="N54" s="40">
        <v>14</v>
      </c>
      <c r="O54" s="40">
        <v>529000000</v>
      </c>
      <c r="P54" s="40">
        <v>33</v>
      </c>
      <c r="Q54" s="40">
        <v>998750000</v>
      </c>
      <c r="R54" s="38">
        <f t="shared" si="30"/>
        <v>47</v>
      </c>
      <c r="S54" s="38">
        <f t="shared" si="31"/>
        <v>1527750000</v>
      </c>
      <c r="T54" s="38">
        <f t="shared" si="32"/>
        <v>475</v>
      </c>
      <c r="U54" s="38">
        <f t="shared" si="33"/>
        <v>1994051337.6500001</v>
      </c>
    </row>
    <row r="55" spans="1:21" s="9" customFormat="1" ht="12">
      <c r="A55" s="26">
        <v>48</v>
      </c>
      <c r="B55" s="49" t="s">
        <v>104</v>
      </c>
      <c r="C55" s="28" t="s">
        <v>105</v>
      </c>
      <c r="D55" s="39">
        <v>93</v>
      </c>
      <c r="E55" s="39">
        <v>101704206.52</v>
      </c>
      <c r="F55" s="39">
        <v>702</v>
      </c>
      <c r="G55" s="39">
        <v>96283208.969999999</v>
      </c>
      <c r="H55" s="39">
        <v>745</v>
      </c>
      <c r="I55" s="39">
        <v>550958592.12</v>
      </c>
      <c r="J55" s="39">
        <v>979</v>
      </c>
      <c r="K55" s="39">
        <v>193605803.19</v>
      </c>
      <c r="L55" s="39">
        <f t="shared" ref="L55:M62" si="40">J55+H55+F55+D55</f>
        <v>2519</v>
      </c>
      <c r="M55" s="39">
        <f t="shared" si="40"/>
        <v>942551810.79999995</v>
      </c>
      <c r="N55" s="39">
        <v>110</v>
      </c>
      <c r="O55" s="39">
        <v>291796180.38999999</v>
      </c>
      <c r="P55" s="39">
        <v>122</v>
      </c>
      <c r="Q55" s="39">
        <v>657989132.12</v>
      </c>
      <c r="R55" s="39">
        <f t="shared" si="2"/>
        <v>232</v>
      </c>
      <c r="S55" s="39">
        <f t="shared" si="3"/>
        <v>949785312.50999999</v>
      </c>
      <c r="T55" s="39">
        <f t="shared" ref="T55:U62" si="41">R55+L55</f>
        <v>2751</v>
      </c>
      <c r="U55" s="39">
        <f t="shared" si="41"/>
        <v>1892337123.3099999</v>
      </c>
    </row>
    <row r="56" spans="1:21" s="9" customFormat="1" ht="12">
      <c r="A56" s="29">
        <v>49</v>
      </c>
      <c r="B56" s="50" t="s">
        <v>157</v>
      </c>
      <c r="C56" s="1" t="s">
        <v>158</v>
      </c>
      <c r="D56" s="40"/>
      <c r="E56" s="40"/>
      <c r="F56" s="40"/>
      <c r="G56" s="40"/>
      <c r="H56" s="40">
        <v>29</v>
      </c>
      <c r="I56" s="40">
        <v>88974857.329999998</v>
      </c>
      <c r="J56" s="40">
        <v>117</v>
      </c>
      <c r="K56" s="40">
        <v>19748780.16</v>
      </c>
      <c r="L56" s="38">
        <f t="shared" si="40"/>
        <v>146</v>
      </c>
      <c r="M56" s="38">
        <f t="shared" si="40"/>
        <v>108723637.48999999</v>
      </c>
      <c r="N56" s="40">
        <v>44</v>
      </c>
      <c r="O56" s="40">
        <v>793675827.35000002</v>
      </c>
      <c r="P56" s="40">
        <v>45</v>
      </c>
      <c r="Q56" s="40">
        <v>863179015</v>
      </c>
      <c r="R56" s="38">
        <f t="shared" si="2"/>
        <v>89</v>
      </c>
      <c r="S56" s="38">
        <f t="shared" si="3"/>
        <v>1656854842.3499999</v>
      </c>
      <c r="T56" s="38">
        <f t="shared" si="41"/>
        <v>235</v>
      </c>
      <c r="U56" s="38">
        <f t="shared" si="41"/>
        <v>1765578479.8399999</v>
      </c>
    </row>
    <row r="57" spans="1:21" s="9" customFormat="1" ht="12">
      <c r="A57" s="26">
        <v>50</v>
      </c>
      <c r="B57" s="49" t="s">
        <v>153</v>
      </c>
      <c r="C57" s="28" t="s">
        <v>154</v>
      </c>
      <c r="D57" s="39">
        <v>190</v>
      </c>
      <c r="E57" s="39">
        <v>822638055.00999999</v>
      </c>
      <c r="F57" s="39">
        <v>411</v>
      </c>
      <c r="G57" s="39">
        <v>58871173.82</v>
      </c>
      <c r="H57" s="39">
        <v>453</v>
      </c>
      <c r="I57" s="39">
        <v>11974262.99</v>
      </c>
      <c r="J57" s="39">
        <v>1974</v>
      </c>
      <c r="K57" s="39">
        <v>62882442.140000001</v>
      </c>
      <c r="L57" s="39">
        <f t="shared" si="40"/>
        <v>3028</v>
      </c>
      <c r="M57" s="39">
        <f t="shared" si="40"/>
        <v>956365933.96000004</v>
      </c>
      <c r="N57" s="39">
        <v>80</v>
      </c>
      <c r="O57" s="39">
        <v>34944183.659999996</v>
      </c>
      <c r="P57" s="39">
        <v>68</v>
      </c>
      <c r="Q57" s="39">
        <v>725209374.11000001</v>
      </c>
      <c r="R57" s="39">
        <f t="shared" si="2"/>
        <v>148</v>
      </c>
      <c r="S57" s="39">
        <f t="shared" si="3"/>
        <v>760153557.76999998</v>
      </c>
      <c r="T57" s="39">
        <f t="shared" si="41"/>
        <v>3176</v>
      </c>
      <c r="U57" s="39">
        <f t="shared" si="41"/>
        <v>1716519491.73</v>
      </c>
    </row>
    <row r="58" spans="1:21" s="9" customFormat="1" ht="12">
      <c r="A58" s="29">
        <v>51</v>
      </c>
      <c r="B58" s="50" t="s">
        <v>115</v>
      </c>
      <c r="C58" s="1" t="s">
        <v>116</v>
      </c>
      <c r="D58" s="40">
        <v>78</v>
      </c>
      <c r="E58" s="40">
        <v>883324.75</v>
      </c>
      <c r="F58" s="40">
        <v>434</v>
      </c>
      <c r="G58" s="40">
        <v>8371798.5999999996</v>
      </c>
      <c r="H58" s="40">
        <v>6382</v>
      </c>
      <c r="I58" s="40">
        <v>336323573.94</v>
      </c>
      <c r="J58" s="40">
        <v>33384</v>
      </c>
      <c r="K58" s="40">
        <v>683598521.28999996</v>
      </c>
      <c r="L58" s="38">
        <f t="shared" si="40"/>
        <v>40278</v>
      </c>
      <c r="M58" s="38">
        <f t="shared" si="40"/>
        <v>1029177218.58</v>
      </c>
      <c r="N58" s="40">
        <v>6733</v>
      </c>
      <c r="O58" s="40">
        <v>432481827.38999999</v>
      </c>
      <c r="P58" s="40">
        <v>4160</v>
      </c>
      <c r="Q58" s="40">
        <v>73053019.129999995</v>
      </c>
      <c r="R58" s="38">
        <f t="shared" si="2"/>
        <v>10893</v>
      </c>
      <c r="S58" s="38">
        <f t="shared" si="3"/>
        <v>505534846.51999998</v>
      </c>
      <c r="T58" s="38">
        <f t="shared" si="41"/>
        <v>51171</v>
      </c>
      <c r="U58" s="38">
        <f t="shared" si="41"/>
        <v>1534712065.0999999</v>
      </c>
    </row>
    <row r="59" spans="1:21" s="9" customFormat="1" ht="12">
      <c r="A59" s="26">
        <v>52</v>
      </c>
      <c r="B59" s="49" t="s">
        <v>139</v>
      </c>
      <c r="C59" s="28" t="s">
        <v>140</v>
      </c>
      <c r="D59" s="39">
        <v>69</v>
      </c>
      <c r="E59" s="39">
        <v>23010154.800000001</v>
      </c>
      <c r="F59" s="39">
        <v>811</v>
      </c>
      <c r="G59" s="39">
        <v>51409171.380000003</v>
      </c>
      <c r="H59" s="39">
        <v>960</v>
      </c>
      <c r="I59" s="39">
        <v>281277644.20999998</v>
      </c>
      <c r="J59" s="39">
        <v>1863</v>
      </c>
      <c r="K59" s="39">
        <v>438308808.79449999</v>
      </c>
      <c r="L59" s="39">
        <f t="shared" si="40"/>
        <v>3703</v>
      </c>
      <c r="M59" s="39">
        <f t="shared" si="40"/>
        <v>794005779.18449986</v>
      </c>
      <c r="N59" s="39">
        <v>1191</v>
      </c>
      <c r="O59" s="39">
        <v>453319203.01999998</v>
      </c>
      <c r="P59" s="39">
        <v>440</v>
      </c>
      <c r="Q59" s="39">
        <v>267861998</v>
      </c>
      <c r="R59" s="39">
        <f t="shared" si="2"/>
        <v>1631</v>
      </c>
      <c r="S59" s="39">
        <f t="shared" si="3"/>
        <v>721181201.01999998</v>
      </c>
      <c r="T59" s="39">
        <f t="shared" si="41"/>
        <v>5334</v>
      </c>
      <c r="U59" s="39">
        <f t="shared" si="41"/>
        <v>1515186980.2044997</v>
      </c>
    </row>
    <row r="60" spans="1:21" s="9" customFormat="1" ht="12">
      <c r="A60" s="29">
        <v>53</v>
      </c>
      <c r="B60" s="50" t="s">
        <v>119</v>
      </c>
      <c r="C60" s="1" t="s">
        <v>120</v>
      </c>
      <c r="D60" s="40">
        <v>1906</v>
      </c>
      <c r="E60" s="40">
        <v>45718913.609999999</v>
      </c>
      <c r="F60" s="40">
        <v>15126</v>
      </c>
      <c r="G60" s="40">
        <v>284169031.81999999</v>
      </c>
      <c r="H60" s="40">
        <v>14895</v>
      </c>
      <c r="I60" s="40">
        <v>129370021.76000001</v>
      </c>
      <c r="J60" s="40">
        <v>39089</v>
      </c>
      <c r="K60" s="40">
        <v>323563040.79000002</v>
      </c>
      <c r="L60" s="38">
        <f t="shared" si="40"/>
        <v>71016</v>
      </c>
      <c r="M60" s="38">
        <f t="shared" si="40"/>
        <v>782821007.98000002</v>
      </c>
      <c r="N60" s="40">
        <v>6819</v>
      </c>
      <c r="O60" s="40">
        <v>543163582.13</v>
      </c>
      <c r="P60" s="40">
        <v>1311</v>
      </c>
      <c r="Q60" s="40">
        <v>110928447.59</v>
      </c>
      <c r="R60" s="38">
        <f t="shared" si="2"/>
        <v>8130</v>
      </c>
      <c r="S60" s="38">
        <f t="shared" si="3"/>
        <v>654092029.72000003</v>
      </c>
      <c r="T60" s="38">
        <f t="shared" si="41"/>
        <v>79146</v>
      </c>
      <c r="U60" s="38">
        <f t="shared" si="41"/>
        <v>1436913037.7</v>
      </c>
    </row>
    <row r="61" spans="1:21" s="9" customFormat="1" ht="12">
      <c r="A61" s="26">
        <v>54</v>
      </c>
      <c r="B61" s="49" t="s">
        <v>125</v>
      </c>
      <c r="C61" s="28" t="s">
        <v>126</v>
      </c>
      <c r="D61" s="39"/>
      <c r="E61" s="39"/>
      <c r="F61" s="39"/>
      <c r="G61" s="39"/>
      <c r="H61" s="39">
        <v>798</v>
      </c>
      <c r="I61" s="39">
        <v>1193037.6100000001</v>
      </c>
      <c r="J61" s="39">
        <v>1971</v>
      </c>
      <c r="K61" s="39">
        <v>10093049.460000001</v>
      </c>
      <c r="L61" s="39">
        <f t="shared" si="40"/>
        <v>2769</v>
      </c>
      <c r="M61" s="39">
        <f t="shared" si="40"/>
        <v>11286087.07</v>
      </c>
      <c r="N61" s="39">
        <v>5364</v>
      </c>
      <c r="O61" s="39">
        <v>611256684.91999996</v>
      </c>
      <c r="P61" s="39">
        <v>3097</v>
      </c>
      <c r="Q61" s="39">
        <v>602344705.52999997</v>
      </c>
      <c r="R61" s="39">
        <f t="shared" si="2"/>
        <v>8461</v>
      </c>
      <c r="S61" s="39">
        <f t="shared" si="3"/>
        <v>1213601390.4499998</v>
      </c>
      <c r="T61" s="39">
        <f t="shared" si="41"/>
        <v>11230</v>
      </c>
      <c r="U61" s="39">
        <f t="shared" si="41"/>
        <v>1224887477.5199997</v>
      </c>
    </row>
    <row r="62" spans="1:21" s="9" customFormat="1" ht="12">
      <c r="A62" s="29">
        <v>55</v>
      </c>
      <c r="B62" s="19" t="s">
        <v>135</v>
      </c>
      <c r="C62" s="1" t="s">
        <v>136</v>
      </c>
      <c r="D62" s="40">
        <v>345</v>
      </c>
      <c r="E62" s="40">
        <v>7751282.5700000003</v>
      </c>
      <c r="F62" s="40">
        <v>1948</v>
      </c>
      <c r="G62" s="40">
        <v>24754302.850000001</v>
      </c>
      <c r="H62" s="40">
        <v>12334</v>
      </c>
      <c r="I62" s="40">
        <v>79252945.299999997</v>
      </c>
      <c r="J62" s="40">
        <v>47305</v>
      </c>
      <c r="K62" s="40">
        <v>546654480.46000004</v>
      </c>
      <c r="L62" s="38">
        <f t="shared" si="40"/>
        <v>61932</v>
      </c>
      <c r="M62" s="38">
        <f t="shared" si="40"/>
        <v>658413011.18000007</v>
      </c>
      <c r="N62" s="40">
        <v>11068</v>
      </c>
      <c r="O62" s="40">
        <v>485140835.24000001</v>
      </c>
      <c r="P62" s="40">
        <v>47</v>
      </c>
      <c r="Q62" s="40">
        <v>1094684.49</v>
      </c>
      <c r="R62" s="38">
        <f t="shared" si="2"/>
        <v>11115</v>
      </c>
      <c r="S62" s="38">
        <f t="shared" si="3"/>
        <v>486235519.73000002</v>
      </c>
      <c r="T62" s="38">
        <f t="shared" si="41"/>
        <v>73047</v>
      </c>
      <c r="U62" s="38">
        <f t="shared" si="41"/>
        <v>1144648530.9100001</v>
      </c>
    </row>
    <row r="63" spans="1:21" s="9" customFormat="1" ht="12">
      <c r="A63" s="26">
        <v>56</v>
      </c>
      <c r="B63" s="27" t="s">
        <v>121</v>
      </c>
      <c r="C63" s="28" t="s">
        <v>122</v>
      </c>
      <c r="D63" s="39"/>
      <c r="E63" s="39"/>
      <c r="F63" s="39"/>
      <c r="G63" s="39"/>
      <c r="H63" s="39">
        <v>717</v>
      </c>
      <c r="I63" s="39">
        <v>306989401.91000003</v>
      </c>
      <c r="J63" s="39">
        <v>796</v>
      </c>
      <c r="K63" s="39">
        <v>396601712.75</v>
      </c>
      <c r="L63" s="39">
        <f t="shared" ref="L63:L70" si="42">J63+H63+F63+D63</f>
        <v>1513</v>
      </c>
      <c r="M63" s="39">
        <f t="shared" ref="M63:M70" si="43">K63+I63+G63+E63</f>
        <v>703591114.66000009</v>
      </c>
      <c r="N63" s="39">
        <v>277</v>
      </c>
      <c r="O63" s="39">
        <v>247980600</v>
      </c>
      <c r="P63" s="39">
        <v>168</v>
      </c>
      <c r="Q63" s="39">
        <v>158291342.5</v>
      </c>
      <c r="R63" s="39">
        <f t="shared" si="2"/>
        <v>445</v>
      </c>
      <c r="S63" s="39">
        <f t="shared" si="3"/>
        <v>406271942.5</v>
      </c>
      <c r="T63" s="39">
        <f t="shared" ref="T63:T70" si="44">R63+L63</f>
        <v>1958</v>
      </c>
      <c r="U63" s="39">
        <f t="shared" ref="U63:U70" si="45">S63+M63</f>
        <v>1109863057.1600001</v>
      </c>
    </row>
    <row r="64" spans="1:21" s="9" customFormat="1" ht="12">
      <c r="A64" s="29">
        <v>57</v>
      </c>
      <c r="B64" s="50" t="s">
        <v>106</v>
      </c>
      <c r="C64" s="1" t="s">
        <v>107</v>
      </c>
      <c r="D64" s="40">
        <v>23</v>
      </c>
      <c r="E64" s="40">
        <v>1702169.69</v>
      </c>
      <c r="F64" s="40">
        <v>436</v>
      </c>
      <c r="G64" s="40">
        <v>111267841.81</v>
      </c>
      <c r="H64" s="40">
        <v>679</v>
      </c>
      <c r="I64" s="40">
        <v>395902720.98000002</v>
      </c>
      <c r="J64" s="40">
        <v>1164</v>
      </c>
      <c r="K64" s="40">
        <v>377507440.50999999</v>
      </c>
      <c r="L64" s="38">
        <f t="shared" si="42"/>
        <v>2302</v>
      </c>
      <c r="M64" s="38">
        <f t="shared" si="43"/>
        <v>886380172.99000001</v>
      </c>
      <c r="N64" s="40">
        <v>263</v>
      </c>
      <c r="O64" s="40">
        <v>145911103.33000001</v>
      </c>
      <c r="P64" s="40">
        <v>63</v>
      </c>
      <c r="Q64" s="40">
        <v>54546000</v>
      </c>
      <c r="R64" s="38">
        <f t="shared" si="2"/>
        <v>326</v>
      </c>
      <c r="S64" s="38">
        <f t="shared" si="3"/>
        <v>200457103.33000001</v>
      </c>
      <c r="T64" s="38">
        <f t="shared" si="44"/>
        <v>2628</v>
      </c>
      <c r="U64" s="38">
        <f t="shared" si="45"/>
        <v>1086837276.3199999</v>
      </c>
    </row>
    <row r="65" spans="1:21" s="9" customFormat="1" ht="12">
      <c r="A65" s="26">
        <v>58</v>
      </c>
      <c r="B65" s="49" t="s">
        <v>129</v>
      </c>
      <c r="C65" s="28" t="s">
        <v>130</v>
      </c>
      <c r="D65" s="39"/>
      <c r="E65" s="39"/>
      <c r="F65" s="39"/>
      <c r="G65" s="39"/>
      <c r="H65" s="39">
        <v>8434</v>
      </c>
      <c r="I65" s="39">
        <v>81459571.230000004</v>
      </c>
      <c r="J65" s="39">
        <v>35183</v>
      </c>
      <c r="K65" s="39">
        <v>527914984.94999999</v>
      </c>
      <c r="L65" s="39">
        <f t="shared" si="42"/>
        <v>43617</v>
      </c>
      <c r="M65" s="39">
        <f t="shared" si="43"/>
        <v>609374556.17999995</v>
      </c>
      <c r="N65" s="39">
        <v>24973</v>
      </c>
      <c r="O65" s="39">
        <v>453704943.43000001</v>
      </c>
      <c r="P65" s="39">
        <v>354</v>
      </c>
      <c r="Q65" s="39">
        <v>7373612.79</v>
      </c>
      <c r="R65" s="39">
        <f t="shared" si="2"/>
        <v>25327</v>
      </c>
      <c r="S65" s="39">
        <f t="shared" si="3"/>
        <v>461078556.22000003</v>
      </c>
      <c r="T65" s="39">
        <f t="shared" si="44"/>
        <v>68944</v>
      </c>
      <c r="U65" s="39">
        <f t="shared" si="45"/>
        <v>1070453112.4</v>
      </c>
    </row>
    <row r="66" spans="1:21" s="9" customFormat="1" ht="12">
      <c r="A66" s="29">
        <v>59</v>
      </c>
      <c r="B66" s="50" t="s">
        <v>137</v>
      </c>
      <c r="C66" s="1" t="s">
        <v>138</v>
      </c>
      <c r="D66" s="40">
        <v>949</v>
      </c>
      <c r="E66" s="40">
        <v>17520121.870000001</v>
      </c>
      <c r="F66" s="40">
        <v>11350</v>
      </c>
      <c r="G66" s="40">
        <v>239305056.96000001</v>
      </c>
      <c r="H66" s="40">
        <v>6023</v>
      </c>
      <c r="I66" s="40">
        <v>77292152.069999993</v>
      </c>
      <c r="J66" s="40">
        <v>20532</v>
      </c>
      <c r="K66" s="40">
        <v>236012609.53999999</v>
      </c>
      <c r="L66" s="38">
        <f t="shared" si="42"/>
        <v>38854</v>
      </c>
      <c r="M66" s="38">
        <f t="shared" si="43"/>
        <v>570129940.44000006</v>
      </c>
      <c r="N66" s="40">
        <v>12387</v>
      </c>
      <c r="O66" s="40">
        <v>413687020.74000001</v>
      </c>
      <c r="P66" s="40">
        <v>177</v>
      </c>
      <c r="Q66" s="40">
        <v>33080598.41</v>
      </c>
      <c r="R66" s="38">
        <f t="shared" si="2"/>
        <v>12564</v>
      </c>
      <c r="S66" s="38">
        <f t="shared" si="3"/>
        <v>446767619.15000004</v>
      </c>
      <c r="T66" s="38">
        <f t="shared" si="44"/>
        <v>51418</v>
      </c>
      <c r="U66" s="38">
        <f t="shared" si="45"/>
        <v>1016897559.5900002</v>
      </c>
    </row>
    <row r="67" spans="1:21" s="9" customFormat="1" ht="12">
      <c r="A67" s="26">
        <v>60</v>
      </c>
      <c r="B67" s="49" t="s">
        <v>147</v>
      </c>
      <c r="C67" s="28" t="s">
        <v>148</v>
      </c>
      <c r="D67" s="39">
        <v>5080</v>
      </c>
      <c r="E67" s="39">
        <v>261950443.72</v>
      </c>
      <c r="F67" s="39">
        <v>3488</v>
      </c>
      <c r="G67" s="39">
        <v>100893820.61</v>
      </c>
      <c r="H67" s="39">
        <v>2356</v>
      </c>
      <c r="I67" s="39">
        <v>70831701.769999996</v>
      </c>
      <c r="J67" s="39">
        <v>2076</v>
      </c>
      <c r="K67" s="39">
        <v>206772915.9686</v>
      </c>
      <c r="L67" s="39">
        <f t="shared" si="42"/>
        <v>13000</v>
      </c>
      <c r="M67" s="39">
        <f t="shared" si="43"/>
        <v>640448882.06860006</v>
      </c>
      <c r="N67" s="39">
        <v>155</v>
      </c>
      <c r="O67" s="39">
        <v>150252307.13999999</v>
      </c>
      <c r="P67" s="39">
        <v>145</v>
      </c>
      <c r="Q67" s="39">
        <v>186692079.24000001</v>
      </c>
      <c r="R67" s="39">
        <f t="shared" si="2"/>
        <v>300</v>
      </c>
      <c r="S67" s="39">
        <f t="shared" si="3"/>
        <v>336944386.38</v>
      </c>
      <c r="T67" s="39">
        <f t="shared" si="44"/>
        <v>13300</v>
      </c>
      <c r="U67" s="39">
        <f t="shared" si="45"/>
        <v>977393268.44860005</v>
      </c>
    </row>
    <row r="68" spans="1:21" s="9" customFormat="1" ht="12">
      <c r="A68" s="29">
        <v>61</v>
      </c>
      <c r="B68" s="50" t="s">
        <v>131</v>
      </c>
      <c r="C68" s="1" t="s">
        <v>132</v>
      </c>
      <c r="D68" s="40">
        <v>610</v>
      </c>
      <c r="E68" s="40">
        <v>95666422.430000007</v>
      </c>
      <c r="F68" s="40">
        <v>2837</v>
      </c>
      <c r="G68" s="40">
        <v>249436451.19940001</v>
      </c>
      <c r="H68" s="40">
        <v>498</v>
      </c>
      <c r="I68" s="40">
        <v>71156218.310000002</v>
      </c>
      <c r="J68" s="40">
        <v>1425</v>
      </c>
      <c r="K68" s="40">
        <v>61843243.840000004</v>
      </c>
      <c r="L68" s="38">
        <f t="shared" si="42"/>
        <v>5370</v>
      </c>
      <c r="M68" s="38">
        <f t="shared" si="43"/>
        <v>478102335.77940005</v>
      </c>
      <c r="N68" s="40">
        <v>2509</v>
      </c>
      <c r="O68" s="40">
        <v>312376498.06999999</v>
      </c>
      <c r="P68" s="40">
        <v>850</v>
      </c>
      <c r="Q68" s="40">
        <v>167411377.06</v>
      </c>
      <c r="R68" s="38">
        <f t="shared" si="2"/>
        <v>3359</v>
      </c>
      <c r="S68" s="38">
        <f t="shared" si="3"/>
        <v>479787875.13</v>
      </c>
      <c r="T68" s="38">
        <f t="shared" si="44"/>
        <v>8729</v>
      </c>
      <c r="U68" s="38">
        <f t="shared" si="45"/>
        <v>957890210.90939999</v>
      </c>
    </row>
    <row r="69" spans="1:21" s="9" customFormat="1" ht="12">
      <c r="A69" s="26">
        <v>62</v>
      </c>
      <c r="B69" s="49" t="s">
        <v>163</v>
      </c>
      <c r="C69" s="28" t="s">
        <v>164</v>
      </c>
      <c r="D69" s="39">
        <v>460</v>
      </c>
      <c r="E69" s="39">
        <v>265912491.08000001</v>
      </c>
      <c r="F69" s="39">
        <v>576</v>
      </c>
      <c r="G69" s="39">
        <v>37172380.590000004</v>
      </c>
      <c r="H69" s="39">
        <v>521</v>
      </c>
      <c r="I69" s="39">
        <v>27265778.530000001</v>
      </c>
      <c r="J69" s="39">
        <v>589</v>
      </c>
      <c r="K69" s="39">
        <v>23468452.559999999</v>
      </c>
      <c r="L69" s="39">
        <f t="shared" si="42"/>
        <v>2146</v>
      </c>
      <c r="M69" s="39">
        <f t="shared" si="43"/>
        <v>353819102.75999999</v>
      </c>
      <c r="N69" s="39">
        <v>335</v>
      </c>
      <c r="O69" s="39">
        <v>164054733.63</v>
      </c>
      <c r="P69" s="39">
        <v>356</v>
      </c>
      <c r="Q69" s="39">
        <v>391196506.91000003</v>
      </c>
      <c r="R69" s="39">
        <f t="shared" si="2"/>
        <v>691</v>
      </c>
      <c r="S69" s="39">
        <f t="shared" si="3"/>
        <v>555251240.53999996</v>
      </c>
      <c r="T69" s="39">
        <f t="shared" si="44"/>
        <v>2837</v>
      </c>
      <c r="U69" s="39">
        <f t="shared" si="45"/>
        <v>909070343.29999995</v>
      </c>
    </row>
    <row r="70" spans="1:21" s="9" customFormat="1" ht="12">
      <c r="A70" s="29">
        <v>63</v>
      </c>
      <c r="B70" s="50" t="s">
        <v>151</v>
      </c>
      <c r="C70" s="1" t="s">
        <v>152</v>
      </c>
      <c r="D70" s="40">
        <v>218</v>
      </c>
      <c r="E70" s="40">
        <v>3054412.15</v>
      </c>
      <c r="F70" s="40">
        <v>2559</v>
      </c>
      <c r="G70" s="40">
        <v>47900798.659999996</v>
      </c>
      <c r="H70" s="40">
        <v>4883</v>
      </c>
      <c r="I70" s="40">
        <v>53085366.600000001</v>
      </c>
      <c r="J70" s="40">
        <v>16821</v>
      </c>
      <c r="K70" s="40">
        <v>194580753.24000001</v>
      </c>
      <c r="L70" s="38">
        <f t="shared" si="42"/>
        <v>24481</v>
      </c>
      <c r="M70" s="38">
        <f t="shared" si="43"/>
        <v>298621330.64999998</v>
      </c>
      <c r="N70" s="40">
        <v>19078</v>
      </c>
      <c r="O70" s="40">
        <v>375190074.00999999</v>
      </c>
      <c r="P70" s="40">
        <v>2753</v>
      </c>
      <c r="Q70" s="40">
        <v>188855183.41999999</v>
      </c>
      <c r="R70" s="38">
        <f t="shared" si="2"/>
        <v>21831</v>
      </c>
      <c r="S70" s="38">
        <f t="shared" si="3"/>
        <v>564045257.42999995</v>
      </c>
      <c r="T70" s="38">
        <f t="shared" si="44"/>
        <v>46312</v>
      </c>
      <c r="U70" s="38">
        <f t="shared" si="45"/>
        <v>862666588.07999992</v>
      </c>
    </row>
    <row r="71" spans="1:21" s="9" customFormat="1" ht="12">
      <c r="A71" s="26">
        <v>64</v>
      </c>
      <c r="B71" s="49" t="s">
        <v>100</v>
      </c>
      <c r="C71" s="28" t="s">
        <v>101</v>
      </c>
      <c r="D71" s="39">
        <v>70</v>
      </c>
      <c r="E71" s="39">
        <v>244160036</v>
      </c>
      <c r="F71" s="39">
        <v>37</v>
      </c>
      <c r="G71" s="39">
        <v>16070615.76</v>
      </c>
      <c r="H71" s="39">
        <v>73</v>
      </c>
      <c r="I71" s="39">
        <v>135715707.38999999</v>
      </c>
      <c r="J71" s="39">
        <v>134</v>
      </c>
      <c r="K71" s="39">
        <v>21343856.300000001</v>
      </c>
      <c r="L71" s="39">
        <f t="shared" ref="L71:M78" si="46">J71+H71+F71+D71</f>
        <v>314</v>
      </c>
      <c r="M71" s="39">
        <f t="shared" si="46"/>
        <v>417290215.44999999</v>
      </c>
      <c r="N71" s="39">
        <v>33</v>
      </c>
      <c r="O71" s="39">
        <v>42678324.350000001</v>
      </c>
      <c r="P71" s="39">
        <v>242</v>
      </c>
      <c r="Q71" s="39">
        <v>383676850</v>
      </c>
      <c r="R71" s="39">
        <f t="shared" si="2"/>
        <v>275</v>
      </c>
      <c r="S71" s="39">
        <f t="shared" si="3"/>
        <v>426355174.35000002</v>
      </c>
      <c r="T71" s="39">
        <f t="shared" ref="T71:U78" si="47">R71+L71</f>
        <v>589</v>
      </c>
      <c r="U71" s="39">
        <f t="shared" si="47"/>
        <v>843645389.79999995</v>
      </c>
    </row>
    <row r="72" spans="1:21" s="9" customFormat="1" ht="12">
      <c r="A72" s="29">
        <v>65</v>
      </c>
      <c r="B72" s="19" t="s">
        <v>161</v>
      </c>
      <c r="C72" s="1" t="s">
        <v>162</v>
      </c>
      <c r="D72" s="40">
        <v>46</v>
      </c>
      <c r="E72" s="40">
        <v>86582800.650000006</v>
      </c>
      <c r="F72" s="40">
        <v>228</v>
      </c>
      <c r="G72" s="40">
        <v>31109184.850000001</v>
      </c>
      <c r="H72" s="40">
        <v>182</v>
      </c>
      <c r="I72" s="40">
        <v>92496368.549999997</v>
      </c>
      <c r="J72" s="40">
        <v>330</v>
      </c>
      <c r="K72" s="40">
        <v>199745846.38</v>
      </c>
      <c r="L72" s="38">
        <f t="shared" si="46"/>
        <v>786</v>
      </c>
      <c r="M72" s="38">
        <f t="shared" si="46"/>
        <v>409934200.43000007</v>
      </c>
      <c r="N72" s="40">
        <v>148</v>
      </c>
      <c r="O72" s="40">
        <v>182832363.18000001</v>
      </c>
      <c r="P72" s="40">
        <v>90</v>
      </c>
      <c r="Q72" s="40">
        <v>120664319.59</v>
      </c>
      <c r="R72" s="38">
        <f t="shared" si="2"/>
        <v>238</v>
      </c>
      <c r="S72" s="38">
        <f t="shared" si="3"/>
        <v>303496682.76999998</v>
      </c>
      <c r="T72" s="38">
        <f t="shared" si="47"/>
        <v>1024</v>
      </c>
      <c r="U72" s="38">
        <f t="shared" si="47"/>
        <v>713430883.20000005</v>
      </c>
    </row>
    <row r="73" spans="1:21" s="9" customFormat="1" ht="12">
      <c r="A73" s="26">
        <v>66</v>
      </c>
      <c r="B73" s="27" t="s">
        <v>193</v>
      </c>
      <c r="C73" s="28" t="s">
        <v>194</v>
      </c>
      <c r="D73" s="39">
        <v>227</v>
      </c>
      <c r="E73" s="39">
        <v>38328253.700000003</v>
      </c>
      <c r="F73" s="39">
        <v>185</v>
      </c>
      <c r="G73" s="39">
        <v>3705340.35</v>
      </c>
      <c r="H73" s="39">
        <v>62</v>
      </c>
      <c r="I73" s="39">
        <v>10794629.18</v>
      </c>
      <c r="J73" s="39">
        <v>396</v>
      </c>
      <c r="K73" s="39">
        <v>285647573.88</v>
      </c>
      <c r="L73" s="39">
        <f t="shared" si="46"/>
        <v>870</v>
      </c>
      <c r="M73" s="39">
        <f t="shared" si="46"/>
        <v>338475797.11000001</v>
      </c>
      <c r="N73" s="39">
        <v>55</v>
      </c>
      <c r="O73" s="39">
        <v>301226552</v>
      </c>
      <c r="P73" s="39">
        <v>25</v>
      </c>
      <c r="Q73" s="39">
        <v>59278246</v>
      </c>
      <c r="R73" s="39">
        <f t="shared" si="2"/>
        <v>80</v>
      </c>
      <c r="S73" s="39">
        <f t="shared" si="3"/>
        <v>360504798</v>
      </c>
      <c r="T73" s="39">
        <f t="shared" si="47"/>
        <v>950</v>
      </c>
      <c r="U73" s="39">
        <f t="shared" si="47"/>
        <v>698980595.11000001</v>
      </c>
    </row>
    <row r="74" spans="1:21" s="9" customFormat="1" ht="12">
      <c r="A74" s="29">
        <v>67</v>
      </c>
      <c r="B74" s="50" t="s">
        <v>368</v>
      </c>
      <c r="C74" s="1" t="s">
        <v>369</v>
      </c>
      <c r="D74" s="40">
        <v>51</v>
      </c>
      <c r="E74" s="40">
        <v>12193295.17</v>
      </c>
      <c r="F74" s="40">
        <v>27</v>
      </c>
      <c r="G74" s="40">
        <v>6824336.79</v>
      </c>
      <c r="H74" s="40">
        <v>13158</v>
      </c>
      <c r="I74" s="40">
        <v>323067616.77999997</v>
      </c>
      <c r="J74" s="40">
        <v>916</v>
      </c>
      <c r="K74" s="40">
        <v>10356304.060000001</v>
      </c>
      <c r="L74" s="38">
        <f t="shared" si="46"/>
        <v>14152</v>
      </c>
      <c r="M74" s="38">
        <f t="shared" si="46"/>
        <v>352441552.80000001</v>
      </c>
      <c r="N74" s="40">
        <v>201</v>
      </c>
      <c r="O74" s="40">
        <v>13917801.24</v>
      </c>
      <c r="P74" s="40">
        <v>560</v>
      </c>
      <c r="Q74" s="40">
        <v>331996358.57999998</v>
      </c>
      <c r="R74" s="38">
        <f t="shared" si="2"/>
        <v>761</v>
      </c>
      <c r="S74" s="38">
        <f t="shared" si="3"/>
        <v>345914159.81999999</v>
      </c>
      <c r="T74" s="38">
        <f t="shared" si="47"/>
        <v>14913</v>
      </c>
      <c r="U74" s="38">
        <f t="shared" si="47"/>
        <v>698355712.62</v>
      </c>
    </row>
    <row r="75" spans="1:21" s="9" customFormat="1" ht="12">
      <c r="A75" s="26">
        <v>68</v>
      </c>
      <c r="B75" s="49" t="s">
        <v>141</v>
      </c>
      <c r="C75" s="28" t="s">
        <v>142</v>
      </c>
      <c r="D75" s="39">
        <v>1410</v>
      </c>
      <c r="E75" s="39">
        <v>30907923.469999999</v>
      </c>
      <c r="F75" s="39">
        <v>8636</v>
      </c>
      <c r="G75" s="39">
        <v>234231111.87200001</v>
      </c>
      <c r="H75" s="39">
        <v>3754</v>
      </c>
      <c r="I75" s="39">
        <v>46694822.670000002</v>
      </c>
      <c r="J75" s="39">
        <v>7416</v>
      </c>
      <c r="K75" s="39">
        <v>92115701.440799996</v>
      </c>
      <c r="L75" s="39">
        <f t="shared" si="46"/>
        <v>21216</v>
      </c>
      <c r="M75" s="39">
        <f t="shared" si="46"/>
        <v>403949559.45280004</v>
      </c>
      <c r="N75" s="39">
        <v>3852</v>
      </c>
      <c r="O75" s="39">
        <v>270921912.52999997</v>
      </c>
      <c r="P75" s="39">
        <v>213</v>
      </c>
      <c r="Q75" s="39">
        <v>21985537.050000001</v>
      </c>
      <c r="R75" s="39">
        <f t="shared" si="2"/>
        <v>4065</v>
      </c>
      <c r="S75" s="39">
        <f t="shared" si="3"/>
        <v>292907449.57999998</v>
      </c>
      <c r="T75" s="39">
        <f t="shared" si="47"/>
        <v>25281</v>
      </c>
      <c r="U75" s="39">
        <f t="shared" si="47"/>
        <v>696857009.03279996</v>
      </c>
    </row>
    <row r="76" spans="1:21" s="9" customFormat="1" ht="12">
      <c r="A76" s="29">
        <v>69</v>
      </c>
      <c r="B76" s="50" t="s">
        <v>167</v>
      </c>
      <c r="C76" s="1" t="s">
        <v>168</v>
      </c>
      <c r="D76" s="40">
        <v>22</v>
      </c>
      <c r="E76" s="40">
        <v>26985650.609999999</v>
      </c>
      <c r="F76" s="40">
        <v>93</v>
      </c>
      <c r="G76" s="40">
        <v>27494944.129999999</v>
      </c>
      <c r="H76" s="40">
        <v>84</v>
      </c>
      <c r="I76" s="40">
        <v>62095934.829999998</v>
      </c>
      <c r="J76" s="40">
        <v>653</v>
      </c>
      <c r="K76" s="40">
        <v>107847848.23999999</v>
      </c>
      <c r="L76" s="38">
        <f t="shared" si="46"/>
        <v>852</v>
      </c>
      <c r="M76" s="38">
        <f t="shared" si="46"/>
        <v>224424377.81</v>
      </c>
      <c r="N76" s="40">
        <v>110</v>
      </c>
      <c r="O76" s="40">
        <v>214827764</v>
      </c>
      <c r="P76" s="40">
        <v>110</v>
      </c>
      <c r="Q76" s="40">
        <v>197826146</v>
      </c>
      <c r="R76" s="38">
        <f t="shared" si="2"/>
        <v>220</v>
      </c>
      <c r="S76" s="38">
        <f t="shared" si="3"/>
        <v>412653910</v>
      </c>
      <c r="T76" s="38">
        <f t="shared" si="47"/>
        <v>1072</v>
      </c>
      <c r="U76" s="38">
        <f t="shared" si="47"/>
        <v>637078287.80999994</v>
      </c>
    </row>
    <row r="77" spans="1:21" s="9" customFormat="1" ht="12">
      <c r="A77" s="26">
        <v>70</v>
      </c>
      <c r="B77" s="49" t="s">
        <v>149</v>
      </c>
      <c r="C77" s="28" t="s">
        <v>150</v>
      </c>
      <c r="D77" s="39">
        <v>327</v>
      </c>
      <c r="E77" s="39">
        <v>5804686.7199999997</v>
      </c>
      <c r="F77" s="39">
        <v>2802</v>
      </c>
      <c r="G77" s="39">
        <v>59182509.433799997</v>
      </c>
      <c r="H77" s="39">
        <v>13170</v>
      </c>
      <c r="I77" s="39">
        <v>30630085.18</v>
      </c>
      <c r="J77" s="39">
        <v>12374</v>
      </c>
      <c r="K77" s="39">
        <v>134319486.09999999</v>
      </c>
      <c r="L77" s="39">
        <f t="shared" si="46"/>
        <v>28673</v>
      </c>
      <c r="M77" s="39">
        <f t="shared" si="46"/>
        <v>229936767.43380001</v>
      </c>
      <c r="N77" s="39">
        <v>13473</v>
      </c>
      <c r="O77" s="39">
        <v>272596374.50999999</v>
      </c>
      <c r="P77" s="39">
        <v>3870</v>
      </c>
      <c r="Q77" s="39">
        <v>115403121.92</v>
      </c>
      <c r="R77" s="39">
        <f t="shared" si="2"/>
        <v>17343</v>
      </c>
      <c r="S77" s="39">
        <f t="shared" si="3"/>
        <v>387999496.43000001</v>
      </c>
      <c r="T77" s="39">
        <f t="shared" si="47"/>
        <v>46016</v>
      </c>
      <c r="U77" s="39">
        <f t="shared" si="47"/>
        <v>617936263.86380005</v>
      </c>
    </row>
    <row r="78" spans="1:21" s="9" customFormat="1" ht="12">
      <c r="A78" s="29">
        <v>71</v>
      </c>
      <c r="B78" s="50" t="s">
        <v>159</v>
      </c>
      <c r="C78" s="1" t="s">
        <v>160</v>
      </c>
      <c r="D78" s="40">
        <v>362</v>
      </c>
      <c r="E78" s="40">
        <v>8154989.2199999997</v>
      </c>
      <c r="F78" s="40">
        <v>8240</v>
      </c>
      <c r="G78" s="40">
        <v>198815566.88999999</v>
      </c>
      <c r="H78" s="40">
        <v>3562</v>
      </c>
      <c r="I78" s="40">
        <v>35992473.4023</v>
      </c>
      <c r="J78" s="40">
        <v>8698</v>
      </c>
      <c r="K78" s="40">
        <v>73143862.654899999</v>
      </c>
      <c r="L78" s="38">
        <f t="shared" si="46"/>
        <v>20862</v>
      </c>
      <c r="M78" s="38">
        <f t="shared" si="46"/>
        <v>316106892.16720003</v>
      </c>
      <c r="N78" s="40">
        <v>11917</v>
      </c>
      <c r="O78" s="40">
        <v>255951206.21000001</v>
      </c>
      <c r="P78" s="40">
        <v>1487</v>
      </c>
      <c r="Q78" s="40">
        <v>28197657.300000001</v>
      </c>
      <c r="R78" s="38">
        <f t="shared" si="2"/>
        <v>13404</v>
      </c>
      <c r="S78" s="38">
        <f t="shared" si="3"/>
        <v>284148863.50999999</v>
      </c>
      <c r="T78" s="38">
        <f t="shared" si="47"/>
        <v>34266</v>
      </c>
      <c r="U78" s="38">
        <f t="shared" si="47"/>
        <v>600255755.67720008</v>
      </c>
    </row>
    <row r="79" spans="1:21" s="9" customFormat="1" ht="12">
      <c r="A79" s="26">
        <v>72</v>
      </c>
      <c r="B79" s="49" t="s">
        <v>173</v>
      </c>
      <c r="C79" s="28" t="s">
        <v>174</v>
      </c>
      <c r="D79" s="39">
        <v>674</v>
      </c>
      <c r="E79" s="39">
        <v>13521356.640000001</v>
      </c>
      <c r="F79" s="39">
        <v>9840</v>
      </c>
      <c r="G79" s="39">
        <v>217184337.91999999</v>
      </c>
      <c r="H79" s="39">
        <v>2427</v>
      </c>
      <c r="I79" s="39">
        <v>49591526.130000003</v>
      </c>
      <c r="J79" s="39">
        <v>8514</v>
      </c>
      <c r="K79" s="39">
        <v>72437997.0211</v>
      </c>
      <c r="L79" s="39">
        <f t="shared" ref="L79:L94" si="48">J79+H79+F79+D79</f>
        <v>21455</v>
      </c>
      <c r="M79" s="39">
        <f t="shared" ref="M79:M94" si="49">K79+I79+G79+E79</f>
        <v>352735217.71109998</v>
      </c>
      <c r="N79" s="39">
        <v>3531</v>
      </c>
      <c r="O79" s="39">
        <v>231193883.97999999</v>
      </c>
      <c r="P79" s="39">
        <v>51</v>
      </c>
      <c r="Q79" s="39">
        <v>4777746.4800000004</v>
      </c>
      <c r="R79" s="39">
        <f t="shared" si="2"/>
        <v>3582</v>
      </c>
      <c r="S79" s="39">
        <f t="shared" si="3"/>
        <v>235971630.45999998</v>
      </c>
      <c r="T79" s="39">
        <f t="shared" ref="T79:T94" si="50">R79+L79</f>
        <v>25037</v>
      </c>
      <c r="U79" s="39">
        <f t="shared" ref="U79:U94" si="51">S79+M79</f>
        <v>588706848.1710999</v>
      </c>
    </row>
    <row r="80" spans="1:21" s="9" customFormat="1" ht="12">
      <c r="A80" s="29">
        <v>73</v>
      </c>
      <c r="B80" s="50" t="s">
        <v>133</v>
      </c>
      <c r="C80" s="1" t="s">
        <v>134</v>
      </c>
      <c r="D80" s="40">
        <v>968</v>
      </c>
      <c r="E80" s="40">
        <v>157194495.25</v>
      </c>
      <c r="F80" s="40">
        <v>844</v>
      </c>
      <c r="G80" s="40">
        <v>48623986.259999998</v>
      </c>
      <c r="H80" s="40">
        <v>112</v>
      </c>
      <c r="I80" s="40">
        <v>35676541</v>
      </c>
      <c r="J80" s="40">
        <v>830</v>
      </c>
      <c r="K80" s="40">
        <v>40020887.469999999</v>
      </c>
      <c r="L80" s="38">
        <f t="shared" si="48"/>
        <v>2754</v>
      </c>
      <c r="M80" s="38">
        <f t="shared" si="49"/>
        <v>281515909.98000002</v>
      </c>
      <c r="N80" s="40">
        <v>105</v>
      </c>
      <c r="O80" s="40">
        <v>107402073.16</v>
      </c>
      <c r="P80" s="40">
        <v>81</v>
      </c>
      <c r="Q80" s="40">
        <v>176648353.94</v>
      </c>
      <c r="R80" s="38">
        <f t="shared" si="2"/>
        <v>186</v>
      </c>
      <c r="S80" s="38">
        <f t="shared" si="3"/>
        <v>284050427.10000002</v>
      </c>
      <c r="T80" s="38">
        <f t="shared" si="50"/>
        <v>2940</v>
      </c>
      <c r="U80" s="38">
        <f t="shared" si="51"/>
        <v>565566337.08000004</v>
      </c>
    </row>
    <row r="81" spans="1:21" s="9" customFormat="1" ht="12">
      <c r="A81" s="26">
        <v>74</v>
      </c>
      <c r="B81" s="49" t="s">
        <v>251</v>
      </c>
      <c r="C81" s="28" t="s">
        <v>252</v>
      </c>
      <c r="D81" s="39">
        <v>3</v>
      </c>
      <c r="E81" s="39">
        <v>43300.160000000003</v>
      </c>
      <c r="F81" s="39">
        <v>22</v>
      </c>
      <c r="G81" s="39">
        <v>699099.23</v>
      </c>
      <c r="H81" s="39">
        <v>390</v>
      </c>
      <c r="I81" s="39">
        <v>23699760.510000002</v>
      </c>
      <c r="J81" s="39">
        <v>1080</v>
      </c>
      <c r="K81" s="39">
        <v>271690925.99000001</v>
      </c>
      <c r="L81" s="39">
        <f t="shared" si="48"/>
        <v>1495</v>
      </c>
      <c r="M81" s="39">
        <f t="shared" si="49"/>
        <v>296133085.89000005</v>
      </c>
      <c r="N81" s="39">
        <v>379</v>
      </c>
      <c r="O81" s="39">
        <v>257656297.59</v>
      </c>
      <c r="P81" s="39">
        <v>67</v>
      </c>
      <c r="Q81" s="39">
        <v>8980154.8000000007</v>
      </c>
      <c r="R81" s="39">
        <f t="shared" si="2"/>
        <v>446</v>
      </c>
      <c r="S81" s="39">
        <f t="shared" si="3"/>
        <v>266636452.39000002</v>
      </c>
      <c r="T81" s="39">
        <f t="shared" si="50"/>
        <v>1941</v>
      </c>
      <c r="U81" s="39">
        <f t="shared" si="51"/>
        <v>562769538.28000009</v>
      </c>
    </row>
    <row r="82" spans="1:21" s="9" customFormat="1" ht="12">
      <c r="A82" s="29">
        <v>75</v>
      </c>
      <c r="B82" s="19" t="s">
        <v>201</v>
      </c>
      <c r="C82" s="1" t="s">
        <v>202</v>
      </c>
      <c r="D82" s="40">
        <v>111</v>
      </c>
      <c r="E82" s="40">
        <v>143329040.30000001</v>
      </c>
      <c r="F82" s="40">
        <v>87</v>
      </c>
      <c r="G82" s="40">
        <v>74238480.829999998</v>
      </c>
      <c r="H82" s="40">
        <v>14</v>
      </c>
      <c r="I82" s="40">
        <v>19334716.140000001</v>
      </c>
      <c r="J82" s="40">
        <v>612</v>
      </c>
      <c r="K82" s="40">
        <v>85361850.290000007</v>
      </c>
      <c r="L82" s="38">
        <f t="shared" si="48"/>
        <v>824</v>
      </c>
      <c r="M82" s="38">
        <f t="shared" si="49"/>
        <v>322264087.56</v>
      </c>
      <c r="N82" s="40">
        <v>62</v>
      </c>
      <c r="O82" s="40">
        <v>114875502.23</v>
      </c>
      <c r="P82" s="40">
        <v>31</v>
      </c>
      <c r="Q82" s="40">
        <v>122110182.54000001</v>
      </c>
      <c r="R82" s="38">
        <f t="shared" si="2"/>
        <v>93</v>
      </c>
      <c r="S82" s="38">
        <f t="shared" si="3"/>
        <v>236985684.77000001</v>
      </c>
      <c r="T82" s="38">
        <f t="shared" si="50"/>
        <v>917</v>
      </c>
      <c r="U82" s="38">
        <f t="shared" si="51"/>
        <v>559249772.33000004</v>
      </c>
    </row>
    <row r="83" spans="1:21" s="9" customFormat="1" ht="12">
      <c r="A83" s="26">
        <v>76</v>
      </c>
      <c r="B83" s="27" t="s">
        <v>117</v>
      </c>
      <c r="C83" s="28" t="s">
        <v>118</v>
      </c>
      <c r="D83" s="39">
        <v>15</v>
      </c>
      <c r="E83" s="39">
        <v>27329631.690000001</v>
      </c>
      <c r="F83" s="39">
        <v>20</v>
      </c>
      <c r="G83" s="39">
        <v>25161611.859999999</v>
      </c>
      <c r="H83" s="39">
        <v>18</v>
      </c>
      <c r="I83" s="39">
        <v>11811363.68</v>
      </c>
      <c r="J83" s="39">
        <v>161</v>
      </c>
      <c r="K83" s="39">
        <v>129376040.02</v>
      </c>
      <c r="L83" s="39">
        <f t="shared" si="48"/>
        <v>214</v>
      </c>
      <c r="M83" s="39">
        <f t="shared" si="49"/>
        <v>193678647.25</v>
      </c>
      <c r="N83" s="39">
        <v>23</v>
      </c>
      <c r="O83" s="39">
        <v>226756317.28999999</v>
      </c>
      <c r="P83" s="39">
        <v>15</v>
      </c>
      <c r="Q83" s="39">
        <v>74628400</v>
      </c>
      <c r="R83" s="39">
        <f t="shared" si="2"/>
        <v>38</v>
      </c>
      <c r="S83" s="39">
        <f t="shared" si="3"/>
        <v>301384717.28999996</v>
      </c>
      <c r="T83" s="39">
        <f t="shared" si="50"/>
        <v>252</v>
      </c>
      <c r="U83" s="39">
        <f t="shared" si="51"/>
        <v>495063364.53999996</v>
      </c>
    </row>
    <row r="84" spans="1:21" s="9" customFormat="1" ht="12">
      <c r="A84" s="29">
        <v>77</v>
      </c>
      <c r="B84" s="50" t="s">
        <v>187</v>
      </c>
      <c r="C84" s="1" t="s">
        <v>188</v>
      </c>
      <c r="D84" s="40">
        <v>174</v>
      </c>
      <c r="E84" s="40">
        <v>2573764.63</v>
      </c>
      <c r="F84" s="40">
        <v>2802</v>
      </c>
      <c r="G84" s="40">
        <v>56014469.25</v>
      </c>
      <c r="H84" s="40">
        <v>3370</v>
      </c>
      <c r="I84" s="40">
        <v>30818602.789999999</v>
      </c>
      <c r="J84" s="40">
        <v>33262</v>
      </c>
      <c r="K84" s="40">
        <v>184687471.13999999</v>
      </c>
      <c r="L84" s="38">
        <f t="shared" si="48"/>
        <v>39608</v>
      </c>
      <c r="M84" s="38">
        <f t="shared" si="49"/>
        <v>274094307.80999994</v>
      </c>
      <c r="N84" s="40">
        <v>15017</v>
      </c>
      <c r="O84" s="40">
        <v>212716616.62</v>
      </c>
      <c r="P84" s="40">
        <v>127</v>
      </c>
      <c r="Q84" s="40">
        <v>5619717.1500000004</v>
      </c>
      <c r="R84" s="38">
        <f t="shared" si="2"/>
        <v>15144</v>
      </c>
      <c r="S84" s="38">
        <f t="shared" si="3"/>
        <v>218336333.77000001</v>
      </c>
      <c r="T84" s="38">
        <f t="shared" si="50"/>
        <v>54752</v>
      </c>
      <c r="U84" s="38">
        <f t="shared" si="51"/>
        <v>492430641.57999992</v>
      </c>
    </row>
    <row r="85" spans="1:21" s="9" customFormat="1" ht="12">
      <c r="A85" s="26">
        <v>78</v>
      </c>
      <c r="B85" s="49" t="s">
        <v>155</v>
      </c>
      <c r="C85" s="28" t="s">
        <v>156</v>
      </c>
      <c r="D85" s="39">
        <v>10</v>
      </c>
      <c r="E85" s="39">
        <v>7558086.4199999999</v>
      </c>
      <c r="F85" s="39">
        <v>107</v>
      </c>
      <c r="G85" s="39">
        <v>19811795.329999998</v>
      </c>
      <c r="H85" s="39">
        <v>354</v>
      </c>
      <c r="I85" s="39">
        <v>120795355.89</v>
      </c>
      <c r="J85" s="39">
        <v>427</v>
      </c>
      <c r="K85" s="39">
        <v>97836272.790000007</v>
      </c>
      <c r="L85" s="39">
        <f t="shared" si="48"/>
        <v>898</v>
      </c>
      <c r="M85" s="39">
        <f t="shared" si="49"/>
        <v>246001510.42999998</v>
      </c>
      <c r="N85" s="39">
        <v>113</v>
      </c>
      <c r="O85" s="39">
        <v>93670248.670000002</v>
      </c>
      <c r="P85" s="39">
        <v>98</v>
      </c>
      <c r="Q85" s="39">
        <v>104399045.79000001</v>
      </c>
      <c r="R85" s="39">
        <f t="shared" si="2"/>
        <v>211</v>
      </c>
      <c r="S85" s="39">
        <f t="shared" si="3"/>
        <v>198069294.46000001</v>
      </c>
      <c r="T85" s="39">
        <f t="shared" si="50"/>
        <v>1109</v>
      </c>
      <c r="U85" s="39">
        <f t="shared" si="51"/>
        <v>444070804.88999999</v>
      </c>
    </row>
    <row r="86" spans="1:21" s="9" customFormat="1" ht="12">
      <c r="A86" s="29">
        <v>79</v>
      </c>
      <c r="B86" s="50" t="s">
        <v>181</v>
      </c>
      <c r="C86" s="1" t="s">
        <v>182</v>
      </c>
      <c r="D86" s="40">
        <v>4070</v>
      </c>
      <c r="E86" s="40">
        <v>141275314.02000001</v>
      </c>
      <c r="F86" s="40">
        <v>2047</v>
      </c>
      <c r="G86" s="40">
        <v>67588699.010000005</v>
      </c>
      <c r="H86" s="40">
        <v>724</v>
      </c>
      <c r="I86" s="40">
        <v>12207645.02</v>
      </c>
      <c r="J86" s="40">
        <v>3186</v>
      </c>
      <c r="K86" s="40">
        <v>26066056.469999999</v>
      </c>
      <c r="L86" s="38">
        <f t="shared" ref="L86:L93" si="52">J86+H86+F86+D86</f>
        <v>10027</v>
      </c>
      <c r="M86" s="38">
        <f t="shared" ref="M86:M93" si="53">K86+I86+G86+E86</f>
        <v>247137714.52000001</v>
      </c>
      <c r="N86" s="40">
        <v>246</v>
      </c>
      <c r="O86" s="40">
        <v>68602733.170000002</v>
      </c>
      <c r="P86" s="40">
        <v>395</v>
      </c>
      <c r="Q86" s="40">
        <v>126108238.20999999</v>
      </c>
      <c r="R86" s="38">
        <f t="shared" si="2"/>
        <v>641</v>
      </c>
      <c r="S86" s="38">
        <f t="shared" si="3"/>
        <v>194710971.38</v>
      </c>
      <c r="T86" s="38">
        <f t="shared" ref="T86:T93" si="54">R86+L86</f>
        <v>10668</v>
      </c>
      <c r="U86" s="38">
        <f t="shared" ref="U86:U93" si="55">S86+M86</f>
        <v>441848685.89999998</v>
      </c>
    </row>
    <row r="87" spans="1:21" s="9" customFormat="1" ht="12">
      <c r="A87" s="26">
        <v>80</v>
      </c>
      <c r="B87" s="49" t="s">
        <v>169</v>
      </c>
      <c r="C87" s="28" t="s">
        <v>170</v>
      </c>
      <c r="D87" s="39">
        <v>100</v>
      </c>
      <c r="E87" s="39">
        <v>80789722.959999993</v>
      </c>
      <c r="F87" s="39">
        <v>145</v>
      </c>
      <c r="G87" s="39">
        <v>31354863.109999999</v>
      </c>
      <c r="H87" s="39">
        <v>158</v>
      </c>
      <c r="I87" s="39">
        <v>110297363.11</v>
      </c>
      <c r="J87" s="39">
        <v>420</v>
      </c>
      <c r="K87" s="39">
        <v>63189239.939999998</v>
      </c>
      <c r="L87" s="39">
        <f t="shared" si="52"/>
        <v>823</v>
      </c>
      <c r="M87" s="39">
        <f t="shared" si="53"/>
        <v>285631189.12</v>
      </c>
      <c r="N87" s="39">
        <v>45</v>
      </c>
      <c r="O87" s="39">
        <v>24905295.289999999</v>
      </c>
      <c r="P87" s="39">
        <v>61</v>
      </c>
      <c r="Q87" s="39">
        <v>130653750.52</v>
      </c>
      <c r="R87" s="39">
        <f t="shared" si="2"/>
        <v>106</v>
      </c>
      <c r="S87" s="39">
        <f t="shared" si="3"/>
        <v>155559045.81</v>
      </c>
      <c r="T87" s="39">
        <f t="shared" si="54"/>
        <v>929</v>
      </c>
      <c r="U87" s="39">
        <f t="shared" si="55"/>
        <v>441190234.93000001</v>
      </c>
    </row>
    <row r="88" spans="1:21" s="9" customFormat="1" ht="12">
      <c r="A88" s="29">
        <v>81</v>
      </c>
      <c r="B88" s="50" t="s">
        <v>353</v>
      </c>
      <c r="C88" s="1" t="s">
        <v>354</v>
      </c>
      <c r="D88" s="40"/>
      <c r="E88" s="40"/>
      <c r="F88" s="40"/>
      <c r="G88" s="40"/>
      <c r="H88" s="40"/>
      <c r="I88" s="40"/>
      <c r="J88" s="40">
        <v>9</v>
      </c>
      <c r="K88" s="40">
        <v>9494.56</v>
      </c>
      <c r="L88" s="38">
        <f t="shared" si="52"/>
        <v>9</v>
      </c>
      <c r="M88" s="38">
        <f t="shared" si="53"/>
        <v>9494.56</v>
      </c>
      <c r="N88" s="40">
        <v>250</v>
      </c>
      <c r="O88" s="40">
        <v>216052477.00999999</v>
      </c>
      <c r="P88" s="40">
        <v>518</v>
      </c>
      <c r="Q88" s="40">
        <v>215962650.93000001</v>
      </c>
      <c r="R88" s="38">
        <f t="shared" si="2"/>
        <v>768</v>
      </c>
      <c r="S88" s="38">
        <f t="shared" si="3"/>
        <v>432015127.94</v>
      </c>
      <c r="T88" s="38">
        <f t="shared" si="54"/>
        <v>777</v>
      </c>
      <c r="U88" s="38">
        <f t="shared" si="55"/>
        <v>432024622.5</v>
      </c>
    </row>
    <row r="89" spans="1:21" s="9" customFormat="1" ht="12">
      <c r="A89" s="26">
        <v>82</v>
      </c>
      <c r="B89" s="49" t="s">
        <v>293</v>
      </c>
      <c r="C89" s="28" t="s">
        <v>294</v>
      </c>
      <c r="D89" s="39">
        <v>45</v>
      </c>
      <c r="E89" s="39">
        <v>48842094.310000002</v>
      </c>
      <c r="F89" s="39">
        <v>109</v>
      </c>
      <c r="G89" s="39">
        <v>17042313.289999999</v>
      </c>
      <c r="H89" s="39">
        <v>53</v>
      </c>
      <c r="I89" s="39">
        <v>36429365.850000001</v>
      </c>
      <c r="J89" s="39">
        <v>90</v>
      </c>
      <c r="K89" s="39">
        <v>18027534.73</v>
      </c>
      <c r="L89" s="39">
        <f t="shared" si="52"/>
        <v>297</v>
      </c>
      <c r="M89" s="39">
        <f t="shared" si="53"/>
        <v>120341308.18000001</v>
      </c>
      <c r="N89" s="39">
        <v>98</v>
      </c>
      <c r="O89" s="39">
        <v>120239423.98999999</v>
      </c>
      <c r="P89" s="39">
        <v>106</v>
      </c>
      <c r="Q89" s="39">
        <v>184409981.25999999</v>
      </c>
      <c r="R89" s="39">
        <f t="shared" si="2"/>
        <v>204</v>
      </c>
      <c r="S89" s="39">
        <f t="shared" si="3"/>
        <v>304649405.25</v>
      </c>
      <c r="T89" s="39">
        <f t="shared" si="54"/>
        <v>501</v>
      </c>
      <c r="U89" s="39">
        <f t="shared" si="55"/>
        <v>424990713.43000001</v>
      </c>
    </row>
    <row r="90" spans="1:21" s="9" customFormat="1" ht="12">
      <c r="A90" s="29">
        <v>83</v>
      </c>
      <c r="B90" s="50" t="s">
        <v>165</v>
      </c>
      <c r="C90" s="1" t="s">
        <v>166</v>
      </c>
      <c r="D90" s="40">
        <v>362</v>
      </c>
      <c r="E90" s="40">
        <v>99296979.920000002</v>
      </c>
      <c r="F90" s="40">
        <v>309</v>
      </c>
      <c r="G90" s="40">
        <v>39661367.93</v>
      </c>
      <c r="H90" s="40">
        <v>184</v>
      </c>
      <c r="I90" s="40">
        <v>26340094.350000001</v>
      </c>
      <c r="J90" s="40">
        <v>331</v>
      </c>
      <c r="K90" s="40">
        <v>42994166.57</v>
      </c>
      <c r="L90" s="38">
        <f t="shared" si="52"/>
        <v>1186</v>
      </c>
      <c r="M90" s="38">
        <f t="shared" si="53"/>
        <v>208292608.76999998</v>
      </c>
      <c r="N90" s="40">
        <v>169</v>
      </c>
      <c r="O90" s="40">
        <v>86852902.549999997</v>
      </c>
      <c r="P90" s="40">
        <v>215</v>
      </c>
      <c r="Q90" s="40">
        <v>128833353.55</v>
      </c>
      <c r="R90" s="38">
        <f t="shared" si="2"/>
        <v>384</v>
      </c>
      <c r="S90" s="38">
        <f t="shared" si="3"/>
        <v>215686256.09999999</v>
      </c>
      <c r="T90" s="38">
        <f t="shared" si="54"/>
        <v>1570</v>
      </c>
      <c r="U90" s="38">
        <f t="shared" si="55"/>
        <v>423978864.87</v>
      </c>
    </row>
    <row r="91" spans="1:21" s="9" customFormat="1" ht="12">
      <c r="A91" s="26">
        <v>84</v>
      </c>
      <c r="B91" s="49" t="s">
        <v>207</v>
      </c>
      <c r="C91" s="28" t="s">
        <v>208</v>
      </c>
      <c r="D91" s="39">
        <v>1534</v>
      </c>
      <c r="E91" s="39">
        <v>97004006.269999996</v>
      </c>
      <c r="F91" s="39">
        <v>1994</v>
      </c>
      <c r="G91" s="39">
        <v>45739112.090000004</v>
      </c>
      <c r="H91" s="39">
        <v>3742</v>
      </c>
      <c r="I91" s="39">
        <v>16344701.869999999</v>
      </c>
      <c r="J91" s="39">
        <v>10899</v>
      </c>
      <c r="K91" s="39">
        <v>65206078.799999997</v>
      </c>
      <c r="L91" s="39">
        <f t="shared" si="52"/>
        <v>18169</v>
      </c>
      <c r="M91" s="39">
        <f t="shared" si="53"/>
        <v>224293899.03</v>
      </c>
      <c r="N91" s="39">
        <v>5588</v>
      </c>
      <c r="O91" s="39">
        <v>93882230.049999997</v>
      </c>
      <c r="P91" s="39">
        <v>882</v>
      </c>
      <c r="Q91" s="39">
        <v>96283079.680000007</v>
      </c>
      <c r="R91" s="39">
        <f t="shared" si="2"/>
        <v>6470</v>
      </c>
      <c r="S91" s="39">
        <f t="shared" si="3"/>
        <v>190165309.73000002</v>
      </c>
      <c r="T91" s="39">
        <f t="shared" si="54"/>
        <v>24639</v>
      </c>
      <c r="U91" s="39">
        <f t="shared" si="55"/>
        <v>414459208.75999999</v>
      </c>
    </row>
    <row r="92" spans="1:21" s="9" customFormat="1" ht="12">
      <c r="A92" s="29">
        <v>85</v>
      </c>
      <c r="B92" s="19" t="s">
        <v>256</v>
      </c>
      <c r="C92" s="1" t="s">
        <v>257</v>
      </c>
      <c r="D92" s="40"/>
      <c r="E92" s="40"/>
      <c r="F92" s="40"/>
      <c r="G92" s="40"/>
      <c r="H92" s="40">
        <v>3453</v>
      </c>
      <c r="I92" s="40">
        <v>35806755.460000001</v>
      </c>
      <c r="J92" s="40">
        <v>4164</v>
      </c>
      <c r="K92" s="40">
        <v>79855269.019999996</v>
      </c>
      <c r="L92" s="38">
        <f t="shared" si="52"/>
        <v>7617</v>
      </c>
      <c r="M92" s="38">
        <f t="shared" si="53"/>
        <v>115662024.47999999</v>
      </c>
      <c r="N92" s="40">
        <v>5572</v>
      </c>
      <c r="O92" s="40">
        <v>170270391.36000001</v>
      </c>
      <c r="P92" s="40">
        <v>602</v>
      </c>
      <c r="Q92" s="40">
        <v>126194950.53</v>
      </c>
      <c r="R92" s="38">
        <f t="shared" si="2"/>
        <v>6174</v>
      </c>
      <c r="S92" s="38">
        <f t="shared" si="3"/>
        <v>296465341.88999999</v>
      </c>
      <c r="T92" s="38">
        <f t="shared" si="54"/>
        <v>13791</v>
      </c>
      <c r="U92" s="38">
        <f t="shared" si="55"/>
        <v>412127366.37</v>
      </c>
    </row>
    <row r="93" spans="1:21" s="9" customFormat="1" ht="12">
      <c r="A93" s="26">
        <v>86</v>
      </c>
      <c r="B93" s="27" t="s">
        <v>177</v>
      </c>
      <c r="C93" s="28" t="s">
        <v>178</v>
      </c>
      <c r="D93" s="39">
        <v>178</v>
      </c>
      <c r="E93" s="39">
        <v>2930949.48</v>
      </c>
      <c r="F93" s="39">
        <v>6233</v>
      </c>
      <c r="G93" s="39">
        <v>140756066.25</v>
      </c>
      <c r="H93" s="39">
        <v>1731</v>
      </c>
      <c r="I93" s="39">
        <v>12799683.289999999</v>
      </c>
      <c r="J93" s="39">
        <v>7703</v>
      </c>
      <c r="K93" s="39">
        <v>57888423.18</v>
      </c>
      <c r="L93" s="39">
        <f t="shared" si="52"/>
        <v>15845</v>
      </c>
      <c r="M93" s="39">
        <f t="shared" si="53"/>
        <v>214375122.19999999</v>
      </c>
      <c r="N93" s="39">
        <v>4350</v>
      </c>
      <c r="O93" s="39">
        <v>185072648.87</v>
      </c>
      <c r="P93" s="39">
        <v>69</v>
      </c>
      <c r="Q93" s="39">
        <v>2156279.58</v>
      </c>
      <c r="R93" s="39">
        <f t="shared" si="2"/>
        <v>4419</v>
      </c>
      <c r="S93" s="39">
        <f t="shared" si="3"/>
        <v>187228928.45000002</v>
      </c>
      <c r="T93" s="39">
        <f t="shared" si="54"/>
        <v>20264</v>
      </c>
      <c r="U93" s="39">
        <f t="shared" si="55"/>
        <v>401604050.64999998</v>
      </c>
    </row>
    <row r="94" spans="1:21" s="9" customFormat="1" ht="12">
      <c r="A94" s="29">
        <v>87</v>
      </c>
      <c r="B94" s="50" t="s">
        <v>171</v>
      </c>
      <c r="C94" s="1" t="s">
        <v>172</v>
      </c>
      <c r="D94" s="40">
        <v>48</v>
      </c>
      <c r="E94" s="40">
        <v>1124011.44</v>
      </c>
      <c r="F94" s="40">
        <v>566</v>
      </c>
      <c r="G94" s="40">
        <v>11963442.289999999</v>
      </c>
      <c r="H94" s="40">
        <v>1320</v>
      </c>
      <c r="I94" s="40">
        <v>10262440.25</v>
      </c>
      <c r="J94" s="40">
        <v>5113</v>
      </c>
      <c r="K94" s="40">
        <v>127415145.03</v>
      </c>
      <c r="L94" s="38">
        <f t="shared" si="48"/>
        <v>7047</v>
      </c>
      <c r="M94" s="38">
        <f t="shared" si="49"/>
        <v>150765039.00999999</v>
      </c>
      <c r="N94" s="40">
        <v>18629</v>
      </c>
      <c r="O94" s="40">
        <v>162479267.19999999</v>
      </c>
      <c r="P94" s="40">
        <v>426</v>
      </c>
      <c r="Q94" s="40">
        <v>34284192.409999996</v>
      </c>
      <c r="R94" s="38">
        <f t="shared" si="2"/>
        <v>19055</v>
      </c>
      <c r="S94" s="38">
        <f t="shared" si="3"/>
        <v>196763459.60999998</v>
      </c>
      <c r="T94" s="38">
        <f t="shared" si="50"/>
        <v>26102</v>
      </c>
      <c r="U94" s="38">
        <f t="shared" si="51"/>
        <v>347528498.62</v>
      </c>
    </row>
    <row r="95" spans="1:21" s="9" customFormat="1" ht="12">
      <c r="A95" s="26">
        <v>88</v>
      </c>
      <c r="B95" s="49" t="s">
        <v>191</v>
      </c>
      <c r="C95" s="28" t="s">
        <v>192</v>
      </c>
      <c r="D95" s="39">
        <v>176</v>
      </c>
      <c r="E95" s="39">
        <v>4251626.01</v>
      </c>
      <c r="F95" s="39">
        <v>550</v>
      </c>
      <c r="G95" s="39">
        <v>8612776.9100000001</v>
      </c>
      <c r="H95" s="39">
        <v>3184</v>
      </c>
      <c r="I95" s="39">
        <v>9923006.8599999994</v>
      </c>
      <c r="J95" s="39">
        <v>12681</v>
      </c>
      <c r="K95" s="39">
        <v>154041297.13999999</v>
      </c>
      <c r="L95" s="39">
        <f t="shared" ref="L95:M101" si="56">J95+H95+F95+D95</f>
        <v>16591</v>
      </c>
      <c r="M95" s="39">
        <f t="shared" si="56"/>
        <v>176828706.91999999</v>
      </c>
      <c r="N95" s="39">
        <v>9448</v>
      </c>
      <c r="O95" s="39">
        <v>152846848.05000001</v>
      </c>
      <c r="P95" s="39">
        <v>163</v>
      </c>
      <c r="Q95" s="39">
        <v>4708596.0599999996</v>
      </c>
      <c r="R95" s="39">
        <f t="shared" si="2"/>
        <v>9611</v>
      </c>
      <c r="S95" s="39">
        <f t="shared" si="3"/>
        <v>157555444.11000001</v>
      </c>
      <c r="T95" s="39">
        <f t="shared" ref="T95:U101" si="57">R95+L95</f>
        <v>26202</v>
      </c>
      <c r="U95" s="39">
        <f t="shared" si="57"/>
        <v>334384151.02999997</v>
      </c>
    </row>
    <row r="96" spans="1:21" s="9" customFormat="1" ht="12">
      <c r="A96" s="29">
        <v>89</v>
      </c>
      <c r="B96" s="50" t="s">
        <v>123</v>
      </c>
      <c r="C96" s="1" t="s">
        <v>124</v>
      </c>
      <c r="D96" s="40">
        <v>90</v>
      </c>
      <c r="E96" s="40">
        <v>51015788.18</v>
      </c>
      <c r="F96" s="40">
        <v>25</v>
      </c>
      <c r="G96" s="40">
        <v>20133832.640000001</v>
      </c>
      <c r="H96" s="40">
        <v>16</v>
      </c>
      <c r="I96" s="40">
        <v>32684143.760000002</v>
      </c>
      <c r="J96" s="40">
        <v>280</v>
      </c>
      <c r="K96" s="40">
        <v>63971104.899999999</v>
      </c>
      <c r="L96" s="38">
        <f t="shared" si="56"/>
        <v>411</v>
      </c>
      <c r="M96" s="38">
        <f t="shared" si="56"/>
        <v>167804869.47999999</v>
      </c>
      <c r="N96" s="40">
        <v>21</v>
      </c>
      <c r="O96" s="40">
        <v>56984685.159999996</v>
      </c>
      <c r="P96" s="40">
        <v>22</v>
      </c>
      <c r="Q96" s="40">
        <v>90371105.219999999</v>
      </c>
      <c r="R96" s="38">
        <f t="shared" si="2"/>
        <v>43</v>
      </c>
      <c r="S96" s="38">
        <f t="shared" si="3"/>
        <v>147355790.38</v>
      </c>
      <c r="T96" s="38">
        <f t="shared" si="57"/>
        <v>454</v>
      </c>
      <c r="U96" s="38">
        <f t="shared" si="57"/>
        <v>315160659.86000001</v>
      </c>
    </row>
    <row r="97" spans="1:21" s="9" customFormat="1" ht="12">
      <c r="A97" s="26">
        <v>90</v>
      </c>
      <c r="B97" s="49" t="s">
        <v>185</v>
      </c>
      <c r="C97" s="28" t="s">
        <v>186</v>
      </c>
      <c r="D97" s="39">
        <v>26</v>
      </c>
      <c r="E97" s="39">
        <v>972645.73</v>
      </c>
      <c r="F97" s="39">
        <v>352</v>
      </c>
      <c r="G97" s="39">
        <v>6878448.4000000004</v>
      </c>
      <c r="H97" s="39">
        <v>3194</v>
      </c>
      <c r="I97" s="39">
        <v>16336907.91</v>
      </c>
      <c r="J97" s="39">
        <v>14143</v>
      </c>
      <c r="K97" s="39">
        <v>126321958.90000001</v>
      </c>
      <c r="L97" s="39">
        <f t="shared" si="56"/>
        <v>17715</v>
      </c>
      <c r="M97" s="39">
        <f t="shared" si="56"/>
        <v>150509960.94</v>
      </c>
      <c r="N97" s="39">
        <v>7126</v>
      </c>
      <c r="O97" s="39">
        <v>139126721.94</v>
      </c>
      <c r="P97" s="39">
        <v>419</v>
      </c>
      <c r="Q97" s="39">
        <v>22900625.620000001</v>
      </c>
      <c r="R97" s="39">
        <f t="shared" si="2"/>
        <v>7545</v>
      </c>
      <c r="S97" s="39">
        <f t="shared" si="3"/>
        <v>162027347.56</v>
      </c>
      <c r="T97" s="39">
        <f t="shared" si="57"/>
        <v>25260</v>
      </c>
      <c r="U97" s="39">
        <f t="shared" si="57"/>
        <v>312537308.5</v>
      </c>
    </row>
    <row r="98" spans="1:21" s="9" customFormat="1" ht="12">
      <c r="A98" s="29">
        <v>91</v>
      </c>
      <c r="B98" s="50" t="s">
        <v>175</v>
      </c>
      <c r="C98" s="1" t="s">
        <v>176</v>
      </c>
      <c r="D98" s="40"/>
      <c r="E98" s="40"/>
      <c r="F98" s="40">
        <v>153</v>
      </c>
      <c r="G98" s="40">
        <v>1999227.19</v>
      </c>
      <c r="H98" s="40">
        <v>6179</v>
      </c>
      <c r="I98" s="40">
        <v>26825806.260000002</v>
      </c>
      <c r="J98" s="40">
        <v>15145</v>
      </c>
      <c r="K98" s="40">
        <v>130632437.05</v>
      </c>
      <c r="L98" s="38">
        <f t="shared" si="56"/>
        <v>21477</v>
      </c>
      <c r="M98" s="38">
        <f t="shared" si="56"/>
        <v>159457470.5</v>
      </c>
      <c r="N98" s="40">
        <v>13919</v>
      </c>
      <c r="O98" s="40">
        <v>125428372.15000001</v>
      </c>
      <c r="P98" s="40">
        <v>502</v>
      </c>
      <c r="Q98" s="40">
        <v>19885519.989999998</v>
      </c>
      <c r="R98" s="38">
        <f t="shared" si="2"/>
        <v>14421</v>
      </c>
      <c r="S98" s="38">
        <f t="shared" si="3"/>
        <v>145313892.14000002</v>
      </c>
      <c r="T98" s="38">
        <f t="shared" si="57"/>
        <v>35898</v>
      </c>
      <c r="U98" s="38">
        <f t="shared" si="57"/>
        <v>304771362.63999999</v>
      </c>
    </row>
    <row r="99" spans="1:21" s="9" customFormat="1" ht="12">
      <c r="A99" s="26">
        <v>92</v>
      </c>
      <c r="B99" s="49" t="s">
        <v>179</v>
      </c>
      <c r="C99" s="28" t="s">
        <v>180</v>
      </c>
      <c r="D99" s="39">
        <v>4</v>
      </c>
      <c r="E99" s="39">
        <v>88806.5</v>
      </c>
      <c r="F99" s="39">
        <v>1398</v>
      </c>
      <c r="G99" s="39">
        <v>25981463.8226</v>
      </c>
      <c r="H99" s="39">
        <v>73</v>
      </c>
      <c r="I99" s="39">
        <v>196056.1</v>
      </c>
      <c r="J99" s="39">
        <v>6176</v>
      </c>
      <c r="K99" s="39">
        <v>120888059.78</v>
      </c>
      <c r="L99" s="39">
        <f t="shared" si="56"/>
        <v>7651</v>
      </c>
      <c r="M99" s="39">
        <f t="shared" si="56"/>
        <v>147154386.2026</v>
      </c>
      <c r="N99" s="39">
        <v>6135</v>
      </c>
      <c r="O99" s="39">
        <v>147168895.78</v>
      </c>
      <c r="P99" s="39">
        <v>39</v>
      </c>
      <c r="Q99" s="39">
        <v>605919.85</v>
      </c>
      <c r="R99" s="39">
        <f t="shared" si="2"/>
        <v>6174</v>
      </c>
      <c r="S99" s="39">
        <f t="shared" si="3"/>
        <v>147774815.63</v>
      </c>
      <c r="T99" s="39">
        <f t="shared" si="57"/>
        <v>13825</v>
      </c>
      <c r="U99" s="39">
        <f t="shared" si="57"/>
        <v>294929201.8326</v>
      </c>
    </row>
    <row r="100" spans="1:21" s="9" customFormat="1" ht="12">
      <c r="A100" s="29">
        <v>93</v>
      </c>
      <c r="B100" s="50" t="s">
        <v>195</v>
      </c>
      <c r="C100" s="1" t="s">
        <v>196</v>
      </c>
      <c r="D100" s="40">
        <v>269</v>
      </c>
      <c r="E100" s="40">
        <v>3001971.52</v>
      </c>
      <c r="F100" s="40">
        <v>3277</v>
      </c>
      <c r="G100" s="40">
        <v>64787063.537799999</v>
      </c>
      <c r="H100" s="40">
        <v>1254</v>
      </c>
      <c r="I100" s="40">
        <v>15065703.26</v>
      </c>
      <c r="J100" s="40">
        <v>7863</v>
      </c>
      <c r="K100" s="40">
        <v>77164094.8706</v>
      </c>
      <c r="L100" s="38">
        <f t="shared" si="56"/>
        <v>12663</v>
      </c>
      <c r="M100" s="38">
        <f t="shared" si="56"/>
        <v>160018833.1884</v>
      </c>
      <c r="N100" s="40">
        <v>11174</v>
      </c>
      <c r="O100" s="40">
        <v>128749173.75</v>
      </c>
      <c r="P100" s="40">
        <v>196</v>
      </c>
      <c r="Q100" s="40">
        <v>4876216.3099999996</v>
      </c>
      <c r="R100" s="38">
        <f t="shared" si="2"/>
        <v>11370</v>
      </c>
      <c r="S100" s="38">
        <f t="shared" si="3"/>
        <v>133625390.06</v>
      </c>
      <c r="T100" s="38">
        <f t="shared" si="57"/>
        <v>24033</v>
      </c>
      <c r="U100" s="38">
        <f t="shared" si="57"/>
        <v>293644223.24839997</v>
      </c>
    </row>
    <row r="101" spans="1:21" s="9" customFormat="1" ht="12">
      <c r="A101" s="26">
        <v>94</v>
      </c>
      <c r="B101" s="49" t="s">
        <v>358</v>
      </c>
      <c r="C101" s="28" t="s">
        <v>359</v>
      </c>
      <c r="D101" s="39"/>
      <c r="E101" s="39"/>
      <c r="F101" s="39"/>
      <c r="G101" s="39"/>
      <c r="H101" s="39">
        <v>2850</v>
      </c>
      <c r="I101" s="39">
        <v>12625471.060000001</v>
      </c>
      <c r="J101" s="39">
        <v>6858</v>
      </c>
      <c r="K101" s="39">
        <v>143512815.24000001</v>
      </c>
      <c r="L101" s="39">
        <f t="shared" si="56"/>
        <v>9708</v>
      </c>
      <c r="M101" s="39">
        <f t="shared" si="56"/>
        <v>156138286.30000001</v>
      </c>
      <c r="N101" s="39">
        <v>10075</v>
      </c>
      <c r="O101" s="39">
        <v>132569982.90000001</v>
      </c>
      <c r="P101" s="39">
        <v>95</v>
      </c>
      <c r="Q101" s="39">
        <v>625128.9</v>
      </c>
      <c r="R101" s="39">
        <f t="shared" si="2"/>
        <v>10170</v>
      </c>
      <c r="S101" s="39">
        <f t="shared" si="3"/>
        <v>133195111.80000001</v>
      </c>
      <c r="T101" s="39">
        <f t="shared" si="57"/>
        <v>19878</v>
      </c>
      <c r="U101" s="39">
        <f t="shared" si="57"/>
        <v>289333398.10000002</v>
      </c>
    </row>
    <row r="102" spans="1:21" s="9" customFormat="1" ht="12">
      <c r="A102" s="29">
        <v>95</v>
      </c>
      <c r="B102" s="19" t="s">
        <v>203</v>
      </c>
      <c r="C102" s="1" t="s">
        <v>204</v>
      </c>
      <c r="D102" s="40">
        <v>1</v>
      </c>
      <c r="E102" s="40">
        <v>17493</v>
      </c>
      <c r="F102" s="40">
        <v>44</v>
      </c>
      <c r="G102" s="40">
        <v>465650.49</v>
      </c>
      <c r="H102" s="40">
        <v>1851</v>
      </c>
      <c r="I102" s="40">
        <v>13298184.689999999</v>
      </c>
      <c r="J102" s="40">
        <v>4844</v>
      </c>
      <c r="K102" s="40">
        <v>70786737.280000001</v>
      </c>
      <c r="L102" s="38">
        <f t="shared" ref="L102:L109" si="58">J102+H102+F102+D102</f>
        <v>6740</v>
      </c>
      <c r="M102" s="38">
        <f t="shared" ref="M102:M109" si="59">K102+I102+G102+E102</f>
        <v>84568065.459999993</v>
      </c>
      <c r="N102" s="40">
        <v>7343</v>
      </c>
      <c r="O102" s="40">
        <v>119219947.56</v>
      </c>
      <c r="P102" s="40">
        <v>575</v>
      </c>
      <c r="Q102" s="40">
        <v>61284180.280000001</v>
      </c>
      <c r="R102" s="38">
        <f t="shared" si="2"/>
        <v>7918</v>
      </c>
      <c r="S102" s="38">
        <f t="shared" si="3"/>
        <v>180504127.84</v>
      </c>
      <c r="T102" s="38">
        <f t="shared" ref="T102:T109" si="60">R102+L102</f>
        <v>14658</v>
      </c>
      <c r="U102" s="38">
        <f t="shared" ref="U102:U109" si="61">S102+M102</f>
        <v>265072193.30000001</v>
      </c>
    </row>
    <row r="103" spans="1:21" s="9" customFormat="1" ht="12">
      <c r="A103" s="26">
        <v>96</v>
      </c>
      <c r="B103" s="27" t="s">
        <v>215</v>
      </c>
      <c r="C103" s="28" t="s">
        <v>216</v>
      </c>
      <c r="D103" s="39">
        <v>135</v>
      </c>
      <c r="E103" s="39">
        <v>3022761.28</v>
      </c>
      <c r="F103" s="39">
        <v>233</v>
      </c>
      <c r="G103" s="39">
        <v>6058564.0700000003</v>
      </c>
      <c r="H103" s="39">
        <v>1290</v>
      </c>
      <c r="I103" s="39">
        <v>9970272.5399999991</v>
      </c>
      <c r="J103" s="39">
        <v>3557</v>
      </c>
      <c r="K103" s="39">
        <v>49006776.32</v>
      </c>
      <c r="L103" s="39">
        <f t="shared" si="58"/>
        <v>5215</v>
      </c>
      <c r="M103" s="39">
        <f t="shared" si="59"/>
        <v>68058374.209999993</v>
      </c>
      <c r="N103" s="39">
        <v>3042</v>
      </c>
      <c r="O103" s="39">
        <v>114867021.04000001</v>
      </c>
      <c r="P103" s="39">
        <v>551</v>
      </c>
      <c r="Q103" s="39">
        <v>72790978.049999997</v>
      </c>
      <c r="R103" s="39">
        <f t="shared" si="2"/>
        <v>3593</v>
      </c>
      <c r="S103" s="39">
        <f t="shared" si="3"/>
        <v>187657999.09</v>
      </c>
      <c r="T103" s="39">
        <f t="shared" si="60"/>
        <v>8808</v>
      </c>
      <c r="U103" s="39">
        <f t="shared" si="61"/>
        <v>255716373.30000001</v>
      </c>
    </row>
    <row r="104" spans="1:21" s="9" customFormat="1" ht="12">
      <c r="A104" s="29">
        <v>97</v>
      </c>
      <c r="B104" s="50" t="s">
        <v>233</v>
      </c>
      <c r="C104" s="1" t="s">
        <v>234</v>
      </c>
      <c r="D104" s="40">
        <v>4</v>
      </c>
      <c r="E104" s="40">
        <v>74250</v>
      </c>
      <c r="F104" s="40">
        <v>428</v>
      </c>
      <c r="G104" s="40">
        <v>6096905.2300000004</v>
      </c>
      <c r="H104" s="40">
        <v>1619</v>
      </c>
      <c r="I104" s="40">
        <v>4832220.5599999996</v>
      </c>
      <c r="J104" s="40">
        <v>5528</v>
      </c>
      <c r="K104" s="40">
        <v>30531618.420000002</v>
      </c>
      <c r="L104" s="38">
        <f t="shared" si="58"/>
        <v>7579</v>
      </c>
      <c r="M104" s="38">
        <f t="shared" si="59"/>
        <v>41534994.210000008</v>
      </c>
      <c r="N104" s="40">
        <v>2377</v>
      </c>
      <c r="O104" s="40">
        <v>117276227.29000001</v>
      </c>
      <c r="P104" s="40">
        <v>424</v>
      </c>
      <c r="Q104" s="40">
        <v>85549356.5</v>
      </c>
      <c r="R104" s="38">
        <f t="shared" si="2"/>
        <v>2801</v>
      </c>
      <c r="S104" s="38">
        <f t="shared" si="3"/>
        <v>202825583.79000002</v>
      </c>
      <c r="T104" s="38">
        <f t="shared" si="60"/>
        <v>10380</v>
      </c>
      <c r="U104" s="38">
        <f t="shared" si="61"/>
        <v>244360578.00000003</v>
      </c>
    </row>
    <row r="105" spans="1:21" s="9" customFormat="1" ht="12">
      <c r="A105" s="26">
        <v>98</v>
      </c>
      <c r="B105" s="49" t="s">
        <v>209</v>
      </c>
      <c r="C105" s="28" t="s">
        <v>210</v>
      </c>
      <c r="D105" s="39">
        <v>260</v>
      </c>
      <c r="E105" s="39">
        <v>4889303.05</v>
      </c>
      <c r="F105" s="39">
        <v>1804</v>
      </c>
      <c r="G105" s="39">
        <v>33962723.060000002</v>
      </c>
      <c r="H105" s="39">
        <v>1189</v>
      </c>
      <c r="I105" s="39">
        <v>9440120.4000000004</v>
      </c>
      <c r="J105" s="39">
        <v>4752</v>
      </c>
      <c r="K105" s="39">
        <v>37050328.180500001</v>
      </c>
      <c r="L105" s="39">
        <f t="shared" si="58"/>
        <v>8005</v>
      </c>
      <c r="M105" s="39">
        <f t="shared" si="59"/>
        <v>85342474.690500006</v>
      </c>
      <c r="N105" s="39">
        <v>3430</v>
      </c>
      <c r="O105" s="39">
        <v>106007641.37</v>
      </c>
      <c r="P105" s="39">
        <v>519</v>
      </c>
      <c r="Q105" s="39">
        <v>49425253.909999996</v>
      </c>
      <c r="R105" s="39">
        <f t="shared" si="2"/>
        <v>3949</v>
      </c>
      <c r="S105" s="39">
        <f t="shared" si="3"/>
        <v>155432895.28</v>
      </c>
      <c r="T105" s="39">
        <f t="shared" si="60"/>
        <v>11954</v>
      </c>
      <c r="U105" s="39">
        <f t="shared" si="61"/>
        <v>240775369.97049999</v>
      </c>
    </row>
    <row r="106" spans="1:21" s="9" customFormat="1" ht="12">
      <c r="A106" s="29">
        <v>99</v>
      </c>
      <c r="B106" s="50" t="s">
        <v>237</v>
      </c>
      <c r="C106" s="1" t="s">
        <v>238</v>
      </c>
      <c r="D106" s="40"/>
      <c r="E106" s="40"/>
      <c r="F106" s="40"/>
      <c r="G106" s="40"/>
      <c r="H106" s="40">
        <v>350</v>
      </c>
      <c r="I106" s="40">
        <v>9195915.5199999996</v>
      </c>
      <c r="J106" s="40">
        <v>4499</v>
      </c>
      <c r="K106" s="40">
        <v>103150241.73</v>
      </c>
      <c r="L106" s="38">
        <f t="shared" si="58"/>
        <v>4849</v>
      </c>
      <c r="M106" s="38">
        <f t="shared" si="59"/>
        <v>112346157.25</v>
      </c>
      <c r="N106" s="40">
        <v>4461</v>
      </c>
      <c r="O106" s="40">
        <v>103479786.12</v>
      </c>
      <c r="P106" s="40">
        <v>355</v>
      </c>
      <c r="Q106" s="40">
        <v>9414370.8399999999</v>
      </c>
      <c r="R106" s="38">
        <f t="shared" si="2"/>
        <v>4816</v>
      </c>
      <c r="S106" s="38">
        <f t="shared" si="3"/>
        <v>112894156.96000001</v>
      </c>
      <c r="T106" s="38">
        <f t="shared" si="60"/>
        <v>9665</v>
      </c>
      <c r="U106" s="38">
        <f t="shared" si="61"/>
        <v>225240314.21000001</v>
      </c>
    </row>
    <row r="107" spans="1:21" s="9" customFormat="1" ht="12">
      <c r="A107" s="26">
        <v>100</v>
      </c>
      <c r="B107" s="49" t="s">
        <v>370</v>
      </c>
      <c r="C107" s="28" t="s">
        <v>371</v>
      </c>
      <c r="D107" s="39"/>
      <c r="E107" s="39"/>
      <c r="F107" s="39"/>
      <c r="G107" s="39"/>
      <c r="H107" s="39"/>
      <c r="I107" s="39"/>
      <c r="J107" s="39"/>
      <c r="K107" s="39"/>
      <c r="L107" s="39">
        <f t="shared" si="58"/>
        <v>0</v>
      </c>
      <c r="M107" s="39">
        <f t="shared" si="59"/>
        <v>0</v>
      </c>
      <c r="N107" s="39">
        <v>2</v>
      </c>
      <c r="O107" s="39">
        <v>223304721.65000001</v>
      </c>
      <c r="P107" s="39"/>
      <c r="Q107" s="39"/>
      <c r="R107" s="39">
        <f t="shared" si="2"/>
        <v>2</v>
      </c>
      <c r="S107" s="39">
        <f t="shared" si="3"/>
        <v>223304721.65000001</v>
      </c>
      <c r="T107" s="39">
        <f t="shared" si="60"/>
        <v>2</v>
      </c>
      <c r="U107" s="39">
        <f t="shared" si="61"/>
        <v>223304721.65000001</v>
      </c>
    </row>
    <row r="108" spans="1:21" s="9" customFormat="1" ht="12">
      <c r="A108" s="29">
        <v>101</v>
      </c>
      <c r="B108" s="50" t="s">
        <v>199</v>
      </c>
      <c r="C108" s="1" t="s">
        <v>200</v>
      </c>
      <c r="D108" s="40"/>
      <c r="E108" s="40"/>
      <c r="F108" s="40">
        <v>73</v>
      </c>
      <c r="G108" s="40">
        <v>2093055.42</v>
      </c>
      <c r="H108" s="40">
        <v>3301</v>
      </c>
      <c r="I108" s="40">
        <v>20224587.48</v>
      </c>
      <c r="J108" s="40">
        <v>6454</v>
      </c>
      <c r="K108" s="40">
        <v>105675083.90000001</v>
      </c>
      <c r="L108" s="38">
        <f t="shared" si="58"/>
        <v>9828</v>
      </c>
      <c r="M108" s="38">
        <f t="shared" si="59"/>
        <v>127992726.80000001</v>
      </c>
      <c r="N108" s="40">
        <v>5126</v>
      </c>
      <c r="O108" s="40">
        <v>87989589.609999999</v>
      </c>
      <c r="P108" s="40">
        <v>41</v>
      </c>
      <c r="Q108" s="40">
        <v>372979.20000000001</v>
      </c>
      <c r="R108" s="38">
        <f t="shared" si="2"/>
        <v>5167</v>
      </c>
      <c r="S108" s="38">
        <f t="shared" si="3"/>
        <v>88362568.810000002</v>
      </c>
      <c r="T108" s="38">
        <f t="shared" si="60"/>
        <v>14995</v>
      </c>
      <c r="U108" s="38">
        <f t="shared" si="61"/>
        <v>216355295.61000001</v>
      </c>
    </row>
    <row r="109" spans="1:21" s="9" customFormat="1" ht="12">
      <c r="A109" s="26">
        <v>102</v>
      </c>
      <c r="B109" s="49" t="s">
        <v>351</v>
      </c>
      <c r="C109" s="28" t="s">
        <v>352</v>
      </c>
      <c r="D109" s="39">
        <v>3</v>
      </c>
      <c r="E109" s="39">
        <v>13548.04</v>
      </c>
      <c r="F109" s="39">
        <v>443</v>
      </c>
      <c r="G109" s="39">
        <v>11984978.1</v>
      </c>
      <c r="H109" s="39">
        <v>508</v>
      </c>
      <c r="I109" s="39">
        <v>2005576.05</v>
      </c>
      <c r="J109" s="39">
        <v>2089</v>
      </c>
      <c r="K109" s="39">
        <v>57013730.840000004</v>
      </c>
      <c r="L109" s="39">
        <f t="shared" si="58"/>
        <v>3043</v>
      </c>
      <c r="M109" s="39">
        <f t="shared" si="59"/>
        <v>71017833.030000001</v>
      </c>
      <c r="N109" s="39">
        <v>2397</v>
      </c>
      <c r="O109" s="39">
        <v>106730577.69</v>
      </c>
      <c r="P109" s="39">
        <v>383</v>
      </c>
      <c r="Q109" s="39">
        <v>38374613.439999998</v>
      </c>
      <c r="R109" s="39">
        <f t="shared" si="2"/>
        <v>2780</v>
      </c>
      <c r="S109" s="39">
        <f t="shared" si="3"/>
        <v>145105191.13</v>
      </c>
      <c r="T109" s="39">
        <f t="shared" si="60"/>
        <v>5823</v>
      </c>
      <c r="U109" s="39">
        <f t="shared" si="61"/>
        <v>216123024.16</v>
      </c>
    </row>
    <row r="110" spans="1:21" s="9" customFormat="1" ht="12">
      <c r="A110" s="29">
        <v>103</v>
      </c>
      <c r="B110" s="50" t="s">
        <v>249</v>
      </c>
      <c r="C110" s="1" t="s">
        <v>250</v>
      </c>
      <c r="D110" s="40">
        <v>28</v>
      </c>
      <c r="E110" s="40">
        <v>51476068.399999999</v>
      </c>
      <c r="F110" s="40">
        <v>117</v>
      </c>
      <c r="G110" s="40">
        <v>8670803.6600000001</v>
      </c>
      <c r="H110" s="40">
        <v>188</v>
      </c>
      <c r="I110" s="40">
        <v>19695630.140000001</v>
      </c>
      <c r="J110" s="40">
        <v>7268</v>
      </c>
      <c r="K110" s="40">
        <v>31585786.657699998</v>
      </c>
      <c r="L110" s="38">
        <f>J110+H110+F110+D110</f>
        <v>7601</v>
      </c>
      <c r="M110" s="38">
        <f>K110+I110+G110+E110</f>
        <v>111428288.85769999</v>
      </c>
      <c r="N110" s="40">
        <v>76</v>
      </c>
      <c r="O110" s="40">
        <v>45647549.840000004</v>
      </c>
      <c r="P110" s="40">
        <v>47</v>
      </c>
      <c r="Q110" s="40">
        <v>58668422.75</v>
      </c>
      <c r="R110" s="38">
        <f t="shared" si="2"/>
        <v>123</v>
      </c>
      <c r="S110" s="38">
        <f t="shared" si="3"/>
        <v>104315972.59</v>
      </c>
      <c r="T110" s="38">
        <f>R110+L110</f>
        <v>7724</v>
      </c>
      <c r="U110" s="38">
        <f>S110+M110</f>
        <v>215744261.44769999</v>
      </c>
    </row>
    <row r="111" spans="1:21" s="9" customFormat="1" ht="12">
      <c r="A111" s="26">
        <v>104</v>
      </c>
      <c r="B111" s="49" t="s">
        <v>277</v>
      </c>
      <c r="C111" s="28" t="s">
        <v>278</v>
      </c>
      <c r="D111" s="39"/>
      <c r="E111" s="39"/>
      <c r="F111" s="39">
        <v>7</v>
      </c>
      <c r="G111" s="39">
        <v>71514.33</v>
      </c>
      <c r="H111" s="39">
        <v>286</v>
      </c>
      <c r="I111" s="39">
        <v>348700.02</v>
      </c>
      <c r="J111" s="39">
        <v>803</v>
      </c>
      <c r="K111" s="39">
        <v>97858126.930000007</v>
      </c>
      <c r="L111" s="39">
        <f t="shared" ref="L111:L118" si="62">J111+H111+F111+D111</f>
        <v>1096</v>
      </c>
      <c r="M111" s="39">
        <f t="shared" ref="M111:M118" si="63">K111+I111+G111+E111</f>
        <v>98278341.280000001</v>
      </c>
      <c r="N111" s="39">
        <v>4156</v>
      </c>
      <c r="O111" s="39">
        <v>97851103.129999995</v>
      </c>
      <c r="P111" s="39">
        <v>8</v>
      </c>
      <c r="Q111" s="39">
        <v>270705.15999999997</v>
      </c>
      <c r="R111" s="39">
        <f t="shared" si="2"/>
        <v>4164</v>
      </c>
      <c r="S111" s="39">
        <f t="shared" si="3"/>
        <v>98121808.289999992</v>
      </c>
      <c r="T111" s="39">
        <f t="shared" ref="T111:T118" si="64">R111+L111</f>
        <v>5260</v>
      </c>
      <c r="U111" s="39">
        <f t="shared" ref="U111:U118" si="65">S111+M111</f>
        <v>196400149.56999999</v>
      </c>
    </row>
    <row r="112" spans="1:21" s="9" customFormat="1" ht="12">
      <c r="A112" s="29">
        <v>105</v>
      </c>
      <c r="B112" s="19" t="s">
        <v>183</v>
      </c>
      <c r="C112" s="1" t="s">
        <v>184</v>
      </c>
      <c r="D112" s="40">
        <v>38</v>
      </c>
      <c r="E112" s="40">
        <v>5442909.9299999997</v>
      </c>
      <c r="F112" s="40">
        <v>27</v>
      </c>
      <c r="G112" s="40">
        <v>5128020.5</v>
      </c>
      <c r="H112" s="40">
        <v>48</v>
      </c>
      <c r="I112" s="40">
        <v>1526320.34</v>
      </c>
      <c r="J112" s="40">
        <v>69</v>
      </c>
      <c r="K112" s="40">
        <v>1248214.98</v>
      </c>
      <c r="L112" s="38">
        <f t="shared" si="62"/>
        <v>182</v>
      </c>
      <c r="M112" s="38">
        <f t="shared" si="63"/>
        <v>13345465.75</v>
      </c>
      <c r="N112" s="40">
        <v>86</v>
      </c>
      <c r="O112" s="40">
        <v>96800000</v>
      </c>
      <c r="P112" s="40">
        <v>99</v>
      </c>
      <c r="Q112" s="40">
        <v>85100000</v>
      </c>
      <c r="R112" s="38">
        <f t="shared" si="2"/>
        <v>185</v>
      </c>
      <c r="S112" s="38">
        <f t="shared" si="3"/>
        <v>181900000</v>
      </c>
      <c r="T112" s="38">
        <f t="shared" si="64"/>
        <v>367</v>
      </c>
      <c r="U112" s="38">
        <f t="shared" si="65"/>
        <v>195245465.75</v>
      </c>
    </row>
    <row r="113" spans="1:21" s="9" customFormat="1" ht="12">
      <c r="A113" s="26">
        <v>106</v>
      </c>
      <c r="B113" s="27" t="s">
        <v>217</v>
      </c>
      <c r="C113" s="28" t="s">
        <v>218</v>
      </c>
      <c r="D113" s="39">
        <v>44</v>
      </c>
      <c r="E113" s="39">
        <v>643143.31999999995</v>
      </c>
      <c r="F113" s="39">
        <v>188</v>
      </c>
      <c r="G113" s="39">
        <v>3950607.59</v>
      </c>
      <c r="H113" s="39">
        <v>4146</v>
      </c>
      <c r="I113" s="39">
        <v>11423704.970000001</v>
      </c>
      <c r="J113" s="39">
        <v>8803</v>
      </c>
      <c r="K113" s="39">
        <v>38669525.909999996</v>
      </c>
      <c r="L113" s="39">
        <f t="shared" si="62"/>
        <v>13181</v>
      </c>
      <c r="M113" s="39">
        <f t="shared" si="63"/>
        <v>54686981.789999999</v>
      </c>
      <c r="N113" s="39">
        <v>3766</v>
      </c>
      <c r="O113" s="39">
        <v>82613395.939999998</v>
      </c>
      <c r="P113" s="39">
        <v>860</v>
      </c>
      <c r="Q113" s="39">
        <v>52138223.310000002</v>
      </c>
      <c r="R113" s="39">
        <f t="shared" si="2"/>
        <v>4626</v>
      </c>
      <c r="S113" s="39">
        <f t="shared" si="3"/>
        <v>134751619.25</v>
      </c>
      <c r="T113" s="39">
        <f t="shared" si="64"/>
        <v>17807</v>
      </c>
      <c r="U113" s="39">
        <f t="shared" si="65"/>
        <v>189438601.03999999</v>
      </c>
    </row>
    <row r="114" spans="1:21" s="9" customFormat="1" ht="12">
      <c r="A114" s="29">
        <v>107</v>
      </c>
      <c r="B114" s="50" t="s">
        <v>213</v>
      </c>
      <c r="C114" s="1" t="s">
        <v>214</v>
      </c>
      <c r="D114" s="40">
        <v>6</v>
      </c>
      <c r="E114" s="40">
        <v>51673.68</v>
      </c>
      <c r="F114" s="40">
        <v>175</v>
      </c>
      <c r="G114" s="40">
        <v>4046571.1</v>
      </c>
      <c r="H114" s="40">
        <v>9901</v>
      </c>
      <c r="I114" s="40">
        <v>13543225.18</v>
      </c>
      <c r="J114" s="40">
        <v>20125</v>
      </c>
      <c r="K114" s="40">
        <v>83135848.200000003</v>
      </c>
      <c r="L114" s="38">
        <f t="shared" si="62"/>
        <v>30207</v>
      </c>
      <c r="M114" s="38">
        <f t="shared" si="63"/>
        <v>100777318.16</v>
      </c>
      <c r="N114" s="40">
        <v>6356</v>
      </c>
      <c r="O114" s="40">
        <v>81040176.719999999</v>
      </c>
      <c r="P114" s="40">
        <v>141</v>
      </c>
      <c r="Q114" s="40">
        <v>7438217.04</v>
      </c>
      <c r="R114" s="38">
        <f t="shared" si="2"/>
        <v>6497</v>
      </c>
      <c r="S114" s="38">
        <f t="shared" si="3"/>
        <v>88478393.760000005</v>
      </c>
      <c r="T114" s="38">
        <f t="shared" si="64"/>
        <v>36704</v>
      </c>
      <c r="U114" s="38">
        <f t="shared" si="65"/>
        <v>189255711.92000002</v>
      </c>
    </row>
    <row r="115" spans="1:21" s="9" customFormat="1" ht="12">
      <c r="A115" s="26">
        <v>108</v>
      </c>
      <c r="B115" s="49" t="s">
        <v>247</v>
      </c>
      <c r="C115" s="28" t="s">
        <v>248</v>
      </c>
      <c r="D115" s="39"/>
      <c r="E115" s="39"/>
      <c r="F115" s="39">
        <v>25</v>
      </c>
      <c r="G115" s="39">
        <v>246741.69</v>
      </c>
      <c r="H115" s="39">
        <v>357</v>
      </c>
      <c r="I115" s="39">
        <v>61268341.450000003</v>
      </c>
      <c r="J115" s="39">
        <v>3554</v>
      </c>
      <c r="K115" s="39">
        <v>40325946.700000003</v>
      </c>
      <c r="L115" s="39">
        <f t="shared" si="62"/>
        <v>3936</v>
      </c>
      <c r="M115" s="39">
        <f t="shared" si="63"/>
        <v>101841029.84</v>
      </c>
      <c r="N115" s="39">
        <v>88</v>
      </c>
      <c r="O115" s="39">
        <v>27947821.52</v>
      </c>
      <c r="P115" s="39">
        <v>21</v>
      </c>
      <c r="Q115" s="39">
        <v>48231124.850000001</v>
      </c>
      <c r="R115" s="39">
        <f t="shared" si="2"/>
        <v>109</v>
      </c>
      <c r="S115" s="39">
        <f t="shared" si="3"/>
        <v>76178946.370000005</v>
      </c>
      <c r="T115" s="39">
        <f t="shared" si="64"/>
        <v>4045</v>
      </c>
      <c r="U115" s="39">
        <f t="shared" si="65"/>
        <v>178019976.21000001</v>
      </c>
    </row>
    <row r="116" spans="1:21" s="9" customFormat="1" ht="12">
      <c r="A116" s="29">
        <v>109</v>
      </c>
      <c r="B116" s="50" t="s">
        <v>253</v>
      </c>
      <c r="C116" s="1" t="s">
        <v>356</v>
      </c>
      <c r="D116" s="40">
        <v>38</v>
      </c>
      <c r="E116" s="40">
        <v>567428.36</v>
      </c>
      <c r="F116" s="40">
        <v>766</v>
      </c>
      <c r="G116" s="40">
        <v>18667675.68</v>
      </c>
      <c r="H116" s="40">
        <v>1958</v>
      </c>
      <c r="I116" s="40">
        <v>12571214.02</v>
      </c>
      <c r="J116" s="40">
        <v>2098</v>
      </c>
      <c r="K116" s="40">
        <v>53827733.170000002</v>
      </c>
      <c r="L116" s="38">
        <f t="shared" si="62"/>
        <v>4860</v>
      </c>
      <c r="M116" s="38">
        <f t="shared" si="63"/>
        <v>85634051.230000004</v>
      </c>
      <c r="N116" s="40">
        <v>937</v>
      </c>
      <c r="O116" s="40">
        <v>70474726.219999999</v>
      </c>
      <c r="P116" s="40">
        <v>432</v>
      </c>
      <c r="Q116" s="40">
        <v>11752708.970000001</v>
      </c>
      <c r="R116" s="38">
        <f t="shared" ref="R116:R132" si="66">N116+P116</f>
        <v>1369</v>
      </c>
      <c r="S116" s="38">
        <f t="shared" ref="S116:S132" si="67">O116+Q116</f>
        <v>82227435.189999998</v>
      </c>
      <c r="T116" s="38">
        <f t="shared" si="64"/>
        <v>6229</v>
      </c>
      <c r="U116" s="38">
        <f t="shared" si="65"/>
        <v>167861486.42000002</v>
      </c>
    </row>
    <row r="117" spans="1:21" s="9" customFormat="1" ht="12">
      <c r="A117" s="26">
        <v>110</v>
      </c>
      <c r="B117" s="49" t="s">
        <v>197</v>
      </c>
      <c r="C117" s="28" t="s">
        <v>198</v>
      </c>
      <c r="D117" s="39">
        <v>200</v>
      </c>
      <c r="E117" s="39">
        <v>32689494.079999998</v>
      </c>
      <c r="F117" s="39">
        <v>214</v>
      </c>
      <c r="G117" s="39">
        <v>6879653.7599999998</v>
      </c>
      <c r="H117" s="39">
        <v>209</v>
      </c>
      <c r="I117" s="39">
        <v>28363910.850000001</v>
      </c>
      <c r="J117" s="39">
        <v>651</v>
      </c>
      <c r="K117" s="39">
        <v>24282052.059999999</v>
      </c>
      <c r="L117" s="39">
        <f t="shared" si="62"/>
        <v>1274</v>
      </c>
      <c r="M117" s="39">
        <f t="shared" si="63"/>
        <v>92215110.75</v>
      </c>
      <c r="N117" s="39">
        <v>220</v>
      </c>
      <c r="O117" s="39">
        <v>20211135.550000001</v>
      </c>
      <c r="P117" s="39">
        <v>106</v>
      </c>
      <c r="Q117" s="39">
        <v>46762578.350000001</v>
      </c>
      <c r="R117" s="39">
        <f t="shared" si="66"/>
        <v>326</v>
      </c>
      <c r="S117" s="39">
        <f t="shared" si="67"/>
        <v>66973713.900000006</v>
      </c>
      <c r="T117" s="39">
        <f t="shared" si="64"/>
        <v>1600</v>
      </c>
      <c r="U117" s="39">
        <f t="shared" si="65"/>
        <v>159188824.65000001</v>
      </c>
    </row>
    <row r="118" spans="1:21" s="9" customFormat="1" ht="12">
      <c r="A118" s="29">
        <v>111</v>
      </c>
      <c r="B118" s="50" t="s">
        <v>254</v>
      </c>
      <c r="C118" s="1" t="s">
        <v>255</v>
      </c>
      <c r="D118" s="40"/>
      <c r="E118" s="40"/>
      <c r="F118" s="40">
        <v>7</v>
      </c>
      <c r="G118" s="40">
        <v>33698.1</v>
      </c>
      <c r="H118" s="40">
        <v>948</v>
      </c>
      <c r="I118" s="40">
        <v>2526004.5299999998</v>
      </c>
      <c r="J118" s="40">
        <v>2945</v>
      </c>
      <c r="K118" s="40">
        <v>71955787.719999999</v>
      </c>
      <c r="L118" s="38">
        <f t="shared" si="62"/>
        <v>3900</v>
      </c>
      <c r="M118" s="38">
        <f t="shared" si="63"/>
        <v>74515490.349999994</v>
      </c>
      <c r="N118" s="40">
        <v>5065</v>
      </c>
      <c r="O118" s="40">
        <v>69686887.069999993</v>
      </c>
      <c r="P118" s="40">
        <v>69</v>
      </c>
      <c r="Q118" s="40">
        <v>248004.26</v>
      </c>
      <c r="R118" s="38">
        <f t="shared" si="66"/>
        <v>5134</v>
      </c>
      <c r="S118" s="38">
        <f t="shared" si="67"/>
        <v>69934891.329999998</v>
      </c>
      <c r="T118" s="38">
        <f t="shared" si="64"/>
        <v>9034</v>
      </c>
      <c r="U118" s="38">
        <f t="shared" si="65"/>
        <v>144450381.68000001</v>
      </c>
    </row>
    <row r="119" spans="1:21" s="9" customFormat="1" ht="12">
      <c r="A119" s="26">
        <v>112</v>
      </c>
      <c r="B119" s="49" t="s">
        <v>223</v>
      </c>
      <c r="C119" s="28" t="s">
        <v>224</v>
      </c>
      <c r="D119" s="39">
        <v>21</v>
      </c>
      <c r="E119" s="39">
        <v>219557.62</v>
      </c>
      <c r="F119" s="39">
        <v>1389</v>
      </c>
      <c r="G119" s="39">
        <v>38560346.1976</v>
      </c>
      <c r="H119" s="39">
        <v>778</v>
      </c>
      <c r="I119" s="39">
        <v>9156178.8599999994</v>
      </c>
      <c r="J119" s="39">
        <v>3233</v>
      </c>
      <c r="K119" s="39">
        <v>23062630.43</v>
      </c>
      <c r="L119" s="39">
        <f t="shared" ref="L119:M126" si="68">J119+H119+F119+D119</f>
        <v>5421</v>
      </c>
      <c r="M119" s="39">
        <f t="shared" si="68"/>
        <v>70998713.107600003</v>
      </c>
      <c r="N119" s="39">
        <v>3306</v>
      </c>
      <c r="O119" s="39">
        <v>61667721.640000001</v>
      </c>
      <c r="P119" s="39">
        <v>575</v>
      </c>
      <c r="Q119" s="39">
        <v>9332012.5800000001</v>
      </c>
      <c r="R119" s="39">
        <f t="shared" si="66"/>
        <v>3881</v>
      </c>
      <c r="S119" s="39">
        <f t="shared" si="67"/>
        <v>70999734.219999999</v>
      </c>
      <c r="T119" s="39">
        <f t="shared" ref="T119:U126" si="69">R119+L119</f>
        <v>9302</v>
      </c>
      <c r="U119" s="39">
        <f t="shared" si="69"/>
        <v>141998447.3276</v>
      </c>
    </row>
    <row r="120" spans="1:21" s="9" customFormat="1" ht="12">
      <c r="A120" s="29">
        <v>113</v>
      </c>
      <c r="B120" s="50" t="s">
        <v>221</v>
      </c>
      <c r="C120" s="1" t="s">
        <v>222</v>
      </c>
      <c r="D120" s="40">
        <v>212</v>
      </c>
      <c r="E120" s="40">
        <v>2467640.39</v>
      </c>
      <c r="F120" s="40">
        <v>679</v>
      </c>
      <c r="G120" s="40">
        <v>19473976.800000001</v>
      </c>
      <c r="H120" s="40">
        <v>2511</v>
      </c>
      <c r="I120" s="40">
        <v>14256755.5</v>
      </c>
      <c r="J120" s="40">
        <v>5117</v>
      </c>
      <c r="K120" s="40">
        <v>42492380.859999999</v>
      </c>
      <c r="L120" s="38">
        <f t="shared" si="68"/>
        <v>8519</v>
      </c>
      <c r="M120" s="38">
        <f t="shared" si="68"/>
        <v>78690753.549999997</v>
      </c>
      <c r="N120" s="40">
        <v>4192</v>
      </c>
      <c r="O120" s="40">
        <v>52538610.75</v>
      </c>
      <c r="P120" s="40">
        <v>565</v>
      </c>
      <c r="Q120" s="40">
        <v>7227186</v>
      </c>
      <c r="R120" s="38">
        <f t="shared" si="66"/>
        <v>4757</v>
      </c>
      <c r="S120" s="38">
        <f t="shared" si="67"/>
        <v>59765796.75</v>
      </c>
      <c r="T120" s="38">
        <f t="shared" si="69"/>
        <v>13276</v>
      </c>
      <c r="U120" s="38">
        <f t="shared" si="69"/>
        <v>138456550.30000001</v>
      </c>
    </row>
    <row r="121" spans="1:21" s="9" customFormat="1" ht="12">
      <c r="A121" s="26">
        <v>114</v>
      </c>
      <c r="B121" s="49" t="s">
        <v>127</v>
      </c>
      <c r="C121" s="28" t="s">
        <v>128</v>
      </c>
      <c r="D121" s="39"/>
      <c r="E121" s="39"/>
      <c r="F121" s="39">
        <v>54</v>
      </c>
      <c r="G121" s="39">
        <v>909157.79</v>
      </c>
      <c r="H121" s="39">
        <v>312</v>
      </c>
      <c r="I121" s="39">
        <v>2375238.3598000002</v>
      </c>
      <c r="J121" s="39">
        <v>1603</v>
      </c>
      <c r="K121" s="39">
        <v>63274293.25</v>
      </c>
      <c r="L121" s="39">
        <f t="shared" si="68"/>
        <v>1969</v>
      </c>
      <c r="M121" s="39">
        <f t="shared" si="68"/>
        <v>66558689.399800003</v>
      </c>
      <c r="N121" s="39">
        <v>3865</v>
      </c>
      <c r="O121" s="39">
        <v>63866960.310000002</v>
      </c>
      <c r="P121" s="39">
        <v>80</v>
      </c>
      <c r="Q121" s="39">
        <v>2345117.58</v>
      </c>
      <c r="R121" s="39">
        <f t="shared" si="66"/>
        <v>3945</v>
      </c>
      <c r="S121" s="39">
        <f t="shared" si="67"/>
        <v>66212077.890000001</v>
      </c>
      <c r="T121" s="39">
        <f t="shared" si="69"/>
        <v>5914</v>
      </c>
      <c r="U121" s="39">
        <f t="shared" si="69"/>
        <v>132770767.2898</v>
      </c>
    </row>
    <row r="122" spans="1:21" s="9" customFormat="1" ht="12">
      <c r="A122" s="29">
        <v>115</v>
      </c>
      <c r="B122" s="19" t="s">
        <v>227</v>
      </c>
      <c r="C122" s="1" t="s">
        <v>228</v>
      </c>
      <c r="D122" s="40"/>
      <c r="E122" s="40"/>
      <c r="F122" s="40">
        <v>46</v>
      </c>
      <c r="G122" s="40">
        <v>167898.76</v>
      </c>
      <c r="H122" s="40">
        <v>1779</v>
      </c>
      <c r="I122" s="40">
        <v>6207808.8899999997</v>
      </c>
      <c r="J122" s="40">
        <v>7047</v>
      </c>
      <c r="K122" s="40">
        <v>57451324.729999997</v>
      </c>
      <c r="L122" s="38">
        <f t="shared" si="68"/>
        <v>8872</v>
      </c>
      <c r="M122" s="38">
        <f t="shared" si="68"/>
        <v>63827032.379999995</v>
      </c>
      <c r="N122" s="40">
        <v>3757</v>
      </c>
      <c r="O122" s="40">
        <v>51555259.32</v>
      </c>
      <c r="P122" s="40">
        <v>43</v>
      </c>
      <c r="Q122" s="40">
        <v>817742.61</v>
      </c>
      <c r="R122" s="38">
        <f t="shared" si="66"/>
        <v>3800</v>
      </c>
      <c r="S122" s="38">
        <f t="shared" si="67"/>
        <v>52373001.93</v>
      </c>
      <c r="T122" s="38">
        <f t="shared" si="69"/>
        <v>12672</v>
      </c>
      <c r="U122" s="38">
        <f t="shared" si="69"/>
        <v>116200034.31</v>
      </c>
    </row>
    <row r="123" spans="1:21" s="9" customFormat="1" ht="12">
      <c r="A123" s="26">
        <v>116</v>
      </c>
      <c r="B123" s="27" t="s">
        <v>309</v>
      </c>
      <c r="C123" s="28" t="s">
        <v>310</v>
      </c>
      <c r="D123" s="39">
        <v>10</v>
      </c>
      <c r="E123" s="39">
        <v>323074.67</v>
      </c>
      <c r="F123" s="39">
        <v>204</v>
      </c>
      <c r="G123" s="39">
        <v>2648151.69</v>
      </c>
      <c r="H123" s="39">
        <v>510</v>
      </c>
      <c r="I123" s="39">
        <v>2878789.79</v>
      </c>
      <c r="J123" s="39">
        <v>5564</v>
      </c>
      <c r="K123" s="39">
        <v>39235022.149999999</v>
      </c>
      <c r="L123" s="39">
        <f t="shared" si="68"/>
        <v>6288</v>
      </c>
      <c r="M123" s="39">
        <f t="shared" si="68"/>
        <v>45085038.299999997</v>
      </c>
      <c r="N123" s="39">
        <v>4431</v>
      </c>
      <c r="O123" s="39">
        <v>54161559.899999999</v>
      </c>
      <c r="P123" s="39">
        <v>905</v>
      </c>
      <c r="Q123" s="39">
        <v>15498491.25</v>
      </c>
      <c r="R123" s="39">
        <f t="shared" si="66"/>
        <v>5336</v>
      </c>
      <c r="S123" s="39">
        <f t="shared" si="67"/>
        <v>69660051.150000006</v>
      </c>
      <c r="T123" s="39">
        <f t="shared" si="69"/>
        <v>11624</v>
      </c>
      <c r="U123" s="39">
        <f t="shared" si="69"/>
        <v>114745089.45</v>
      </c>
    </row>
    <row r="124" spans="1:21" s="9" customFormat="1" ht="12">
      <c r="A124" s="29">
        <v>117</v>
      </c>
      <c r="B124" s="50" t="s">
        <v>327</v>
      </c>
      <c r="C124" s="1" t="s">
        <v>328</v>
      </c>
      <c r="D124" s="40">
        <v>38</v>
      </c>
      <c r="E124" s="40">
        <v>874271.28</v>
      </c>
      <c r="F124" s="40">
        <v>585</v>
      </c>
      <c r="G124" s="40">
        <v>11832773.26</v>
      </c>
      <c r="H124" s="40">
        <v>1559</v>
      </c>
      <c r="I124" s="40">
        <v>2882033.44</v>
      </c>
      <c r="J124" s="40">
        <v>17379</v>
      </c>
      <c r="K124" s="40">
        <v>37906645.420000002</v>
      </c>
      <c r="L124" s="38">
        <f t="shared" si="68"/>
        <v>19561</v>
      </c>
      <c r="M124" s="38">
        <f t="shared" si="68"/>
        <v>53495723.399999999</v>
      </c>
      <c r="N124" s="40">
        <v>10441</v>
      </c>
      <c r="O124" s="40">
        <v>49830788.640000001</v>
      </c>
      <c r="P124" s="40">
        <v>174</v>
      </c>
      <c r="Q124" s="40">
        <v>3991917.88</v>
      </c>
      <c r="R124" s="38">
        <f t="shared" si="66"/>
        <v>10615</v>
      </c>
      <c r="S124" s="38">
        <f t="shared" si="67"/>
        <v>53822706.520000003</v>
      </c>
      <c r="T124" s="38">
        <f t="shared" si="69"/>
        <v>30176</v>
      </c>
      <c r="U124" s="38">
        <f t="shared" si="69"/>
        <v>107318429.92</v>
      </c>
    </row>
    <row r="125" spans="1:21" s="9" customFormat="1" ht="12">
      <c r="A125" s="26">
        <v>118</v>
      </c>
      <c r="B125" s="49" t="s">
        <v>239</v>
      </c>
      <c r="C125" s="28" t="s">
        <v>240</v>
      </c>
      <c r="D125" s="39">
        <v>25</v>
      </c>
      <c r="E125" s="39">
        <v>11960976.439999999</v>
      </c>
      <c r="F125" s="39">
        <v>23</v>
      </c>
      <c r="G125" s="39">
        <v>6971931.7699999996</v>
      </c>
      <c r="H125" s="39">
        <v>3305</v>
      </c>
      <c r="I125" s="39">
        <v>4602902.5599999996</v>
      </c>
      <c r="J125" s="39">
        <v>643</v>
      </c>
      <c r="K125" s="39">
        <v>3250652.7</v>
      </c>
      <c r="L125" s="39">
        <f t="shared" si="68"/>
        <v>3996</v>
      </c>
      <c r="M125" s="39">
        <f t="shared" si="68"/>
        <v>26786463.469999999</v>
      </c>
      <c r="N125" s="39">
        <v>28</v>
      </c>
      <c r="O125" s="39">
        <v>33272698.760000002</v>
      </c>
      <c r="P125" s="39">
        <v>56</v>
      </c>
      <c r="Q125" s="39">
        <v>39944826.789999999</v>
      </c>
      <c r="R125" s="39">
        <f t="shared" si="66"/>
        <v>84</v>
      </c>
      <c r="S125" s="39">
        <f t="shared" si="67"/>
        <v>73217525.549999997</v>
      </c>
      <c r="T125" s="39">
        <f t="shared" si="69"/>
        <v>4080</v>
      </c>
      <c r="U125" s="39">
        <f t="shared" si="69"/>
        <v>100003989.02</v>
      </c>
    </row>
    <row r="126" spans="1:21" s="9" customFormat="1" ht="12">
      <c r="A126" s="29">
        <v>119</v>
      </c>
      <c r="B126" s="50" t="s">
        <v>301</v>
      </c>
      <c r="C126" s="1" t="s">
        <v>302</v>
      </c>
      <c r="D126" s="40">
        <v>11</v>
      </c>
      <c r="E126" s="40">
        <v>258536.88</v>
      </c>
      <c r="F126" s="40">
        <v>4</v>
      </c>
      <c r="G126" s="40">
        <v>53655.54</v>
      </c>
      <c r="H126" s="40">
        <v>9169</v>
      </c>
      <c r="I126" s="40">
        <v>6600211.4199999999</v>
      </c>
      <c r="J126" s="40">
        <v>9587</v>
      </c>
      <c r="K126" s="40">
        <v>11661300.609999999</v>
      </c>
      <c r="L126" s="38">
        <f t="shared" si="68"/>
        <v>18771</v>
      </c>
      <c r="M126" s="38">
        <f t="shared" si="68"/>
        <v>18573704.449999999</v>
      </c>
      <c r="N126" s="40">
        <v>818</v>
      </c>
      <c r="O126" s="40">
        <v>42934003.619999997</v>
      </c>
      <c r="P126" s="40">
        <v>531</v>
      </c>
      <c r="Q126" s="40">
        <v>38110977.509999998</v>
      </c>
      <c r="R126" s="38">
        <f t="shared" si="66"/>
        <v>1349</v>
      </c>
      <c r="S126" s="38">
        <f t="shared" si="67"/>
        <v>81044981.129999995</v>
      </c>
      <c r="T126" s="38">
        <f t="shared" si="69"/>
        <v>20120</v>
      </c>
      <c r="U126" s="38">
        <f t="shared" si="69"/>
        <v>99618685.579999998</v>
      </c>
    </row>
    <row r="127" spans="1:21" s="9" customFormat="1" ht="12">
      <c r="A127" s="26">
        <v>120</v>
      </c>
      <c r="B127" s="49" t="s">
        <v>259</v>
      </c>
      <c r="C127" s="28" t="s">
        <v>260</v>
      </c>
      <c r="D127" s="39">
        <v>1</v>
      </c>
      <c r="E127" s="39">
        <v>924.29</v>
      </c>
      <c r="F127" s="39">
        <v>3</v>
      </c>
      <c r="G127" s="39">
        <v>162651.53</v>
      </c>
      <c r="H127" s="39">
        <v>366</v>
      </c>
      <c r="I127" s="39">
        <v>21216970.140000001</v>
      </c>
      <c r="J127" s="39">
        <v>529</v>
      </c>
      <c r="K127" s="39">
        <v>22261485.34</v>
      </c>
      <c r="L127" s="39">
        <f t="shared" ref="L127:L146" si="70">J127+H127+F127+D127</f>
        <v>899</v>
      </c>
      <c r="M127" s="39">
        <f t="shared" ref="M127:M146" si="71">K127+I127+G127+E127</f>
        <v>43642031.300000004</v>
      </c>
      <c r="N127" s="39">
        <v>164</v>
      </c>
      <c r="O127" s="39">
        <v>26887351.890000001</v>
      </c>
      <c r="P127" s="39">
        <v>91</v>
      </c>
      <c r="Q127" s="39">
        <v>25800848.43</v>
      </c>
      <c r="R127" s="39">
        <f t="shared" si="66"/>
        <v>255</v>
      </c>
      <c r="S127" s="39">
        <f t="shared" si="67"/>
        <v>52688200.32</v>
      </c>
      <c r="T127" s="39">
        <f t="shared" ref="T127:T146" si="72">R127+L127</f>
        <v>1154</v>
      </c>
      <c r="U127" s="39">
        <f t="shared" ref="U127:U146" si="73">S127+M127</f>
        <v>96330231.620000005</v>
      </c>
    </row>
    <row r="128" spans="1:21" s="9" customFormat="1" ht="12">
      <c r="A128" s="29">
        <v>121</v>
      </c>
      <c r="B128" s="50" t="s">
        <v>261</v>
      </c>
      <c r="C128" s="1" t="s">
        <v>262</v>
      </c>
      <c r="D128" s="40">
        <v>51</v>
      </c>
      <c r="E128" s="40">
        <v>1276846.4099999999</v>
      </c>
      <c r="F128" s="40">
        <v>114</v>
      </c>
      <c r="G128" s="40">
        <v>1456743.97</v>
      </c>
      <c r="H128" s="40">
        <v>444</v>
      </c>
      <c r="I128" s="40">
        <v>10109345.220000001</v>
      </c>
      <c r="J128" s="40">
        <v>3318</v>
      </c>
      <c r="K128" s="40">
        <v>41016384.649999999</v>
      </c>
      <c r="L128" s="38">
        <f t="shared" si="70"/>
        <v>3927</v>
      </c>
      <c r="M128" s="38">
        <f t="shared" si="71"/>
        <v>53859320.249999993</v>
      </c>
      <c r="N128" s="40">
        <v>1460</v>
      </c>
      <c r="O128" s="40">
        <v>35791224.359999999</v>
      </c>
      <c r="P128" s="40">
        <v>170</v>
      </c>
      <c r="Q128" s="40">
        <v>4714588.8099999996</v>
      </c>
      <c r="R128" s="38">
        <f t="shared" si="66"/>
        <v>1630</v>
      </c>
      <c r="S128" s="38">
        <f t="shared" si="67"/>
        <v>40505813.170000002</v>
      </c>
      <c r="T128" s="38">
        <f t="shared" si="72"/>
        <v>5557</v>
      </c>
      <c r="U128" s="38">
        <f t="shared" si="73"/>
        <v>94365133.419999987</v>
      </c>
    </row>
    <row r="129" spans="1:21" s="9" customFormat="1" ht="12">
      <c r="A129" s="26">
        <v>122</v>
      </c>
      <c r="B129" s="49" t="s">
        <v>245</v>
      </c>
      <c r="C129" s="28" t="s">
        <v>246</v>
      </c>
      <c r="D129" s="39"/>
      <c r="E129" s="39"/>
      <c r="F129" s="39">
        <v>12</v>
      </c>
      <c r="G129" s="39">
        <v>49928.33</v>
      </c>
      <c r="H129" s="39">
        <v>2354</v>
      </c>
      <c r="I129" s="39">
        <v>11235572.119999999</v>
      </c>
      <c r="J129" s="39">
        <v>5036</v>
      </c>
      <c r="K129" s="39">
        <v>44134852</v>
      </c>
      <c r="L129" s="39">
        <f t="shared" si="70"/>
        <v>7402</v>
      </c>
      <c r="M129" s="39">
        <f t="shared" si="71"/>
        <v>55420352.449999996</v>
      </c>
      <c r="N129" s="39">
        <v>1328</v>
      </c>
      <c r="O129" s="39">
        <v>33278301.600000001</v>
      </c>
      <c r="P129" s="39">
        <v>11</v>
      </c>
      <c r="Q129" s="39">
        <v>181824.32</v>
      </c>
      <c r="R129" s="39">
        <f t="shared" si="66"/>
        <v>1339</v>
      </c>
      <c r="S129" s="39">
        <f t="shared" si="67"/>
        <v>33460125.920000002</v>
      </c>
      <c r="T129" s="39">
        <f t="shared" si="72"/>
        <v>8741</v>
      </c>
      <c r="U129" s="39">
        <f t="shared" si="73"/>
        <v>88880478.370000005</v>
      </c>
    </row>
    <row r="130" spans="1:21" s="9" customFormat="1" ht="12">
      <c r="A130" s="29">
        <v>123</v>
      </c>
      <c r="B130" s="50" t="s">
        <v>241</v>
      </c>
      <c r="C130" s="1" t="s">
        <v>242</v>
      </c>
      <c r="D130" s="40">
        <v>321</v>
      </c>
      <c r="E130" s="40">
        <v>23890346.379999999</v>
      </c>
      <c r="F130" s="40">
        <v>133</v>
      </c>
      <c r="G130" s="40">
        <v>5253340.04</v>
      </c>
      <c r="H130" s="40">
        <v>121</v>
      </c>
      <c r="I130" s="40">
        <v>1820979.78</v>
      </c>
      <c r="J130" s="40">
        <v>599</v>
      </c>
      <c r="K130" s="40">
        <v>18716264.93</v>
      </c>
      <c r="L130" s="38">
        <f t="shared" si="70"/>
        <v>1174</v>
      </c>
      <c r="M130" s="38">
        <f t="shared" si="71"/>
        <v>49680931.129999995</v>
      </c>
      <c r="N130" s="40">
        <v>105</v>
      </c>
      <c r="O130" s="40">
        <v>18819987.690000001</v>
      </c>
      <c r="P130" s="40">
        <v>104</v>
      </c>
      <c r="Q130" s="40">
        <v>19229464.52</v>
      </c>
      <c r="R130" s="38">
        <f t="shared" si="66"/>
        <v>209</v>
      </c>
      <c r="S130" s="38">
        <f t="shared" si="67"/>
        <v>38049452.210000001</v>
      </c>
      <c r="T130" s="38">
        <f t="shared" si="72"/>
        <v>1383</v>
      </c>
      <c r="U130" s="38">
        <f t="shared" si="73"/>
        <v>87730383.340000004</v>
      </c>
    </row>
    <row r="131" spans="1:21" s="9" customFormat="1" ht="12">
      <c r="A131" s="26">
        <v>124</v>
      </c>
      <c r="B131" s="49" t="s">
        <v>205</v>
      </c>
      <c r="C131" s="28" t="s">
        <v>206</v>
      </c>
      <c r="D131" s="39">
        <v>36</v>
      </c>
      <c r="E131" s="39">
        <v>2252597.94</v>
      </c>
      <c r="F131" s="39">
        <v>8</v>
      </c>
      <c r="G131" s="39">
        <v>162825.64000000001</v>
      </c>
      <c r="H131" s="39">
        <v>3779</v>
      </c>
      <c r="I131" s="39">
        <v>40539290.93</v>
      </c>
      <c r="J131" s="39">
        <v>88</v>
      </c>
      <c r="K131" s="39">
        <v>1255290.05</v>
      </c>
      <c r="L131" s="39">
        <f t="shared" si="70"/>
        <v>3911</v>
      </c>
      <c r="M131" s="39">
        <f t="shared" si="71"/>
        <v>44210004.559999995</v>
      </c>
      <c r="N131" s="39">
        <v>11</v>
      </c>
      <c r="O131" s="39">
        <v>404455.6</v>
      </c>
      <c r="P131" s="39">
        <v>189</v>
      </c>
      <c r="Q131" s="39">
        <v>41778411.82</v>
      </c>
      <c r="R131" s="39">
        <f t="shared" si="66"/>
        <v>200</v>
      </c>
      <c r="S131" s="39">
        <f t="shared" si="67"/>
        <v>42182867.420000002</v>
      </c>
      <c r="T131" s="39">
        <f t="shared" si="72"/>
        <v>4111</v>
      </c>
      <c r="U131" s="39">
        <f t="shared" si="73"/>
        <v>86392871.979999989</v>
      </c>
    </row>
    <row r="132" spans="1:21" s="9" customFormat="1" ht="12">
      <c r="A132" s="29">
        <v>125</v>
      </c>
      <c r="B132" s="19" t="s">
        <v>267</v>
      </c>
      <c r="C132" s="1" t="s">
        <v>268</v>
      </c>
      <c r="D132" s="40"/>
      <c r="E132" s="40"/>
      <c r="F132" s="40"/>
      <c r="G132" s="40"/>
      <c r="H132" s="40">
        <v>3756</v>
      </c>
      <c r="I132" s="40">
        <v>3335573.8</v>
      </c>
      <c r="J132" s="40">
        <v>16877</v>
      </c>
      <c r="K132" s="40">
        <v>39330795.539999999</v>
      </c>
      <c r="L132" s="38">
        <f t="shared" si="70"/>
        <v>20633</v>
      </c>
      <c r="M132" s="38">
        <f t="shared" si="71"/>
        <v>42666369.339999996</v>
      </c>
      <c r="N132" s="40">
        <v>1071</v>
      </c>
      <c r="O132" s="40">
        <v>35783266.789999999</v>
      </c>
      <c r="P132" s="40"/>
      <c r="Q132" s="40"/>
      <c r="R132" s="38">
        <f t="shared" si="66"/>
        <v>1071</v>
      </c>
      <c r="S132" s="38">
        <f t="shared" si="67"/>
        <v>35783266.789999999</v>
      </c>
      <c r="T132" s="38">
        <f t="shared" si="72"/>
        <v>21704</v>
      </c>
      <c r="U132" s="38">
        <f t="shared" si="73"/>
        <v>78449636.129999995</v>
      </c>
    </row>
    <row r="133" spans="1:21" s="9" customFormat="1" ht="12">
      <c r="A133" s="26">
        <v>126</v>
      </c>
      <c r="B133" s="27" t="s">
        <v>211</v>
      </c>
      <c r="C133" s="28" t="s">
        <v>212</v>
      </c>
      <c r="D133" s="39">
        <v>9</v>
      </c>
      <c r="E133" s="39">
        <v>195283.31</v>
      </c>
      <c r="F133" s="39">
        <v>602</v>
      </c>
      <c r="G133" s="39">
        <v>14096944.380000001</v>
      </c>
      <c r="H133" s="39">
        <v>229</v>
      </c>
      <c r="I133" s="39">
        <v>2878739.97</v>
      </c>
      <c r="J133" s="39">
        <v>5397</v>
      </c>
      <c r="K133" s="39">
        <v>19335145.16</v>
      </c>
      <c r="L133" s="39">
        <f t="shared" si="70"/>
        <v>6237</v>
      </c>
      <c r="M133" s="39">
        <f t="shared" si="71"/>
        <v>36506112.82</v>
      </c>
      <c r="N133" s="39">
        <v>4617</v>
      </c>
      <c r="O133" s="39">
        <v>33347787.359999999</v>
      </c>
      <c r="P133" s="39">
        <v>141</v>
      </c>
      <c r="Q133" s="39">
        <v>2996701.71</v>
      </c>
      <c r="R133" s="39">
        <f t="shared" ref="R133:R142" si="74">N133+P133</f>
        <v>4758</v>
      </c>
      <c r="S133" s="39">
        <f t="shared" ref="S133:S142" si="75">O133+Q133</f>
        <v>36344489.07</v>
      </c>
      <c r="T133" s="39">
        <f t="shared" si="72"/>
        <v>10995</v>
      </c>
      <c r="U133" s="39">
        <f t="shared" si="73"/>
        <v>72850601.890000001</v>
      </c>
    </row>
    <row r="134" spans="1:21" s="9" customFormat="1" ht="12">
      <c r="A134" s="29">
        <v>127</v>
      </c>
      <c r="B134" s="50" t="s">
        <v>275</v>
      </c>
      <c r="C134" s="1" t="s">
        <v>276</v>
      </c>
      <c r="D134" s="40">
        <v>1</v>
      </c>
      <c r="E134" s="40">
        <v>4723</v>
      </c>
      <c r="F134" s="40">
        <v>66</v>
      </c>
      <c r="G134" s="40">
        <v>1280794.52</v>
      </c>
      <c r="H134" s="40">
        <v>171</v>
      </c>
      <c r="I134" s="40">
        <v>2373900.9700000002</v>
      </c>
      <c r="J134" s="40">
        <v>4967</v>
      </c>
      <c r="K134" s="40">
        <v>33874111.43</v>
      </c>
      <c r="L134" s="38">
        <f t="shared" si="70"/>
        <v>5205</v>
      </c>
      <c r="M134" s="38">
        <f t="shared" si="71"/>
        <v>37533529.920000002</v>
      </c>
      <c r="N134" s="40">
        <v>4325</v>
      </c>
      <c r="O134" s="40">
        <v>33870570.25</v>
      </c>
      <c r="P134" s="40">
        <v>59</v>
      </c>
      <c r="Q134" s="40">
        <v>1099776.1299999999</v>
      </c>
      <c r="R134" s="38">
        <f t="shared" si="74"/>
        <v>4384</v>
      </c>
      <c r="S134" s="38">
        <f t="shared" si="75"/>
        <v>34970346.380000003</v>
      </c>
      <c r="T134" s="38">
        <f t="shared" si="72"/>
        <v>9589</v>
      </c>
      <c r="U134" s="38">
        <f t="shared" si="73"/>
        <v>72503876.300000012</v>
      </c>
    </row>
    <row r="135" spans="1:21" s="9" customFormat="1" ht="12">
      <c r="A135" s="26">
        <v>128</v>
      </c>
      <c r="B135" s="49" t="s">
        <v>269</v>
      </c>
      <c r="C135" s="28" t="s">
        <v>270</v>
      </c>
      <c r="D135" s="39">
        <v>101</v>
      </c>
      <c r="E135" s="39">
        <v>357769.24</v>
      </c>
      <c r="F135" s="39">
        <v>429</v>
      </c>
      <c r="G135" s="39">
        <v>4630284.34</v>
      </c>
      <c r="H135" s="39">
        <v>1548</v>
      </c>
      <c r="I135" s="39">
        <v>4977268.3</v>
      </c>
      <c r="J135" s="39">
        <v>4465</v>
      </c>
      <c r="K135" s="39">
        <v>30082729.699999999</v>
      </c>
      <c r="L135" s="39">
        <f t="shared" si="70"/>
        <v>6543</v>
      </c>
      <c r="M135" s="39">
        <f t="shared" si="71"/>
        <v>40048051.580000006</v>
      </c>
      <c r="N135" s="39">
        <v>2859</v>
      </c>
      <c r="O135" s="39">
        <v>30165373.609999999</v>
      </c>
      <c r="P135" s="39">
        <v>39</v>
      </c>
      <c r="Q135" s="39">
        <v>806356.96</v>
      </c>
      <c r="R135" s="39">
        <f t="shared" si="74"/>
        <v>2898</v>
      </c>
      <c r="S135" s="39">
        <f t="shared" si="75"/>
        <v>30971730.57</v>
      </c>
      <c r="T135" s="39">
        <f t="shared" si="72"/>
        <v>9441</v>
      </c>
      <c r="U135" s="39">
        <f t="shared" si="73"/>
        <v>71019782.150000006</v>
      </c>
    </row>
    <row r="136" spans="1:21" s="9" customFormat="1" ht="12">
      <c r="A136" s="29">
        <v>129</v>
      </c>
      <c r="B136" s="50" t="s">
        <v>243</v>
      </c>
      <c r="C136" s="1" t="s">
        <v>244</v>
      </c>
      <c r="D136" s="40">
        <v>42</v>
      </c>
      <c r="E136" s="40">
        <v>1311220.18</v>
      </c>
      <c r="F136" s="40">
        <v>999</v>
      </c>
      <c r="G136" s="40">
        <v>17146444.050000001</v>
      </c>
      <c r="H136" s="40">
        <v>367</v>
      </c>
      <c r="I136" s="40">
        <v>5660976.3799999999</v>
      </c>
      <c r="J136" s="40">
        <v>1764</v>
      </c>
      <c r="K136" s="40">
        <v>8997777.5199999996</v>
      </c>
      <c r="L136" s="38">
        <f t="shared" si="70"/>
        <v>3172</v>
      </c>
      <c r="M136" s="38">
        <f t="shared" si="71"/>
        <v>33116418.129999999</v>
      </c>
      <c r="N136" s="40">
        <v>3305</v>
      </c>
      <c r="O136" s="40">
        <v>26377941.350000001</v>
      </c>
      <c r="P136" s="40">
        <v>245</v>
      </c>
      <c r="Q136" s="40">
        <v>7202027.8600000003</v>
      </c>
      <c r="R136" s="38">
        <f t="shared" si="74"/>
        <v>3550</v>
      </c>
      <c r="S136" s="38">
        <f t="shared" si="75"/>
        <v>33579969.210000001</v>
      </c>
      <c r="T136" s="38">
        <f t="shared" si="72"/>
        <v>6722</v>
      </c>
      <c r="U136" s="38">
        <f t="shared" si="73"/>
        <v>66696387.340000004</v>
      </c>
    </row>
    <row r="137" spans="1:21" s="9" customFormat="1" ht="12">
      <c r="A137" s="26">
        <v>130</v>
      </c>
      <c r="B137" s="49" t="s">
        <v>265</v>
      </c>
      <c r="C137" s="28" t="s">
        <v>266</v>
      </c>
      <c r="D137" s="39">
        <v>36</v>
      </c>
      <c r="E137" s="39">
        <v>155737.79</v>
      </c>
      <c r="F137" s="39">
        <v>124</v>
      </c>
      <c r="G137" s="39">
        <v>2430707.7799999998</v>
      </c>
      <c r="H137" s="39">
        <v>691</v>
      </c>
      <c r="I137" s="39">
        <v>13809323.720000001</v>
      </c>
      <c r="J137" s="39">
        <v>1695</v>
      </c>
      <c r="K137" s="39">
        <v>19810135.190000001</v>
      </c>
      <c r="L137" s="39">
        <f t="shared" si="70"/>
        <v>2546</v>
      </c>
      <c r="M137" s="39">
        <f t="shared" si="71"/>
        <v>36205904.480000004</v>
      </c>
      <c r="N137" s="39">
        <v>1534</v>
      </c>
      <c r="O137" s="39">
        <v>18485156.550000001</v>
      </c>
      <c r="P137" s="39">
        <v>331</v>
      </c>
      <c r="Q137" s="39">
        <v>10208611.15</v>
      </c>
      <c r="R137" s="39">
        <f t="shared" si="74"/>
        <v>1865</v>
      </c>
      <c r="S137" s="39">
        <f t="shared" si="75"/>
        <v>28693767.700000003</v>
      </c>
      <c r="T137" s="39">
        <f t="shared" si="72"/>
        <v>4411</v>
      </c>
      <c r="U137" s="39">
        <f t="shared" si="73"/>
        <v>64899672.180000007</v>
      </c>
    </row>
    <row r="138" spans="1:21" s="9" customFormat="1" ht="12">
      <c r="A138" s="29">
        <v>131</v>
      </c>
      <c r="B138" s="50" t="s">
        <v>219</v>
      </c>
      <c r="C138" s="1" t="s">
        <v>220</v>
      </c>
      <c r="D138" s="40">
        <v>28</v>
      </c>
      <c r="E138" s="40">
        <v>735035.06</v>
      </c>
      <c r="F138" s="40">
        <v>285</v>
      </c>
      <c r="G138" s="40">
        <v>5765422.25</v>
      </c>
      <c r="H138" s="40">
        <v>830</v>
      </c>
      <c r="I138" s="40">
        <v>12694782.65</v>
      </c>
      <c r="J138" s="40">
        <v>2564</v>
      </c>
      <c r="K138" s="40">
        <v>15645740.060000001</v>
      </c>
      <c r="L138" s="38">
        <f t="shared" si="70"/>
        <v>3707</v>
      </c>
      <c r="M138" s="38">
        <f t="shared" si="71"/>
        <v>34840980.020000003</v>
      </c>
      <c r="N138" s="40">
        <v>1007</v>
      </c>
      <c r="O138" s="40">
        <v>17192412.190000001</v>
      </c>
      <c r="P138" s="40">
        <v>209</v>
      </c>
      <c r="Q138" s="40">
        <v>9236409.9399999995</v>
      </c>
      <c r="R138" s="38">
        <f t="shared" si="74"/>
        <v>1216</v>
      </c>
      <c r="S138" s="38">
        <f t="shared" si="75"/>
        <v>26428822.130000003</v>
      </c>
      <c r="T138" s="38">
        <f t="shared" si="72"/>
        <v>4923</v>
      </c>
      <c r="U138" s="38">
        <f t="shared" si="73"/>
        <v>61269802.150000006</v>
      </c>
    </row>
    <row r="139" spans="1:21" s="9" customFormat="1" ht="12">
      <c r="A139" s="26">
        <v>132</v>
      </c>
      <c r="B139" s="49" t="s">
        <v>229</v>
      </c>
      <c r="C139" s="28" t="s">
        <v>230</v>
      </c>
      <c r="D139" s="39">
        <v>461</v>
      </c>
      <c r="E139" s="39">
        <v>21416995.66</v>
      </c>
      <c r="F139" s="39">
        <v>30</v>
      </c>
      <c r="G139" s="39">
        <v>836983.96</v>
      </c>
      <c r="H139" s="39">
        <v>200</v>
      </c>
      <c r="I139" s="39">
        <v>4255876.54</v>
      </c>
      <c r="J139" s="39">
        <v>1639</v>
      </c>
      <c r="K139" s="39">
        <v>4383642.22</v>
      </c>
      <c r="L139" s="39">
        <f t="shared" si="70"/>
        <v>2330</v>
      </c>
      <c r="M139" s="39">
        <f t="shared" si="71"/>
        <v>30893498.379999999</v>
      </c>
      <c r="N139" s="39">
        <v>144</v>
      </c>
      <c r="O139" s="39">
        <v>4357818.28</v>
      </c>
      <c r="P139" s="39">
        <v>306</v>
      </c>
      <c r="Q139" s="39">
        <v>24766136.079999998</v>
      </c>
      <c r="R139" s="39">
        <f t="shared" si="74"/>
        <v>450</v>
      </c>
      <c r="S139" s="39">
        <f t="shared" si="75"/>
        <v>29123954.359999999</v>
      </c>
      <c r="T139" s="39">
        <f t="shared" si="72"/>
        <v>2780</v>
      </c>
      <c r="U139" s="39">
        <f t="shared" si="73"/>
        <v>60017452.739999995</v>
      </c>
    </row>
    <row r="140" spans="1:21" s="9" customFormat="1" ht="12">
      <c r="A140" s="29">
        <v>133</v>
      </c>
      <c r="B140" s="50" t="s">
        <v>279</v>
      </c>
      <c r="C140" s="1" t="s">
        <v>280</v>
      </c>
      <c r="D140" s="40">
        <v>1</v>
      </c>
      <c r="E140" s="40">
        <v>18970</v>
      </c>
      <c r="F140" s="40">
        <v>4</v>
      </c>
      <c r="G140" s="40">
        <v>180658.42</v>
      </c>
      <c r="H140" s="40">
        <v>1099</v>
      </c>
      <c r="I140" s="40">
        <v>3967721.49</v>
      </c>
      <c r="J140" s="40">
        <v>3576</v>
      </c>
      <c r="K140" s="40">
        <v>26560893.91</v>
      </c>
      <c r="L140" s="38">
        <f t="shared" ref="L140:L145" si="76">J140+H140+F140+D140</f>
        <v>4680</v>
      </c>
      <c r="M140" s="38">
        <f t="shared" ref="M140:M145" si="77">K140+I140+G140+E140</f>
        <v>30728243.82</v>
      </c>
      <c r="N140" s="40">
        <v>1218</v>
      </c>
      <c r="O140" s="40">
        <v>22890776</v>
      </c>
      <c r="P140" s="40">
        <v>1</v>
      </c>
      <c r="Q140" s="40">
        <v>50000</v>
      </c>
      <c r="R140" s="38">
        <f t="shared" si="74"/>
        <v>1219</v>
      </c>
      <c r="S140" s="38">
        <f t="shared" si="75"/>
        <v>22940776</v>
      </c>
      <c r="T140" s="38">
        <f t="shared" ref="T140:T145" si="78">R140+L140</f>
        <v>5899</v>
      </c>
      <c r="U140" s="38">
        <f t="shared" ref="U140:U145" si="79">S140+M140</f>
        <v>53669019.82</v>
      </c>
    </row>
    <row r="141" spans="1:21" s="9" customFormat="1" ht="12">
      <c r="A141" s="26">
        <v>134</v>
      </c>
      <c r="B141" s="49" t="s">
        <v>225</v>
      </c>
      <c r="C141" s="28" t="s">
        <v>226</v>
      </c>
      <c r="D141" s="39">
        <v>32</v>
      </c>
      <c r="E141" s="39">
        <v>3680446.96</v>
      </c>
      <c r="F141" s="39"/>
      <c r="G141" s="39"/>
      <c r="H141" s="39">
        <v>71</v>
      </c>
      <c r="I141" s="39">
        <v>404809.3</v>
      </c>
      <c r="J141" s="39">
        <v>246</v>
      </c>
      <c r="K141" s="39">
        <v>23620134.23</v>
      </c>
      <c r="L141" s="39">
        <f t="shared" si="76"/>
        <v>349</v>
      </c>
      <c r="M141" s="39">
        <f t="shared" si="77"/>
        <v>27705390.490000002</v>
      </c>
      <c r="N141" s="39">
        <v>3</v>
      </c>
      <c r="O141" s="39">
        <v>19713660</v>
      </c>
      <c r="P141" s="39">
        <v>5</v>
      </c>
      <c r="Q141" s="39">
        <v>5750000</v>
      </c>
      <c r="R141" s="39">
        <f t="shared" si="74"/>
        <v>8</v>
      </c>
      <c r="S141" s="39">
        <f t="shared" si="75"/>
        <v>25463660</v>
      </c>
      <c r="T141" s="39">
        <f t="shared" si="78"/>
        <v>357</v>
      </c>
      <c r="U141" s="39">
        <f t="shared" si="79"/>
        <v>53169050.490000002</v>
      </c>
    </row>
    <row r="142" spans="1:21" s="9" customFormat="1" ht="12">
      <c r="A142" s="29">
        <v>135</v>
      </c>
      <c r="B142" s="19" t="s">
        <v>289</v>
      </c>
      <c r="C142" s="1" t="s">
        <v>290</v>
      </c>
      <c r="D142" s="40"/>
      <c r="E142" s="40"/>
      <c r="F142" s="40"/>
      <c r="G142" s="40"/>
      <c r="H142" s="40">
        <v>323</v>
      </c>
      <c r="I142" s="40">
        <v>1045412.42</v>
      </c>
      <c r="J142" s="40">
        <v>3468</v>
      </c>
      <c r="K142" s="40">
        <v>24225015.850000001</v>
      </c>
      <c r="L142" s="38">
        <f t="shared" si="76"/>
        <v>3791</v>
      </c>
      <c r="M142" s="38">
        <f t="shared" si="77"/>
        <v>25270428.270000003</v>
      </c>
      <c r="N142" s="40">
        <v>4548</v>
      </c>
      <c r="O142" s="40">
        <v>23572692.989999998</v>
      </c>
      <c r="P142" s="40">
        <v>43</v>
      </c>
      <c r="Q142" s="40">
        <v>389167.29</v>
      </c>
      <c r="R142" s="38">
        <f t="shared" si="74"/>
        <v>4591</v>
      </c>
      <c r="S142" s="38">
        <f t="shared" si="75"/>
        <v>23961860.279999997</v>
      </c>
      <c r="T142" s="38">
        <f t="shared" si="78"/>
        <v>8382</v>
      </c>
      <c r="U142" s="38">
        <f t="shared" si="79"/>
        <v>49232288.549999997</v>
      </c>
    </row>
    <row r="143" spans="1:21" s="9" customFormat="1" ht="12">
      <c r="A143" s="26">
        <v>136</v>
      </c>
      <c r="B143" s="27" t="s">
        <v>273</v>
      </c>
      <c r="C143" s="28" t="s">
        <v>274</v>
      </c>
      <c r="D143" s="39"/>
      <c r="E143" s="39"/>
      <c r="F143" s="39">
        <v>5</v>
      </c>
      <c r="G143" s="39">
        <v>18726.93</v>
      </c>
      <c r="H143" s="39">
        <v>1703</v>
      </c>
      <c r="I143" s="39">
        <v>12691662.470000001</v>
      </c>
      <c r="J143" s="39">
        <v>3167</v>
      </c>
      <c r="K143" s="39">
        <v>24153803.27</v>
      </c>
      <c r="L143" s="39">
        <f t="shared" si="76"/>
        <v>4875</v>
      </c>
      <c r="M143" s="39">
        <f t="shared" si="77"/>
        <v>36864192.670000002</v>
      </c>
      <c r="N143" s="39">
        <v>1705</v>
      </c>
      <c r="O143" s="39">
        <v>11829958.279999999</v>
      </c>
      <c r="P143" s="39">
        <v>44</v>
      </c>
      <c r="Q143" s="39">
        <v>493199.77</v>
      </c>
      <c r="R143" s="39">
        <f t="shared" ref="R143:R162" si="80">N143+P143</f>
        <v>1749</v>
      </c>
      <c r="S143" s="39">
        <f t="shared" ref="S143:S162" si="81">O143+Q143</f>
        <v>12323158.049999999</v>
      </c>
      <c r="T143" s="39">
        <f t="shared" si="78"/>
        <v>6624</v>
      </c>
      <c r="U143" s="39">
        <f t="shared" si="79"/>
        <v>49187350.719999999</v>
      </c>
    </row>
    <row r="144" spans="1:21" s="9" customFormat="1" ht="12">
      <c r="A144" s="29">
        <v>137</v>
      </c>
      <c r="B144" s="50" t="s">
        <v>281</v>
      </c>
      <c r="C144" s="1" t="s">
        <v>282</v>
      </c>
      <c r="D144" s="40"/>
      <c r="E144" s="40"/>
      <c r="F144" s="40"/>
      <c r="G144" s="40"/>
      <c r="H144" s="40">
        <v>1530</v>
      </c>
      <c r="I144" s="40">
        <v>4420118.79</v>
      </c>
      <c r="J144" s="40">
        <v>3716</v>
      </c>
      <c r="K144" s="40">
        <v>22872691.219999999</v>
      </c>
      <c r="L144" s="38">
        <f t="shared" si="76"/>
        <v>5246</v>
      </c>
      <c r="M144" s="38">
        <f t="shared" si="77"/>
        <v>27292810.009999998</v>
      </c>
      <c r="N144" s="40">
        <v>1719</v>
      </c>
      <c r="O144" s="40">
        <v>18480270.890000001</v>
      </c>
      <c r="P144" s="40">
        <v>3</v>
      </c>
      <c r="Q144" s="40">
        <v>68472</v>
      </c>
      <c r="R144" s="38">
        <f t="shared" si="80"/>
        <v>1722</v>
      </c>
      <c r="S144" s="38">
        <f t="shared" si="81"/>
        <v>18548742.890000001</v>
      </c>
      <c r="T144" s="38">
        <f t="shared" si="78"/>
        <v>6968</v>
      </c>
      <c r="U144" s="38">
        <f t="shared" si="79"/>
        <v>45841552.899999999</v>
      </c>
    </row>
    <row r="145" spans="1:21" s="9" customFormat="1" ht="12">
      <c r="A145" s="26">
        <v>138</v>
      </c>
      <c r="B145" s="49" t="s">
        <v>297</v>
      </c>
      <c r="C145" s="28" t="s">
        <v>298</v>
      </c>
      <c r="D145" s="39">
        <v>168</v>
      </c>
      <c r="E145" s="39">
        <v>1483633.04</v>
      </c>
      <c r="F145" s="39">
        <v>110</v>
      </c>
      <c r="G145" s="39">
        <v>1363578.11</v>
      </c>
      <c r="H145" s="39">
        <v>1129</v>
      </c>
      <c r="I145" s="39">
        <v>10163250.779999999</v>
      </c>
      <c r="J145" s="39">
        <v>6051</v>
      </c>
      <c r="K145" s="39">
        <v>14654635.630000001</v>
      </c>
      <c r="L145" s="39">
        <f t="shared" si="76"/>
        <v>7458</v>
      </c>
      <c r="M145" s="39">
        <f t="shared" si="77"/>
        <v>27665097.559999999</v>
      </c>
      <c r="N145" s="39">
        <v>1063</v>
      </c>
      <c r="O145" s="39">
        <v>10434676.710000001</v>
      </c>
      <c r="P145" s="39">
        <v>151</v>
      </c>
      <c r="Q145" s="39">
        <v>6060510.0800000001</v>
      </c>
      <c r="R145" s="39">
        <f t="shared" si="80"/>
        <v>1214</v>
      </c>
      <c r="S145" s="39">
        <f t="shared" si="81"/>
        <v>16495186.790000001</v>
      </c>
      <c r="T145" s="39">
        <f t="shared" si="78"/>
        <v>8672</v>
      </c>
      <c r="U145" s="39">
        <f t="shared" si="79"/>
        <v>44160284.350000001</v>
      </c>
    </row>
    <row r="146" spans="1:21" s="9" customFormat="1" ht="12">
      <c r="A146" s="29">
        <v>139</v>
      </c>
      <c r="B146" s="50" t="s">
        <v>287</v>
      </c>
      <c r="C146" s="1" t="s">
        <v>288</v>
      </c>
      <c r="D146" s="40"/>
      <c r="E146" s="40"/>
      <c r="F146" s="40">
        <v>39</v>
      </c>
      <c r="G146" s="40">
        <v>338495.78</v>
      </c>
      <c r="H146" s="40">
        <v>878</v>
      </c>
      <c r="I146" s="40">
        <v>2023954.49</v>
      </c>
      <c r="J146" s="40">
        <v>11175</v>
      </c>
      <c r="K146" s="40">
        <v>19764015.079999998</v>
      </c>
      <c r="L146" s="38">
        <f t="shared" si="70"/>
        <v>12092</v>
      </c>
      <c r="M146" s="38">
        <f t="shared" si="71"/>
        <v>22126465.349999998</v>
      </c>
      <c r="N146" s="40">
        <v>3798</v>
      </c>
      <c r="O146" s="40">
        <v>18388373.379999999</v>
      </c>
      <c r="P146" s="40">
        <v>14</v>
      </c>
      <c r="Q146" s="40">
        <v>372668.67</v>
      </c>
      <c r="R146" s="38">
        <f t="shared" si="80"/>
        <v>3812</v>
      </c>
      <c r="S146" s="38">
        <f t="shared" si="81"/>
        <v>18761042.050000001</v>
      </c>
      <c r="T146" s="38">
        <f t="shared" si="72"/>
        <v>15904</v>
      </c>
      <c r="U146" s="38">
        <f t="shared" si="73"/>
        <v>40887507.399999999</v>
      </c>
    </row>
    <row r="147" spans="1:21" s="9" customFormat="1" ht="12">
      <c r="A147" s="26">
        <v>140</v>
      </c>
      <c r="B147" s="49" t="s">
        <v>271</v>
      </c>
      <c r="C147" s="28" t="s">
        <v>272</v>
      </c>
      <c r="D147" s="39"/>
      <c r="E147" s="39"/>
      <c r="F147" s="39"/>
      <c r="G147" s="39"/>
      <c r="H147" s="39">
        <v>1064</v>
      </c>
      <c r="I147" s="39">
        <v>3541104.6400000001</v>
      </c>
      <c r="J147" s="39">
        <v>2707</v>
      </c>
      <c r="K147" s="39">
        <v>19863060.079999998</v>
      </c>
      <c r="L147" s="39">
        <f t="shared" ref="L147:M154" si="82">J147+H147+F147+D147</f>
        <v>3771</v>
      </c>
      <c r="M147" s="39">
        <f t="shared" si="82"/>
        <v>23404164.719999999</v>
      </c>
      <c r="N147" s="39">
        <v>2204</v>
      </c>
      <c r="O147" s="39">
        <v>16334887.5</v>
      </c>
      <c r="P147" s="39">
        <v>4</v>
      </c>
      <c r="Q147" s="39">
        <v>30778.36</v>
      </c>
      <c r="R147" s="39">
        <f t="shared" si="80"/>
        <v>2208</v>
      </c>
      <c r="S147" s="39">
        <f t="shared" si="81"/>
        <v>16365665.859999999</v>
      </c>
      <c r="T147" s="39">
        <f t="shared" ref="T147:U154" si="83">R147+L147</f>
        <v>5979</v>
      </c>
      <c r="U147" s="39">
        <f t="shared" si="83"/>
        <v>39769830.579999998</v>
      </c>
    </row>
    <row r="148" spans="1:21" s="9" customFormat="1" ht="12">
      <c r="A148" s="29">
        <v>141</v>
      </c>
      <c r="B148" s="50" t="s">
        <v>299</v>
      </c>
      <c r="C148" s="1" t="s">
        <v>300</v>
      </c>
      <c r="D148" s="40"/>
      <c r="E148" s="40"/>
      <c r="F148" s="40"/>
      <c r="G148" s="40"/>
      <c r="H148" s="40">
        <v>1096</v>
      </c>
      <c r="I148" s="40">
        <v>4946416.12</v>
      </c>
      <c r="J148" s="40">
        <v>2516</v>
      </c>
      <c r="K148" s="40">
        <v>18953608.57</v>
      </c>
      <c r="L148" s="38">
        <f t="shared" si="82"/>
        <v>3612</v>
      </c>
      <c r="M148" s="38">
        <f t="shared" si="82"/>
        <v>23900024.690000001</v>
      </c>
      <c r="N148" s="40">
        <v>1163</v>
      </c>
      <c r="O148" s="40">
        <v>14170144.5</v>
      </c>
      <c r="P148" s="40">
        <v>7</v>
      </c>
      <c r="Q148" s="40">
        <v>130974.5</v>
      </c>
      <c r="R148" s="38">
        <f t="shared" si="80"/>
        <v>1170</v>
      </c>
      <c r="S148" s="38">
        <f t="shared" si="81"/>
        <v>14301119</v>
      </c>
      <c r="T148" s="38">
        <f t="shared" si="83"/>
        <v>4782</v>
      </c>
      <c r="U148" s="38">
        <f t="shared" si="83"/>
        <v>38201143.689999998</v>
      </c>
    </row>
    <row r="149" spans="1:21" s="9" customFormat="1" ht="12">
      <c r="A149" s="26">
        <v>142</v>
      </c>
      <c r="B149" s="49" t="s">
        <v>307</v>
      </c>
      <c r="C149" s="28" t="s">
        <v>308</v>
      </c>
      <c r="D149" s="39">
        <v>38</v>
      </c>
      <c r="E149" s="39">
        <v>1193273.72</v>
      </c>
      <c r="F149" s="39">
        <v>389</v>
      </c>
      <c r="G149" s="39">
        <v>9901254.5299999993</v>
      </c>
      <c r="H149" s="39">
        <v>303</v>
      </c>
      <c r="I149" s="39">
        <v>4957467.32</v>
      </c>
      <c r="J149" s="39">
        <v>632</v>
      </c>
      <c r="K149" s="39">
        <v>4372870.83</v>
      </c>
      <c r="L149" s="39">
        <f t="shared" si="82"/>
        <v>1362</v>
      </c>
      <c r="M149" s="39">
        <f t="shared" si="82"/>
        <v>20424866.399999999</v>
      </c>
      <c r="N149" s="39">
        <v>624</v>
      </c>
      <c r="O149" s="39">
        <v>12848567.68</v>
      </c>
      <c r="P149" s="39">
        <v>189</v>
      </c>
      <c r="Q149" s="39">
        <v>4728684.83</v>
      </c>
      <c r="R149" s="39">
        <f t="shared" si="80"/>
        <v>813</v>
      </c>
      <c r="S149" s="39">
        <f t="shared" si="81"/>
        <v>17577252.509999998</v>
      </c>
      <c r="T149" s="39">
        <f t="shared" si="83"/>
        <v>2175</v>
      </c>
      <c r="U149" s="39">
        <f t="shared" si="83"/>
        <v>38002118.909999996</v>
      </c>
    </row>
    <row r="150" spans="1:21" s="9" customFormat="1" ht="12">
      <c r="A150" s="29">
        <v>143</v>
      </c>
      <c r="B150" s="50" t="s">
        <v>235</v>
      </c>
      <c r="C150" s="1" t="s">
        <v>236</v>
      </c>
      <c r="D150" s="40"/>
      <c r="E150" s="40"/>
      <c r="F150" s="40">
        <v>188</v>
      </c>
      <c r="G150" s="40">
        <v>4664883.2699999996</v>
      </c>
      <c r="H150" s="40">
        <v>86</v>
      </c>
      <c r="I150" s="40">
        <v>280265.76</v>
      </c>
      <c r="J150" s="40">
        <v>2633</v>
      </c>
      <c r="K150" s="40">
        <v>12671782.699999999</v>
      </c>
      <c r="L150" s="38">
        <f t="shared" si="82"/>
        <v>2907</v>
      </c>
      <c r="M150" s="38">
        <f t="shared" si="82"/>
        <v>17616931.729999997</v>
      </c>
      <c r="N150" s="40">
        <v>1271</v>
      </c>
      <c r="O150" s="40">
        <v>17258280.5</v>
      </c>
      <c r="P150" s="40">
        <v>16</v>
      </c>
      <c r="Q150" s="40">
        <v>225343.56</v>
      </c>
      <c r="R150" s="38">
        <f t="shared" si="80"/>
        <v>1287</v>
      </c>
      <c r="S150" s="38">
        <f t="shared" si="81"/>
        <v>17483624.059999999</v>
      </c>
      <c r="T150" s="38">
        <f t="shared" si="83"/>
        <v>4194</v>
      </c>
      <c r="U150" s="38">
        <f t="shared" si="83"/>
        <v>35100555.789999992</v>
      </c>
    </row>
    <row r="151" spans="1:21" s="9" customFormat="1" ht="12">
      <c r="A151" s="26">
        <v>144</v>
      </c>
      <c r="B151" s="49" t="s">
        <v>285</v>
      </c>
      <c r="C151" s="28" t="s">
        <v>286</v>
      </c>
      <c r="D151" s="39">
        <v>9</v>
      </c>
      <c r="E151" s="39">
        <v>356964.4</v>
      </c>
      <c r="F151" s="39">
        <v>13</v>
      </c>
      <c r="G151" s="39">
        <v>166427.97</v>
      </c>
      <c r="H151" s="39">
        <v>3766</v>
      </c>
      <c r="I151" s="39">
        <v>1839321.5</v>
      </c>
      <c r="J151" s="39">
        <v>15992</v>
      </c>
      <c r="K151" s="39">
        <v>16551311.6</v>
      </c>
      <c r="L151" s="39">
        <f t="shared" si="82"/>
        <v>19780</v>
      </c>
      <c r="M151" s="39">
        <f t="shared" si="82"/>
        <v>18914025.469999999</v>
      </c>
      <c r="N151" s="39">
        <v>1326</v>
      </c>
      <c r="O151" s="39">
        <v>14969045.720000001</v>
      </c>
      <c r="P151" s="39">
        <v>25</v>
      </c>
      <c r="Q151" s="39">
        <v>700993.25</v>
      </c>
      <c r="R151" s="39">
        <f t="shared" si="80"/>
        <v>1351</v>
      </c>
      <c r="S151" s="39">
        <f t="shared" si="81"/>
        <v>15670038.970000001</v>
      </c>
      <c r="T151" s="39">
        <f t="shared" si="83"/>
        <v>21131</v>
      </c>
      <c r="U151" s="39">
        <f t="shared" si="83"/>
        <v>34584064.439999998</v>
      </c>
    </row>
    <row r="152" spans="1:21" s="9" customFormat="1" ht="12">
      <c r="A152" s="29">
        <v>145</v>
      </c>
      <c r="B152" s="19" t="s">
        <v>291</v>
      </c>
      <c r="C152" s="1" t="s">
        <v>292</v>
      </c>
      <c r="D152" s="40"/>
      <c r="E152" s="40"/>
      <c r="F152" s="40"/>
      <c r="G152" s="40"/>
      <c r="H152" s="40">
        <v>2820</v>
      </c>
      <c r="I152" s="40">
        <v>15636350.390000001</v>
      </c>
      <c r="J152" s="40">
        <v>2630</v>
      </c>
      <c r="K152" s="40">
        <v>15204919.25</v>
      </c>
      <c r="L152" s="38">
        <f t="shared" si="82"/>
        <v>5450</v>
      </c>
      <c r="M152" s="38">
        <f t="shared" si="82"/>
        <v>30841269.640000001</v>
      </c>
      <c r="N152" s="40">
        <v>144</v>
      </c>
      <c r="O152" s="40">
        <v>553226.69999999995</v>
      </c>
      <c r="P152" s="40">
        <v>20</v>
      </c>
      <c r="Q152" s="40">
        <v>1295397</v>
      </c>
      <c r="R152" s="38">
        <f t="shared" si="80"/>
        <v>164</v>
      </c>
      <c r="S152" s="38">
        <f t="shared" si="81"/>
        <v>1848623.7</v>
      </c>
      <c r="T152" s="38">
        <f t="shared" si="83"/>
        <v>5614</v>
      </c>
      <c r="U152" s="38">
        <f t="shared" si="83"/>
        <v>32689893.34</v>
      </c>
    </row>
    <row r="153" spans="1:21" s="9" customFormat="1" ht="12">
      <c r="A153" s="26">
        <v>146</v>
      </c>
      <c r="B153" s="27" t="s">
        <v>231</v>
      </c>
      <c r="C153" s="28" t="s">
        <v>232</v>
      </c>
      <c r="D153" s="39">
        <v>1</v>
      </c>
      <c r="E153" s="39">
        <v>3195</v>
      </c>
      <c r="F153" s="39">
        <v>159</v>
      </c>
      <c r="G153" s="39">
        <v>3664499.95</v>
      </c>
      <c r="H153" s="39">
        <v>75</v>
      </c>
      <c r="I153" s="39">
        <v>1315511.33</v>
      </c>
      <c r="J153" s="39">
        <v>828</v>
      </c>
      <c r="K153" s="39">
        <v>11112402.199999999</v>
      </c>
      <c r="L153" s="39">
        <f t="shared" si="82"/>
        <v>1063</v>
      </c>
      <c r="M153" s="39">
        <f t="shared" si="82"/>
        <v>16095608.48</v>
      </c>
      <c r="N153" s="39">
        <v>1900</v>
      </c>
      <c r="O153" s="39">
        <v>14704110.949999999</v>
      </c>
      <c r="P153" s="39">
        <v>49</v>
      </c>
      <c r="Q153" s="39">
        <v>1247358.49</v>
      </c>
      <c r="R153" s="39">
        <f t="shared" si="80"/>
        <v>1949</v>
      </c>
      <c r="S153" s="39">
        <f t="shared" si="81"/>
        <v>15951469.439999999</v>
      </c>
      <c r="T153" s="39">
        <f t="shared" si="83"/>
        <v>3012</v>
      </c>
      <c r="U153" s="39">
        <f t="shared" si="83"/>
        <v>32047077.920000002</v>
      </c>
    </row>
    <row r="154" spans="1:21" s="9" customFormat="1" ht="12">
      <c r="A154" s="29">
        <v>147</v>
      </c>
      <c r="B154" s="50" t="s">
        <v>263</v>
      </c>
      <c r="C154" s="1" t="s">
        <v>264</v>
      </c>
      <c r="D154" s="40">
        <v>7</v>
      </c>
      <c r="E154" s="40">
        <v>146370.1</v>
      </c>
      <c r="F154" s="40">
        <v>139</v>
      </c>
      <c r="G154" s="40">
        <v>1988002.8</v>
      </c>
      <c r="H154" s="40">
        <v>169</v>
      </c>
      <c r="I154" s="40">
        <v>2622576.09</v>
      </c>
      <c r="J154" s="40">
        <v>1607</v>
      </c>
      <c r="K154" s="40">
        <v>9605661.7799999993</v>
      </c>
      <c r="L154" s="38">
        <f t="shared" si="82"/>
        <v>1922</v>
      </c>
      <c r="M154" s="38">
        <f t="shared" si="82"/>
        <v>14362610.77</v>
      </c>
      <c r="N154" s="40">
        <v>802</v>
      </c>
      <c r="O154" s="40">
        <v>10316830.01</v>
      </c>
      <c r="P154" s="40">
        <v>29</v>
      </c>
      <c r="Q154" s="40">
        <v>1506267.87</v>
      </c>
      <c r="R154" s="38">
        <f t="shared" si="80"/>
        <v>831</v>
      </c>
      <c r="S154" s="38">
        <f t="shared" si="81"/>
        <v>11823097.879999999</v>
      </c>
      <c r="T154" s="38">
        <f t="shared" si="83"/>
        <v>2753</v>
      </c>
      <c r="U154" s="38">
        <f t="shared" si="83"/>
        <v>26185708.649999999</v>
      </c>
    </row>
    <row r="155" spans="1:21" s="9" customFormat="1" ht="12">
      <c r="A155" s="26">
        <v>148</v>
      </c>
      <c r="B155" s="49" t="s">
        <v>295</v>
      </c>
      <c r="C155" s="28" t="s">
        <v>296</v>
      </c>
      <c r="D155" s="39">
        <v>3</v>
      </c>
      <c r="E155" s="39">
        <v>155521.5</v>
      </c>
      <c r="F155" s="39">
        <v>173</v>
      </c>
      <c r="G155" s="39">
        <v>5546094.5899999999</v>
      </c>
      <c r="H155" s="39">
        <v>84</v>
      </c>
      <c r="I155" s="39">
        <v>1303184.52</v>
      </c>
      <c r="J155" s="39">
        <v>633</v>
      </c>
      <c r="K155" s="39">
        <v>5597707.3899999997</v>
      </c>
      <c r="L155" s="39">
        <f t="shared" ref="L155:L162" si="84">J155+H155+F155+D155</f>
        <v>893</v>
      </c>
      <c r="M155" s="39">
        <f t="shared" ref="M155:M162" si="85">K155+I155+G155+E155</f>
        <v>12602508</v>
      </c>
      <c r="N155" s="39">
        <v>620</v>
      </c>
      <c r="O155" s="39">
        <v>10559903.68</v>
      </c>
      <c r="P155" s="39">
        <v>53</v>
      </c>
      <c r="Q155" s="39">
        <v>1284153.3500000001</v>
      </c>
      <c r="R155" s="39">
        <f t="shared" si="80"/>
        <v>673</v>
      </c>
      <c r="S155" s="39">
        <f t="shared" si="81"/>
        <v>11844057.029999999</v>
      </c>
      <c r="T155" s="39">
        <f t="shared" ref="T155:T162" si="86">R155+L155</f>
        <v>1566</v>
      </c>
      <c r="U155" s="39">
        <f t="shared" ref="U155:U162" si="87">S155+M155</f>
        <v>24446565.030000001</v>
      </c>
    </row>
    <row r="156" spans="1:21" s="9" customFormat="1" ht="12">
      <c r="A156" s="29">
        <v>149</v>
      </c>
      <c r="B156" s="50" t="s">
        <v>362</v>
      </c>
      <c r="C156" s="1" t="s">
        <v>363</v>
      </c>
      <c r="D156" s="40"/>
      <c r="E156" s="40"/>
      <c r="F156" s="40">
        <v>9</v>
      </c>
      <c r="G156" s="40">
        <v>453141.98</v>
      </c>
      <c r="H156" s="40">
        <v>735</v>
      </c>
      <c r="I156" s="40">
        <v>3865663.36</v>
      </c>
      <c r="J156" s="40">
        <v>1619</v>
      </c>
      <c r="K156" s="40">
        <v>10947820.359999999</v>
      </c>
      <c r="L156" s="38">
        <f t="shared" si="84"/>
        <v>2363</v>
      </c>
      <c r="M156" s="38">
        <f t="shared" si="85"/>
        <v>15266625.699999999</v>
      </c>
      <c r="N156" s="40">
        <v>586</v>
      </c>
      <c r="O156" s="40">
        <v>7680307.6699999999</v>
      </c>
      <c r="P156" s="40">
        <v>4</v>
      </c>
      <c r="Q156" s="40">
        <v>55138.26</v>
      </c>
      <c r="R156" s="38">
        <f t="shared" si="80"/>
        <v>590</v>
      </c>
      <c r="S156" s="38">
        <f t="shared" si="81"/>
        <v>7735445.9299999997</v>
      </c>
      <c r="T156" s="38">
        <f t="shared" si="86"/>
        <v>2953</v>
      </c>
      <c r="U156" s="38">
        <f t="shared" si="87"/>
        <v>23002071.629999999</v>
      </c>
    </row>
    <row r="157" spans="1:21" s="9" customFormat="1" ht="12">
      <c r="A157" s="26">
        <v>150</v>
      </c>
      <c r="B157" s="49" t="s">
        <v>303</v>
      </c>
      <c r="C157" s="28" t="s">
        <v>304</v>
      </c>
      <c r="D157" s="39"/>
      <c r="E157" s="39"/>
      <c r="F157" s="39"/>
      <c r="G157" s="39"/>
      <c r="H157" s="39">
        <v>251</v>
      </c>
      <c r="I157" s="39">
        <v>213942.29</v>
      </c>
      <c r="J157" s="39">
        <v>1989</v>
      </c>
      <c r="K157" s="39">
        <v>10429176.199999999</v>
      </c>
      <c r="L157" s="39">
        <f t="shared" si="84"/>
        <v>2240</v>
      </c>
      <c r="M157" s="39">
        <f t="shared" si="85"/>
        <v>10643118.489999998</v>
      </c>
      <c r="N157" s="39">
        <v>2134</v>
      </c>
      <c r="O157" s="39">
        <v>10466298.050000001</v>
      </c>
      <c r="P157" s="39">
        <v>48</v>
      </c>
      <c r="Q157" s="39">
        <v>270495.25</v>
      </c>
      <c r="R157" s="39">
        <f t="shared" si="80"/>
        <v>2182</v>
      </c>
      <c r="S157" s="39">
        <f t="shared" si="81"/>
        <v>10736793.300000001</v>
      </c>
      <c r="T157" s="39">
        <f t="shared" si="86"/>
        <v>4422</v>
      </c>
      <c r="U157" s="39">
        <f t="shared" si="87"/>
        <v>21379911.789999999</v>
      </c>
    </row>
    <row r="158" spans="1:21" s="9" customFormat="1" ht="12">
      <c r="A158" s="29">
        <v>151</v>
      </c>
      <c r="B158" s="50" t="s">
        <v>315</v>
      </c>
      <c r="C158" s="1" t="s">
        <v>316</v>
      </c>
      <c r="D158" s="40"/>
      <c r="E158" s="40"/>
      <c r="F158" s="40">
        <v>2</v>
      </c>
      <c r="G158" s="40">
        <v>35290.54</v>
      </c>
      <c r="H158" s="40">
        <v>876</v>
      </c>
      <c r="I158" s="40">
        <v>1533751.39</v>
      </c>
      <c r="J158" s="40">
        <v>2145</v>
      </c>
      <c r="K158" s="40">
        <v>6199790.3600000003</v>
      </c>
      <c r="L158" s="38">
        <f t="shared" si="84"/>
        <v>3023</v>
      </c>
      <c r="M158" s="38">
        <f t="shared" si="85"/>
        <v>7768832.29</v>
      </c>
      <c r="N158" s="40">
        <v>1321</v>
      </c>
      <c r="O158" s="40">
        <v>8703049.0700000003</v>
      </c>
      <c r="P158" s="40">
        <v>291</v>
      </c>
      <c r="Q158" s="40">
        <v>4011408.15</v>
      </c>
      <c r="R158" s="38">
        <f t="shared" si="80"/>
        <v>1612</v>
      </c>
      <c r="S158" s="38">
        <f t="shared" si="81"/>
        <v>12714457.220000001</v>
      </c>
      <c r="T158" s="38">
        <f t="shared" si="86"/>
        <v>4635</v>
      </c>
      <c r="U158" s="38">
        <f t="shared" si="87"/>
        <v>20483289.510000002</v>
      </c>
    </row>
    <row r="159" spans="1:21" s="9" customFormat="1" ht="12">
      <c r="A159" s="26">
        <v>152</v>
      </c>
      <c r="B159" s="49" t="s">
        <v>311</v>
      </c>
      <c r="C159" s="28" t="s">
        <v>312</v>
      </c>
      <c r="D159" s="39">
        <v>2</v>
      </c>
      <c r="E159" s="39">
        <v>21410</v>
      </c>
      <c r="F159" s="39">
        <v>9</v>
      </c>
      <c r="G159" s="39">
        <v>93406.93</v>
      </c>
      <c r="H159" s="39">
        <v>500</v>
      </c>
      <c r="I159" s="39">
        <v>344870.05</v>
      </c>
      <c r="J159" s="39">
        <v>5691</v>
      </c>
      <c r="K159" s="39">
        <v>9106780.9499999993</v>
      </c>
      <c r="L159" s="39">
        <f t="shared" si="84"/>
        <v>6202</v>
      </c>
      <c r="M159" s="39">
        <f t="shared" si="85"/>
        <v>9566467.9299999997</v>
      </c>
      <c r="N159" s="39">
        <v>1093</v>
      </c>
      <c r="O159" s="39">
        <v>8842228.0399999991</v>
      </c>
      <c r="P159" s="39">
        <v>16</v>
      </c>
      <c r="Q159" s="39">
        <v>22562.49</v>
      </c>
      <c r="R159" s="39">
        <f t="shared" si="80"/>
        <v>1109</v>
      </c>
      <c r="S159" s="39">
        <f t="shared" si="81"/>
        <v>8864790.5299999993</v>
      </c>
      <c r="T159" s="39">
        <f t="shared" si="86"/>
        <v>7311</v>
      </c>
      <c r="U159" s="39">
        <f t="shared" si="87"/>
        <v>18431258.460000001</v>
      </c>
    </row>
    <row r="160" spans="1:21" s="9" customFormat="1" ht="12">
      <c r="A160" s="29">
        <v>153</v>
      </c>
      <c r="B160" s="50" t="s">
        <v>319</v>
      </c>
      <c r="C160" s="1" t="s">
        <v>320</v>
      </c>
      <c r="D160" s="40"/>
      <c r="E160" s="40"/>
      <c r="F160" s="40">
        <v>10</v>
      </c>
      <c r="G160" s="40">
        <v>60186.68</v>
      </c>
      <c r="H160" s="40">
        <v>528</v>
      </c>
      <c r="I160" s="40">
        <v>489575.99</v>
      </c>
      <c r="J160" s="40">
        <v>4180</v>
      </c>
      <c r="K160" s="40">
        <v>8215711.1299999999</v>
      </c>
      <c r="L160" s="38">
        <f t="shared" si="84"/>
        <v>4718</v>
      </c>
      <c r="M160" s="38">
        <f t="shared" si="85"/>
        <v>8765473.7999999989</v>
      </c>
      <c r="N160" s="40">
        <v>849</v>
      </c>
      <c r="O160" s="40">
        <v>7810017.6699999999</v>
      </c>
      <c r="P160" s="40">
        <v>2</v>
      </c>
      <c r="Q160" s="40">
        <v>11635.67</v>
      </c>
      <c r="R160" s="38">
        <f t="shared" si="80"/>
        <v>851</v>
      </c>
      <c r="S160" s="38">
        <f t="shared" si="81"/>
        <v>7821653.3399999999</v>
      </c>
      <c r="T160" s="38">
        <f t="shared" si="86"/>
        <v>5569</v>
      </c>
      <c r="U160" s="38">
        <f t="shared" si="87"/>
        <v>16587127.139999999</v>
      </c>
    </row>
    <row r="161" spans="1:21" s="9" customFormat="1" ht="12">
      <c r="A161" s="26">
        <v>154</v>
      </c>
      <c r="B161" s="49" t="s">
        <v>258</v>
      </c>
      <c r="C161" s="28" t="s">
        <v>357</v>
      </c>
      <c r="D161" s="39"/>
      <c r="E161" s="39"/>
      <c r="F161" s="39">
        <v>83</v>
      </c>
      <c r="G161" s="39">
        <v>3265521.51</v>
      </c>
      <c r="H161" s="39">
        <v>165</v>
      </c>
      <c r="I161" s="39">
        <v>3060938.34</v>
      </c>
      <c r="J161" s="39">
        <v>66</v>
      </c>
      <c r="K161" s="39">
        <v>1439461.4</v>
      </c>
      <c r="L161" s="39">
        <f t="shared" si="84"/>
        <v>314</v>
      </c>
      <c r="M161" s="39">
        <f t="shared" si="85"/>
        <v>7765921.25</v>
      </c>
      <c r="N161" s="39">
        <v>23</v>
      </c>
      <c r="O161" s="39">
        <v>4088835</v>
      </c>
      <c r="P161" s="39">
        <v>18</v>
      </c>
      <c r="Q161" s="39">
        <v>2555000</v>
      </c>
      <c r="R161" s="39">
        <f t="shared" si="80"/>
        <v>41</v>
      </c>
      <c r="S161" s="39">
        <f t="shared" si="81"/>
        <v>6643835</v>
      </c>
      <c r="T161" s="39">
        <f t="shared" si="86"/>
        <v>355</v>
      </c>
      <c r="U161" s="39">
        <f t="shared" si="87"/>
        <v>14409756.25</v>
      </c>
    </row>
    <row r="162" spans="1:21" s="9" customFormat="1" ht="12">
      <c r="A162" s="29">
        <v>155</v>
      </c>
      <c r="B162" s="19" t="s">
        <v>323</v>
      </c>
      <c r="C162" s="1" t="s">
        <v>324</v>
      </c>
      <c r="D162" s="40"/>
      <c r="E162" s="40"/>
      <c r="F162" s="40"/>
      <c r="G162" s="40"/>
      <c r="H162" s="40">
        <v>756</v>
      </c>
      <c r="I162" s="40">
        <v>497999.11</v>
      </c>
      <c r="J162" s="40">
        <v>3332</v>
      </c>
      <c r="K162" s="40">
        <v>6511628.6699999999</v>
      </c>
      <c r="L162" s="38">
        <f t="shared" si="84"/>
        <v>4088</v>
      </c>
      <c r="M162" s="38">
        <f t="shared" si="85"/>
        <v>7009627.7800000003</v>
      </c>
      <c r="N162" s="40">
        <v>836</v>
      </c>
      <c r="O162" s="40">
        <v>6006421.4100000001</v>
      </c>
      <c r="P162" s="40">
        <v>1</v>
      </c>
      <c r="Q162" s="40">
        <v>5000</v>
      </c>
      <c r="R162" s="38">
        <f t="shared" si="80"/>
        <v>837</v>
      </c>
      <c r="S162" s="38">
        <f t="shared" si="81"/>
        <v>6011421.4100000001</v>
      </c>
      <c r="T162" s="38">
        <f t="shared" si="86"/>
        <v>4925</v>
      </c>
      <c r="U162" s="38">
        <f t="shared" si="87"/>
        <v>13021049.190000001</v>
      </c>
    </row>
    <row r="163" spans="1:21" s="9" customFormat="1" ht="12">
      <c r="A163" s="26">
        <v>156</v>
      </c>
      <c r="B163" s="27" t="s">
        <v>360</v>
      </c>
      <c r="C163" s="28" t="s">
        <v>361</v>
      </c>
      <c r="D163" s="39">
        <v>11</v>
      </c>
      <c r="E163" s="39">
        <v>227822.66</v>
      </c>
      <c r="F163" s="39">
        <v>3</v>
      </c>
      <c r="G163" s="39">
        <v>62785.81</v>
      </c>
      <c r="H163" s="39">
        <v>33</v>
      </c>
      <c r="I163" s="39">
        <v>718394.57</v>
      </c>
      <c r="J163" s="39">
        <v>572</v>
      </c>
      <c r="K163" s="39">
        <v>5000625.8099999996</v>
      </c>
      <c r="L163" s="39">
        <f t="shared" ref="L163:M169" si="88">J163+H163+F163+D163</f>
        <v>619</v>
      </c>
      <c r="M163" s="39">
        <f t="shared" si="88"/>
        <v>6009628.8499999996</v>
      </c>
      <c r="N163" s="39">
        <v>540</v>
      </c>
      <c r="O163" s="39">
        <v>5064903.6500000004</v>
      </c>
      <c r="P163" s="39">
        <v>29</v>
      </c>
      <c r="Q163" s="39">
        <v>944845.92</v>
      </c>
      <c r="R163" s="39">
        <f t="shared" ref="R163:R183" si="89">N163+P163</f>
        <v>569</v>
      </c>
      <c r="S163" s="39">
        <f t="shared" ref="S163:S183" si="90">O163+Q163</f>
        <v>6009749.5700000003</v>
      </c>
      <c r="T163" s="39">
        <f t="shared" ref="T163:U169" si="91">R163+L163</f>
        <v>1188</v>
      </c>
      <c r="U163" s="39">
        <f t="shared" si="91"/>
        <v>12019378.42</v>
      </c>
    </row>
    <row r="164" spans="1:21" s="9" customFormat="1" ht="12">
      <c r="A164" s="29">
        <v>157</v>
      </c>
      <c r="B164" s="50" t="s">
        <v>339</v>
      </c>
      <c r="C164" s="1" t="s">
        <v>340</v>
      </c>
      <c r="D164" s="40"/>
      <c r="E164" s="40"/>
      <c r="F164" s="40"/>
      <c r="G164" s="40"/>
      <c r="H164" s="40">
        <v>18</v>
      </c>
      <c r="I164" s="40">
        <v>5345618.43</v>
      </c>
      <c r="J164" s="40">
        <v>18</v>
      </c>
      <c r="K164" s="40">
        <v>2373360.12</v>
      </c>
      <c r="L164" s="38">
        <f t="shared" si="88"/>
        <v>36</v>
      </c>
      <c r="M164" s="38">
        <f t="shared" si="88"/>
        <v>7718978.5499999998</v>
      </c>
      <c r="N164" s="40">
        <v>1</v>
      </c>
      <c r="O164" s="40">
        <v>46656</v>
      </c>
      <c r="P164" s="40">
        <v>3</v>
      </c>
      <c r="Q164" s="40">
        <v>3050000</v>
      </c>
      <c r="R164" s="38">
        <f t="shared" si="89"/>
        <v>4</v>
      </c>
      <c r="S164" s="38">
        <f t="shared" si="90"/>
        <v>3096656</v>
      </c>
      <c r="T164" s="38">
        <f t="shared" si="91"/>
        <v>40</v>
      </c>
      <c r="U164" s="38">
        <f t="shared" si="91"/>
        <v>10815634.550000001</v>
      </c>
    </row>
    <row r="165" spans="1:21" s="9" customFormat="1" ht="12">
      <c r="A165" s="26">
        <v>158</v>
      </c>
      <c r="B165" s="49" t="s">
        <v>313</v>
      </c>
      <c r="C165" s="28" t="s">
        <v>314</v>
      </c>
      <c r="D165" s="39">
        <v>84</v>
      </c>
      <c r="E165" s="39">
        <v>1584341.03</v>
      </c>
      <c r="F165" s="39">
        <v>153</v>
      </c>
      <c r="G165" s="39">
        <v>1702864.87</v>
      </c>
      <c r="H165" s="39">
        <v>25</v>
      </c>
      <c r="I165" s="39">
        <v>293295.32</v>
      </c>
      <c r="J165" s="39">
        <v>355</v>
      </c>
      <c r="K165" s="39">
        <v>1467292.4</v>
      </c>
      <c r="L165" s="39">
        <f t="shared" si="88"/>
        <v>617</v>
      </c>
      <c r="M165" s="39">
        <f t="shared" si="88"/>
        <v>5047793.62</v>
      </c>
      <c r="N165" s="39">
        <v>247</v>
      </c>
      <c r="O165" s="39">
        <v>3202984.32</v>
      </c>
      <c r="P165" s="39">
        <v>105</v>
      </c>
      <c r="Q165" s="39">
        <v>1885223.63</v>
      </c>
      <c r="R165" s="39">
        <f t="shared" si="89"/>
        <v>352</v>
      </c>
      <c r="S165" s="39">
        <f t="shared" si="90"/>
        <v>5088207.9499999993</v>
      </c>
      <c r="T165" s="39">
        <f t="shared" si="91"/>
        <v>969</v>
      </c>
      <c r="U165" s="39">
        <f t="shared" si="91"/>
        <v>10136001.57</v>
      </c>
    </row>
    <row r="166" spans="1:21" s="9" customFormat="1" ht="12">
      <c r="A166" s="29">
        <v>159</v>
      </c>
      <c r="B166" s="50" t="s">
        <v>283</v>
      </c>
      <c r="C166" s="1" t="s">
        <v>284</v>
      </c>
      <c r="D166" s="40"/>
      <c r="E166" s="40"/>
      <c r="F166" s="40"/>
      <c r="G166" s="40"/>
      <c r="H166" s="40"/>
      <c r="I166" s="40"/>
      <c r="J166" s="40">
        <v>32</v>
      </c>
      <c r="K166" s="40">
        <v>28696.69</v>
      </c>
      <c r="L166" s="38">
        <f t="shared" si="88"/>
        <v>32</v>
      </c>
      <c r="M166" s="38">
        <f t="shared" si="88"/>
        <v>28696.69</v>
      </c>
      <c r="N166" s="40"/>
      <c r="O166" s="40"/>
      <c r="P166" s="40">
        <v>1</v>
      </c>
      <c r="Q166" s="40">
        <v>9705882</v>
      </c>
      <c r="R166" s="38">
        <f t="shared" si="89"/>
        <v>1</v>
      </c>
      <c r="S166" s="38">
        <f t="shared" si="90"/>
        <v>9705882</v>
      </c>
      <c r="T166" s="38">
        <f t="shared" si="91"/>
        <v>33</v>
      </c>
      <c r="U166" s="38">
        <f t="shared" si="91"/>
        <v>9734578.6899999995</v>
      </c>
    </row>
    <row r="167" spans="1:21" s="9" customFormat="1" ht="12">
      <c r="A167" s="26">
        <v>160</v>
      </c>
      <c r="B167" s="49" t="s">
        <v>189</v>
      </c>
      <c r="C167" s="28" t="s">
        <v>190</v>
      </c>
      <c r="D167" s="39"/>
      <c r="E167" s="39"/>
      <c r="F167" s="39">
        <v>1</v>
      </c>
      <c r="G167" s="39">
        <v>2605</v>
      </c>
      <c r="H167" s="39">
        <v>66</v>
      </c>
      <c r="I167" s="39">
        <v>54134.85</v>
      </c>
      <c r="J167" s="39">
        <v>1011</v>
      </c>
      <c r="K167" s="39">
        <v>4613167.41</v>
      </c>
      <c r="L167" s="39">
        <f t="shared" si="88"/>
        <v>1078</v>
      </c>
      <c r="M167" s="39">
        <f t="shared" si="88"/>
        <v>4669907.26</v>
      </c>
      <c r="N167" s="39">
        <v>960</v>
      </c>
      <c r="O167" s="39">
        <v>4570237.42</v>
      </c>
      <c r="P167" s="39">
        <v>7</v>
      </c>
      <c r="Q167" s="39">
        <v>35263.839999999997</v>
      </c>
      <c r="R167" s="39">
        <f t="shared" si="89"/>
        <v>967</v>
      </c>
      <c r="S167" s="39">
        <f t="shared" si="90"/>
        <v>4605501.26</v>
      </c>
      <c r="T167" s="39">
        <f t="shared" si="91"/>
        <v>2045</v>
      </c>
      <c r="U167" s="39">
        <f t="shared" si="91"/>
        <v>9275408.5199999996</v>
      </c>
    </row>
    <row r="168" spans="1:21" s="9" customFormat="1" ht="12">
      <c r="A168" s="29">
        <v>161</v>
      </c>
      <c r="B168" s="50" t="s">
        <v>333</v>
      </c>
      <c r="C168" s="1" t="s">
        <v>334</v>
      </c>
      <c r="D168" s="40"/>
      <c r="E168" s="40"/>
      <c r="F168" s="40">
        <v>1</v>
      </c>
      <c r="G168" s="40">
        <v>3360</v>
      </c>
      <c r="H168" s="40">
        <v>688</v>
      </c>
      <c r="I168" s="40">
        <v>391729.35</v>
      </c>
      <c r="J168" s="40">
        <v>2465</v>
      </c>
      <c r="K168" s="40">
        <v>3601658.18</v>
      </c>
      <c r="L168" s="38">
        <f t="shared" si="88"/>
        <v>3154</v>
      </c>
      <c r="M168" s="38">
        <f t="shared" si="88"/>
        <v>3996747.5300000003</v>
      </c>
      <c r="N168" s="40">
        <v>389</v>
      </c>
      <c r="O168" s="40">
        <v>3194810.47</v>
      </c>
      <c r="P168" s="40">
        <v>2</v>
      </c>
      <c r="Q168" s="40">
        <v>2829.38</v>
      </c>
      <c r="R168" s="38">
        <f t="shared" si="89"/>
        <v>391</v>
      </c>
      <c r="S168" s="38">
        <f t="shared" si="90"/>
        <v>3197639.85</v>
      </c>
      <c r="T168" s="38">
        <f t="shared" si="91"/>
        <v>3545</v>
      </c>
      <c r="U168" s="38">
        <f t="shared" si="91"/>
        <v>7194387.3800000008</v>
      </c>
    </row>
    <row r="169" spans="1:21" s="9" customFormat="1" ht="12">
      <c r="A169" s="26">
        <v>162</v>
      </c>
      <c r="B169" s="49" t="s">
        <v>321</v>
      </c>
      <c r="C169" s="28" t="s">
        <v>322</v>
      </c>
      <c r="D169" s="39"/>
      <c r="E169" s="39"/>
      <c r="F169" s="39"/>
      <c r="G169" s="39"/>
      <c r="H169" s="39">
        <v>1</v>
      </c>
      <c r="I169" s="39">
        <v>1200</v>
      </c>
      <c r="J169" s="39">
        <v>3</v>
      </c>
      <c r="K169" s="39">
        <v>3123469.43</v>
      </c>
      <c r="L169" s="39">
        <f t="shared" si="88"/>
        <v>4</v>
      </c>
      <c r="M169" s="39">
        <f t="shared" si="88"/>
        <v>3124669.43</v>
      </c>
      <c r="N169" s="39">
        <v>1</v>
      </c>
      <c r="O169" s="39">
        <v>2930000</v>
      </c>
      <c r="P169" s="39">
        <v>1</v>
      </c>
      <c r="Q169" s="39">
        <v>561430.43999999994</v>
      </c>
      <c r="R169" s="39">
        <f t="shared" si="89"/>
        <v>2</v>
      </c>
      <c r="S169" s="39">
        <f t="shared" si="90"/>
        <v>3491430.44</v>
      </c>
      <c r="T169" s="39">
        <f t="shared" si="91"/>
        <v>6</v>
      </c>
      <c r="U169" s="39">
        <f t="shared" si="91"/>
        <v>6616099.8700000001</v>
      </c>
    </row>
    <row r="170" spans="1:21" s="9" customFormat="1" ht="12">
      <c r="A170" s="29">
        <v>163</v>
      </c>
      <c r="B170" s="50" t="s">
        <v>337</v>
      </c>
      <c r="C170" s="1" t="s">
        <v>338</v>
      </c>
      <c r="D170" s="40"/>
      <c r="E170" s="40"/>
      <c r="F170" s="40">
        <v>3</v>
      </c>
      <c r="G170" s="40">
        <v>24645.33</v>
      </c>
      <c r="H170" s="40">
        <v>34</v>
      </c>
      <c r="I170" s="40">
        <v>35566.75</v>
      </c>
      <c r="J170" s="40">
        <v>1091</v>
      </c>
      <c r="K170" s="40">
        <v>3022106.67</v>
      </c>
      <c r="L170" s="38">
        <f t="shared" ref="L170:L177" si="92">J170+H170+F170+D170</f>
        <v>1128</v>
      </c>
      <c r="M170" s="38">
        <f t="shared" ref="M170:M177" si="93">K170+I170+G170+E170</f>
        <v>3082318.75</v>
      </c>
      <c r="N170" s="40">
        <v>1294</v>
      </c>
      <c r="O170" s="40">
        <v>3058574.39</v>
      </c>
      <c r="P170" s="40">
        <v>2</v>
      </c>
      <c r="Q170" s="40">
        <v>3916.89</v>
      </c>
      <c r="R170" s="38">
        <f t="shared" si="89"/>
        <v>1296</v>
      </c>
      <c r="S170" s="38">
        <f t="shared" si="90"/>
        <v>3062491.2800000003</v>
      </c>
      <c r="T170" s="38">
        <f t="shared" ref="T170:T177" si="94">R170+L170</f>
        <v>2424</v>
      </c>
      <c r="U170" s="38">
        <f t="shared" ref="U170:U177" si="95">S170+M170</f>
        <v>6144810.0300000003</v>
      </c>
    </row>
    <row r="171" spans="1:21" s="9" customFormat="1" ht="12">
      <c r="A171" s="26">
        <v>164</v>
      </c>
      <c r="B171" s="49" t="s">
        <v>325</v>
      </c>
      <c r="C171" s="28" t="s">
        <v>326</v>
      </c>
      <c r="D171" s="39"/>
      <c r="E171" s="39"/>
      <c r="F171" s="39"/>
      <c r="G171" s="39"/>
      <c r="H171" s="39">
        <v>303</v>
      </c>
      <c r="I171" s="39">
        <v>333793.49</v>
      </c>
      <c r="J171" s="39">
        <v>1266</v>
      </c>
      <c r="K171" s="39">
        <v>2958362.19</v>
      </c>
      <c r="L171" s="39">
        <f t="shared" si="92"/>
        <v>1569</v>
      </c>
      <c r="M171" s="39">
        <f t="shared" si="93"/>
        <v>3292155.6799999997</v>
      </c>
      <c r="N171" s="39">
        <v>528</v>
      </c>
      <c r="O171" s="39">
        <v>2679163.37</v>
      </c>
      <c r="P171" s="39">
        <v>4</v>
      </c>
      <c r="Q171" s="39">
        <v>58312.4</v>
      </c>
      <c r="R171" s="39">
        <f t="shared" si="89"/>
        <v>532</v>
      </c>
      <c r="S171" s="39">
        <f t="shared" si="90"/>
        <v>2737475.77</v>
      </c>
      <c r="T171" s="39">
        <f t="shared" si="94"/>
        <v>2101</v>
      </c>
      <c r="U171" s="39">
        <f t="shared" si="95"/>
        <v>6029631.4499999993</v>
      </c>
    </row>
    <row r="172" spans="1:21" s="9" customFormat="1" ht="12">
      <c r="A172" s="29">
        <v>165</v>
      </c>
      <c r="B172" s="19" t="s">
        <v>331</v>
      </c>
      <c r="C172" s="1" t="s">
        <v>332</v>
      </c>
      <c r="D172" s="40"/>
      <c r="E172" s="40"/>
      <c r="F172" s="40"/>
      <c r="G172" s="40"/>
      <c r="H172" s="40">
        <v>79</v>
      </c>
      <c r="I172" s="40">
        <v>77675.240000000005</v>
      </c>
      <c r="J172" s="40">
        <v>788</v>
      </c>
      <c r="K172" s="40">
        <v>2173386.3199999998</v>
      </c>
      <c r="L172" s="38">
        <f t="shared" si="92"/>
        <v>867</v>
      </c>
      <c r="M172" s="38">
        <f t="shared" si="93"/>
        <v>2251061.56</v>
      </c>
      <c r="N172" s="40">
        <v>250</v>
      </c>
      <c r="O172" s="40">
        <v>2740198.57</v>
      </c>
      <c r="P172" s="40">
        <v>14</v>
      </c>
      <c r="Q172" s="40">
        <v>604578.75</v>
      </c>
      <c r="R172" s="38">
        <f t="shared" si="89"/>
        <v>264</v>
      </c>
      <c r="S172" s="38">
        <f t="shared" si="90"/>
        <v>3344777.32</v>
      </c>
      <c r="T172" s="38">
        <f t="shared" si="94"/>
        <v>1131</v>
      </c>
      <c r="U172" s="38">
        <f t="shared" si="95"/>
        <v>5595838.8799999999</v>
      </c>
    </row>
    <row r="173" spans="1:21" s="9" customFormat="1" ht="12">
      <c r="A173" s="26">
        <v>166</v>
      </c>
      <c r="B173" s="27" t="s">
        <v>329</v>
      </c>
      <c r="C173" s="28" t="s">
        <v>330</v>
      </c>
      <c r="D173" s="39"/>
      <c r="E173" s="39"/>
      <c r="F173" s="39"/>
      <c r="G173" s="39"/>
      <c r="H173" s="39">
        <v>74</v>
      </c>
      <c r="I173" s="39">
        <v>51040.78</v>
      </c>
      <c r="J173" s="39">
        <v>1350</v>
      </c>
      <c r="K173" s="39">
        <v>2157420.31</v>
      </c>
      <c r="L173" s="39">
        <f t="shared" si="92"/>
        <v>1424</v>
      </c>
      <c r="M173" s="39">
        <f t="shared" si="93"/>
        <v>2208461.09</v>
      </c>
      <c r="N173" s="39">
        <v>203</v>
      </c>
      <c r="O173" s="39">
        <v>2086523.68</v>
      </c>
      <c r="P173" s="39"/>
      <c r="Q173" s="39"/>
      <c r="R173" s="39">
        <f t="shared" si="89"/>
        <v>203</v>
      </c>
      <c r="S173" s="39">
        <f t="shared" si="90"/>
        <v>2086523.68</v>
      </c>
      <c r="T173" s="39">
        <f t="shared" si="94"/>
        <v>1627</v>
      </c>
      <c r="U173" s="39">
        <f t="shared" si="95"/>
        <v>4294984.7699999996</v>
      </c>
    </row>
    <row r="174" spans="1:21" s="9" customFormat="1" ht="12">
      <c r="A174" s="29">
        <v>167</v>
      </c>
      <c r="B174" s="50" t="s">
        <v>335</v>
      </c>
      <c r="C174" s="1" t="s">
        <v>336</v>
      </c>
      <c r="D174" s="40"/>
      <c r="E174" s="40"/>
      <c r="F174" s="40">
        <v>9</v>
      </c>
      <c r="G174" s="40">
        <v>161158.26</v>
      </c>
      <c r="H174" s="40">
        <v>10</v>
      </c>
      <c r="I174" s="40">
        <v>197670.05</v>
      </c>
      <c r="J174" s="40">
        <v>119</v>
      </c>
      <c r="K174" s="40">
        <v>1149081.79</v>
      </c>
      <c r="L174" s="38">
        <f t="shared" si="92"/>
        <v>138</v>
      </c>
      <c r="M174" s="38">
        <f t="shared" si="93"/>
        <v>1507910.1</v>
      </c>
      <c r="N174" s="40">
        <v>120</v>
      </c>
      <c r="O174" s="40">
        <v>1310240.05</v>
      </c>
      <c r="P174" s="40">
        <v>10</v>
      </c>
      <c r="Q174" s="40">
        <v>197670.05</v>
      </c>
      <c r="R174" s="38">
        <f t="shared" si="89"/>
        <v>130</v>
      </c>
      <c r="S174" s="38">
        <f t="shared" si="90"/>
        <v>1507910.1</v>
      </c>
      <c r="T174" s="38">
        <f t="shared" si="94"/>
        <v>268</v>
      </c>
      <c r="U174" s="38">
        <f t="shared" si="95"/>
        <v>3015820.2</v>
      </c>
    </row>
    <row r="175" spans="1:21" s="9" customFormat="1" ht="12">
      <c r="A175" s="26">
        <v>168</v>
      </c>
      <c r="B175" s="49" t="s">
        <v>343</v>
      </c>
      <c r="C175" s="28" t="s">
        <v>344</v>
      </c>
      <c r="D175" s="39"/>
      <c r="E175" s="39"/>
      <c r="F175" s="39"/>
      <c r="G175" s="39"/>
      <c r="H175" s="39">
        <v>529</v>
      </c>
      <c r="I175" s="39">
        <v>345714.5</v>
      </c>
      <c r="J175" s="39">
        <v>633</v>
      </c>
      <c r="K175" s="39">
        <v>666815.56000000006</v>
      </c>
      <c r="L175" s="39">
        <f t="shared" si="92"/>
        <v>1162</v>
      </c>
      <c r="M175" s="39">
        <f t="shared" si="93"/>
        <v>1012530.06</v>
      </c>
      <c r="N175" s="39">
        <v>35</v>
      </c>
      <c r="O175" s="39">
        <v>322127.09999999998</v>
      </c>
      <c r="P175" s="39"/>
      <c r="Q175" s="39"/>
      <c r="R175" s="39">
        <f t="shared" si="89"/>
        <v>35</v>
      </c>
      <c r="S175" s="39">
        <f t="shared" si="90"/>
        <v>322127.09999999998</v>
      </c>
      <c r="T175" s="39">
        <f t="shared" si="94"/>
        <v>1197</v>
      </c>
      <c r="U175" s="39">
        <f t="shared" si="95"/>
        <v>1334657.1600000001</v>
      </c>
    </row>
    <row r="176" spans="1:21" s="9" customFormat="1" ht="12">
      <c r="A176" s="29">
        <v>169</v>
      </c>
      <c r="B176" s="50" t="s">
        <v>372</v>
      </c>
      <c r="C176" s="1" t="s">
        <v>373</v>
      </c>
      <c r="D176" s="40"/>
      <c r="E176" s="40"/>
      <c r="F176" s="40"/>
      <c r="G176" s="40"/>
      <c r="H176" s="40">
        <v>468</v>
      </c>
      <c r="I176" s="40">
        <v>188726.58</v>
      </c>
      <c r="J176" s="40">
        <v>289</v>
      </c>
      <c r="K176" s="40">
        <v>164256.10999999999</v>
      </c>
      <c r="L176" s="40">
        <f t="shared" si="92"/>
        <v>757</v>
      </c>
      <c r="M176" s="40">
        <f t="shared" si="93"/>
        <v>352982.68999999994</v>
      </c>
      <c r="N176" s="40">
        <v>3</v>
      </c>
      <c r="O176" s="40">
        <v>20382.7</v>
      </c>
      <c r="P176" s="40"/>
      <c r="Q176" s="40"/>
      <c r="R176" s="38">
        <f t="shared" si="89"/>
        <v>3</v>
      </c>
      <c r="S176" s="38">
        <f t="shared" si="90"/>
        <v>20382.7</v>
      </c>
      <c r="T176" s="40">
        <f t="shared" si="94"/>
        <v>760</v>
      </c>
      <c r="U176" s="40">
        <f t="shared" si="95"/>
        <v>373365.38999999996</v>
      </c>
    </row>
    <row r="177" spans="1:21" s="9" customFormat="1" ht="12">
      <c r="A177" s="26">
        <v>170</v>
      </c>
      <c r="B177" s="49" t="s">
        <v>345</v>
      </c>
      <c r="C177" s="28" t="s">
        <v>346</v>
      </c>
      <c r="D177" s="39"/>
      <c r="E177" s="39"/>
      <c r="F177" s="39"/>
      <c r="G177" s="39"/>
      <c r="H177" s="39">
        <v>11</v>
      </c>
      <c r="I177" s="39">
        <v>67890.179999999993</v>
      </c>
      <c r="J177" s="39">
        <v>33</v>
      </c>
      <c r="K177" s="39">
        <v>60758.02</v>
      </c>
      <c r="L177" s="39">
        <f t="shared" si="92"/>
        <v>44</v>
      </c>
      <c r="M177" s="39">
        <f t="shared" si="93"/>
        <v>128648.19999999998</v>
      </c>
      <c r="N177" s="39">
        <v>11</v>
      </c>
      <c r="O177" s="39">
        <v>92744.68</v>
      </c>
      <c r="P177" s="39">
        <v>9</v>
      </c>
      <c r="Q177" s="39">
        <v>89207.02</v>
      </c>
      <c r="R177" s="39">
        <f t="shared" si="89"/>
        <v>20</v>
      </c>
      <c r="S177" s="39">
        <f t="shared" si="90"/>
        <v>181951.7</v>
      </c>
      <c r="T177" s="39">
        <f t="shared" si="94"/>
        <v>64</v>
      </c>
      <c r="U177" s="39">
        <f t="shared" si="95"/>
        <v>310599.90000000002</v>
      </c>
    </row>
    <row r="178" spans="1:21" s="9" customFormat="1" ht="12">
      <c r="A178" s="29">
        <v>171</v>
      </c>
      <c r="B178" s="50" t="s">
        <v>317</v>
      </c>
      <c r="C178" s="1" t="s">
        <v>318</v>
      </c>
      <c r="D178" s="40"/>
      <c r="E178" s="40"/>
      <c r="F178" s="40"/>
      <c r="G178" s="40"/>
      <c r="H178" s="40"/>
      <c r="I178" s="40"/>
      <c r="J178" s="40">
        <v>10</v>
      </c>
      <c r="K178" s="40">
        <v>22107.85</v>
      </c>
      <c r="L178" s="38">
        <f t="shared" ref="L178:M182" si="96">J178+H178+F178+D178</f>
        <v>10</v>
      </c>
      <c r="M178" s="38">
        <f t="shared" si="96"/>
        <v>22107.85</v>
      </c>
      <c r="N178" s="40">
        <v>6</v>
      </c>
      <c r="O178" s="40">
        <v>21706.5</v>
      </c>
      <c r="P178" s="40">
        <v>6</v>
      </c>
      <c r="Q178" s="40">
        <v>21951.75</v>
      </c>
      <c r="R178" s="38">
        <f t="shared" si="89"/>
        <v>12</v>
      </c>
      <c r="S178" s="38">
        <f t="shared" si="90"/>
        <v>43658.25</v>
      </c>
      <c r="T178" s="38">
        <f t="shared" ref="T178:U182" si="97">R178+L178</f>
        <v>22</v>
      </c>
      <c r="U178" s="38">
        <f t="shared" si="97"/>
        <v>65766.100000000006</v>
      </c>
    </row>
    <row r="179" spans="1:21" s="9" customFormat="1" ht="12">
      <c r="A179" s="26">
        <v>172</v>
      </c>
      <c r="B179" s="49" t="s">
        <v>347</v>
      </c>
      <c r="C179" s="28" t="s">
        <v>348</v>
      </c>
      <c r="D179" s="39"/>
      <c r="E179" s="39"/>
      <c r="F179" s="39"/>
      <c r="G179" s="39"/>
      <c r="H179" s="39">
        <v>10</v>
      </c>
      <c r="I179" s="39">
        <v>55490.07</v>
      </c>
      <c r="J179" s="39">
        <v>16</v>
      </c>
      <c r="K179" s="39">
        <v>7397.02</v>
      </c>
      <c r="L179" s="39">
        <f t="shared" si="96"/>
        <v>26</v>
      </c>
      <c r="M179" s="39">
        <f t="shared" si="96"/>
        <v>62887.09</v>
      </c>
      <c r="N179" s="39"/>
      <c r="O179" s="39"/>
      <c r="P179" s="39"/>
      <c r="Q179" s="39"/>
      <c r="R179" s="39">
        <f t="shared" si="89"/>
        <v>0</v>
      </c>
      <c r="S179" s="39">
        <f t="shared" si="90"/>
        <v>0</v>
      </c>
      <c r="T179" s="39">
        <f t="shared" si="97"/>
        <v>26</v>
      </c>
      <c r="U179" s="39">
        <f t="shared" si="97"/>
        <v>62887.09</v>
      </c>
    </row>
    <row r="180" spans="1:21" s="9" customFormat="1" ht="12">
      <c r="A180" s="29">
        <v>173</v>
      </c>
      <c r="B180" s="50" t="s">
        <v>349</v>
      </c>
      <c r="C180" s="1" t="s">
        <v>350</v>
      </c>
      <c r="D180" s="40"/>
      <c r="E180" s="40"/>
      <c r="F180" s="40"/>
      <c r="G180" s="40"/>
      <c r="H180" s="40"/>
      <c r="I180" s="40"/>
      <c r="J180" s="40">
        <v>12</v>
      </c>
      <c r="K180" s="40">
        <v>2460.64</v>
      </c>
      <c r="L180" s="38">
        <f t="shared" si="96"/>
        <v>12</v>
      </c>
      <c r="M180" s="38">
        <f t="shared" si="96"/>
        <v>2460.64</v>
      </c>
      <c r="N180" s="40">
        <v>20</v>
      </c>
      <c r="O180" s="40">
        <v>27924.11</v>
      </c>
      <c r="P180" s="40">
        <v>7</v>
      </c>
      <c r="Q180" s="40">
        <v>25433.51</v>
      </c>
      <c r="R180" s="38">
        <f t="shared" si="89"/>
        <v>27</v>
      </c>
      <c r="S180" s="38">
        <f t="shared" si="90"/>
        <v>53357.619999999995</v>
      </c>
      <c r="T180" s="38">
        <f t="shared" si="97"/>
        <v>39</v>
      </c>
      <c r="U180" s="38">
        <f t="shared" si="97"/>
        <v>55818.259999999995</v>
      </c>
    </row>
    <row r="181" spans="1:21" s="9" customFormat="1" ht="12">
      <c r="A181" s="26">
        <v>174</v>
      </c>
      <c r="B181" s="49" t="s">
        <v>341</v>
      </c>
      <c r="C181" s="28" t="s">
        <v>342</v>
      </c>
      <c r="D181" s="39"/>
      <c r="E181" s="39"/>
      <c r="F181" s="39"/>
      <c r="G181" s="39"/>
      <c r="H181" s="39">
        <v>2</v>
      </c>
      <c r="I181" s="39">
        <v>4296</v>
      </c>
      <c r="J181" s="39">
        <v>10</v>
      </c>
      <c r="K181" s="39">
        <v>11462.34</v>
      </c>
      <c r="L181" s="39">
        <f t="shared" si="96"/>
        <v>12</v>
      </c>
      <c r="M181" s="39">
        <f t="shared" si="96"/>
        <v>15758.34</v>
      </c>
      <c r="N181" s="39"/>
      <c r="O181" s="39"/>
      <c r="P181" s="39"/>
      <c r="Q181" s="39"/>
      <c r="R181" s="39">
        <f t="shared" si="89"/>
        <v>0</v>
      </c>
      <c r="S181" s="39">
        <f t="shared" si="90"/>
        <v>0</v>
      </c>
      <c r="T181" s="39">
        <f t="shared" si="97"/>
        <v>12</v>
      </c>
      <c r="U181" s="39">
        <f t="shared" si="97"/>
        <v>15758.34</v>
      </c>
    </row>
    <row r="182" spans="1:21" s="9" customFormat="1" ht="12">
      <c r="A182" s="29">
        <v>175</v>
      </c>
      <c r="B182" s="19" t="s">
        <v>374</v>
      </c>
      <c r="C182" s="1" t="s">
        <v>375</v>
      </c>
      <c r="D182" s="40"/>
      <c r="E182" s="40"/>
      <c r="F182" s="40"/>
      <c r="G182" s="40"/>
      <c r="H182" s="40"/>
      <c r="I182" s="40"/>
      <c r="J182" s="40"/>
      <c r="K182" s="40"/>
      <c r="L182" s="38">
        <f t="shared" si="96"/>
        <v>0</v>
      </c>
      <c r="M182" s="38">
        <f t="shared" si="96"/>
        <v>0</v>
      </c>
      <c r="N182" s="40">
        <v>1</v>
      </c>
      <c r="O182" s="40">
        <v>6666.67</v>
      </c>
      <c r="P182" s="40">
        <v>1</v>
      </c>
      <c r="Q182" s="40">
        <v>7137.76</v>
      </c>
      <c r="R182" s="38">
        <f t="shared" si="89"/>
        <v>2</v>
      </c>
      <c r="S182" s="38">
        <f t="shared" si="90"/>
        <v>13804.43</v>
      </c>
      <c r="T182" s="38">
        <f t="shared" si="97"/>
        <v>2</v>
      </c>
      <c r="U182" s="38">
        <f t="shared" si="97"/>
        <v>13804.43</v>
      </c>
    </row>
    <row r="183" spans="1:21" s="9" customFormat="1" ht="12">
      <c r="A183" s="26">
        <v>176</v>
      </c>
      <c r="B183" s="27" t="s">
        <v>364</v>
      </c>
      <c r="C183" s="28" t="s">
        <v>365</v>
      </c>
      <c r="D183" s="39"/>
      <c r="E183" s="39"/>
      <c r="F183" s="39"/>
      <c r="G183" s="39"/>
      <c r="H183" s="39"/>
      <c r="I183" s="39"/>
      <c r="J183" s="39"/>
      <c r="K183" s="39"/>
      <c r="L183" s="39">
        <f t="shared" ref="L183" si="98">J183+H183+F183+D183</f>
        <v>0</v>
      </c>
      <c r="M183" s="39">
        <f t="shared" ref="M183" si="99">K183+I183+G183+E183</f>
        <v>0</v>
      </c>
      <c r="N183" s="39">
        <v>2</v>
      </c>
      <c r="O183" s="39">
        <v>2000</v>
      </c>
      <c r="P183" s="39">
        <v>2</v>
      </c>
      <c r="Q183" s="39">
        <v>2000</v>
      </c>
      <c r="R183" s="39">
        <f t="shared" si="89"/>
        <v>4</v>
      </c>
      <c r="S183" s="39">
        <f t="shared" si="90"/>
        <v>4000</v>
      </c>
      <c r="T183" s="39">
        <f t="shared" ref="T183" si="100">R183+L183</f>
        <v>4</v>
      </c>
      <c r="U183" s="39">
        <f t="shared" ref="U183" si="101">S183+M183</f>
        <v>4000</v>
      </c>
    </row>
    <row r="184" spans="1:21" s="9" customFormat="1" ht="12">
      <c r="A184" s="29">
        <v>177</v>
      </c>
      <c r="B184" s="50" t="s">
        <v>305</v>
      </c>
      <c r="C184" s="1" t="s">
        <v>306</v>
      </c>
      <c r="D184" s="40"/>
      <c r="E184" s="40"/>
      <c r="F184" s="40"/>
      <c r="G184" s="40"/>
      <c r="H184" s="40"/>
      <c r="I184" s="40"/>
      <c r="J184" s="40">
        <v>1</v>
      </c>
      <c r="K184" s="40">
        <v>1500</v>
      </c>
      <c r="L184" s="40">
        <f t="shared" ref="L184:L186" si="102">J184+H184+F184+D184</f>
        <v>1</v>
      </c>
      <c r="M184" s="40">
        <f t="shared" ref="M184:M186" si="103">K184+I184+G184+E184</f>
        <v>1500</v>
      </c>
      <c r="N184" s="40"/>
      <c r="O184" s="40"/>
      <c r="P184" s="40">
        <v>1</v>
      </c>
      <c r="Q184" s="40">
        <v>1362.73</v>
      </c>
      <c r="R184" s="38">
        <f t="shared" ref="R184:R186" si="104">N184+P184</f>
        <v>1</v>
      </c>
      <c r="S184" s="38">
        <f t="shared" ref="S184:S186" si="105">O184+Q184</f>
        <v>1362.73</v>
      </c>
      <c r="T184" s="40">
        <f t="shared" ref="T184:T186" si="106">R184+L184</f>
        <v>2</v>
      </c>
      <c r="U184" s="40">
        <f t="shared" ref="U184:U186" si="107">S184+M184</f>
        <v>2862.73</v>
      </c>
    </row>
    <row r="185" spans="1:21" s="9" customFormat="1" ht="12">
      <c r="A185" s="26">
        <v>178</v>
      </c>
      <c r="B185" s="49" t="s">
        <v>366</v>
      </c>
      <c r="C185" s="28" t="s">
        <v>367</v>
      </c>
      <c r="D185" s="39"/>
      <c r="E185" s="39"/>
      <c r="F185" s="39"/>
      <c r="G185" s="39"/>
      <c r="H185" s="39"/>
      <c r="I185" s="39"/>
      <c r="J185" s="39">
        <v>2</v>
      </c>
      <c r="K185" s="39">
        <v>520</v>
      </c>
      <c r="L185" s="39">
        <f t="shared" si="102"/>
        <v>2</v>
      </c>
      <c r="M185" s="39">
        <f t="shared" si="103"/>
        <v>520</v>
      </c>
      <c r="N185" s="39">
        <v>1</v>
      </c>
      <c r="O185" s="39">
        <v>550</v>
      </c>
      <c r="P185" s="39"/>
      <c r="Q185" s="39"/>
      <c r="R185" s="39">
        <f t="shared" si="104"/>
        <v>1</v>
      </c>
      <c r="S185" s="39">
        <f t="shared" si="105"/>
        <v>550</v>
      </c>
      <c r="T185" s="39">
        <f t="shared" si="106"/>
        <v>3</v>
      </c>
      <c r="U185" s="39">
        <f t="shared" si="107"/>
        <v>1070</v>
      </c>
    </row>
    <row r="186" spans="1:21" s="9" customFormat="1" thickBot="1">
      <c r="A186" s="29"/>
      <c r="B186" s="50"/>
      <c r="C186" s="1"/>
      <c r="D186" s="40"/>
      <c r="E186" s="40"/>
      <c r="F186" s="40"/>
      <c r="G186" s="40"/>
      <c r="H186" s="40"/>
      <c r="I186" s="40"/>
      <c r="J186" s="40"/>
      <c r="K186" s="40"/>
      <c r="L186" s="40">
        <f t="shared" si="102"/>
        <v>0</v>
      </c>
      <c r="M186" s="40">
        <f t="shared" si="103"/>
        <v>0</v>
      </c>
      <c r="N186" s="40"/>
      <c r="O186" s="40"/>
      <c r="P186" s="40"/>
      <c r="Q186" s="40"/>
      <c r="R186" s="38">
        <f t="shared" si="104"/>
        <v>0</v>
      </c>
      <c r="S186" s="38">
        <f t="shared" si="105"/>
        <v>0</v>
      </c>
      <c r="T186" s="40">
        <f t="shared" si="106"/>
        <v>0</v>
      </c>
      <c r="U186" s="40">
        <f t="shared" si="107"/>
        <v>0</v>
      </c>
    </row>
    <row r="187" spans="1:21" s="9" customFormat="1" ht="14.25" thickTop="1" thickBot="1">
      <c r="A187" s="52" t="s">
        <v>0</v>
      </c>
      <c r="B187" s="52"/>
      <c r="C187" s="53"/>
      <c r="D187" s="46">
        <f t="shared" ref="D187:U187" si="108">SUM(D8:D186)</f>
        <v>328535</v>
      </c>
      <c r="E187" s="46">
        <f t="shared" si="108"/>
        <v>169285851207.07538</v>
      </c>
      <c r="F187" s="46">
        <f t="shared" si="108"/>
        <v>901755</v>
      </c>
      <c r="G187" s="46">
        <f t="shared" si="108"/>
        <v>128613823798.64479</v>
      </c>
      <c r="H187" s="46">
        <f t="shared" si="108"/>
        <v>2173136</v>
      </c>
      <c r="I187" s="46">
        <f t="shared" si="108"/>
        <v>370372607225.47644</v>
      </c>
      <c r="J187" s="46">
        <f t="shared" si="108"/>
        <v>2413706</v>
      </c>
      <c r="K187" s="46">
        <f t="shared" si="108"/>
        <v>393157275304.8634</v>
      </c>
      <c r="L187" s="46">
        <f t="shared" si="108"/>
        <v>5817132</v>
      </c>
      <c r="M187" s="46">
        <f t="shared" si="108"/>
        <v>1061429557536.0601</v>
      </c>
      <c r="N187" s="46">
        <f t="shared" si="108"/>
        <v>491515</v>
      </c>
      <c r="O187" s="46">
        <f t="shared" si="108"/>
        <v>422494086489.91962</v>
      </c>
      <c r="P187" s="46">
        <f t="shared" si="108"/>
        <v>491515</v>
      </c>
      <c r="Q187" s="46">
        <f t="shared" si="108"/>
        <v>422694402256.97992</v>
      </c>
      <c r="R187" s="46">
        <f t="shared" si="108"/>
        <v>983030</v>
      </c>
      <c r="S187" s="46">
        <f t="shared" si="108"/>
        <v>845188488746.90027</v>
      </c>
      <c r="T187" s="46">
        <f t="shared" si="108"/>
        <v>6800162</v>
      </c>
      <c r="U187" s="46">
        <f t="shared" si="108"/>
        <v>1906618046282.9604</v>
      </c>
    </row>
    <row r="188" spans="1:21" s="9" customFormat="1" ht="13.5" thickTop="1">
      <c r="A188" s="11" t="s">
        <v>377</v>
      </c>
      <c r="B188" s="14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2"/>
    </row>
    <row r="189" spans="1:21">
      <c r="A189" s="11" t="s">
        <v>18</v>
      </c>
      <c r="U189" s="43" t="s">
        <v>12</v>
      </c>
    </row>
    <row r="190" spans="1:21">
      <c r="A190" s="11" t="s">
        <v>19</v>
      </c>
      <c r="E190" s="12"/>
      <c r="F190" s="12"/>
      <c r="G190" s="12"/>
      <c r="H190" s="12"/>
      <c r="U190" s="43" t="s">
        <v>12</v>
      </c>
    </row>
    <row r="191" spans="1:21">
      <c r="B191" s="10"/>
      <c r="E191" s="44"/>
      <c r="F191" s="41"/>
      <c r="G191" s="41"/>
      <c r="H191" s="41"/>
      <c r="I191" s="41"/>
      <c r="J191" s="41"/>
      <c r="K191" s="41"/>
      <c r="L191" s="41"/>
      <c r="M191" s="41"/>
      <c r="N191" s="44"/>
      <c r="O191" s="44"/>
    </row>
    <row r="192" spans="1:21" s="18" customFormat="1" ht="11.25">
      <c r="A192" s="16"/>
      <c r="B192" s="17"/>
      <c r="C192" s="18" t="s">
        <v>12</v>
      </c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5" spans="3:3">
      <c r="C195" s="51"/>
    </row>
    <row r="196" spans="3:3">
      <c r="C196" s="51"/>
    </row>
  </sheetData>
  <mergeCells count="13">
    <mergeCell ref="A187:C187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Set 2018</vt:lpstr>
      <vt:lpstr>Jan-Set 2018</vt:lpstr>
      <vt:lpstr>'Jan-Set 2018'!Area_de_impressao</vt:lpstr>
      <vt:lpstr>Cab_Val</vt:lpstr>
      <vt:lpstr>'Jan-Set 2018'!Titulos_de_impressao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Mario Rodolfo Miozzo Klein</cp:lastModifiedBy>
  <cp:lastPrinted>2017-12-11T12:41:11Z</cp:lastPrinted>
  <dcterms:created xsi:type="dcterms:W3CDTF">2002-04-23T11:03:15Z</dcterms:created>
  <dcterms:modified xsi:type="dcterms:W3CDTF">2018-10-10T12:19:50Z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