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03\desig\CORAC\Rankings\INTERNET\IFs\2018-10\"/>
    </mc:Choice>
  </mc:AlternateContent>
  <bookViews>
    <workbookView xWindow="21630" yWindow="195" windowWidth="21660" windowHeight="9870"/>
  </bookViews>
  <sheets>
    <sheet name="Out 2018" sheetId="8" r:id="rId1"/>
    <sheet name="Jan-Out 2018" sheetId="7" r:id="rId2"/>
  </sheets>
  <definedNames>
    <definedName name="_xlnm.Print_Area" localSheetId="1">'Jan-Out 2018'!$A$1:$U$188</definedName>
    <definedName name="Cab_Perc">#REF!</definedName>
    <definedName name="Cab_Val">'Jan-Out 2018'!$A$7</definedName>
    <definedName name="_xlnm.Print_Titles" localSheetId="1">'Jan-Out 2018'!$A:$C,'Jan-Out 2018'!$1:$7</definedName>
    <definedName name="Tot_Perc">#REF!</definedName>
    <definedName name="Tot_Val">'Jan-Out 2018'!$A$187</definedName>
  </definedNames>
  <calcPr calcId="152511"/>
</workbook>
</file>

<file path=xl/calcChain.xml><?xml version="1.0" encoding="utf-8"?>
<calcChain xmlns="http://schemas.openxmlformats.org/spreadsheetml/2006/main">
  <c r="S35" i="7" l="1"/>
  <c r="R35" i="7"/>
  <c r="M35" i="7"/>
  <c r="L35" i="7"/>
  <c r="S34" i="7"/>
  <c r="U34" i="7" s="1"/>
  <c r="R34" i="7"/>
  <c r="M34" i="7"/>
  <c r="L34" i="7"/>
  <c r="S33" i="7"/>
  <c r="R33" i="7"/>
  <c r="M33" i="7"/>
  <c r="L33" i="7"/>
  <c r="S32" i="7"/>
  <c r="R32" i="7"/>
  <c r="M32" i="7"/>
  <c r="L32" i="7"/>
  <c r="S99" i="8"/>
  <c r="R99" i="8"/>
  <c r="M99" i="8"/>
  <c r="L99" i="8"/>
  <c r="S98" i="8"/>
  <c r="R98" i="8"/>
  <c r="M98" i="8"/>
  <c r="L98" i="8"/>
  <c r="S97" i="8"/>
  <c r="R97" i="8"/>
  <c r="M97" i="8"/>
  <c r="L97" i="8"/>
  <c r="S96" i="8"/>
  <c r="R96" i="8"/>
  <c r="M96" i="8"/>
  <c r="L96" i="8"/>
  <c r="T98" i="8" l="1"/>
  <c r="T96" i="8"/>
  <c r="U96" i="8"/>
  <c r="U98" i="8"/>
  <c r="T97" i="8"/>
  <c r="T99" i="8"/>
  <c r="U97" i="8"/>
  <c r="U99" i="8"/>
  <c r="T33" i="7"/>
  <c r="T35" i="7"/>
  <c r="U35" i="7"/>
  <c r="U33" i="7"/>
  <c r="T32" i="7"/>
  <c r="T34" i="7"/>
  <c r="U32" i="7"/>
  <c r="S172" i="8"/>
  <c r="R172" i="8"/>
  <c r="M172" i="8"/>
  <c r="L172" i="8"/>
  <c r="S171" i="8"/>
  <c r="R171" i="8"/>
  <c r="M171" i="8"/>
  <c r="L171" i="8"/>
  <c r="T172" i="8" l="1"/>
  <c r="U172" i="8"/>
  <c r="T171" i="8"/>
  <c r="U171" i="8"/>
  <c r="S23" i="7"/>
  <c r="R23" i="7"/>
  <c r="M23" i="7"/>
  <c r="L23" i="7"/>
  <c r="S22" i="7"/>
  <c r="R22" i="7"/>
  <c r="M22" i="7"/>
  <c r="L22" i="7"/>
  <c r="S21" i="7"/>
  <c r="R21" i="7"/>
  <c r="M21" i="7"/>
  <c r="L21" i="7"/>
  <c r="S20" i="7"/>
  <c r="R20" i="7"/>
  <c r="M20" i="7"/>
  <c r="L20" i="7"/>
  <c r="S19" i="7"/>
  <c r="R19" i="7"/>
  <c r="M19" i="7"/>
  <c r="L19" i="7"/>
  <c r="S18" i="7"/>
  <c r="R18" i="7"/>
  <c r="M18" i="7"/>
  <c r="L18" i="7"/>
  <c r="S61" i="8"/>
  <c r="R61" i="8"/>
  <c r="M61" i="8"/>
  <c r="L61" i="8"/>
  <c r="S60" i="8"/>
  <c r="R60" i="8"/>
  <c r="M60" i="8"/>
  <c r="L60" i="8"/>
  <c r="S59" i="8"/>
  <c r="R59" i="8"/>
  <c r="M59" i="8"/>
  <c r="L59" i="8"/>
  <c r="S58" i="8"/>
  <c r="R58" i="8"/>
  <c r="M58" i="8"/>
  <c r="L58" i="8"/>
  <c r="S57" i="8"/>
  <c r="R57" i="8"/>
  <c r="M57" i="8"/>
  <c r="L57" i="8"/>
  <c r="S56" i="8"/>
  <c r="R56" i="8"/>
  <c r="M56" i="8"/>
  <c r="L56" i="8"/>
  <c r="U56" i="8" l="1"/>
  <c r="U58" i="8"/>
  <c r="U60" i="8"/>
  <c r="T57" i="8"/>
  <c r="T59" i="8"/>
  <c r="T61" i="8"/>
  <c r="U57" i="8"/>
  <c r="U59" i="8"/>
  <c r="U61" i="8"/>
  <c r="T56" i="8"/>
  <c r="T58" i="8"/>
  <c r="T60" i="8"/>
  <c r="T18" i="7"/>
  <c r="T20" i="7"/>
  <c r="T22" i="7"/>
  <c r="U18" i="7"/>
  <c r="U20" i="7"/>
  <c r="U22" i="7"/>
  <c r="T19" i="7"/>
  <c r="T21" i="7"/>
  <c r="T23" i="7"/>
  <c r="U19" i="7"/>
  <c r="U21" i="7"/>
  <c r="U23" i="7"/>
  <c r="L8" i="7"/>
  <c r="L9" i="7"/>
  <c r="L10" i="7"/>
  <c r="L11" i="7"/>
  <c r="L12" i="7"/>
  <c r="L13" i="7"/>
  <c r="L14" i="7"/>
  <c r="L15" i="7"/>
  <c r="L16" i="7"/>
  <c r="L17" i="7"/>
  <c r="L24" i="7"/>
  <c r="L25" i="7"/>
  <c r="L26" i="7"/>
  <c r="L27" i="7"/>
  <c r="L28" i="7"/>
  <c r="L29" i="7"/>
  <c r="L30" i="7"/>
  <c r="L31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S40" i="7"/>
  <c r="R40" i="7"/>
  <c r="T40" i="7" s="1"/>
  <c r="M40" i="7"/>
  <c r="S39" i="7"/>
  <c r="R39" i="7"/>
  <c r="M39" i="7"/>
  <c r="S38" i="7"/>
  <c r="R38" i="7"/>
  <c r="M38" i="7"/>
  <c r="S37" i="7"/>
  <c r="R37" i="7"/>
  <c r="M37" i="7"/>
  <c r="S38" i="8"/>
  <c r="R38" i="8"/>
  <c r="M38" i="8"/>
  <c r="L38" i="8"/>
  <c r="S37" i="8"/>
  <c r="R37" i="8"/>
  <c r="M37" i="8"/>
  <c r="L37" i="8"/>
  <c r="S36" i="8"/>
  <c r="R36" i="8"/>
  <c r="M36" i="8"/>
  <c r="L36" i="8"/>
  <c r="S35" i="8"/>
  <c r="R35" i="8"/>
  <c r="M35" i="8"/>
  <c r="L35" i="8"/>
  <c r="U36" i="8" l="1"/>
  <c r="U38" i="8"/>
  <c r="T35" i="8"/>
  <c r="T37" i="8"/>
  <c r="T36" i="8"/>
  <c r="T38" i="8"/>
  <c r="U35" i="8"/>
  <c r="U37" i="8"/>
  <c r="T38" i="7"/>
  <c r="T39" i="7"/>
  <c r="T37" i="7"/>
  <c r="U39" i="7"/>
  <c r="U37" i="7"/>
  <c r="U38" i="7"/>
  <c r="U40" i="7"/>
  <c r="S26" i="7"/>
  <c r="R26" i="7"/>
  <c r="M26" i="7"/>
  <c r="S25" i="7"/>
  <c r="R25" i="7"/>
  <c r="M25" i="7"/>
  <c r="S24" i="7"/>
  <c r="R24" i="7"/>
  <c r="M24" i="7"/>
  <c r="S17" i="7"/>
  <c r="R17" i="7"/>
  <c r="M17" i="7"/>
  <c r="S16" i="7"/>
  <c r="R16" i="7"/>
  <c r="M16" i="7"/>
  <c r="S15" i="7"/>
  <c r="R15" i="7"/>
  <c r="M15" i="7"/>
  <c r="S14" i="7"/>
  <c r="R14" i="7"/>
  <c r="M14" i="7"/>
  <c r="S13" i="7"/>
  <c r="R13" i="7"/>
  <c r="M13" i="7"/>
  <c r="S20" i="8"/>
  <c r="R20" i="8"/>
  <c r="M20" i="8"/>
  <c r="L20" i="8"/>
  <c r="S19" i="8"/>
  <c r="R19" i="8"/>
  <c r="M19" i="8"/>
  <c r="L19" i="8"/>
  <c r="S18" i="8"/>
  <c r="R18" i="8"/>
  <c r="M18" i="8"/>
  <c r="L18" i="8"/>
  <c r="S17" i="8"/>
  <c r="R17" i="8"/>
  <c r="M17" i="8"/>
  <c r="L17" i="8"/>
  <c r="S16" i="8"/>
  <c r="R16" i="8"/>
  <c r="M16" i="8"/>
  <c r="L16" i="8"/>
  <c r="S15" i="8"/>
  <c r="R15" i="8"/>
  <c r="M15" i="8"/>
  <c r="L15" i="8"/>
  <c r="S14" i="8"/>
  <c r="R14" i="8"/>
  <c r="M14" i="8"/>
  <c r="L14" i="8"/>
  <c r="S13" i="8"/>
  <c r="R13" i="8"/>
  <c r="M13" i="8"/>
  <c r="L13" i="8"/>
  <c r="T13" i="8" l="1"/>
  <c r="T15" i="8"/>
  <c r="T17" i="8"/>
  <c r="T19" i="8"/>
  <c r="T14" i="7"/>
  <c r="T16" i="7"/>
  <c r="T24" i="7"/>
  <c r="T26" i="7"/>
  <c r="U14" i="7"/>
  <c r="U16" i="7"/>
  <c r="U24" i="7"/>
  <c r="U26" i="7"/>
  <c r="T13" i="7"/>
  <c r="T15" i="7"/>
  <c r="T17" i="7"/>
  <c r="T25" i="7"/>
  <c r="U13" i="7"/>
  <c r="U15" i="7"/>
  <c r="U17" i="7"/>
  <c r="U25" i="7"/>
  <c r="U14" i="8"/>
  <c r="U16" i="8"/>
  <c r="U18" i="8"/>
  <c r="U20" i="8"/>
  <c r="T14" i="8"/>
  <c r="T16" i="8"/>
  <c r="T18" i="8"/>
  <c r="T20" i="8"/>
  <c r="U13" i="8"/>
  <c r="U15" i="8"/>
  <c r="U17" i="8"/>
  <c r="U19" i="8"/>
  <c r="S186" i="7"/>
  <c r="R186" i="7"/>
  <c r="M186" i="7"/>
  <c r="T186" i="7" l="1"/>
  <c r="U186" i="7"/>
  <c r="S45" i="7"/>
  <c r="R45" i="7"/>
  <c r="M45" i="7"/>
  <c r="S44" i="7"/>
  <c r="R44" i="7"/>
  <c r="M44" i="7"/>
  <c r="S43" i="7"/>
  <c r="R43" i="7"/>
  <c r="M43" i="7"/>
  <c r="S42" i="7"/>
  <c r="R42" i="7"/>
  <c r="M42" i="7"/>
  <c r="S180" i="8"/>
  <c r="R180" i="8"/>
  <c r="M180" i="8"/>
  <c r="L180" i="8"/>
  <c r="T180" i="8" l="1"/>
  <c r="U180" i="8"/>
  <c r="T43" i="7"/>
  <c r="T45" i="7"/>
  <c r="U43" i="7"/>
  <c r="U45" i="7"/>
  <c r="T42" i="7"/>
  <c r="T44" i="7"/>
  <c r="U42" i="7"/>
  <c r="U44" i="7"/>
  <c r="S179" i="8" l="1"/>
  <c r="R179" i="8"/>
  <c r="M179" i="8"/>
  <c r="L179" i="8"/>
  <c r="S178" i="8"/>
  <c r="R178" i="8"/>
  <c r="M178" i="8"/>
  <c r="L178" i="8"/>
  <c r="S177" i="8"/>
  <c r="R177" i="8"/>
  <c r="M177" i="8"/>
  <c r="L177" i="8"/>
  <c r="S176" i="8"/>
  <c r="R176" i="8"/>
  <c r="M176" i="8"/>
  <c r="L176" i="8"/>
  <c r="S175" i="8"/>
  <c r="R175" i="8"/>
  <c r="M175" i="8"/>
  <c r="L175" i="8"/>
  <c r="S174" i="8"/>
  <c r="R174" i="8"/>
  <c r="M174" i="8"/>
  <c r="L174" i="8"/>
  <c r="S46" i="7"/>
  <c r="R46" i="7"/>
  <c r="M46" i="7"/>
  <c r="S41" i="7"/>
  <c r="R41" i="7"/>
  <c r="M41" i="7"/>
  <c r="S36" i="7"/>
  <c r="R36" i="7"/>
  <c r="M36" i="7"/>
  <c r="S31" i="7"/>
  <c r="R31" i="7"/>
  <c r="M31" i="7"/>
  <c r="S30" i="7"/>
  <c r="R30" i="7"/>
  <c r="M30" i="7"/>
  <c r="S29" i="7"/>
  <c r="R29" i="7"/>
  <c r="M29" i="7"/>
  <c r="S28" i="7"/>
  <c r="R28" i="7"/>
  <c r="M28" i="7"/>
  <c r="S27" i="7"/>
  <c r="R27" i="7"/>
  <c r="M27" i="7"/>
  <c r="T174" i="8" l="1"/>
  <c r="T176" i="8"/>
  <c r="T178" i="8"/>
  <c r="T27" i="7"/>
  <c r="T29" i="7"/>
  <c r="T31" i="7"/>
  <c r="T41" i="7"/>
  <c r="U27" i="7"/>
  <c r="U46" i="7"/>
  <c r="U29" i="7"/>
  <c r="U31" i="7"/>
  <c r="U41" i="7"/>
  <c r="T36" i="7"/>
  <c r="T28" i="7"/>
  <c r="T30" i="7"/>
  <c r="U28" i="7"/>
  <c r="U30" i="7"/>
  <c r="U36" i="7"/>
  <c r="T46" i="7"/>
  <c r="U175" i="8"/>
  <c r="U177" i="8"/>
  <c r="U179" i="8"/>
  <c r="T175" i="8"/>
  <c r="T179" i="8"/>
  <c r="T177" i="8"/>
  <c r="U174" i="8"/>
  <c r="U176" i="8"/>
  <c r="U178" i="8"/>
  <c r="S54" i="7" l="1"/>
  <c r="R54" i="7"/>
  <c r="M54" i="7"/>
  <c r="S53" i="7"/>
  <c r="R53" i="7"/>
  <c r="M53" i="7"/>
  <c r="S52" i="7"/>
  <c r="R52" i="7"/>
  <c r="M52" i="7"/>
  <c r="S51" i="7"/>
  <c r="R51" i="7"/>
  <c r="M51" i="7"/>
  <c r="S27" i="8"/>
  <c r="R27" i="8"/>
  <c r="M27" i="8"/>
  <c r="L27" i="8"/>
  <c r="S26" i="8"/>
  <c r="R26" i="8"/>
  <c r="M26" i="8"/>
  <c r="L26" i="8"/>
  <c r="S25" i="8"/>
  <c r="R25" i="8"/>
  <c r="M25" i="8"/>
  <c r="L25" i="8"/>
  <c r="S24" i="8"/>
  <c r="R24" i="8"/>
  <c r="M24" i="8"/>
  <c r="L24" i="8"/>
  <c r="T24" i="8" l="1"/>
  <c r="T26" i="8"/>
  <c r="U51" i="7"/>
  <c r="U53" i="7"/>
  <c r="U24" i="8"/>
  <c r="U26" i="8"/>
  <c r="T51" i="7"/>
  <c r="T53" i="7"/>
  <c r="T52" i="7"/>
  <c r="T54" i="7"/>
  <c r="U52" i="7"/>
  <c r="U54" i="7"/>
  <c r="T25" i="8"/>
  <c r="T27" i="8"/>
  <c r="U25" i="8"/>
  <c r="U27" i="8"/>
  <c r="Q181" i="8" l="1"/>
  <c r="P181" i="8"/>
  <c r="O181" i="8"/>
  <c r="N181" i="8"/>
  <c r="K181" i="8"/>
  <c r="J181" i="8"/>
  <c r="I181" i="8"/>
  <c r="H181" i="8"/>
  <c r="G181" i="8"/>
  <c r="F181" i="8"/>
  <c r="E181" i="8"/>
  <c r="D181" i="8"/>
  <c r="S173" i="8"/>
  <c r="R173" i="8"/>
  <c r="M173" i="8"/>
  <c r="L173" i="8"/>
  <c r="S170" i="8"/>
  <c r="R170" i="8"/>
  <c r="M170" i="8"/>
  <c r="L170" i="8"/>
  <c r="S169" i="8"/>
  <c r="R169" i="8"/>
  <c r="M169" i="8"/>
  <c r="L169" i="8"/>
  <c r="S168" i="8"/>
  <c r="R168" i="8"/>
  <c r="M168" i="8"/>
  <c r="L168" i="8"/>
  <c r="S167" i="8"/>
  <c r="R167" i="8"/>
  <c r="M167" i="8"/>
  <c r="L167" i="8"/>
  <c r="S166" i="8"/>
  <c r="R166" i="8"/>
  <c r="M166" i="8"/>
  <c r="L166" i="8"/>
  <c r="S165" i="8"/>
  <c r="R165" i="8"/>
  <c r="M165" i="8"/>
  <c r="L165" i="8"/>
  <c r="S164" i="8"/>
  <c r="R164" i="8"/>
  <c r="M164" i="8"/>
  <c r="L164" i="8"/>
  <c r="S163" i="8"/>
  <c r="R163" i="8"/>
  <c r="M163" i="8"/>
  <c r="L163" i="8"/>
  <c r="S162" i="8"/>
  <c r="R162" i="8"/>
  <c r="M162" i="8"/>
  <c r="L162" i="8"/>
  <c r="S161" i="8"/>
  <c r="R161" i="8"/>
  <c r="M161" i="8"/>
  <c r="L161" i="8"/>
  <c r="S160" i="8"/>
  <c r="R160" i="8"/>
  <c r="M160" i="8"/>
  <c r="L160" i="8"/>
  <c r="S159" i="8"/>
  <c r="R159" i="8"/>
  <c r="M159" i="8"/>
  <c r="L159" i="8"/>
  <c r="S158" i="8"/>
  <c r="R158" i="8"/>
  <c r="M158" i="8"/>
  <c r="L158" i="8"/>
  <c r="S157" i="8"/>
  <c r="R157" i="8"/>
  <c r="M157" i="8"/>
  <c r="L157" i="8"/>
  <c r="S156" i="8"/>
  <c r="R156" i="8"/>
  <c r="M156" i="8"/>
  <c r="L156" i="8"/>
  <c r="S155" i="8"/>
  <c r="R155" i="8"/>
  <c r="M155" i="8"/>
  <c r="L155" i="8"/>
  <c r="S154" i="8"/>
  <c r="R154" i="8"/>
  <c r="M154" i="8"/>
  <c r="L154" i="8"/>
  <c r="S153" i="8"/>
  <c r="R153" i="8"/>
  <c r="M153" i="8"/>
  <c r="L153" i="8"/>
  <c r="S152" i="8"/>
  <c r="R152" i="8"/>
  <c r="M152" i="8"/>
  <c r="L152" i="8"/>
  <c r="S151" i="8"/>
  <c r="R151" i="8"/>
  <c r="M151" i="8"/>
  <c r="L151" i="8"/>
  <c r="S150" i="8"/>
  <c r="R150" i="8"/>
  <c r="M150" i="8"/>
  <c r="L150" i="8"/>
  <c r="S149" i="8"/>
  <c r="R149" i="8"/>
  <c r="M149" i="8"/>
  <c r="L149" i="8"/>
  <c r="S148" i="8"/>
  <c r="R148" i="8"/>
  <c r="M148" i="8"/>
  <c r="L148" i="8"/>
  <c r="S147" i="8"/>
  <c r="R147" i="8"/>
  <c r="M147" i="8"/>
  <c r="L147" i="8"/>
  <c r="S146" i="8"/>
  <c r="R146" i="8"/>
  <c r="M146" i="8"/>
  <c r="L146" i="8"/>
  <c r="S145" i="8"/>
  <c r="R145" i="8"/>
  <c r="M145" i="8"/>
  <c r="L145" i="8"/>
  <c r="S144" i="8"/>
  <c r="R144" i="8"/>
  <c r="M144" i="8"/>
  <c r="L144" i="8"/>
  <c r="S143" i="8"/>
  <c r="R143" i="8"/>
  <c r="M143" i="8"/>
  <c r="L143" i="8"/>
  <c r="S142" i="8"/>
  <c r="R142" i="8"/>
  <c r="M142" i="8"/>
  <c r="L142" i="8"/>
  <c r="S141" i="8"/>
  <c r="R141" i="8"/>
  <c r="M141" i="8"/>
  <c r="L141" i="8"/>
  <c r="S140" i="8"/>
  <c r="R140" i="8"/>
  <c r="M140" i="8"/>
  <c r="L140" i="8"/>
  <c r="S139" i="8"/>
  <c r="R139" i="8"/>
  <c r="M139" i="8"/>
  <c r="L139" i="8"/>
  <c r="S138" i="8"/>
  <c r="R138" i="8"/>
  <c r="M138" i="8"/>
  <c r="L138" i="8"/>
  <c r="S137" i="8"/>
  <c r="R137" i="8"/>
  <c r="M137" i="8"/>
  <c r="L137" i="8"/>
  <c r="S136" i="8"/>
  <c r="R136" i="8"/>
  <c r="M136" i="8"/>
  <c r="L136" i="8"/>
  <c r="S135" i="8"/>
  <c r="R135" i="8"/>
  <c r="M135" i="8"/>
  <c r="L135" i="8"/>
  <c r="S134" i="8"/>
  <c r="R134" i="8"/>
  <c r="M134" i="8"/>
  <c r="L134" i="8"/>
  <c r="S133" i="8"/>
  <c r="R133" i="8"/>
  <c r="M133" i="8"/>
  <c r="L133" i="8"/>
  <c r="S132" i="8"/>
  <c r="R132" i="8"/>
  <c r="M132" i="8"/>
  <c r="L132" i="8"/>
  <c r="S131" i="8"/>
  <c r="R131" i="8"/>
  <c r="M131" i="8"/>
  <c r="L131" i="8"/>
  <c r="S130" i="8"/>
  <c r="R130" i="8"/>
  <c r="M130" i="8"/>
  <c r="L130" i="8"/>
  <c r="S129" i="8"/>
  <c r="R129" i="8"/>
  <c r="M129" i="8"/>
  <c r="L129" i="8"/>
  <c r="S128" i="8"/>
  <c r="R128" i="8"/>
  <c r="M128" i="8"/>
  <c r="L128" i="8"/>
  <c r="S127" i="8"/>
  <c r="R127" i="8"/>
  <c r="M127" i="8"/>
  <c r="L127" i="8"/>
  <c r="S126" i="8"/>
  <c r="R126" i="8"/>
  <c r="M126" i="8"/>
  <c r="L126" i="8"/>
  <c r="S125" i="8"/>
  <c r="R125" i="8"/>
  <c r="M125" i="8"/>
  <c r="L125" i="8"/>
  <c r="S124" i="8"/>
  <c r="R124" i="8"/>
  <c r="M124" i="8"/>
  <c r="L124" i="8"/>
  <c r="S123" i="8"/>
  <c r="R123" i="8"/>
  <c r="M123" i="8"/>
  <c r="L123" i="8"/>
  <c r="S122" i="8"/>
  <c r="R122" i="8"/>
  <c r="M122" i="8"/>
  <c r="L122" i="8"/>
  <c r="S121" i="8"/>
  <c r="R121" i="8"/>
  <c r="M121" i="8"/>
  <c r="L121" i="8"/>
  <c r="S120" i="8"/>
  <c r="R120" i="8"/>
  <c r="M120" i="8"/>
  <c r="L120" i="8"/>
  <c r="S119" i="8"/>
  <c r="R119" i="8"/>
  <c r="M119" i="8"/>
  <c r="L119" i="8"/>
  <c r="S118" i="8"/>
  <c r="R118" i="8"/>
  <c r="M118" i="8"/>
  <c r="L118" i="8"/>
  <c r="S117" i="8"/>
  <c r="R117" i="8"/>
  <c r="M117" i="8"/>
  <c r="L117" i="8"/>
  <c r="S116" i="8"/>
  <c r="R116" i="8"/>
  <c r="M116" i="8"/>
  <c r="L116" i="8"/>
  <c r="S115" i="8"/>
  <c r="R115" i="8"/>
  <c r="M115" i="8"/>
  <c r="L115" i="8"/>
  <c r="S114" i="8"/>
  <c r="R114" i="8"/>
  <c r="M114" i="8"/>
  <c r="L114" i="8"/>
  <c r="S113" i="8"/>
  <c r="R113" i="8"/>
  <c r="M113" i="8"/>
  <c r="L113" i="8"/>
  <c r="S112" i="8"/>
  <c r="R112" i="8"/>
  <c r="M112" i="8"/>
  <c r="L112" i="8"/>
  <c r="S111" i="8"/>
  <c r="R111" i="8"/>
  <c r="M111" i="8"/>
  <c r="L111" i="8"/>
  <c r="S110" i="8"/>
  <c r="R110" i="8"/>
  <c r="M110" i="8"/>
  <c r="L110" i="8"/>
  <c r="S109" i="8"/>
  <c r="R109" i="8"/>
  <c r="M109" i="8"/>
  <c r="L109" i="8"/>
  <c r="S108" i="8"/>
  <c r="R108" i="8"/>
  <c r="M108" i="8"/>
  <c r="L108" i="8"/>
  <c r="S107" i="8"/>
  <c r="R107" i="8"/>
  <c r="M107" i="8"/>
  <c r="L107" i="8"/>
  <c r="S106" i="8"/>
  <c r="R106" i="8"/>
  <c r="M106" i="8"/>
  <c r="L106" i="8"/>
  <c r="S105" i="8"/>
  <c r="R105" i="8"/>
  <c r="M105" i="8"/>
  <c r="L105" i="8"/>
  <c r="S104" i="8"/>
  <c r="R104" i="8"/>
  <c r="M104" i="8"/>
  <c r="L104" i="8"/>
  <c r="S103" i="8"/>
  <c r="R103" i="8"/>
  <c r="M103" i="8"/>
  <c r="L103" i="8"/>
  <c r="S102" i="8"/>
  <c r="R102" i="8"/>
  <c r="M102" i="8"/>
  <c r="L102" i="8"/>
  <c r="S101" i="8"/>
  <c r="R101" i="8"/>
  <c r="M101" i="8"/>
  <c r="L101" i="8"/>
  <c r="S100" i="8"/>
  <c r="R100" i="8"/>
  <c r="M100" i="8"/>
  <c r="L100" i="8"/>
  <c r="S95" i="8"/>
  <c r="R95" i="8"/>
  <c r="M95" i="8"/>
  <c r="L95" i="8"/>
  <c r="S94" i="8"/>
  <c r="R94" i="8"/>
  <c r="M94" i="8"/>
  <c r="L94" i="8"/>
  <c r="S93" i="8"/>
  <c r="R93" i="8"/>
  <c r="M93" i="8"/>
  <c r="L93" i="8"/>
  <c r="S92" i="8"/>
  <c r="R92" i="8"/>
  <c r="M92" i="8"/>
  <c r="L92" i="8"/>
  <c r="S91" i="8"/>
  <c r="R91" i="8"/>
  <c r="M91" i="8"/>
  <c r="L91" i="8"/>
  <c r="S90" i="8"/>
  <c r="R90" i="8"/>
  <c r="M90" i="8"/>
  <c r="L90" i="8"/>
  <c r="S89" i="8"/>
  <c r="R89" i="8"/>
  <c r="M89" i="8"/>
  <c r="L89" i="8"/>
  <c r="S88" i="8"/>
  <c r="R88" i="8"/>
  <c r="M88" i="8"/>
  <c r="L88" i="8"/>
  <c r="S87" i="8"/>
  <c r="R87" i="8"/>
  <c r="M87" i="8"/>
  <c r="L87" i="8"/>
  <c r="S86" i="8"/>
  <c r="R86" i="8"/>
  <c r="M86" i="8"/>
  <c r="L86" i="8"/>
  <c r="S85" i="8"/>
  <c r="R85" i="8"/>
  <c r="M85" i="8"/>
  <c r="L85" i="8"/>
  <c r="S84" i="8"/>
  <c r="R84" i="8"/>
  <c r="M84" i="8"/>
  <c r="L84" i="8"/>
  <c r="S83" i="8"/>
  <c r="R83" i="8"/>
  <c r="M83" i="8"/>
  <c r="L83" i="8"/>
  <c r="S82" i="8"/>
  <c r="R82" i="8"/>
  <c r="M82" i="8"/>
  <c r="L82" i="8"/>
  <c r="S81" i="8"/>
  <c r="R81" i="8"/>
  <c r="M81" i="8"/>
  <c r="L81" i="8"/>
  <c r="S80" i="8"/>
  <c r="R80" i="8"/>
  <c r="M80" i="8"/>
  <c r="L80" i="8"/>
  <c r="S79" i="8"/>
  <c r="R79" i="8"/>
  <c r="M79" i="8"/>
  <c r="L79" i="8"/>
  <c r="S78" i="8"/>
  <c r="R78" i="8"/>
  <c r="M78" i="8"/>
  <c r="L78" i="8"/>
  <c r="S77" i="8"/>
  <c r="R77" i="8"/>
  <c r="M77" i="8"/>
  <c r="L77" i="8"/>
  <c r="S76" i="8"/>
  <c r="R76" i="8"/>
  <c r="M76" i="8"/>
  <c r="L76" i="8"/>
  <c r="S75" i="8"/>
  <c r="R75" i="8"/>
  <c r="M75" i="8"/>
  <c r="L75" i="8"/>
  <c r="S74" i="8"/>
  <c r="R74" i="8"/>
  <c r="M74" i="8"/>
  <c r="L74" i="8"/>
  <c r="S73" i="8"/>
  <c r="R73" i="8"/>
  <c r="M73" i="8"/>
  <c r="L73" i="8"/>
  <c r="S72" i="8"/>
  <c r="R72" i="8"/>
  <c r="M72" i="8"/>
  <c r="L72" i="8"/>
  <c r="S71" i="8"/>
  <c r="R71" i="8"/>
  <c r="M71" i="8"/>
  <c r="L71" i="8"/>
  <c r="S70" i="8"/>
  <c r="R70" i="8"/>
  <c r="M70" i="8"/>
  <c r="L70" i="8"/>
  <c r="S69" i="8"/>
  <c r="R69" i="8"/>
  <c r="M69" i="8"/>
  <c r="L69" i="8"/>
  <c r="S68" i="8"/>
  <c r="R68" i="8"/>
  <c r="M68" i="8"/>
  <c r="L68" i="8"/>
  <c r="S67" i="8"/>
  <c r="R67" i="8"/>
  <c r="M67" i="8"/>
  <c r="L67" i="8"/>
  <c r="S66" i="8"/>
  <c r="R66" i="8"/>
  <c r="M66" i="8"/>
  <c r="L66" i="8"/>
  <c r="S65" i="8"/>
  <c r="R65" i="8"/>
  <c r="M65" i="8"/>
  <c r="L65" i="8"/>
  <c r="S64" i="8"/>
  <c r="R64" i="8"/>
  <c r="M64" i="8"/>
  <c r="L64" i="8"/>
  <c r="S63" i="8"/>
  <c r="R63" i="8"/>
  <c r="M63" i="8"/>
  <c r="L63" i="8"/>
  <c r="S62" i="8"/>
  <c r="R62" i="8"/>
  <c r="M62" i="8"/>
  <c r="L62" i="8"/>
  <c r="S55" i="8"/>
  <c r="R55" i="8"/>
  <c r="M55" i="8"/>
  <c r="L55" i="8"/>
  <c r="S54" i="8"/>
  <c r="R54" i="8"/>
  <c r="M54" i="8"/>
  <c r="L54" i="8"/>
  <c r="S53" i="8"/>
  <c r="R53" i="8"/>
  <c r="M53" i="8"/>
  <c r="L53" i="8"/>
  <c r="S52" i="8"/>
  <c r="R52" i="8"/>
  <c r="M52" i="8"/>
  <c r="L52" i="8"/>
  <c r="S51" i="8"/>
  <c r="R51" i="8"/>
  <c r="M51" i="8"/>
  <c r="L51" i="8"/>
  <c r="S50" i="8"/>
  <c r="R50" i="8"/>
  <c r="M50" i="8"/>
  <c r="L50" i="8"/>
  <c r="S49" i="8"/>
  <c r="R49" i="8"/>
  <c r="M49" i="8"/>
  <c r="L49" i="8"/>
  <c r="S48" i="8"/>
  <c r="R48" i="8"/>
  <c r="M48" i="8"/>
  <c r="L48" i="8"/>
  <c r="S47" i="8"/>
  <c r="R47" i="8"/>
  <c r="M47" i="8"/>
  <c r="L47" i="8"/>
  <c r="S46" i="8"/>
  <c r="R46" i="8"/>
  <c r="M46" i="8"/>
  <c r="L46" i="8"/>
  <c r="S45" i="8"/>
  <c r="R45" i="8"/>
  <c r="M45" i="8"/>
  <c r="L45" i="8"/>
  <c r="S44" i="8"/>
  <c r="R44" i="8"/>
  <c r="M44" i="8"/>
  <c r="L44" i="8"/>
  <c r="S43" i="8"/>
  <c r="R43" i="8"/>
  <c r="M43" i="8"/>
  <c r="L43" i="8"/>
  <c r="S42" i="8"/>
  <c r="R42" i="8"/>
  <c r="M42" i="8"/>
  <c r="L42" i="8"/>
  <c r="S41" i="8"/>
  <c r="R41" i="8"/>
  <c r="M41" i="8"/>
  <c r="L41" i="8"/>
  <c r="S40" i="8"/>
  <c r="R40" i="8"/>
  <c r="M40" i="8"/>
  <c r="L40" i="8"/>
  <c r="S39" i="8"/>
  <c r="R39" i="8"/>
  <c r="M39" i="8"/>
  <c r="L39" i="8"/>
  <c r="S34" i="8"/>
  <c r="R34" i="8"/>
  <c r="M34" i="8"/>
  <c r="L34" i="8"/>
  <c r="S33" i="8"/>
  <c r="R33" i="8"/>
  <c r="M33" i="8"/>
  <c r="L33" i="8"/>
  <c r="S32" i="8"/>
  <c r="R32" i="8"/>
  <c r="M32" i="8"/>
  <c r="L32" i="8"/>
  <c r="S31" i="8"/>
  <c r="R31" i="8"/>
  <c r="M31" i="8"/>
  <c r="L31" i="8"/>
  <c r="S30" i="8"/>
  <c r="R30" i="8"/>
  <c r="M30" i="8"/>
  <c r="L30" i="8"/>
  <c r="S29" i="8"/>
  <c r="R29" i="8"/>
  <c r="M29" i="8"/>
  <c r="L29" i="8"/>
  <c r="S28" i="8"/>
  <c r="R28" i="8"/>
  <c r="M28" i="8"/>
  <c r="L28" i="8"/>
  <c r="S23" i="8"/>
  <c r="R23" i="8"/>
  <c r="M23" i="8"/>
  <c r="L23" i="8"/>
  <c r="S22" i="8"/>
  <c r="R22" i="8"/>
  <c r="M22" i="8"/>
  <c r="L22" i="8"/>
  <c r="S21" i="8"/>
  <c r="R21" i="8"/>
  <c r="M21" i="8"/>
  <c r="L21" i="8"/>
  <c r="S12" i="8"/>
  <c r="R12" i="8"/>
  <c r="M12" i="8"/>
  <c r="L12" i="8"/>
  <c r="S11" i="8"/>
  <c r="R11" i="8"/>
  <c r="M11" i="8"/>
  <c r="L11" i="8"/>
  <c r="S10" i="8"/>
  <c r="R10" i="8"/>
  <c r="M10" i="8"/>
  <c r="L10" i="8"/>
  <c r="S9" i="8"/>
  <c r="R9" i="8"/>
  <c r="M9" i="8"/>
  <c r="L9" i="8"/>
  <c r="S8" i="8"/>
  <c r="R8" i="8"/>
  <c r="M8" i="8"/>
  <c r="L8" i="8"/>
  <c r="T9" i="8" l="1"/>
  <c r="T11" i="8"/>
  <c r="T21" i="8"/>
  <c r="T28" i="8"/>
  <c r="T30" i="8"/>
  <c r="T31" i="8"/>
  <c r="T33" i="8"/>
  <c r="T40" i="8"/>
  <c r="T42" i="8"/>
  <c r="T43" i="8"/>
  <c r="T45" i="8"/>
  <c r="T48" i="8"/>
  <c r="T50" i="8"/>
  <c r="T51" i="8"/>
  <c r="T53" i="8"/>
  <c r="T62" i="8"/>
  <c r="T64" i="8"/>
  <c r="T65" i="8"/>
  <c r="T67" i="8"/>
  <c r="T69" i="8"/>
  <c r="T71" i="8"/>
  <c r="T73" i="8"/>
  <c r="T75" i="8"/>
  <c r="T77" i="8"/>
  <c r="T79" i="8"/>
  <c r="T81" i="8"/>
  <c r="T83" i="8"/>
  <c r="T85" i="8"/>
  <c r="T87" i="8"/>
  <c r="T89" i="8"/>
  <c r="T91" i="8"/>
  <c r="T93" i="8"/>
  <c r="T95" i="8"/>
  <c r="T101" i="8"/>
  <c r="T103" i="8"/>
  <c r="T105" i="8"/>
  <c r="T107" i="8"/>
  <c r="T109" i="8"/>
  <c r="T111" i="8"/>
  <c r="T113" i="8"/>
  <c r="T115" i="8"/>
  <c r="T117" i="8"/>
  <c r="T119" i="8"/>
  <c r="T121" i="8"/>
  <c r="T123" i="8"/>
  <c r="T125" i="8"/>
  <c r="T127" i="8"/>
  <c r="T129" i="8"/>
  <c r="T131" i="8"/>
  <c r="T133" i="8"/>
  <c r="T135" i="8"/>
  <c r="T137" i="8"/>
  <c r="T139" i="8"/>
  <c r="T141" i="8"/>
  <c r="T143" i="8"/>
  <c r="T145" i="8"/>
  <c r="T147" i="8"/>
  <c r="T149" i="8"/>
  <c r="T151" i="8"/>
  <c r="T153" i="8"/>
  <c r="T155" i="8"/>
  <c r="T159" i="8"/>
  <c r="T161" i="8"/>
  <c r="T163" i="8"/>
  <c r="T165" i="8"/>
  <c r="T167" i="8"/>
  <c r="T169" i="8"/>
  <c r="T157" i="8"/>
  <c r="U169" i="8"/>
  <c r="U170" i="8"/>
  <c r="U173" i="8"/>
  <c r="U11" i="8"/>
  <c r="U29" i="8"/>
  <c r="U39" i="8"/>
  <c r="U43" i="8"/>
  <c r="U49" i="8"/>
  <c r="U55" i="8"/>
  <c r="U67" i="8"/>
  <c r="U71" i="8"/>
  <c r="U77" i="8"/>
  <c r="U79" i="8"/>
  <c r="U85" i="8"/>
  <c r="U91" i="8"/>
  <c r="U103" i="8"/>
  <c r="U109" i="8"/>
  <c r="U115" i="8"/>
  <c r="U117" i="8"/>
  <c r="U121" i="8"/>
  <c r="U125" i="8"/>
  <c r="U127" i="8"/>
  <c r="U129" i="8"/>
  <c r="U131" i="8"/>
  <c r="U133" i="8"/>
  <c r="U135" i="8"/>
  <c r="U137" i="8"/>
  <c r="U139" i="8"/>
  <c r="U141" i="8"/>
  <c r="U143" i="8"/>
  <c r="U145" i="8"/>
  <c r="U147" i="8"/>
  <c r="U149" i="8"/>
  <c r="U151" i="8"/>
  <c r="U153" i="8"/>
  <c r="U155" i="8"/>
  <c r="U157" i="8"/>
  <c r="U159" i="8"/>
  <c r="U161" i="8"/>
  <c r="U163" i="8"/>
  <c r="U165" i="8"/>
  <c r="U167" i="8"/>
  <c r="T173" i="8"/>
  <c r="U9" i="8"/>
  <c r="U21" i="8"/>
  <c r="U23" i="8"/>
  <c r="U31" i="8"/>
  <c r="U33" i="8"/>
  <c r="U41" i="8"/>
  <c r="U45" i="8"/>
  <c r="U47" i="8"/>
  <c r="U51" i="8"/>
  <c r="U53" i="8"/>
  <c r="U63" i="8"/>
  <c r="U65" i="8"/>
  <c r="U69" i="8"/>
  <c r="U73" i="8"/>
  <c r="U75" i="8"/>
  <c r="U81" i="8"/>
  <c r="U83" i="8"/>
  <c r="U87" i="8"/>
  <c r="U89" i="8"/>
  <c r="U93" i="8"/>
  <c r="U95" i="8"/>
  <c r="U101" i="8"/>
  <c r="U105" i="8"/>
  <c r="U107" i="8"/>
  <c r="U111" i="8"/>
  <c r="U113" i="8"/>
  <c r="U119" i="8"/>
  <c r="U123" i="8"/>
  <c r="R181" i="8"/>
  <c r="T10" i="8"/>
  <c r="T12" i="8"/>
  <c r="T22" i="8"/>
  <c r="T23" i="8"/>
  <c r="T29" i="8"/>
  <c r="T32" i="8"/>
  <c r="T34" i="8"/>
  <c r="T39" i="8"/>
  <c r="T41" i="8"/>
  <c r="T44" i="8"/>
  <c r="T46" i="8"/>
  <c r="T47" i="8"/>
  <c r="T49" i="8"/>
  <c r="T52" i="8"/>
  <c r="T54" i="8"/>
  <c r="T55" i="8"/>
  <c r="T63" i="8"/>
  <c r="T66" i="8"/>
  <c r="T68" i="8"/>
  <c r="T70" i="8"/>
  <c r="T72" i="8"/>
  <c r="T74" i="8"/>
  <c r="T76" i="8"/>
  <c r="T78" i="8"/>
  <c r="T80" i="8"/>
  <c r="T82" i="8"/>
  <c r="T84" i="8"/>
  <c r="T86" i="8"/>
  <c r="T88" i="8"/>
  <c r="T90" i="8"/>
  <c r="T92" i="8"/>
  <c r="T94" i="8"/>
  <c r="T100" i="8"/>
  <c r="T102" i="8"/>
  <c r="T104" i="8"/>
  <c r="T106" i="8"/>
  <c r="T108" i="8"/>
  <c r="T110" i="8"/>
  <c r="T112" i="8"/>
  <c r="T114" i="8"/>
  <c r="T116" i="8"/>
  <c r="T118" i="8"/>
  <c r="T120" i="8"/>
  <c r="T122" i="8"/>
  <c r="T124" i="8"/>
  <c r="T126" i="8"/>
  <c r="T128" i="8"/>
  <c r="T130" i="8"/>
  <c r="T132" i="8"/>
  <c r="T134" i="8"/>
  <c r="T136" i="8"/>
  <c r="T138" i="8"/>
  <c r="T140" i="8"/>
  <c r="T142" i="8"/>
  <c r="T144" i="8"/>
  <c r="T146" i="8"/>
  <c r="T148" i="8"/>
  <c r="T150" i="8"/>
  <c r="T152" i="8"/>
  <c r="T154" i="8"/>
  <c r="T156" i="8"/>
  <c r="T158" i="8"/>
  <c r="T160" i="8"/>
  <c r="T162" i="8"/>
  <c r="T164" i="8"/>
  <c r="T166" i="8"/>
  <c r="T168" i="8"/>
  <c r="U10" i="8"/>
  <c r="U12" i="8"/>
  <c r="U22" i="8"/>
  <c r="U28" i="8"/>
  <c r="U30" i="8"/>
  <c r="U32" i="8"/>
  <c r="U34" i="8"/>
  <c r="U40" i="8"/>
  <c r="U42" i="8"/>
  <c r="U44" i="8"/>
  <c r="U46" i="8"/>
  <c r="U48" i="8"/>
  <c r="U50" i="8"/>
  <c r="U52" i="8"/>
  <c r="U54" i="8"/>
  <c r="U62" i="8"/>
  <c r="U64" i="8"/>
  <c r="U66" i="8"/>
  <c r="U68" i="8"/>
  <c r="U70" i="8"/>
  <c r="U72" i="8"/>
  <c r="U74" i="8"/>
  <c r="U76" i="8"/>
  <c r="U78" i="8"/>
  <c r="U80" i="8"/>
  <c r="U82" i="8"/>
  <c r="U84" i="8"/>
  <c r="U86" i="8"/>
  <c r="U88" i="8"/>
  <c r="U90" i="8"/>
  <c r="U92" i="8"/>
  <c r="U94" i="8"/>
  <c r="U100" i="8"/>
  <c r="U102" i="8"/>
  <c r="U104" i="8"/>
  <c r="U106" i="8"/>
  <c r="U108" i="8"/>
  <c r="U110" i="8"/>
  <c r="U112" i="8"/>
  <c r="U114" i="8"/>
  <c r="U116" i="8"/>
  <c r="U118" i="8"/>
  <c r="U120" i="8"/>
  <c r="U122" i="8"/>
  <c r="U124" i="8"/>
  <c r="U126" i="8"/>
  <c r="U128" i="8"/>
  <c r="U130" i="8"/>
  <c r="U132" i="8"/>
  <c r="U134" i="8"/>
  <c r="U136" i="8"/>
  <c r="U138" i="8"/>
  <c r="U140" i="8"/>
  <c r="U142" i="8"/>
  <c r="U144" i="8"/>
  <c r="U146" i="8"/>
  <c r="U148" i="8"/>
  <c r="U150" i="8"/>
  <c r="U152" i="8"/>
  <c r="U154" i="8"/>
  <c r="U156" i="8"/>
  <c r="U158" i="8"/>
  <c r="U160" i="8"/>
  <c r="U162" i="8"/>
  <c r="U164" i="8"/>
  <c r="U166" i="8"/>
  <c r="U168" i="8"/>
  <c r="T170" i="8"/>
  <c r="T8" i="8"/>
  <c r="S181" i="8"/>
  <c r="L181" i="8"/>
  <c r="M181" i="8"/>
  <c r="U8" i="8"/>
  <c r="S58" i="7"/>
  <c r="R58" i="7"/>
  <c r="M58" i="7"/>
  <c r="S57" i="7"/>
  <c r="R57" i="7"/>
  <c r="M57" i="7"/>
  <c r="S56" i="7"/>
  <c r="R56" i="7"/>
  <c r="M56" i="7"/>
  <c r="S55" i="7"/>
  <c r="R55" i="7"/>
  <c r="M55" i="7"/>
  <c r="S50" i="7"/>
  <c r="R50" i="7"/>
  <c r="M50" i="7"/>
  <c r="S49" i="7"/>
  <c r="R49" i="7"/>
  <c r="M49" i="7"/>
  <c r="S48" i="7"/>
  <c r="R48" i="7"/>
  <c r="M48" i="7"/>
  <c r="S47" i="7"/>
  <c r="R47" i="7"/>
  <c r="M47" i="7"/>
  <c r="T48" i="7" l="1"/>
  <c r="T50" i="7"/>
  <c r="T56" i="7"/>
  <c r="T58" i="7"/>
  <c r="U181" i="8"/>
  <c r="T181" i="8"/>
  <c r="U48" i="7"/>
  <c r="U50" i="7"/>
  <c r="U56" i="7"/>
  <c r="U58" i="7"/>
  <c r="U47" i="7"/>
  <c r="U49" i="7"/>
  <c r="U55" i="7"/>
  <c r="U57" i="7"/>
  <c r="T47" i="7"/>
  <c r="T49" i="7"/>
  <c r="T55" i="7"/>
  <c r="T57" i="7"/>
  <c r="R155" i="7"/>
  <c r="S155" i="7"/>
  <c r="R156" i="7"/>
  <c r="S156" i="7"/>
  <c r="R157" i="7"/>
  <c r="S157" i="7"/>
  <c r="R158" i="7"/>
  <c r="S158" i="7"/>
  <c r="R159" i="7"/>
  <c r="S159" i="7"/>
  <c r="R160" i="7"/>
  <c r="S160" i="7"/>
  <c r="R161" i="7"/>
  <c r="S161" i="7"/>
  <c r="R162" i="7"/>
  <c r="S162" i="7"/>
  <c r="R163" i="7"/>
  <c r="S163" i="7"/>
  <c r="R164" i="7"/>
  <c r="S164" i="7"/>
  <c r="R165" i="7"/>
  <c r="S165" i="7"/>
  <c r="R166" i="7"/>
  <c r="S166" i="7"/>
  <c r="R167" i="7"/>
  <c r="S167" i="7"/>
  <c r="R168" i="7"/>
  <c r="S168" i="7"/>
  <c r="R169" i="7"/>
  <c r="S169" i="7"/>
  <c r="R170" i="7"/>
  <c r="S170" i="7"/>
  <c r="R171" i="7"/>
  <c r="S171" i="7"/>
  <c r="R172" i="7"/>
  <c r="S172" i="7"/>
  <c r="R173" i="7"/>
  <c r="S173" i="7"/>
  <c r="R174" i="7"/>
  <c r="S174" i="7"/>
  <c r="R175" i="7"/>
  <c r="S175" i="7"/>
  <c r="R176" i="7"/>
  <c r="S176" i="7"/>
  <c r="R177" i="7"/>
  <c r="S177" i="7"/>
  <c r="R178" i="7"/>
  <c r="S178" i="7"/>
  <c r="R179" i="7"/>
  <c r="S179" i="7"/>
  <c r="R180" i="7"/>
  <c r="S180" i="7"/>
  <c r="R181" i="7"/>
  <c r="S181" i="7"/>
  <c r="R182" i="7"/>
  <c r="S182" i="7"/>
  <c r="R183" i="7"/>
  <c r="S183" i="7"/>
  <c r="R184" i="7"/>
  <c r="S184" i="7"/>
  <c r="R185" i="7"/>
  <c r="S185" i="7"/>
  <c r="R145" i="7"/>
  <c r="S145" i="7"/>
  <c r="R146" i="7"/>
  <c r="S146" i="7"/>
  <c r="R147" i="7"/>
  <c r="S147" i="7"/>
  <c r="R148" i="7"/>
  <c r="S148" i="7"/>
  <c r="R149" i="7"/>
  <c r="S149" i="7"/>
  <c r="R150" i="7"/>
  <c r="S150" i="7"/>
  <c r="R151" i="7"/>
  <c r="S151" i="7"/>
  <c r="R152" i="7"/>
  <c r="S152" i="7"/>
  <c r="R153" i="7"/>
  <c r="S153" i="7"/>
  <c r="R154" i="7"/>
  <c r="S154" i="7"/>
  <c r="R137" i="7"/>
  <c r="S137" i="7"/>
  <c r="R138" i="7"/>
  <c r="S138" i="7"/>
  <c r="R139" i="7"/>
  <c r="S139" i="7"/>
  <c r="R140" i="7"/>
  <c r="S140" i="7"/>
  <c r="R141" i="7"/>
  <c r="S141" i="7"/>
  <c r="R142" i="7"/>
  <c r="S142" i="7"/>
  <c r="R143" i="7"/>
  <c r="S143" i="7"/>
  <c r="R144" i="7"/>
  <c r="S144" i="7"/>
  <c r="R10" i="7"/>
  <c r="S10" i="7"/>
  <c r="R11" i="7"/>
  <c r="S11" i="7"/>
  <c r="R12" i="7"/>
  <c r="S12" i="7"/>
  <c r="R59" i="7"/>
  <c r="S59" i="7"/>
  <c r="R60" i="7"/>
  <c r="S60" i="7"/>
  <c r="R61" i="7"/>
  <c r="S61" i="7"/>
  <c r="R62" i="7"/>
  <c r="S62" i="7"/>
  <c r="R63" i="7"/>
  <c r="S63" i="7"/>
  <c r="R64" i="7"/>
  <c r="S64" i="7"/>
  <c r="R65" i="7"/>
  <c r="S65" i="7"/>
  <c r="R66" i="7"/>
  <c r="S66" i="7"/>
  <c r="R67" i="7"/>
  <c r="S67" i="7"/>
  <c r="R68" i="7"/>
  <c r="S68" i="7"/>
  <c r="R69" i="7"/>
  <c r="S69" i="7"/>
  <c r="R70" i="7"/>
  <c r="S70" i="7"/>
  <c r="R71" i="7"/>
  <c r="S71" i="7"/>
  <c r="R72" i="7"/>
  <c r="S72" i="7"/>
  <c r="R73" i="7"/>
  <c r="S73" i="7"/>
  <c r="R74" i="7"/>
  <c r="S74" i="7"/>
  <c r="R75" i="7"/>
  <c r="S75" i="7"/>
  <c r="R76" i="7"/>
  <c r="S76" i="7"/>
  <c r="R77" i="7"/>
  <c r="S77" i="7"/>
  <c r="R78" i="7"/>
  <c r="S78" i="7"/>
  <c r="R79" i="7"/>
  <c r="S79" i="7"/>
  <c r="R80" i="7"/>
  <c r="S80" i="7"/>
  <c r="R81" i="7"/>
  <c r="S81" i="7"/>
  <c r="R82" i="7"/>
  <c r="S82" i="7"/>
  <c r="R83" i="7"/>
  <c r="S83" i="7"/>
  <c r="R84" i="7"/>
  <c r="S84" i="7"/>
  <c r="R85" i="7"/>
  <c r="S85" i="7"/>
  <c r="R86" i="7"/>
  <c r="S86" i="7"/>
  <c r="R87" i="7"/>
  <c r="S87" i="7"/>
  <c r="R88" i="7"/>
  <c r="S88" i="7"/>
  <c r="R89" i="7"/>
  <c r="S89" i="7"/>
  <c r="R90" i="7"/>
  <c r="S90" i="7"/>
  <c r="R91" i="7"/>
  <c r="S91" i="7"/>
  <c r="R92" i="7"/>
  <c r="S92" i="7"/>
  <c r="R93" i="7"/>
  <c r="S93" i="7"/>
  <c r="R94" i="7"/>
  <c r="S94" i="7"/>
  <c r="R95" i="7"/>
  <c r="S95" i="7"/>
  <c r="R96" i="7"/>
  <c r="S96" i="7"/>
  <c r="R97" i="7"/>
  <c r="S97" i="7"/>
  <c r="R98" i="7"/>
  <c r="S98" i="7"/>
  <c r="R99" i="7"/>
  <c r="S99" i="7"/>
  <c r="R100" i="7"/>
  <c r="S100" i="7"/>
  <c r="R101" i="7"/>
  <c r="S101" i="7"/>
  <c r="R102" i="7"/>
  <c r="S102" i="7"/>
  <c r="R103" i="7"/>
  <c r="S103" i="7"/>
  <c r="R104" i="7"/>
  <c r="S104" i="7"/>
  <c r="R105" i="7"/>
  <c r="S105" i="7"/>
  <c r="R106" i="7"/>
  <c r="S106" i="7"/>
  <c r="R107" i="7"/>
  <c r="S107" i="7"/>
  <c r="R108" i="7"/>
  <c r="S108" i="7"/>
  <c r="R109" i="7"/>
  <c r="S109" i="7"/>
  <c r="R110" i="7"/>
  <c r="S110" i="7"/>
  <c r="R111" i="7"/>
  <c r="S111" i="7"/>
  <c r="R112" i="7"/>
  <c r="S112" i="7"/>
  <c r="R113" i="7"/>
  <c r="S113" i="7"/>
  <c r="R114" i="7"/>
  <c r="S114" i="7"/>
  <c r="R115" i="7"/>
  <c r="S115" i="7"/>
  <c r="R116" i="7"/>
  <c r="S116" i="7"/>
  <c r="R117" i="7"/>
  <c r="S117" i="7"/>
  <c r="R118" i="7"/>
  <c r="S118" i="7"/>
  <c r="R119" i="7"/>
  <c r="S119" i="7"/>
  <c r="R120" i="7"/>
  <c r="S120" i="7"/>
  <c r="R121" i="7"/>
  <c r="S121" i="7"/>
  <c r="R122" i="7"/>
  <c r="S122" i="7"/>
  <c r="R123" i="7"/>
  <c r="S123" i="7"/>
  <c r="R124" i="7"/>
  <c r="S124" i="7"/>
  <c r="R125" i="7"/>
  <c r="S125" i="7"/>
  <c r="R126" i="7"/>
  <c r="S126" i="7"/>
  <c r="R127" i="7"/>
  <c r="S127" i="7"/>
  <c r="R128" i="7"/>
  <c r="S128" i="7"/>
  <c r="R129" i="7"/>
  <c r="S129" i="7"/>
  <c r="R130" i="7"/>
  <c r="S130" i="7"/>
  <c r="R131" i="7"/>
  <c r="S131" i="7"/>
  <c r="R132" i="7"/>
  <c r="S132" i="7"/>
  <c r="R133" i="7"/>
  <c r="S133" i="7"/>
  <c r="R134" i="7"/>
  <c r="S134" i="7"/>
  <c r="R135" i="7"/>
  <c r="S135" i="7"/>
  <c r="R136" i="7"/>
  <c r="S136" i="7"/>
  <c r="S9" i="7"/>
  <c r="R9" i="7"/>
  <c r="S8" i="7"/>
  <c r="R8" i="7"/>
  <c r="M66" i="7" l="1"/>
  <c r="M65" i="7"/>
  <c r="M64" i="7"/>
  <c r="M63" i="7"/>
  <c r="M62" i="7"/>
  <c r="M61" i="7"/>
  <c r="M60" i="7"/>
  <c r="M59" i="7"/>
  <c r="T61" i="7" l="1"/>
  <c r="T63" i="7"/>
  <c r="T65" i="7"/>
  <c r="T59" i="7"/>
  <c r="U60" i="7"/>
  <c r="U62" i="7"/>
  <c r="U64" i="7"/>
  <c r="T60" i="7"/>
  <c r="T62" i="7"/>
  <c r="T64" i="7"/>
  <c r="T66" i="7"/>
  <c r="U59" i="7"/>
  <c r="U61" i="7"/>
  <c r="U63" i="7"/>
  <c r="U65" i="7"/>
  <c r="U66" i="7"/>
  <c r="M74" i="7" l="1"/>
  <c r="M73" i="7"/>
  <c r="M72" i="7"/>
  <c r="M71" i="7"/>
  <c r="M70" i="7"/>
  <c r="M69" i="7"/>
  <c r="M68" i="7"/>
  <c r="M67" i="7"/>
  <c r="T72" i="7" l="1"/>
  <c r="T68" i="7"/>
  <c r="T70" i="7"/>
  <c r="T73" i="7"/>
  <c r="T74" i="7"/>
  <c r="T67" i="7"/>
  <c r="T69" i="7"/>
  <c r="T71" i="7"/>
  <c r="U68" i="7"/>
  <c r="U70" i="7"/>
  <c r="U72" i="7"/>
  <c r="U74" i="7"/>
  <c r="U67" i="7"/>
  <c r="U69" i="7"/>
  <c r="U71" i="7"/>
  <c r="U73" i="7"/>
  <c r="M82" i="7" l="1"/>
  <c r="M81" i="7"/>
  <c r="M80" i="7"/>
  <c r="M79" i="7"/>
  <c r="M78" i="7"/>
  <c r="M77" i="7"/>
  <c r="M76" i="7"/>
  <c r="M75" i="7"/>
  <c r="T76" i="7" l="1"/>
  <c r="T78" i="7"/>
  <c r="T80" i="7"/>
  <c r="U76" i="7"/>
  <c r="T75" i="7"/>
  <c r="T77" i="7"/>
  <c r="T79" i="7"/>
  <c r="T81" i="7"/>
  <c r="T82" i="7"/>
  <c r="U75" i="7"/>
  <c r="U77" i="7"/>
  <c r="U78" i="7"/>
  <c r="U79" i="7"/>
  <c r="U80" i="7"/>
  <c r="U81" i="7"/>
  <c r="U82" i="7"/>
  <c r="M97" i="7" l="1"/>
  <c r="M96" i="7"/>
  <c r="M95" i="7"/>
  <c r="M94" i="7"/>
  <c r="M93" i="7"/>
  <c r="M92" i="7"/>
  <c r="M91" i="7"/>
  <c r="M90" i="7"/>
  <c r="T90" i="7" l="1"/>
  <c r="T92" i="7"/>
  <c r="T94" i="7"/>
  <c r="U90" i="7"/>
  <c r="U94" i="7"/>
  <c r="U96" i="7"/>
  <c r="U92" i="7"/>
  <c r="U95" i="7"/>
  <c r="T96" i="7"/>
  <c r="U91" i="7"/>
  <c r="U93" i="7"/>
  <c r="U97" i="7"/>
  <c r="T91" i="7"/>
  <c r="T93" i="7"/>
  <c r="T95" i="7"/>
  <c r="T97" i="7"/>
  <c r="M98" i="7"/>
  <c r="M89" i="7"/>
  <c r="M88" i="7"/>
  <c r="M87" i="7"/>
  <c r="M86" i="7"/>
  <c r="M85" i="7"/>
  <c r="M84" i="7"/>
  <c r="M83" i="7"/>
  <c r="U83" i="7" l="1"/>
  <c r="U85" i="7"/>
  <c r="U87" i="7"/>
  <c r="U89" i="7"/>
  <c r="T84" i="7"/>
  <c r="T86" i="7"/>
  <c r="T88" i="7"/>
  <c r="T98" i="7"/>
  <c r="U84" i="7"/>
  <c r="U88" i="7"/>
  <c r="U98" i="7"/>
  <c r="T83" i="7"/>
  <c r="T85" i="7"/>
  <c r="T87" i="7"/>
  <c r="T89" i="7"/>
  <c r="U86" i="7"/>
  <c r="M143" i="7"/>
  <c r="M142" i="7"/>
  <c r="M141" i="7"/>
  <c r="M140" i="7"/>
  <c r="M139" i="7"/>
  <c r="M138" i="7"/>
  <c r="M149" i="7"/>
  <c r="M148" i="7"/>
  <c r="M147" i="7"/>
  <c r="M146" i="7"/>
  <c r="M145" i="7"/>
  <c r="M144" i="7"/>
  <c r="M113" i="7"/>
  <c r="M112" i="7"/>
  <c r="M111" i="7"/>
  <c r="M110" i="7"/>
  <c r="M109" i="7"/>
  <c r="M108" i="7"/>
  <c r="M107" i="7"/>
  <c r="M106" i="7"/>
  <c r="M114" i="7"/>
  <c r="M105" i="7"/>
  <c r="M104" i="7"/>
  <c r="M103" i="7"/>
  <c r="M102" i="7"/>
  <c r="M101" i="7"/>
  <c r="M100" i="7"/>
  <c r="M99" i="7"/>
  <c r="M122" i="7"/>
  <c r="M121" i="7"/>
  <c r="M120" i="7"/>
  <c r="M119" i="7"/>
  <c r="M118" i="7"/>
  <c r="M117" i="7"/>
  <c r="M116" i="7"/>
  <c r="M115" i="7"/>
  <c r="M130" i="7"/>
  <c r="M129" i="7"/>
  <c r="M128" i="7"/>
  <c r="M127" i="7"/>
  <c r="M126" i="7"/>
  <c r="M125" i="7"/>
  <c r="M124" i="7"/>
  <c r="M123" i="7"/>
  <c r="M150" i="7"/>
  <c r="M137" i="7"/>
  <c r="M136" i="7"/>
  <c r="M135" i="7"/>
  <c r="M134" i="7"/>
  <c r="M133" i="7"/>
  <c r="M132" i="7"/>
  <c r="M131" i="7"/>
  <c r="M158" i="7"/>
  <c r="M157" i="7"/>
  <c r="M156" i="7"/>
  <c r="M155" i="7"/>
  <c r="M154" i="7"/>
  <c r="M153" i="7"/>
  <c r="M152" i="7"/>
  <c r="M151" i="7"/>
  <c r="M166" i="7"/>
  <c r="M165" i="7"/>
  <c r="M164" i="7"/>
  <c r="M163" i="7"/>
  <c r="M162" i="7"/>
  <c r="M161" i="7"/>
  <c r="M160" i="7"/>
  <c r="M159" i="7"/>
  <c r="M181" i="7"/>
  <c r="M180" i="7"/>
  <c r="M179" i="7"/>
  <c r="M178" i="7"/>
  <c r="M177" i="7"/>
  <c r="M176" i="7"/>
  <c r="M175" i="7"/>
  <c r="M174" i="7"/>
  <c r="M10" i="7"/>
  <c r="M11" i="7"/>
  <c r="M12" i="7"/>
  <c r="M167" i="7"/>
  <c r="M168" i="7"/>
  <c r="M169" i="7"/>
  <c r="M170" i="7"/>
  <c r="M171" i="7"/>
  <c r="M172" i="7"/>
  <c r="M173" i="7"/>
  <c r="M182" i="7"/>
  <c r="M183" i="7"/>
  <c r="M184" i="7"/>
  <c r="M185" i="7"/>
  <c r="M9" i="7"/>
  <c r="E187" i="7"/>
  <c r="F187" i="7"/>
  <c r="G187" i="7"/>
  <c r="H187" i="7"/>
  <c r="I187" i="7"/>
  <c r="J187" i="7"/>
  <c r="K187" i="7"/>
  <c r="N187" i="7"/>
  <c r="O187" i="7"/>
  <c r="P187" i="7"/>
  <c r="Q187" i="7"/>
  <c r="D187" i="7"/>
  <c r="M8" i="7"/>
  <c r="M187" i="7" l="1"/>
  <c r="T145" i="7"/>
  <c r="U108" i="7"/>
  <c r="U169" i="7"/>
  <c r="T125" i="7"/>
  <c r="T8" i="7"/>
  <c r="T183" i="7"/>
  <c r="U12" i="7"/>
  <c r="T123" i="7"/>
  <c r="T124" i="7"/>
  <c r="T126" i="7"/>
  <c r="T127" i="7"/>
  <c r="T128" i="7"/>
  <c r="T129" i="7"/>
  <c r="T130" i="7"/>
  <c r="T115" i="7"/>
  <c r="T116" i="7"/>
  <c r="T117" i="7"/>
  <c r="T118" i="7"/>
  <c r="T119" i="7"/>
  <c r="T120" i="7"/>
  <c r="T121" i="7"/>
  <c r="T122" i="7"/>
  <c r="T99" i="7"/>
  <c r="T100" i="7"/>
  <c r="T101" i="7"/>
  <c r="T102" i="7"/>
  <c r="T103" i="7"/>
  <c r="T104" i="7"/>
  <c r="T105" i="7"/>
  <c r="T114" i="7"/>
  <c r="U106" i="7"/>
  <c r="U107" i="7"/>
  <c r="U109" i="7"/>
  <c r="U110" i="7"/>
  <c r="U111" i="7"/>
  <c r="U112" i="7"/>
  <c r="U113" i="7"/>
  <c r="U144" i="7"/>
  <c r="U145" i="7"/>
  <c r="U146" i="7"/>
  <c r="U147" i="7"/>
  <c r="U148" i="7"/>
  <c r="U149" i="7"/>
  <c r="U138" i="7"/>
  <c r="U140" i="7"/>
  <c r="U141" i="7"/>
  <c r="U142" i="7"/>
  <c r="U143" i="7"/>
  <c r="T174" i="7"/>
  <c r="T177" i="7"/>
  <c r="T160" i="7"/>
  <c r="T165" i="7"/>
  <c r="T158" i="7"/>
  <c r="T150" i="7"/>
  <c r="T182" i="7"/>
  <c r="T170" i="7"/>
  <c r="T12" i="7"/>
  <c r="U185" i="7"/>
  <c r="U173" i="7"/>
  <c r="U11" i="7"/>
  <c r="T175" i="7"/>
  <c r="T176" i="7"/>
  <c r="T178" i="7"/>
  <c r="T179" i="7"/>
  <c r="T180" i="7"/>
  <c r="T181" i="7"/>
  <c r="T159" i="7"/>
  <c r="T161" i="7"/>
  <c r="T162" i="7"/>
  <c r="T163" i="7"/>
  <c r="T164" i="7"/>
  <c r="T166" i="7"/>
  <c r="T151" i="7"/>
  <c r="T152" i="7"/>
  <c r="T153" i="7"/>
  <c r="T154" i="7"/>
  <c r="T155" i="7"/>
  <c r="T157" i="7"/>
  <c r="T131" i="7"/>
  <c r="T132" i="7"/>
  <c r="T133" i="7"/>
  <c r="T134" i="7"/>
  <c r="T135" i="7"/>
  <c r="T136" i="7"/>
  <c r="T137" i="7"/>
  <c r="T184" i="7"/>
  <c r="T172" i="7"/>
  <c r="T168" i="7"/>
  <c r="U183" i="7"/>
  <c r="U167" i="7"/>
  <c r="U123" i="7"/>
  <c r="U127" i="7"/>
  <c r="U116" i="7"/>
  <c r="U121" i="7"/>
  <c r="U101" i="7"/>
  <c r="U114" i="7"/>
  <c r="T112" i="7"/>
  <c r="T144" i="7"/>
  <c r="T146" i="7"/>
  <c r="T147" i="7"/>
  <c r="T148" i="7"/>
  <c r="T149" i="7"/>
  <c r="T138" i="7"/>
  <c r="T139" i="7"/>
  <c r="T140" i="7"/>
  <c r="T141" i="7"/>
  <c r="U9" i="7"/>
  <c r="T9" i="7"/>
  <c r="U124" i="7"/>
  <c r="U125" i="7"/>
  <c r="U126" i="7"/>
  <c r="U128" i="7"/>
  <c r="U129" i="7"/>
  <c r="U130" i="7"/>
  <c r="T106" i="7"/>
  <c r="T107" i="7"/>
  <c r="T108" i="7"/>
  <c r="T109" i="7"/>
  <c r="T110" i="7"/>
  <c r="T111" i="7"/>
  <c r="T113" i="7"/>
  <c r="T185" i="7"/>
  <c r="U184" i="7"/>
  <c r="U172" i="7"/>
  <c r="U168" i="7"/>
  <c r="U10" i="7"/>
  <c r="T171" i="7"/>
  <c r="T167" i="7"/>
  <c r="U182" i="7"/>
  <c r="U170" i="7"/>
  <c r="U174" i="7"/>
  <c r="U175" i="7"/>
  <c r="U176" i="7"/>
  <c r="U177" i="7"/>
  <c r="U178" i="7"/>
  <c r="U179" i="7"/>
  <c r="U180" i="7"/>
  <c r="U181" i="7"/>
  <c r="U159" i="7"/>
  <c r="U160" i="7"/>
  <c r="U161" i="7"/>
  <c r="U162" i="7"/>
  <c r="U163" i="7"/>
  <c r="U164" i="7"/>
  <c r="U165" i="7"/>
  <c r="U166" i="7"/>
  <c r="U151" i="7"/>
  <c r="U152" i="7"/>
  <c r="U153" i="7"/>
  <c r="U154" i="7"/>
  <c r="U155" i="7"/>
  <c r="U156" i="7"/>
  <c r="U157" i="7"/>
  <c r="U158" i="7"/>
  <c r="U134" i="7"/>
  <c r="U135" i="7"/>
  <c r="U136" i="7"/>
  <c r="U137" i="7"/>
  <c r="U150" i="7"/>
  <c r="U115" i="7"/>
  <c r="U117" i="7"/>
  <c r="U118" i="7"/>
  <c r="U119" i="7"/>
  <c r="U120" i="7"/>
  <c r="U122" i="7"/>
  <c r="U99" i="7"/>
  <c r="U100" i="7"/>
  <c r="U102" i="7"/>
  <c r="U104" i="7"/>
  <c r="U105" i="7"/>
  <c r="U8" i="7"/>
  <c r="S187" i="7"/>
  <c r="T10" i="7"/>
  <c r="U171" i="7"/>
  <c r="T142" i="7"/>
  <c r="T143" i="7"/>
  <c r="T156" i="7"/>
  <c r="R187" i="7"/>
  <c r="T173" i="7"/>
  <c r="T169" i="7"/>
  <c r="T11" i="7"/>
  <c r="U139" i="7"/>
  <c r="L187" i="7"/>
  <c r="U131" i="7"/>
  <c r="U132" i="7"/>
  <c r="U133" i="7"/>
  <c r="U103" i="7"/>
  <c r="T187" i="7" l="1"/>
  <c r="U187" i="7"/>
</calcChain>
</file>

<file path=xl/sharedStrings.xml><?xml version="1.0" encoding="utf-8"?>
<sst xmlns="http://schemas.openxmlformats.org/spreadsheetml/2006/main" count="780" uniqueCount="379">
  <si>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</si>
  <si>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</si>
  <si>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</si>
  <si>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</si>
  <si>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</si>
  <si>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</si>
  <si>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</si>
  <si>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</si>
  <si>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</si>
  <si>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</si>
  <si>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</si>
  <si>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</si>
  <si>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</si>
  <si>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</si>
  <si>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</si>
  <si>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</si>
  <si>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</si>
  <si>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</si>
  <si>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Obs. Os dados para o Mercado Primário incluem os registros de contratos da natureza 99000 e não incluem os registros ACAM204</t>
  </si>
  <si>
    <t xml:space="preserve">Obs. Os dados para o Mercado Interbancário referem-se a registros de operações de arbitragens (no País e no exterior), operações entre  instituições e operações com o Banco Central do Brasil </t>
  </si>
  <si>
    <t>90.400.888</t>
  </si>
  <si>
    <t>BANCO SANTANDER (BRASIL) S.A.</t>
  </si>
  <si>
    <t>33.479.023</t>
  </si>
  <si>
    <t>BANCO CITIBANK S.A.</t>
  </si>
  <si>
    <t>60.746.948</t>
  </si>
  <si>
    <t>BANCO BRADESCO S.A.</t>
  </si>
  <si>
    <t>33.172.537</t>
  </si>
  <si>
    <t>BANCO J.P. MORGAN S.A.</t>
  </si>
  <si>
    <t>60.701.190</t>
  </si>
  <si>
    <t>ITAÚ UNIBANCO S.A.</t>
  </si>
  <si>
    <t>61.533.584</t>
  </si>
  <si>
    <t>BANCO SOCIETE GENERALE BRASIL S.A.</t>
  </si>
  <si>
    <t>00.000.000</t>
  </si>
  <si>
    <t>BANCO DO BRASIL S.A.</t>
  </si>
  <si>
    <t>30.306.294</t>
  </si>
  <si>
    <t>BANCO BTG PACTUAL S.A.</t>
  </si>
  <si>
    <t>33.987.793</t>
  </si>
  <si>
    <t>BANCO DE INVESTIMENTOS CREDIT SUISSE (BRASIL) S.A.</t>
  </si>
  <si>
    <t>62.073.200</t>
  </si>
  <si>
    <t>BANK OF AMERICA MERRILL LYNCH BANCO MÚLTIPLO S.A.</t>
  </si>
  <si>
    <t>60.498.557</t>
  </si>
  <si>
    <t>BANCO DE TOKYO-MITSUBISHI UFJ BRASIL S.A.</t>
  </si>
  <si>
    <t>01.522.368</t>
  </si>
  <si>
    <t>BANCO BNP PARIBAS BRASIL S.A.</t>
  </si>
  <si>
    <t>04.332.281</t>
  </si>
  <si>
    <t>GOLDMAN SACHS DO BRASIL BANCO MULTIPLO S.A.</t>
  </si>
  <si>
    <t>02.801.938</t>
  </si>
  <si>
    <t>BANCO MORGAN STANLEY S.A.</t>
  </si>
  <si>
    <t>59.588.111</t>
  </si>
  <si>
    <t>BANCO VOTORANTIM S.A.</t>
  </si>
  <si>
    <t>62.331.228</t>
  </si>
  <si>
    <t>DEUTSCHE BANK S.A. - BANCO ALEMAO</t>
  </si>
  <si>
    <t>11.932.017</t>
  </si>
  <si>
    <t>STANDARD CHARTERED BANK (BRASIL) S.A. - BANCO DE INVESTIMENTO</t>
  </si>
  <si>
    <t>75.647.891</t>
  </si>
  <si>
    <t>BANCO CRÉDIT AGRICOLE BRASIL S.A.</t>
  </si>
  <si>
    <t>61.820.817</t>
  </si>
  <si>
    <t>BANCO PAULISTA S.A.</t>
  </si>
  <si>
    <t>33.657.248</t>
  </si>
  <si>
    <t>BANCO NACIONAL DE DESENVOLVIMENTO ECONOMICO E SOCIAL</t>
  </si>
  <si>
    <t>58.160.789</t>
  </si>
  <si>
    <t>BANCO SAFRA S.A.</t>
  </si>
  <si>
    <t>00.038.166</t>
  </si>
  <si>
    <t>BANCO CENTRAL DO BRASIL</t>
  </si>
  <si>
    <t>07.656.500</t>
  </si>
  <si>
    <t>BANCO KDB DO BRASIL S.A.</t>
  </si>
  <si>
    <t>49.336.860</t>
  </si>
  <si>
    <t>ING BANK N.V.</t>
  </si>
  <si>
    <t>60.518.222</t>
  </si>
  <si>
    <t>BANCO SUMITOMO MITSUI BRASILEIRO S.A.</t>
  </si>
  <si>
    <t>62.232.889</t>
  </si>
  <si>
    <t>BANCO DAYCOVAL S.A.</t>
  </si>
  <si>
    <t>01.023.570</t>
  </si>
  <si>
    <t>BANCO RABOBANK INTERNATIONAL BRASIL S.A.</t>
  </si>
  <si>
    <t>00.360.305</t>
  </si>
  <si>
    <t>CAIXA ECONOMICA FEDERAL</t>
  </si>
  <si>
    <t>68.900.810</t>
  </si>
  <si>
    <t>BANCO RENDIMENTO S.A.</t>
  </si>
  <si>
    <t>11.703.662</t>
  </si>
  <si>
    <t>BANCO CONFIDENCE DE CÂMBIO S.A.</t>
  </si>
  <si>
    <t>71.027.866</t>
  </si>
  <si>
    <t>BANCO BONSUCESSO S.A.</t>
  </si>
  <si>
    <t>78.632.767</t>
  </si>
  <si>
    <t>BANCO OURINVEST S.A.</t>
  </si>
  <si>
    <t>07.450.604</t>
  </si>
  <si>
    <t>CHINA CONSTRUCTION BANK (BRASIL) BANCO MÚLTIPLO S/A</t>
  </si>
  <si>
    <t>46.518.205</t>
  </si>
  <si>
    <t>JPMORGAN CHASE BANK, NATIONAL ASSOCIATION</t>
  </si>
  <si>
    <t>61.088.183</t>
  </si>
  <si>
    <t>BANCO MIZUHO DO BRASIL S.A.</t>
  </si>
  <si>
    <t>28.195.667</t>
  </si>
  <si>
    <t>BANCO ABC BRASIL S.A.</t>
  </si>
  <si>
    <t>13.059.145</t>
  </si>
  <si>
    <t>BEXS BANCO DE CÂMBIO S/A</t>
  </si>
  <si>
    <t>03.532.415</t>
  </si>
  <si>
    <t>BANCO ABN AMRO S.A.</t>
  </si>
  <si>
    <t>53.518.684</t>
  </si>
  <si>
    <t>HSBC BRASIL S.A. - BANCO DE INVESTIMENTO</t>
  </si>
  <si>
    <t>29.030.467</t>
  </si>
  <si>
    <t>SCOTIABANK BRASIL S.A. BANCO MÚLTIPLO</t>
  </si>
  <si>
    <t>17.453.575</t>
  </si>
  <si>
    <t>ICBC DO BRASIL BANCO MÚLTIPLO S.A.</t>
  </si>
  <si>
    <t>03.609.817</t>
  </si>
  <si>
    <t>BANCO CARGILL S.A.</t>
  </si>
  <si>
    <t>30.723.886</t>
  </si>
  <si>
    <t>BANCO MODAL S.A.</t>
  </si>
  <si>
    <t>15.357.060</t>
  </si>
  <si>
    <t>BANCO WOORI BANK DO BRASIL S.A.</t>
  </si>
  <si>
    <t>73.622.748</t>
  </si>
  <si>
    <t>92.702.067</t>
  </si>
  <si>
    <t>BANCO DO ESTADO DO RIO GRANDE DO SUL S.A.</t>
  </si>
  <si>
    <t>58.616.418</t>
  </si>
  <si>
    <t>BANCO FIBRA S.A.</t>
  </si>
  <si>
    <t>19.307.785</t>
  </si>
  <si>
    <t>MS BANK S.A. BANCO DE CÂMBIO</t>
  </si>
  <si>
    <t>13.728.156</t>
  </si>
  <si>
    <t>WESTERN UNION CORRETORA DE CÂMBIO S.A.</t>
  </si>
  <si>
    <t>61.186.680</t>
  </si>
  <si>
    <t>BANCO BMG S.A.</t>
  </si>
  <si>
    <t>92.856.905</t>
  </si>
  <si>
    <t>ADVANCED CORRETORA DE CÂMBIO LTDA</t>
  </si>
  <si>
    <t>00.997.185</t>
  </si>
  <si>
    <t>BANCO BM&amp;FBOVESPA DE SERVIÇOS DE LIQUIDAÇÃO E CUSTÓDIA S.A.</t>
  </si>
  <si>
    <t>62.144.175</t>
  </si>
  <si>
    <t>BANCO PINE S.A.</t>
  </si>
  <si>
    <t>00.460.065</t>
  </si>
  <si>
    <t>COLUNA S/A. DISTRIBUIDORA DE TITULOS E VALORES MOBILIÁRIOS</t>
  </si>
  <si>
    <t>33.918.160</t>
  </si>
  <si>
    <t>GRADUAL CORRETORA DE CÂMBIO, TÍTULOS E VALORES MOBILIÁRIOS S.A.</t>
  </si>
  <si>
    <t>04.913.129</t>
  </si>
  <si>
    <t>CONFIDENCE CORRETORA DE CÂMBIO S.A.</t>
  </si>
  <si>
    <t>59.118.133</t>
  </si>
  <si>
    <t>BANCO LUSO BRASILEIRO S.A.</t>
  </si>
  <si>
    <t>60.889.128</t>
  </si>
  <si>
    <t>BANCO SOFISA S.A.</t>
  </si>
  <si>
    <t>17.354.911</t>
  </si>
  <si>
    <t>COTACAO DISTRIBUIDORA DE TITULOS E VALORES MOBILIARIOS S.A</t>
  </si>
  <si>
    <t>32.648.370</t>
  </si>
  <si>
    <t>FAIR CORRETORA DE CAMBIO S.A.</t>
  </si>
  <si>
    <t>45.246.410</t>
  </si>
  <si>
    <t>BRASIL PLURAL S.A. BANCO MÚLTIPLO</t>
  </si>
  <si>
    <t>00.250.699</t>
  </si>
  <si>
    <t>AGK CORRETORA DE CAMBIO S.A.</t>
  </si>
  <si>
    <t>10.690.848</t>
  </si>
  <si>
    <t>BANCO DA CHINA BRASIL S.A.</t>
  </si>
  <si>
    <t>15.114.366</t>
  </si>
  <si>
    <t>BANCO BBM S/A</t>
  </si>
  <si>
    <t>01.181.521</t>
  </si>
  <si>
    <t>BANCO COOPERATIVO SICREDI S.A.</t>
  </si>
  <si>
    <t>12.586.596</t>
  </si>
  <si>
    <t>MULTIMONEY CORRETORA DE CÂMBIO LTDA</t>
  </si>
  <si>
    <t>02.992.317</t>
  </si>
  <si>
    <t>TREVISO CORRETORA DE CÂMBIO S.A.</t>
  </si>
  <si>
    <t>92.894.922</t>
  </si>
  <si>
    <t>BANCO ORIGINAL S.A.</t>
  </si>
  <si>
    <t>02.318.507</t>
  </si>
  <si>
    <t>BANCO KEB HANA DO BRASIL S.A.</t>
  </si>
  <si>
    <t>34.111.187</t>
  </si>
  <si>
    <t>HAITONG BANCO DE INVESTIMENTO DO BRASIL S.A.</t>
  </si>
  <si>
    <t>16.944.141</t>
  </si>
  <si>
    <t>BROKER BRASIL CORRETORA DE CÂMBIO LTDA.</t>
  </si>
  <si>
    <t>55.230.916</t>
  </si>
  <si>
    <t>INTESA SANPAOLO BRASIL S.A. - BANCO MÚLTIPLO</t>
  </si>
  <si>
    <t>31.895.683</t>
  </si>
  <si>
    <t>BANCO INDUSTRIAL DO BRASIL S.A.</t>
  </si>
  <si>
    <t>07.237.373</t>
  </si>
  <si>
    <t>BANCO DO NORDESTE DO BRASIL S.A.</t>
  </si>
  <si>
    <t>33.466.988</t>
  </si>
  <si>
    <t>BANCO CAIXA GERAL - BRASIL S.A.</t>
  </si>
  <si>
    <t>60.770.336</t>
  </si>
  <si>
    <t>BANCO ALFA DE INVESTIMENTO S.A.</t>
  </si>
  <si>
    <t>05.452.073</t>
  </si>
  <si>
    <t>ALBATROSS CORRETORA DE CAMBIO E VALORES S.A</t>
  </si>
  <si>
    <t>24.074.692</t>
  </si>
  <si>
    <t>GUITTA CORRETORA DE CAMBIO LTDA.</t>
  </si>
  <si>
    <t>11.495.073</t>
  </si>
  <si>
    <t>OM DISTRIBUIDORA DE TÍTULOS E VALORES MOBILIÁRIOS LTDA</t>
  </si>
  <si>
    <t>50.579.044</t>
  </si>
  <si>
    <t>LEVYCAM - CORRETORA DE CAMBIO E VALORES LTDA.</t>
  </si>
  <si>
    <t>57.582.264</t>
  </si>
  <si>
    <t>TORRE CORRETORA DE CÂMBIO LTDA</t>
  </si>
  <si>
    <t>28.127.603</t>
  </si>
  <si>
    <t>BANESTES S.A. BANCO DO ESTADO DO ESPIRITO SANTO</t>
  </si>
  <si>
    <t>44.189.447</t>
  </si>
  <si>
    <t>BANCO DE LA PROVINCIA DE BUENOS AIRES</t>
  </si>
  <si>
    <t>08.609.934</t>
  </si>
  <si>
    <t>NOVO MUNDO CORRETORA DE CÂMBIO S.A.</t>
  </si>
  <si>
    <t>62.285.390</t>
  </si>
  <si>
    <t>SOCOPA SOCIEDADE CORRETORA PAULISTA S.A.</t>
  </si>
  <si>
    <t>09.512.542</t>
  </si>
  <si>
    <t>CODEPE CORRETORA DE VALORES E CÂMBIO S.A.</t>
  </si>
  <si>
    <t>14.190.547</t>
  </si>
  <si>
    <t>CAMBIONET CORRETORA DE CÂMBIO LTDA.</t>
  </si>
  <si>
    <t>74.828.799</t>
  </si>
  <si>
    <t>NOVO BANCO CONTINENTAL S.A. - BANCO MÚLTIPLO</t>
  </si>
  <si>
    <t>04.062.902</t>
  </si>
  <si>
    <t>VISION S.A. CORRETORA DE CAMBIO</t>
  </si>
  <si>
    <t>61.024.352</t>
  </si>
  <si>
    <t>BANCO INDUSVAL S.A.</t>
  </si>
  <si>
    <t>10.853.017</t>
  </si>
  <si>
    <t>GET MONEY CORRETORA DE CÂMBIO S.A.</t>
  </si>
  <si>
    <t>13.220.493</t>
  </si>
  <si>
    <t>BR PARTNERS BANCO DE INVESTIMENTO S.A.</t>
  </si>
  <si>
    <t>17.904.906</t>
  </si>
  <si>
    <t>BRX CORRETORA DE CÂMBIO LTDA.</t>
  </si>
  <si>
    <t>62.090.873</t>
  </si>
  <si>
    <t>INTL FCSTONE DISTRIBUIDORA DE TÍTULOS E VALORES MOBILIÁRIOS LTDA.</t>
  </si>
  <si>
    <t>76.641.497</t>
  </si>
  <si>
    <t>DOURADA CORRETORA DE CÂMBIO LTDA.</t>
  </si>
  <si>
    <t>40.353.377</t>
  </si>
  <si>
    <t>FOURTRADE CORRETORA DE CÂMBIO LTDA.</t>
  </si>
  <si>
    <t>50.657.675</t>
  </si>
  <si>
    <t>SLW CORRETORA DE VALORES E CÂMBIO LTDA.</t>
  </si>
  <si>
    <t>06.373.777</t>
  </si>
  <si>
    <t>BOA VIAGEM SOCIEDADE CORRETORA DE CÂMBIO LTDA.</t>
  </si>
  <si>
    <t>18.287.740</t>
  </si>
  <si>
    <t>CONECTA CORRETORA DE CÂMBIO LTDA.</t>
  </si>
  <si>
    <t>15.482.499</t>
  </si>
  <si>
    <t>TURCÂMBIO - CORRETORA DE CÂMBIO LTDA.</t>
  </si>
  <si>
    <t>94.968.518</t>
  </si>
  <si>
    <t>DECYSEO CORRETORA DE CAMBIO LTDA.</t>
  </si>
  <si>
    <t>19.086.249</t>
  </si>
  <si>
    <t>EXECUTIVE CORRETORA DE CÂMBIO LTDA.</t>
  </si>
  <si>
    <t>34.265.629</t>
  </si>
  <si>
    <t>INTERCAM CORRETORA DE CÂMBIO LTDA.</t>
  </si>
  <si>
    <t>59.285.411</t>
  </si>
  <si>
    <t>BANCO PAN S.A.</t>
  </si>
  <si>
    <t>17.312.083</t>
  </si>
  <si>
    <t>H H PICCHIONI S/A CORRETORA DE CAMBIO E VALORES MOBILIARIOS</t>
  </si>
  <si>
    <t>04.913.711</t>
  </si>
  <si>
    <t>BANCO DO ESTADO DO PARÁ S.A.</t>
  </si>
  <si>
    <t>69.078.350</t>
  </si>
  <si>
    <t>J. ALVES CORRETORA DE CAMBIO LTDA</t>
  </si>
  <si>
    <t>77.162.881</t>
  </si>
  <si>
    <t>DEBONI DISTRIBUIDORA DE TITULOS E VALORES MOBILIARIOS LTDA</t>
  </si>
  <si>
    <t>62.280.490</t>
  </si>
  <si>
    <t>DIBRAN DISTRIBUIDORA DE TÍTULOS E VALORES MOBILIÁRIOS LTDA.</t>
  </si>
  <si>
    <t>02.332.886</t>
  </si>
  <si>
    <t>XP INVESTIMENTOS CORRETORA DE CÂMBIO,TÍTULOS E VALORES MOBILIÁRIOS S/A</t>
  </si>
  <si>
    <t>33.042.151</t>
  </si>
  <si>
    <t>BANCO DE LA NACION ARGENTINA</t>
  </si>
  <si>
    <t>04.902.979</t>
  </si>
  <si>
    <t>BANCO DA AMAZONIA S.A.</t>
  </si>
  <si>
    <t>80.202.872</t>
  </si>
  <si>
    <t>CORREPARTI CORRETORA DE CAMBIO LTDA</t>
  </si>
  <si>
    <t>06.132.348</t>
  </si>
  <si>
    <t>LABOR SOCIEDADE CORRETORA DE CÂMBIO LTDA.</t>
  </si>
  <si>
    <t>00.000.208</t>
  </si>
  <si>
    <t>BRB - BANCO DE BRASILIA S.A.</t>
  </si>
  <si>
    <t>33.923.798</t>
  </si>
  <si>
    <t>BANCO MÁXIMA S.A.</t>
  </si>
  <si>
    <t>07.679.404</t>
  </si>
  <si>
    <t>BANCO TOPÁZIO S.A.</t>
  </si>
  <si>
    <t>00.416.968</t>
  </si>
  <si>
    <t>16.927.221</t>
  </si>
  <si>
    <t>AMAZÔNIA CORRETORA DE CÂMBIO LTDA.</t>
  </si>
  <si>
    <t>17.508.380</t>
  </si>
  <si>
    <t>UNIÃO ALTERNATIVA CORRETORA DE CÂMBIO LTDA.</t>
  </si>
  <si>
    <t>61.033.106</t>
  </si>
  <si>
    <t>17.184.037</t>
  </si>
  <si>
    <t>BANCO MERCANTIL DO BRASIL S.A.</t>
  </si>
  <si>
    <t>73.302.408</t>
  </si>
  <si>
    <t>EXIM CORRETORA DE CAMBIO LTDA</t>
  </si>
  <si>
    <t>34.974.170</t>
  </si>
  <si>
    <t>HOYA CORRETORA DE VALORES E CAMBIO LTDA</t>
  </si>
  <si>
    <t>33.851.064</t>
  </si>
  <si>
    <t>DILLON S/A DISTRIBUIDORA DE TITULOS E VALORES MOBILIARIOS</t>
  </si>
  <si>
    <t>20.155.248</t>
  </si>
  <si>
    <t>PARMETAL DISTRIBUIDORA DE TÍTULOS E VALORES MOBILIÁRIOS LTDA</t>
  </si>
  <si>
    <t>25.280.945</t>
  </si>
  <si>
    <t>AVS CORRETORA DE CÂMBIO LTDA.</t>
  </si>
  <si>
    <t>13.839.639</t>
  </si>
  <si>
    <t>MELHOR - CORRETORA DE CÂMBIO LTDA.</t>
  </si>
  <si>
    <t>08.520.517</t>
  </si>
  <si>
    <t>SOL CORRETORA DE CÂMBIO LTDA.</t>
  </si>
  <si>
    <t>15.168.152</t>
  </si>
  <si>
    <t>CONSEGTUR CORRETORA DE CÂMBIO LTDA.</t>
  </si>
  <si>
    <t>20.283.069</t>
  </si>
  <si>
    <t>JN-MAXI CORRETORA DE CÂMBIO LTDA.</t>
  </si>
  <si>
    <t>17.772.370</t>
  </si>
  <si>
    <t>VIP'S CORRETORA DE CÂMBIO LTDA.</t>
  </si>
  <si>
    <t>23.010.182</t>
  </si>
  <si>
    <t>GOOD CORRETORA DE CÂMBIO LTDA</t>
  </si>
  <si>
    <t>38.486.817</t>
  </si>
  <si>
    <t>BANCO DE DESENVOLVIMENTO DE MINAS GERAIS S.A.-BDMG</t>
  </si>
  <si>
    <t>73.279.093</t>
  </si>
  <si>
    <t>PACIFIC INVEST DISTRIBUIDORA DE TITULOS E VALORES MOBILIARIOS LTDA</t>
  </si>
  <si>
    <t>71.590.442</t>
  </si>
  <si>
    <t>LASTRO RDV DISTRIBUIDORA DE TÍTULOS E VALORES MOBILIÁRIOS LTDA.</t>
  </si>
  <si>
    <t>17.635.177</t>
  </si>
  <si>
    <t>CONEXION CORRETORA DE CÂMBIO LTDA.</t>
  </si>
  <si>
    <t>21.040.668</t>
  </si>
  <si>
    <t>GLOBAL EXCHANGE DO BRASIL SOCIEDADE CORRETORA DE CÂMBIO LTDA.</t>
  </si>
  <si>
    <t>23.522.214</t>
  </si>
  <si>
    <t>COMMERZBANK BRASIL S.A. - BANCO MÚLTIPLO</t>
  </si>
  <si>
    <t>61.973.863</t>
  </si>
  <si>
    <t>LEROSA S.A. CORRETORA DE VALORES E CAMBIO</t>
  </si>
  <si>
    <t>04.684.647</t>
  </si>
  <si>
    <t>ARC CORRETORA DE CAMBIO, ASSOCIADOS GOUVEIA, CAMPEDELLI S.A.</t>
  </si>
  <si>
    <t>15.122.605</t>
  </si>
  <si>
    <t>LÚMINA CORRETORA DE CÂMBIO LTDA.</t>
  </si>
  <si>
    <t>34.666.362</t>
  </si>
  <si>
    <t>MONOPÓLIO CORRETORA DE CÂMBIO LTDA.</t>
  </si>
  <si>
    <t>15.761.217</t>
  </si>
  <si>
    <t>CORRETORA DE CÂMBIO AÇORIANA LIMITADA.</t>
  </si>
  <si>
    <t>14.388.334</t>
  </si>
  <si>
    <t>PARANÁ BANCO S.A.</t>
  </si>
  <si>
    <t>07.333.726</t>
  </si>
  <si>
    <t>ONNIX CORRETORA DE CÂMBIO LTDA.</t>
  </si>
  <si>
    <t>71.677.850</t>
  </si>
  <si>
    <t>FRENTE CORRETORA DE CÂMBIO LTDA.</t>
  </si>
  <si>
    <t>16.854.999</t>
  </si>
  <si>
    <t>SINGRATUR CORRETORA DE CÂMBIO LTDA</t>
  </si>
  <si>
    <t>17.312.661</t>
  </si>
  <si>
    <t>AMARIL FRANKLIN CORRETORA DE TÍTULOS E VALORES LTDA</t>
  </si>
  <si>
    <t>16.789.470</t>
  </si>
  <si>
    <t>TURISCAM CORRETORA DE CÂMBIO LTDA.</t>
  </si>
  <si>
    <t>33.884.941</t>
  </si>
  <si>
    <t>BANIF - BANCO INTERNACIONAL DO FUNCHAL (BRASIL), S.A.</t>
  </si>
  <si>
    <t>89.784.367</t>
  </si>
  <si>
    <t>EBADIVAL - E. BAGGIO DISTRIBUIDORA DE TÍTULOS E VALORES MOBILIÁRIOS LTDA.</t>
  </si>
  <si>
    <t>51.938.876</t>
  </si>
  <si>
    <t>BANCO DE LA REPUBLICA ORIENTAL DEL URUGUAY</t>
  </si>
  <si>
    <t>18.145.784</t>
  </si>
  <si>
    <t>NUMATUR CORRETORA DE CÂMBIO LTDA.</t>
  </si>
  <si>
    <t>76.633.486</t>
  </si>
  <si>
    <t>OLIVEIRA FRANCO SOCIEDADE CORRETORA DE VALORES E CAMBIO LTDA</t>
  </si>
  <si>
    <t>59.615.005</t>
  </si>
  <si>
    <t>PATACÃO DISTRIBUIDORA DE TÍTULOS E VALORES MOBILIÁRIOS LTDA.</t>
  </si>
  <si>
    <t>21.148.439</t>
  </si>
  <si>
    <t>SEALANDAIR CORRETORA DE CÂMBIO LTDA.</t>
  </si>
  <si>
    <t>52.937.216</t>
  </si>
  <si>
    <t>BEXS CORRETORA DE CÂMBIO S/A</t>
  </si>
  <si>
    <t>15.077.393</t>
  </si>
  <si>
    <t>MEGA CORRETORA DE CÂMBIO LTDA.</t>
  </si>
  <si>
    <t>12.392.983</t>
  </si>
  <si>
    <t>MIRAE ASSET WEALTH MANAGEMENT (BRAZIL) CORRETORA DE CÂMBIO, TÍTULOS E VALORES MOBILIÁRIOS LTDA.</t>
  </si>
  <si>
    <t>62.237.649</t>
  </si>
  <si>
    <t>CAROL DISTRIBUIDORA DE TITULOS E VALORES MOBILIARIOS LTDA.</t>
  </si>
  <si>
    <t>09.274.232</t>
  </si>
  <si>
    <t>NATIXIS BRASIL S.A. BANCO MÚLTIPLO</t>
  </si>
  <si>
    <t>50.585.090</t>
  </si>
  <si>
    <t>BCV - BANCO DE CRÉDITO E VAREJO S.A.</t>
  </si>
  <si>
    <t>14.652.687</t>
  </si>
  <si>
    <t>CAMBIALL CASH CORRETORA DE CÂMBIO LTDA.</t>
  </si>
  <si>
    <t>03.443.143</t>
  </si>
  <si>
    <t>AVIPAM CORRETORA DE CAMBIO LTDA</t>
  </si>
  <si>
    <t>33.042.953</t>
  </si>
  <si>
    <t>CITIBANK N.A.</t>
  </si>
  <si>
    <t>09.516.419</t>
  </si>
  <si>
    <t>BANCO ORIGINAL DO AGRONEGÓCIO S.A.</t>
  </si>
  <si>
    <t>61.444.949</t>
  </si>
  <si>
    <t>SAGITUR CORRETORA DE CÂMBIO LTDA.</t>
  </si>
  <si>
    <t>13.720.915</t>
  </si>
  <si>
    <t>BANCO WESTERN UNION DO BRASIL S.A.</t>
  </si>
  <si>
    <t>B&amp;T CORRETORA DE CAMBIO LTDA.</t>
  </si>
  <si>
    <t>BANCO INTER S.A.</t>
  </si>
  <si>
    <t>BANCO CREFISA S.A.</t>
  </si>
  <si>
    <t>28.650.236</t>
  </si>
  <si>
    <t>BONSUCESSO DISTRIBUIDORA DE TÍTULOS E VALORES MOBILIÁRIOS S.A.</t>
  </si>
  <si>
    <t>27.842.177</t>
  </si>
  <si>
    <t>IB CORRETORA DE CÂMBIO, TÍTULOS E VALORES MOBILIÁRIOS LTDA.</t>
  </si>
  <si>
    <t>28.762.249</t>
  </si>
  <si>
    <t>SADOC SOCIEDADE CORRETORA DE CÂMBIO LTDA.</t>
  </si>
  <si>
    <t>33.886.862</t>
  </si>
  <si>
    <t>MAXIMA S.A. CORRETORA DE CAMBIO, TITULOS E VALORES MOBILIARIOS</t>
  </si>
  <si>
    <t>05.816.451</t>
  </si>
  <si>
    <t>BRASIL PLURAL CORRETORA DE CÂMBIO, TÍTULOS E VALORES MOBILIÁRIOS S.A.</t>
  </si>
  <si>
    <t>28.811.341</t>
  </si>
  <si>
    <t>INTL FCSTONE BANCO DE CÂMBIO S.A.</t>
  </si>
  <si>
    <t>03.012.230</t>
  </si>
  <si>
    <t>HIPERCARD BANCO MÚLTIPLO S.A.</t>
  </si>
  <si>
    <t>30.183.111</t>
  </si>
  <si>
    <t>TURMA CORRETORA DE CÂMBIO LTDA</t>
  </si>
  <si>
    <t>58.497.702</t>
  </si>
  <si>
    <t>BANCO INTERCAP S.A.</t>
  </si>
  <si>
    <t>Registros de câmbio contratado em OUTUBRO / 2018</t>
  </si>
  <si>
    <t>Fonte: Sistema Câmbio; Dados extraídos em: 12.11.2018</t>
  </si>
  <si>
    <t>Registros de câmbio contratado - Acumulado Jan-Out/2018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</si>
</sst>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6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0" fontId="6" fillId="0" borderId="1" xfId="0" applyFont="1" applyFill="1" applyBorder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/>
    </xf>
    <xf numFmtId="165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Border="1" applyAlignment="1" applyProtection="1">
      <alignment horizontal="center" vertical="center"/>
    </xf>
    <xf numFmtId="166" fontId="14" fillId="3" borderId="5" xfId="1" applyNumberFormat="1" applyFont="1" applyFill="1" applyBorder="1" applyAlignment="1" applyProtection="1">
      <alignment horizontal="center" vertical="center"/>
    </xf>
    <xf numFmtId="166" fontId="6" fillId="4" borderId="3" xfId="1" applyNumberFormat="1" applyFont="1" applyFill="1" applyBorder="1" applyAlignment="1" applyProtection="1">
      <alignment horizontal="right" vertical="center"/>
    </xf>
    <xf numFmtId="166" fontId="6" fillId="3" borderId="1" xfId="1" applyNumberFormat="1" applyFont="1" applyFill="1" applyBorder="1" applyAlignment="1" applyProtection="1">
      <alignment horizontal="right" vertical="center"/>
    </xf>
    <xf numFmtId="166" fontId="6" fillId="0" borderId="1" xfId="1" applyNumberFormat="1" applyFont="1" applyFill="1" applyBorder="1" applyAlignment="1" applyProtection="1">
      <alignment horizontal="right" vertical="center"/>
    </xf>
    <xf numFmtId="166" fontId="6" fillId="0" borderId="0" xfId="1" applyNumberFormat="1" applyFont="1" applyAlignment="1" applyProtection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Protection="1"/>
    <xf numFmtId="166" fontId="12" fillId="0" borderId="0" xfId="1" applyNumberFormat="1" applyFont="1" applyAlignment="1" applyProtection="1">
      <alignment horizontal="center"/>
    </xf>
    <xf numFmtId="166" fontId="11" fillId="3" borderId="6" xfId="1" applyNumberFormat="1" applyFont="1" applyFill="1" applyBorder="1" applyAlignment="1" applyProtection="1">
      <alignment horizontal="right"/>
    </xf>
    <xf numFmtId="165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164" fontId="9" fillId="0" borderId="0" xfId="1" applyFont="1" applyProtection="1"/>
    <xf numFmtId="166" fontId="14" fillId="3" borderId="9" xfId="1" applyNumberFormat="1" applyFont="1" applyFill="1" applyBorder="1" applyAlignment="1" applyProtection="1">
      <alignment horizontal="center" vertical="center" wrapText="1"/>
    </xf>
    <xf numFmtId="166" fontId="14" fillId="3" borderId="11" xfId="1" applyNumberFormat="1" applyFont="1" applyFill="1" applyBorder="1" applyAlignment="1" applyProtection="1">
      <alignment horizontal="center" vertical="center" wrapText="1"/>
    </xf>
    <xf numFmtId="166" fontId="14" fillId="3" borderId="9" xfId="1" applyNumberFormat="1" applyFont="1" applyFill="1" applyBorder="1" applyAlignment="1" applyProtection="1">
      <alignment horizontal="center" vertical="center"/>
    </xf>
    <xf numFmtId="166" fontId="14" fillId="3" borderId="10" xfId="1" applyNumberFormat="1" applyFont="1" applyFill="1" applyBorder="1" applyAlignment="1" applyProtection="1">
      <alignment horizontal="center" vertical="center"/>
    </xf>
    <xf numFmtId="165" fontId="4" fillId="3" borderId="4" xfId="0" applyNumberFormat="1" applyFont="1" applyFill="1" applyBorder="1" applyAlignment="1">
      <alignment horizontal="center" vertical="center" wrapText="1"/>
    </xf>
    <xf numFmtId="165" fontId="4" fillId="3" borderId="12" xfId="0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/>
    </xf>
    <xf numFmtId="166" fontId="3" fillId="3" borderId="12" xfId="1" applyNumberFormat="1" applyFont="1" applyFill="1" applyBorder="1" applyAlignment="1">
      <alignment horizontal="center" vertical="center"/>
    </xf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0"/>
  <sheetViews>
    <sheetView tabSelected="1" workbookViewId="0">
      <pane xSplit="3" topLeftCell="D1" activePane="topRight" state="frozen"/>
      <selection pane="topRight" activeCell="D1" sqref="D1"/>
    </sheetView>
  </sheetViews>
  <sheetFormatPr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0" customWidth="1"/>
    <col min="5" max="5" width="15" style="20" customWidth="1"/>
    <col min="6" max="6" width="9.7109375" style="20" customWidth="1"/>
    <col min="7" max="7" width="14" style="20" customWidth="1"/>
    <col min="8" max="8" width="9.7109375" style="20" customWidth="1"/>
    <col min="9" max="9" width="15" style="20" customWidth="1"/>
    <col min="10" max="10" width="9.7109375" style="20" customWidth="1"/>
    <col min="11" max="11" width="15" style="20" customWidth="1"/>
    <col min="12" max="12" width="9.7109375" style="20" customWidth="1"/>
    <col min="13" max="13" width="15" style="20" customWidth="1"/>
    <col min="14" max="14" width="8.28515625" style="20" customWidth="1"/>
    <col min="15" max="15" width="15" style="20" customWidth="1"/>
    <col min="16" max="16" width="8.28515625" style="20" customWidth="1"/>
    <col min="17" max="17" width="15" style="20" customWidth="1"/>
    <col min="18" max="18" width="9.7109375" style="20" customWidth="1"/>
    <col min="19" max="19" width="15" style="20" customWidth="1"/>
    <col min="20" max="20" width="9.7109375" style="20" bestFit="1" customWidth="1"/>
    <col min="21" max="21" width="16.42578125" style="43" bestFit="1" customWidth="1"/>
    <col min="22" max="16384" width="9.140625" style="10"/>
  </cols>
  <sheetData>
    <row r="1" spans="1:21" s="2" customFormat="1" ht="15.75" customHeight="1">
      <c r="A1" s="21" t="s">
        <v>1</v>
      </c>
      <c r="B1" s="21"/>
      <c r="C1" s="22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2"/>
      <c r="P1" s="32"/>
      <c r="Q1" s="32"/>
      <c r="R1" s="31"/>
      <c r="S1" s="31"/>
      <c r="T1" s="32"/>
      <c r="U1" s="33"/>
    </row>
    <row r="2" spans="1:21" s="4" customFormat="1">
      <c r="A2" s="47" t="s">
        <v>13</v>
      </c>
      <c r="B2" s="23"/>
      <c r="C2" s="2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5"/>
      <c r="P2" s="35"/>
      <c r="Q2" s="35"/>
      <c r="R2" s="34"/>
      <c r="S2" s="34"/>
      <c r="T2" s="35"/>
      <c r="U2" s="36"/>
    </row>
    <row r="3" spans="1:21" s="4" customFormat="1" ht="15.75">
      <c r="A3" s="47" t="s">
        <v>14</v>
      </c>
      <c r="B3" s="21"/>
      <c r="C3" s="22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5"/>
      <c r="Q3" s="35"/>
      <c r="R3" s="34"/>
      <c r="S3" s="34"/>
      <c r="T3" s="35"/>
      <c r="U3" s="36"/>
    </row>
    <row r="4" spans="1:21" s="4" customFormat="1">
      <c r="A4" s="5"/>
      <c r="B4" s="13"/>
      <c r="C4" s="3"/>
      <c r="D4" s="34"/>
      <c r="E4" s="34"/>
      <c r="F4" s="34"/>
      <c r="G4" s="35"/>
      <c r="H4" s="34"/>
      <c r="I4" s="34"/>
      <c r="J4" s="34"/>
      <c r="K4" s="34"/>
      <c r="L4" s="34"/>
      <c r="M4" s="34"/>
      <c r="N4" s="34"/>
      <c r="O4" s="35"/>
      <c r="P4" s="35"/>
      <c r="Q4" s="35"/>
      <c r="R4" s="34"/>
      <c r="S4" s="34"/>
      <c r="T4" s="35"/>
      <c r="U4" s="36"/>
    </row>
    <row r="5" spans="1:21" s="4" customFormat="1" ht="12.75" customHeight="1" thickBot="1">
      <c r="A5" s="6" t="s">
        <v>376</v>
      </c>
      <c r="B5" s="25"/>
      <c r="C5" s="7"/>
      <c r="D5" s="34"/>
      <c r="E5" s="34"/>
      <c r="F5" s="34"/>
      <c r="G5" s="35"/>
      <c r="H5" s="34"/>
      <c r="I5" s="34"/>
      <c r="J5" s="34"/>
      <c r="K5" s="34"/>
      <c r="L5" s="34"/>
      <c r="M5" s="34"/>
      <c r="N5" s="34"/>
      <c r="O5" s="35"/>
      <c r="P5" s="35"/>
      <c r="Q5" s="35"/>
      <c r="R5" s="34"/>
      <c r="S5" s="34"/>
      <c r="T5" s="35"/>
      <c r="U5" s="36"/>
    </row>
    <row r="6" spans="1:21" s="8" customFormat="1" ht="12" customHeight="1" thickTop="1">
      <c r="A6" s="56" t="s">
        <v>5</v>
      </c>
      <c r="B6" s="56" t="s">
        <v>11</v>
      </c>
      <c r="C6" s="58" t="s">
        <v>4</v>
      </c>
      <c r="D6" s="54" t="s">
        <v>2</v>
      </c>
      <c r="E6" s="55"/>
      <c r="F6" s="54" t="s">
        <v>3</v>
      </c>
      <c r="G6" s="55"/>
      <c r="H6" s="54" t="s">
        <v>6</v>
      </c>
      <c r="I6" s="55"/>
      <c r="J6" s="54" t="s">
        <v>7</v>
      </c>
      <c r="K6" s="55"/>
      <c r="L6" s="52" t="s">
        <v>17</v>
      </c>
      <c r="M6" s="53"/>
      <c r="N6" s="54" t="s">
        <v>8</v>
      </c>
      <c r="O6" s="55"/>
      <c r="P6" s="54" t="s">
        <v>9</v>
      </c>
      <c r="Q6" s="55"/>
      <c r="R6" s="52" t="s">
        <v>16</v>
      </c>
      <c r="S6" s="53"/>
      <c r="T6" s="54" t="s">
        <v>0</v>
      </c>
      <c r="U6" s="55"/>
    </row>
    <row r="7" spans="1:21" s="8" customFormat="1" ht="12.75" customHeight="1" thickBot="1">
      <c r="A7" s="57"/>
      <c r="B7" s="57"/>
      <c r="C7" s="59"/>
      <c r="D7" s="37" t="s">
        <v>15</v>
      </c>
      <c r="E7" s="37" t="s">
        <v>10</v>
      </c>
      <c r="F7" s="37" t="s">
        <v>15</v>
      </c>
      <c r="G7" s="37" t="s">
        <v>10</v>
      </c>
      <c r="H7" s="37" t="s">
        <v>15</v>
      </c>
      <c r="I7" s="37" t="s">
        <v>10</v>
      </c>
      <c r="J7" s="37" t="s">
        <v>15</v>
      </c>
      <c r="K7" s="37" t="s">
        <v>10</v>
      </c>
      <c r="L7" s="37" t="s">
        <v>15</v>
      </c>
      <c r="M7" s="37" t="s">
        <v>10</v>
      </c>
      <c r="N7" s="37" t="s">
        <v>15</v>
      </c>
      <c r="O7" s="37" t="s">
        <v>10</v>
      </c>
      <c r="P7" s="37" t="s">
        <v>15</v>
      </c>
      <c r="Q7" s="37" t="s">
        <v>10</v>
      </c>
      <c r="R7" s="37" t="s">
        <v>15</v>
      </c>
      <c r="S7" s="37" t="s">
        <v>10</v>
      </c>
      <c r="T7" s="37" t="s">
        <v>15</v>
      </c>
      <c r="U7" s="37" t="s">
        <v>10</v>
      </c>
    </row>
    <row r="8" spans="1:21" s="9" customFormat="1" thickTop="1">
      <c r="A8" s="29">
        <v>1</v>
      </c>
      <c r="B8" s="48" t="s">
        <v>26</v>
      </c>
      <c r="C8" s="30" t="s">
        <v>27</v>
      </c>
      <c r="D8" s="38">
        <v>319</v>
      </c>
      <c r="E8" s="38">
        <v>840970423.35000002</v>
      </c>
      <c r="F8" s="38">
        <v>2874</v>
      </c>
      <c r="G8" s="38">
        <v>822012334.24000001</v>
      </c>
      <c r="H8" s="38">
        <v>1109</v>
      </c>
      <c r="I8" s="38">
        <v>8323326581.2600002</v>
      </c>
      <c r="J8" s="38">
        <v>2262</v>
      </c>
      <c r="K8" s="38">
        <v>5542208585.4099998</v>
      </c>
      <c r="L8" s="38">
        <f>J8+H8+F8+D8</f>
        <v>6564</v>
      </c>
      <c r="M8" s="38">
        <f>K8+I8+G8+E8</f>
        <v>15528517924.26</v>
      </c>
      <c r="N8" s="38">
        <v>285</v>
      </c>
      <c r="O8" s="38">
        <v>4775170192.5299997</v>
      </c>
      <c r="P8" s="38">
        <v>316</v>
      </c>
      <c r="Q8" s="38">
        <v>7307038837.7399998</v>
      </c>
      <c r="R8" s="38">
        <f>N8+P8</f>
        <v>601</v>
      </c>
      <c r="S8" s="38">
        <f>O8+Q8</f>
        <v>12082209030.27</v>
      </c>
      <c r="T8" s="38">
        <f>R8+L8</f>
        <v>7165</v>
      </c>
      <c r="U8" s="38">
        <f>S8+M8</f>
        <v>27610726954.529999</v>
      </c>
    </row>
    <row r="9" spans="1:21" s="9" customFormat="1" ht="12">
      <c r="A9" s="26">
        <v>2</v>
      </c>
      <c r="B9" s="49" t="s">
        <v>20</v>
      </c>
      <c r="C9" s="28" t="s">
        <v>21</v>
      </c>
      <c r="D9" s="39">
        <v>6259</v>
      </c>
      <c r="E9" s="39">
        <v>2563236723.6700001</v>
      </c>
      <c r="F9" s="39">
        <v>21888</v>
      </c>
      <c r="G9" s="39">
        <v>2756075703.0061998</v>
      </c>
      <c r="H9" s="39">
        <v>21912</v>
      </c>
      <c r="I9" s="39">
        <v>3261253405.9130001</v>
      </c>
      <c r="J9" s="39">
        <v>37638</v>
      </c>
      <c r="K9" s="39">
        <v>4786251804.7385998</v>
      </c>
      <c r="L9" s="39">
        <f t="shared" ref="L9:M162" si="0">J9+H9+F9+D9</f>
        <v>87697</v>
      </c>
      <c r="M9" s="39">
        <f t="shared" si="0"/>
        <v>13366817637.327799</v>
      </c>
      <c r="N9" s="39">
        <v>937</v>
      </c>
      <c r="O9" s="39">
        <v>8120844473.0500002</v>
      </c>
      <c r="P9" s="39">
        <v>850</v>
      </c>
      <c r="Q9" s="39">
        <v>5908571861.0799999</v>
      </c>
      <c r="R9" s="39">
        <f>N9+P9</f>
        <v>1787</v>
      </c>
      <c r="S9" s="39">
        <f>O9+Q9</f>
        <v>14029416334.130001</v>
      </c>
      <c r="T9" s="39">
        <f t="shared" ref="T9:U162" si="1">R9+L9</f>
        <v>89484</v>
      </c>
      <c r="U9" s="39">
        <f t="shared" si="1"/>
        <v>27396233971.457802</v>
      </c>
    </row>
    <row r="10" spans="1:21" s="9" customFormat="1" ht="12">
      <c r="A10" s="29">
        <v>3</v>
      </c>
      <c r="B10" s="50" t="s">
        <v>22</v>
      </c>
      <c r="C10" s="1" t="s">
        <v>23</v>
      </c>
      <c r="D10" s="40">
        <v>1320</v>
      </c>
      <c r="E10" s="40">
        <v>1918551271.72</v>
      </c>
      <c r="F10" s="40">
        <v>7842</v>
      </c>
      <c r="G10" s="40">
        <v>1653750603.6284001</v>
      </c>
      <c r="H10" s="40">
        <v>6907</v>
      </c>
      <c r="I10" s="40">
        <v>8007737489.6599998</v>
      </c>
      <c r="J10" s="40">
        <v>10099</v>
      </c>
      <c r="K10" s="40">
        <v>9100272243.0739994</v>
      </c>
      <c r="L10" s="38">
        <f t="shared" si="0"/>
        <v>26168</v>
      </c>
      <c r="M10" s="38">
        <f t="shared" si="0"/>
        <v>20680311608.082401</v>
      </c>
      <c r="N10" s="40">
        <v>279</v>
      </c>
      <c r="O10" s="40">
        <v>2673407814.0500002</v>
      </c>
      <c r="P10" s="40">
        <v>289</v>
      </c>
      <c r="Q10" s="40">
        <v>2177708459.0100002</v>
      </c>
      <c r="R10" s="38">
        <f t="shared" ref="R10:S107" si="2">N10+P10</f>
        <v>568</v>
      </c>
      <c r="S10" s="38">
        <f t="shared" si="2"/>
        <v>4851116273.0600004</v>
      </c>
      <c r="T10" s="38">
        <f t="shared" si="1"/>
        <v>26736</v>
      </c>
      <c r="U10" s="38">
        <f t="shared" si="1"/>
        <v>25531427881.142403</v>
      </c>
    </row>
    <row r="11" spans="1:21" s="9" customFormat="1" ht="12">
      <c r="A11" s="26">
        <v>4</v>
      </c>
      <c r="B11" s="49" t="s">
        <v>24</v>
      </c>
      <c r="C11" s="28" t="s">
        <v>25</v>
      </c>
      <c r="D11" s="39">
        <v>7827</v>
      </c>
      <c r="E11" s="39">
        <v>3325077446.0349002</v>
      </c>
      <c r="F11" s="39">
        <v>21169</v>
      </c>
      <c r="G11" s="39">
        <v>3131556659.3527999</v>
      </c>
      <c r="H11" s="39">
        <v>44223</v>
      </c>
      <c r="I11" s="39">
        <v>6718246887.5726995</v>
      </c>
      <c r="J11" s="39">
        <v>31256</v>
      </c>
      <c r="K11" s="39">
        <v>6747689291.3608999</v>
      </c>
      <c r="L11" s="39">
        <f t="shared" si="0"/>
        <v>104475</v>
      </c>
      <c r="M11" s="39">
        <f t="shared" si="0"/>
        <v>19922570284.321301</v>
      </c>
      <c r="N11" s="39">
        <v>551</v>
      </c>
      <c r="O11" s="39">
        <v>1797487483.2</v>
      </c>
      <c r="P11" s="39">
        <v>637</v>
      </c>
      <c r="Q11" s="39">
        <v>3312697753.1900001</v>
      </c>
      <c r="R11" s="39">
        <f t="shared" si="2"/>
        <v>1188</v>
      </c>
      <c r="S11" s="39">
        <f t="shared" si="2"/>
        <v>5110185236.3900003</v>
      </c>
      <c r="T11" s="39">
        <f t="shared" si="1"/>
        <v>105663</v>
      </c>
      <c r="U11" s="39">
        <f t="shared" si="1"/>
        <v>25032755520.7113</v>
      </c>
    </row>
    <row r="12" spans="1:21" s="9" customFormat="1" ht="12">
      <c r="A12" s="29">
        <v>5</v>
      </c>
      <c r="B12" s="19" t="s">
        <v>28</v>
      </c>
      <c r="C12" s="1" t="s">
        <v>29</v>
      </c>
      <c r="D12" s="40">
        <v>7882</v>
      </c>
      <c r="E12" s="40">
        <v>1765210585.5623</v>
      </c>
      <c r="F12" s="40">
        <v>18806</v>
      </c>
      <c r="G12" s="40">
        <v>2061463191.2297001</v>
      </c>
      <c r="H12" s="40">
        <v>35064</v>
      </c>
      <c r="I12" s="40">
        <v>3916803073.5999999</v>
      </c>
      <c r="J12" s="40">
        <v>37208</v>
      </c>
      <c r="K12" s="40">
        <v>4827461339.8528004</v>
      </c>
      <c r="L12" s="38">
        <f t="shared" si="0"/>
        <v>98960</v>
      </c>
      <c r="M12" s="38">
        <f t="shared" si="0"/>
        <v>12570938190.244801</v>
      </c>
      <c r="N12" s="40">
        <v>415</v>
      </c>
      <c r="O12" s="40">
        <v>5926462941.2700005</v>
      </c>
      <c r="P12" s="40">
        <v>382</v>
      </c>
      <c r="Q12" s="40">
        <v>4375086706.96</v>
      </c>
      <c r="R12" s="38">
        <f t="shared" si="2"/>
        <v>797</v>
      </c>
      <c r="S12" s="38">
        <f t="shared" si="2"/>
        <v>10301549648.23</v>
      </c>
      <c r="T12" s="38">
        <f t="shared" si="1"/>
        <v>99757</v>
      </c>
      <c r="U12" s="38">
        <f t="shared" si="1"/>
        <v>22872487838.4748</v>
      </c>
    </row>
    <row r="13" spans="1:21" s="9" customFormat="1" ht="12">
      <c r="A13" s="26">
        <v>6</v>
      </c>
      <c r="B13" s="27" t="s">
        <v>32</v>
      </c>
      <c r="C13" s="28" t="s">
        <v>33</v>
      </c>
      <c r="D13" s="39">
        <v>8312</v>
      </c>
      <c r="E13" s="39">
        <v>4329814925.3683996</v>
      </c>
      <c r="F13" s="39">
        <v>11989</v>
      </c>
      <c r="G13" s="39">
        <v>3314112231.4271002</v>
      </c>
      <c r="H13" s="39">
        <v>16008</v>
      </c>
      <c r="I13" s="39">
        <v>940382143.53999996</v>
      </c>
      <c r="J13" s="39">
        <v>25717</v>
      </c>
      <c r="K13" s="39">
        <v>2694770174.77</v>
      </c>
      <c r="L13" s="39">
        <f t="shared" ref="L13:M20" si="3">J13+H13+F13+D13</f>
        <v>62026</v>
      </c>
      <c r="M13" s="39">
        <f t="shared" si="3"/>
        <v>11279079475.105499</v>
      </c>
      <c r="N13" s="39">
        <v>342</v>
      </c>
      <c r="O13" s="39">
        <v>2160062196.0300002</v>
      </c>
      <c r="P13" s="39">
        <v>348</v>
      </c>
      <c r="Q13" s="39">
        <v>1292615857.8599999</v>
      </c>
      <c r="R13" s="39">
        <f t="shared" ref="R13:R20" si="4">N13+P13</f>
        <v>690</v>
      </c>
      <c r="S13" s="39">
        <f t="shared" ref="S13:S20" si="5">O13+Q13</f>
        <v>3452678053.8900003</v>
      </c>
      <c r="T13" s="39">
        <f t="shared" ref="T13:U20" si="6">R13+L13</f>
        <v>62716</v>
      </c>
      <c r="U13" s="39">
        <f t="shared" si="6"/>
        <v>14731757528.995499</v>
      </c>
    </row>
    <row r="14" spans="1:21" s="9" customFormat="1" ht="12">
      <c r="A14" s="29">
        <v>7</v>
      </c>
      <c r="B14" s="50" t="s">
        <v>30</v>
      </c>
      <c r="C14" s="1" t="s">
        <v>31</v>
      </c>
      <c r="D14" s="40">
        <v>105</v>
      </c>
      <c r="E14" s="40">
        <v>100238101.41</v>
      </c>
      <c r="F14" s="40">
        <v>518</v>
      </c>
      <c r="G14" s="40">
        <v>175078853.2008</v>
      </c>
      <c r="H14" s="40">
        <v>219</v>
      </c>
      <c r="I14" s="40">
        <v>3815384880.6399999</v>
      </c>
      <c r="J14" s="40">
        <v>554</v>
      </c>
      <c r="K14" s="40">
        <v>2205666485.9530001</v>
      </c>
      <c r="L14" s="38">
        <f t="shared" si="3"/>
        <v>1396</v>
      </c>
      <c r="M14" s="38">
        <f t="shared" si="3"/>
        <v>6296368321.2038002</v>
      </c>
      <c r="N14" s="40">
        <v>249</v>
      </c>
      <c r="O14" s="40">
        <v>1433334426</v>
      </c>
      <c r="P14" s="40">
        <v>321</v>
      </c>
      <c r="Q14" s="40">
        <v>3503292693.6500001</v>
      </c>
      <c r="R14" s="38">
        <f t="shared" si="4"/>
        <v>570</v>
      </c>
      <c r="S14" s="38">
        <f t="shared" si="5"/>
        <v>4936627119.6499996</v>
      </c>
      <c r="T14" s="38">
        <f t="shared" si="6"/>
        <v>1966</v>
      </c>
      <c r="U14" s="38">
        <f t="shared" si="6"/>
        <v>11232995440.8538</v>
      </c>
    </row>
    <row r="15" spans="1:21" s="9" customFormat="1" ht="12">
      <c r="A15" s="26">
        <v>8</v>
      </c>
      <c r="B15" s="49" t="s">
        <v>44</v>
      </c>
      <c r="C15" s="28" t="s">
        <v>45</v>
      </c>
      <c r="D15" s="39"/>
      <c r="E15" s="39"/>
      <c r="F15" s="39"/>
      <c r="G15" s="39"/>
      <c r="H15" s="39">
        <v>371</v>
      </c>
      <c r="I15" s="39">
        <v>3699428508.4499998</v>
      </c>
      <c r="J15" s="39">
        <v>392</v>
      </c>
      <c r="K15" s="39">
        <v>2321504227.23</v>
      </c>
      <c r="L15" s="39">
        <f t="shared" si="3"/>
        <v>763</v>
      </c>
      <c r="M15" s="39">
        <f t="shared" si="3"/>
        <v>6020932735.6800003</v>
      </c>
      <c r="N15" s="39">
        <v>44</v>
      </c>
      <c r="O15" s="39">
        <v>1323255934.4300001</v>
      </c>
      <c r="P15" s="39">
        <v>81</v>
      </c>
      <c r="Q15" s="39">
        <v>2546404863.4299998</v>
      </c>
      <c r="R15" s="39">
        <f t="shared" si="4"/>
        <v>125</v>
      </c>
      <c r="S15" s="39">
        <f t="shared" si="5"/>
        <v>3869660797.8599997</v>
      </c>
      <c r="T15" s="39">
        <f t="shared" si="6"/>
        <v>888</v>
      </c>
      <c r="U15" s="39">
        <f t="shared" si="6"/>
        <v>9890593533.5400009</v>
      </c>
    </row>
    <row r="16" spans="1:21" s="9" customFormat="1" ht="12">
      <c r="A16" s="29">
        <v>9</v>
      </c>
      <c r="B16" s="50" t="s">
        <v>38</v>
      </c>
      <c r="C16" s="1" t="s">
        <v>39</v>
      </c>
      <c r="D16" s="40">
        <v>142</v>
      </c>
      <c r="E16" s="40">
        <v>657876769.62</v>
      </c>
      <c r="F16" s="40">
        <v>449</v>
      </c>
      <c r="G16" s="40">
        <v>306325825.21130002</v>
      </c>
      <c r="H16" s="40">
        <v>323</v>
      </c>
      <c r="I16" s="40">
        <v>2145962549.4300001</v>
      </c>
      <c r="J16" s="40">
        <v>856</v>
      </c>
      <c r="K16" s="40">
        <v>3097305604.9499998</v>
      </c>
      <c r="L16" s="38">
        <f t="shared" si="3"/>
        <v>1770</v>
      </c>
      <c r="M16" s="38">
        <f t="shared" si="3"/>
        <v>6207470749.2112999</v>
      </c>
      <c r="N16" s="40">
        <v>186</v>
      </c>
      <c r="O16" s="40">
        <v>1784090132.96</v>
      </c>
      <c r="P16" s="40">
        <v>147</v>
      </c>
      <c r="Q16" s="40">
        <v>1154458982.53</v>
      </c>
      <c r="R16" s="38">
        <f t="shared" si="4"/>
        <v>333</v>
      </c>
      <c r="S16" s="38">
        <f t="shared" si="5"/>
        <v>2938549115.4899998</v>
      </c>
      <c r="T16" s="38">
        <f t="shared" si="6"/>
        <v>2103</v>
      </c>
      <c r="U16" s="38">
        <f t="shared" si="6"/>
        <v>9146019864.7012997</v>
      </c>
    </row>
    <row r="17" spans="1:21" s="9" customFormat="1" ht="12">
      <c r="A17" s="26">
        <v>10</v>
      </c>
      <c r="B17" s="49" t="s">
        <v>42</v>
      </c>
      <c r="C17" s="28" t="s">
        <v>43</v>
      </c>
      <c r="D17" s="39">
        <v>165</v>
      </c>
      <c r="E17" s="39">
        <v>485116008.37</v>
      </c>
      <c r="F17" s="39">
        <v>838</v>
      </c>
      <c r="G17" s="39">
        <v>258977456.2428</v>
      </c>
      <c r="H17" s="39">
        <v>959</v>
      </c>
      <c r="I17" s="39">
        <v>1160386237.8199999</v>
      </c>
      <c r="J17" s="39">
        <v>1583</v>
      </c>
      <c r="K17" s="39">
        <v>1702589390.9504001</v>
      </c>
      <c r="L17" s="39">
        <f t="shared" si="3"/>
        <v>3545</v>
      </c>
      <c r="M17" s="39">
        <f t="shared" si="3"/>
        <v>3607069093.3831997</v>
      </c>
      <c r="N17" s="39">
        <v>475</v>
      </c>
      <c r="O17" s="39">
        <v>1675642419.8</v>
      </c>
      <c r="P17" s="39">
        <v>481</v>
      </c>
      <c r="Q17" s="39">
        <v>1524558796.6199999</v>
      </c>
      <c r="R17" s="39">
        <f t="shared" si="4"/>
        <v>956</v>
      </c>
      <c r="S17" s="39">
        <f t="shared" si="5"/>
        <v>3200201216.4200001</v>
      </c>
      <c r="T17" s="39">
        <f t="shared" si="6"/>
        <v>4501</v>
      </c>
      <c r="U17" s="39">
        <f t="shared" si="6"/>
        <v>6807270309.8031998</v>
      </c>
    </row>
    <row r="18" spans="1:21" s="9" customFormat="1" ht="12">
      <c r="A18" s="29">
        <v>11</v>
      </c>
      <c r="B18" s="50" t="s">
        <v>34</v>
      </c>
      <c r="C18" s="1" t="s">
        <v>35</v>
      </c>
      <c r="D18" s="40">
        <v>20</v>
      </c>
      <c r="E18" s="40">
        <v>307101633.66000003</v>
      </c>
      <c r="F18" s="40">
        <v>81</v>
      </c>
      <c r="G18" s="40">
        <v>57787667.659999996</v>
      </c>
      <c r="H18" s="40">
        <v>324</v>
      </c>
      <c r="I18" s="40">
        <v>536106905.10000002</v>
      </c>
      <c r="J18" s="40">
        <v>638</v>
      </c>
      <c r="K18" s="40">
        <v>431008516.48000002</v>
      </c>
      <c r="L18" s="38">
        <f t="shared" si="3"/>
        <v>1063</v>
      </c>
      <c r="M18" s="38">
        <f t="shared" si="3"/>
        <v>1332004722.9000001</v>
      </c>
      <c r="N18" s="40">
        <v>100</v>
      </c>
      <c r="O18" s="40">
        <v>2644036590.5599999</v>
      </c>
      <c r="P18" s="40">
        <v>129</v>
      </c>
      <c r="Q18" s="40">
        <v>2330454685.8499999</v>
      </c>
      <c r="R18" s="38">
        <f t="shared" si="4"/>
        <v>229</v>
      </c>
      <c r="S18" s="38">
        <f t="shared" si="5"/>
        <v>4974491276.4099998</v>
      </c>
      <c r="T18" s="38">
        <f t="shared" si="6"/>
        <v>1292</v>
      </c>
      <c r="U18" s="38">
        <f t="shared" si="6"/>
        <v>6306495999.3099995</v>
      </c>
    </row>
    <row r="19" spans="1:21" s="9" customFormat="1" ht="12">
      <c r="A19" s="26">
        <v>12</v>
      </c>
      <c r="B19" s="49" t="s">
        <v>40</v>
      </c>
      <c r="C19" s="28" t="s">
        <v>41</v>
      </c>
      <c r="D19" s="39">
        <v>162</v>
      </c>
      <c r="E19" s="39">
        <v>49701440.759999998</v>
      </c>
      <c r="F19" s="39">
        <v>574</v>
      </c>
      <c r="G19" s="39">
        <v>62942701.399999999</v>
      </c>
      <c r="H19" s="39">
        <v>547</v>
      </c>
      <c r="I19" s="39">
        <v>345871829.38999999</v>
      </c>
      <c r="J19" s="39">
        <v>558</v>
      </c>
      <c r="K19" s="39">
        <v>333792875.79000002</v>
      </c>
      <c r="L19" s="39">
        <f t="shared" si="3"/>
        <v>1841</v>
      </c>
      <c r="M19" s="39">
        <f t="shared" si="3"/>
        <v>792308847.34000003</v>
      </c>
      <c r="N19" s="39">
        <v>477</v>
      </c>
      <c r="O19" s="39">
        <v>1725780759.6800001</v>
      </c>
      <c r="P19" s="39">
        <v>495</v>
      </c>
      <c r="Q19" s="39">
        <v>1659768323.3699999</v>
      </c>
      <c r="R19" s="39">
        <f t="shared" si="4"/>
        <v>972</v>
      </c>
      <c r="S19" s="39">
        <f t="shared" si="5"/>
        <v>3385549083.0500002</v>
      </c>
      <c r="T19" s="39">
        <f t="shared" si="6"/>
        <v>2813</v>
      </c>
      <c r="U19" s="39">
        <f t="shared" si="6"/>
        <v>4177857930.3900003</v>
      </c>
    </row>
    <row r="20" spans="1:21" s="9" customFormat="1" ht="12">
      <c r="A20" s="29">
        <v>13</v>
      </c>
      <c r="B20" s="50" t="s">
        <v>48</v>
      </c>
      <c r="C20" s="1" t="s">
        <v>49</v>
      </c>
      <c r="D20" s="40">
        <v>151</v>
      </c>
      <c r="E20" s="40">
        <v>224974725.52000001</v>
      </c>
      <c r="F20" s="40">
        <v>712</v>
      </c>
      <c r="G20" s="40">
        <v>184898648.31999999</v>
      </c>
      <c r="H20" s="40">
        <v>417</v>
      </c>
      <c r="I20" s="40">
        <v>568139489.12</v>
      </c>
      <c r="J20" s="40">
        <v>921</v>
      </c>
      <c r="K20" s="40">
        <v>848645965.61000001</v>
      </c>
      <c r="L20" s="38">
        <f t="shared" si="3"/>
        <v>2201</v>
      </c>
      <c r="M20" s="38">
        <f t="shared" si="3"/>
        <v>1826658828.5699999</v>
      </c>
      <c r="N20" s="40">
        <v>360</v>
      </c>
      <c r="O20" s="40">
        <v>1089761789.03</v>
      </c>
      <c r="P20" s="40">
        <v>841</v>
      </c>
      <c r="Q20" s="40">
        <v>835728380.38</v>
      </c>
      <c r="R20" s="38">
        <f t="shared" si="4"/>
        <v>1201</v>
      </c>
      <c r="S20" s="38">
        <f t="shared" si="5"/>
        <v>1925490169.4099998</v>
      </c>
      <c r="T20" s="38">
        <f t="shared" si="6"/>
        <v>3402</v>
      </c>
      <c r="U20" s="38">
        <f t="shared" si="6"/>
        <v>3752148997.9799995</v>
      </c>
    </row>
    <row r="21" spans="1:21" s="9" customFormat="1" ht="12">
      <c r="A21" s="26">
        <v>14</v>
      </c>
      <c r="B21" s="27" t="s">
        <v>46</v>
      </c>
      <c r="C21" s="28" t="s">
        <v>47</v>
      </c>
      <c r="D21" s="39"/>
      <c r="E21" s="39"/>
      <c r="F21" s="39"/>
      <c r="G21" s="39"/>
      <c r="H21" s="39">
        <v>554</v>
      </c>
      <c r="I21" s="39">
        <v>1286442588.6099999</v>
      </c>
      <c r="J21" s="39">
        <v>489</v>
      </c>
      <c r="K21" s="39">
        <v>654168930.74000001</v>
      </c>
      <c r="L21" s="39">
        <f t="shared" si="0"/>
        <v>1043</v>
      </c>
      <c r="M21" s="39">
        <f t="shared" si="0"/>
        <v>1940611519.3499999</v>
      </c>
      <c r="N21" s="39">
        <v>22</v>
      </c>
      <c r="O21" s="39">
        <v>442142425.87</v>
      </c>
      <c r="P21" s="39">
        <v>39</v>
      </c>
      <c r="Q21" s="39">
        <v>959149392.12</v>
      </c>
      <c r="R21" s="39">
        <f t="shared" si="2"/>
        <v>61</v>
      </c>
      <c r="S21" s="39">
        <f t="shared" si="2"/>
        <v>1401291817.99</v>
      </c>
      <c r="T21" s="39">
        <f t="shared" si="1"/>
        <v>1104</v>
      </c>
      <c r="U21" s="39">
        <f t="shared" si="1"/>
        <v>3341903337.3400002</v>
      </c>
    </row>
    <row r="22" spans="1:21" s="9" customFormat="1" ht="12">
      <c r="A22" s="29">
        <v>15</v>
      </c>
      <c r="B22" s="50" t="s">
        <v>74</v>
      </c>
      <c r="C22" s="1" t="s">
        <v>75</v>
      </c>
      <c r="D22" s="40">
        <v>165</v>
      </c>
      <c r="E22" s="40">
        <v>32450300.969999999</v>
      </c>
      <c r="F22" s="40">
        <v>175</v>
      </c>
      <c r="G22" s="40">
        <v>5058790.45</v>
      </c>
      <c r="H22" s="40">
        <v>7937</v>
      </c>
      <c r="I22" s="40">
        <v>757418384.25999999</v>
      </c>
      <c r="J22" s="40">
        <v>1853</v>
      </c>
      <c r="K22" s="40">
        <v>1383365694.3399999</v>
      </c>
      <c r="L22" s="38">
        <f t="shared" si="0"/>
        <v>10130</v>
      </c>
      <c r="M22" s="38">
        <f t="shared" si="0"/>
        <v>2178293170.02</v>
      </c>
      <c r="N22" s="40">
        <v>209</v>
      </c>
      <c r="O22" s="40">
        <v>479213090.08999997</v>
      </c>
      <c r="P22" s="40">
        <v>205</v>
      </c>
      <c r="Q22" s="40">
        <v>229281549.91999999</v>
      </c>
      <c r="R22" s="38">
        <f t="shared" si="2"/>
        <v>414</v>
      </c>
      <c r="S22" s="38">
        <f t="shared" si="2"/>
        <v>708494640.00999999</v>
      </c>
      <c r="T22" s="38">
        <f t="shared" si="1"/>
        <v>10544</v>
      </c>
      <c r="U22" s="38">
        <f t="shared" si="1"/>
        <v>2886787810.0299997</v>
      </c>
    </row>
    <row r="23" spans="1:21" s="9" customFormat="1" ht="12">
      <c r="A23" s="26">
        <v>16</v>
      </c>
      <c r="B23" s="49" t="s">
        <v>36</v>
      </c>
      <c r="C23" s="28" t="s">
        <v>37</v>
      </c>
      <c r="D23" s="39">
        <v>4</v>
      </c>
      <c r="E23" s="39">
        <v>309338.15000000002</v>
      </c>
      <c r="F23" s="39"/>
      <c r="G23" s="39"/>
      <c r="H23" s="39">
        <v>185</v>
      </c>
      <c r="I23" s="39">
        <v>267693742.02000001</v>
      </c>
      <c r="J23" s="39">
        <v>331</v>
      </c>
      <c r="K23" s="39">
        <v>384891133.37</v>
      </c>
      <c r="L23" s="39">
        <f t="shared" si="0"/>
        <v>520</v>
      </c>
      <c r="M23" s="39">
        <f t="shared" si="0"/>
        <v>652894213.53999996</v>
      </c>
      <c r="N23" s="39">
        <v>45</v>
      </c>
      <c r="O23" s="39">
        <v>1332555786.5799999</v>
      </c>
      <c r="P23" s="39">
        <v>39</v>
      </c>
      <c r="Q23" s="39">
        <v>795546130.50999999</v>
      </c>
      <c r="R23" s="39">
        <f t="shared" si="2"/>
        <v>84</v>
      </c>
      <c r="S23" s="39">
        <f t="shared" si="2"/>
        <v>2128101917.0899999</v>
      </c>
      <c r="T23" s="39">
        <f t="shared" si="1"/>
        <v>604</v>
      </c>
      <c r="U23" s="39">
        <f t="shared" si="1"/>
        <v>2780996130.6300001</v>
      </c>
    </row>
    <row r="24" spans="1:21" s="9" customFormat="1" ht="12">
      <c r="A24" s="29">
        <v>17</v>
      </c>
      <c r="B24" s="50" t="s">
        <v>94</v>
      </c>
      <c r="C24" s="1" t="s">
        <v>95</v>
      </c>
      <c r="D24" s="40">
        <v>31</v>
      </c>
      <c r="E24" s="40">
        <v>148500000</v>
      </c>
      <c r="F24" s="40"/>
      <c r="G24" s="40"/>
      <c r="H24" s="40">
        <v>80</v>
      </c>
      <c r="I24" s="40">
        <v>1095937823.4000001</v>
      </c>
      <c r="J24" s="40">
        <v>85</v>
      </c>
      <c r="K24" s="40">
        <v>1091443653.8499999</v>
      </c>
      <c r="L24" s="38">
        <f t="shared" ref="L24:M27" si="7">J24+H24+F24+D24</f>
        <v>196</v>
      </c>
      <c r="M24" s="38">
        <f t="shared" si="7"/>
        <v>2335881477.25</v>
      </c>
      <c r="N24" s="40">
        <v>5</v>
      </c>
      <c r="O24" s="40">
        <v>53550000</v>
      </c>
      <c r="P24" s="40">
        <v>23</v>
      </c>
      <c r="Q24" s="40">
        <v>205300000</v>
      </c>
      <c r="R24" s="38">
        <f t="shared" ref="R24:R27" si="8">N24+P24</f>
        <v>28</v>
      </c>
      <c r="S24" s="38">
        <f t="shared" ref="S24:S27" si="9">O24+Q24</f>
        <v>258850000</v>
      </c>
      <c r="T24" s="38">
        <f t="shared" ref="T24:U27" si="10">R24+L24</f>
        <v>224</v>
      </c>
      <c r="U24" s="38">
        <f t="shared" si="10"/>
        <v>2594731477.25</v>
      </c>
    </row>
    <row r="25" spans="1:21" s="9" customFormat="1" ht="12">
      <c r="A25" s="26">
        <v>18</v>
      </c>
      <c r="B25" s="49" t="s">
        <v>52</v>
      </c>
      <c r="C25" s="28" t="s">
        <v>53</v>
      </c>
      <c r="D25" s="39">
        <v>16</v>
      </c>
      <c r="E25" s="39">
        <v>128352777.28</v>
      </c>
      <c r="F25" s="39">
        <v>48</v>
      </c>
      <c r="G25" s="39">
        <v>13720400.27</v>
      </c>
      <c r="H25" s="39">
        <v>147</v>
      </c>
      <c r="I25" s="39">
        <v>411807411.16000003</v>
      </c>
      <c r="J25" s="39">
        <v>159</v>
      </c>
      <c r="K25" s="39">
        <v>343107497.79000002</v>
      </c>
      <c r="L25" s="39">
        <f t="shared" si="7"/>
        <v>370</v>
      </c>
      <c r="M25" s="39">
        <f t="shared" si="7"/>
        <v>896988086.5</v>
      </c>
      <c r="N25" s="39">
        <v>223</v>
      </c>
      <c r="O25" s="39">
        <v>739101003.88</v>
      </c>
      <c r="P25" s="39">
        <v>362</v>
      </c>
      <c r="Q25" s="39">
        <v>898142097.41999996</v>
      </c>
      <c r="R25" s="39">
        <f t="shared" si="8"/>
        <v>585</v>
      </c>
      <c r="S25" s="39">
        <f t="shared" si="9"/>
        <v>1637243101.3</v>
      </c>
      <c r="T25" s="39">
        <f t="shared" si="10"/>
        <v>955</v>
      </c>
      <c r="U25" s="39">
        <f t="shared" si="10"/>
        <v>2534231187.8000002</v>
      </c>
    </row>
    <row r="26" spans="1:21" s="9" customFormat="1" ht="12">
      <c r="A26" s="29">
        <v>19</v>
      </c>
      <c r="B26" s="50" t="s">
        <v>50</v>
      </c>
      <c r="C26" s="1" t="s">
        <v>51</v>
      </c>
      <c r="D26" s="40">
        <v>123</v>
      </c>
      <c r="E26" s="40">
        <v>365592826.30199999</v>
      </c>
      <c r="F26" s="40">
        <v>594</v>
      </c>
      <c r="G26" s="40">
        <v>270678436.56</v>
      </c>
      <c r="H26" s="40">
        <v>320</v>
      </c>
      <c r="I26" s="40">
        <v>292263940.27999997</v>
      </c>
      <c r="J26" s="40">
        <v>959</v>
      </c>
      <c r="K26" s="40">
        <v>525242460.49000001</v>
      </c>
      <c r="L26" s="38">
        <f t="shared" si="7"/>
        <v>1996</v>
      </c>
      <c r="M26" s="38">
        <f t="shared" si="7"/>
        <v>1453777663.632</v>
      </c>
      <c r="N26" s="40">
        <v>95</v>
      </c>
      <c r="O26" s="40">
        <v>514475283.30000001</v>
      </c>
      <c r="P26" s="40">
        <v>75</v>
      </c>
      <c r="Q26" s="40">
        <v>276822523.75</v>
      </c>
      <c r="R26" s="38">
        <f t="shared" si="8"/>
        <v>170</v>
      </c>
      <c r="S26" s="38">
        <f t="shared" si="9"/>
        <v>791297807.04999995</v>
      </c>
      <c r="T26" s="38">
        <f t="shared" si="10"/>
        <v>2166</v>
      </c>
      <c r="U26" s="38">
        <f t="shared" si="10"/>
        <v>2245075470.6820002</v>
      </c>
    </row>
    <row r="27" spans="1:21" s="9" customFormat="1" ht="12">
      <c r="A27" s="26">
        <v>20</v>
      </c>
      <c r="B27" s="49" t="s">
        <v>56</v>
      </c>
      <c r="C27" s="28" t="s">
        <v>57</v>
      </c>
      <c r="D27" s="39">
        <v>227</v>
      </c>
      <c r="E27" s="39">
        <v>103110390.91</v>
      </c>
      <c r="F27" s="39">
        <v>510</v>
      </c>
      <c r="G27" s="39">
        <v>29439941.559999999</v>
      </c>
      <c r="H27" s="39">
        <v>76799</v>
      </c>
      <c r="I27" s="39">
        <v>176723238.38999999</v>
      </c>
      <c r="J27" s="39">
        <v>1670</v>
      </c>
      <c r="K27" s="39">
        <v>169148044.87</v>
      </c>
      <c r="L27" s="39">
        <f t="shared" si="7"/>
        <v>79206</v>
      </c>
      <c r="M27" s="39">
        <f t="shared" si="7"/>
        <v>478421615.73000002</v>
      </c>
      <c r="N27" s="39">
        <v>1966</v>
      </c>
      <c r="O27" s="39">
        <v>682032891.48000002</v>
      </c>
      <c r="P27" s="39">
        <v>14652</v>
      </c>
      <c r="Q27" s="39">
        <v>742958165.67999995</v>
      </c>
      <c r="R27" s="39">
        <f t="shared" si="8"/>
        <v>16618</v>
      </c>
      <c r="S27" s="39">
        <f t="shared" si="9"/>
        <v>1424991057.1599998</v>
      </c>
      <c r="T27" s="39">
        <f t="shared" si="10"/>
        <v>95824</v>
      </c>
      <c r="U27" s="39">
        <f t="shared" si="10"/>
        <v>1903412672.8899999</v>
      </c>
    </row>
    <row r="28" spans="1:21" s="9" customFormat="1" ht="12">
      <c r="A28" s="29">
        <v>21</v>
      </c>
      <c r="B28" s="50" t="s">
        <v>72</v>
      </c>
      <c r="C28" s="1" t="s">
        <v>73</v>
      </c>
      <c r="D28" s="40">
        <v>110</v>
      </c>
      <c r="E28" s="40">
        <v>353018361.63999999</v>
      </c>
      <c r="F28" s="40">
        <v>28</v>
      </c>
      <c r="G28" s="40">
        <v>8793983.8399999999</v>
      </c>
      <c r="H28" s="40">
        <v>99</v>
      </c>
      <c r="I28" s="40">
        <v>221440727.13</v>
      </c>
      <c r="J28" s="40">
        <v>296</v>
      </c>
      <c r="K28" s="40">
        <v>218807335.38999999</v>
      </c>
      <c r="L28" s="38">
        <f t="shared" si="0"/>
        <v>533</v>
      </c>
      <c r="M28" s="38">
        <f t="shared" si="0"/>
        <v>802060408</v>
      </c>
      <c r="N28" s="40">
        <v>32</v>
      </c>
      <c r="O28" s="40">
        <v>152413776.94999999</v>
      </c>
      <c r="P28" s="40">
        <v>39</v>
      </c>
      <c r="Q28" s="40">
        <v>407411631.74000001</v>
      </c>
      <c r="R28" s="38">
        <f t="shared" si="2"/>
        <v>71</v>
      </c>
      <c r="S28" s="38">
        <f t="shared" si="2"/>
        <v>559825408.69000006</v>
      </c>
      <c r="T28" s="38">
        <f t="shared" si="1"/>
        <v>604</v>
      </c>
      <c r="U28" s="38">
        <f t="shared" si="1"/>
        <v>1361885816.6900001</v>
      </c>
    </row>
    <row r="29" spans="1:21" s="9" customFormat="1" ht="12">
      <c r="A29" s="26">
        <v>22</v>
      </c>
      <c r="B29" s="49" t="s">
        <v>76</v>
      </c>
      <c r="C29" s="28" t="s">
        <v>77</v>
      </c>
      <c r="D29" s="39">
        <v>22</v>
      </c>
      <c r="E29" s="39">
        <v>920014.88</v>
      </c>
      <c r="F29" s="39">
        <v>209</v>
      </c>
      <c r="G29" s="39">
        <v>49245976.630000003</v>
      </c>
      <c r="H29" s="39">
        <v>36882</v>
      </c>
      <c r="I29" s="39">
        <v>158444622.52000001</v>
      </c>
      <c r="J29" s="39">
        <v>25780</v>
      </c>
      <c r="K29" s="39">
        <v>212937724.38999999</v>
      </c>
      <c r="L29" s="39">
        <f t="shared" si="0"/>
        <v>62893</v>
      </c>
      <c r="M29" s="39">
        <f t="shared" si="0"/>
        <v>421548338.41999996</v>
      </c>
      <c r="N29" s="39">
        <v>711</v>
      </c>
      <c r="O29" s="39">
        <v>528003598.80000001</v>
      </c>
      <c r="P29" s="39">
        <v>11381</v>
      </c>
      <c r="Q29" s="39">
        <v>399855179.31999999</v>
      </c>
      <c r="R29" s="39">
        <f t="shared" si="2"/>
        <v>12092</v>
      </c>
      <c r="S29" s="39">
        <f t="shared" si="2"/>
        <v>927858778.12</v>
      </c>
      <c r="T29" s="39">
        <f t="shared" si="1"/>
        <v>74985</v>
      </c>
      <c r="U29" s="39">
        <f t="shared" si="1"/>
        <v>1349407116.54</v>
      </c>
    </row>
    <row r="30" spans="1:21" s="9" customFormat="1" ht="12">
      <c r="A30" s="29">
        <v>23</v>
      </c>
      <c r="B30" s="50" t="s">
        <v>90</v>
      </c>
      <c r="C30" s="1" t="s">
        <v>91</v>
      </c>
      <c r="D30" s="40">
        <v>78</v>
      </c>
      <c r="E30" s="40">
        <v>29701790.800000001</v>
      </c>
      <c r="F30" s="40">
        <v>178</v>
      </c>
      <c r="G30" s="40">
        <v>32775593.199999999</v>
      </c>
      <c r="H30" s="40">
        <v>34</v>
      </c>
      <c r="I30" s="40">
        <v>158991550.22</v>
      </c>
      <c r="J30" s="40">
        <v>218</v>
      </c>
      <c r="K30" s="40">
        <v>121159942.52</v>
      </c>
      <c r="L30" s="38">
        <f t="shared" si="0"/>
        <v>508</v>
      </c>
      <c r="M30" s="38">
        <f t="shared" si="0"/>
        <v>342628876.74000001</v>
      </c>
      <c r="N30" s="40">
        <v>126</v>
      </c>
      <c r="O30" s="40">
        <v>359239716.67000002</v>
      </c>
      <c r="P30" s="40">
        <v>308</v>
      </c>
      <c r="Q30" s="40">
        <v>632981658.17999995</v>
      </c>
      <c r="R30" s="38">
        <f t="shared" si="2"/>
        <v>434</v>
      </c>
      <c r="S30" s="38">
        <f t="shared" si="2"/>
        <v>992221374.8499999</v>
      </c>
      <c r="T30" s="38">
        <f t="shared" si="1"/>
        <v>942</v>
      </c>
      <c r="U30" s="38">
        <f t="shared" si="1"/>
        <v>1334850251.5899999</v>
      </c>
    </row>
    <row r="31" spans="1:21" s="9" customFormat="1" ht="12">
      <c r="A31" s="26">
        <v>24</v>
      </c>
      <c r="B31" s="49" t="s">
        <v>96</v>
      </c>
      <c r="C31" s="28" t="s">
        <v>97</v>
      </c>
      <c r="D31" s="39"/>
      <c r="E31" s="39"/>
      <c r="F31" s="39">
        <v>16</v>
      </c>
      <c r="G31" s="39">
        <v>17982073.16</v>
      </c>
      <c r="H31" s="39">
        <v>9</v>
      </c>
      <c r="I31" s="39">
        <v>242186137.65000001</v>
      </c>
      <c r="J31" s="39">
        <v>14</v>
      </c>
      <c r="K31" s="39">
        <v>148626591.58000001</v>
      </c>
      <c r="L31" s="39">
        <f t="shared" si="0"/>
        <v>39</v>
      </c>
      <c r="M31" s="39">
        <f t="shared" si="0"/>
        <v>408794802.39000005</v>
      </c>
      <c r="N31" s="39">
        <v>26</v>
      </c>
      <c r="O31" s="39">
        <v>356152946.5</v>
      </c>
      <c r="P31" s="39">
        <v>23</v>
      </c>
      <c r="Q31" s="39">
        <v>426654212.94</v>
      </c>
      <c r="R31" s="39">
        <f t="shared" si="2"/>
        <v>49</v>
      </c>
      <c r="S31" s="39">
        <f t="shared" si="2"/>
        <v>782807159.44000006</v>
      </c>
      <c r="T31" s="39">
        <f t="shared" si="1"/>
        <v>88</v>
      </c>
      <c r="U31" s="39">
        <f t="shared" si="1"/>
        <v>1191601961.8300002</v>
      </c>
    </row>
    <row r="32" spans="1:21" s="9" customFormat="1" ht="12">
      <c r="A32" s="29">
        <v>25</v>
      </c>
      <c r="B32" s="50" t="s">
        <v>60</v>
      </c>
      <c r="C32" s="1" t="s">
        <v>61</v>
      </c>
      <c r="D32" s="40">
        <v>189</v>
      </c>
      <c r="E32" s="40">
        <v>75234032.709999993</v>
      </c>
      <c r="F32" s="40">
        <v>825</v>
      </c>
      <c r="G32" s="40">
        <v>125355772.91</v>
      </c>
      <c r="H32" s="40">
        <v>1068</v>
      </c>
      <c r="I32" s="40">
        <v>258533320.62</v>
      </c>
      <c r="J32" s="40">
        <v>2592</v>
      </c>
      <c r="K32" s="40">
        <v>227735399.55000001</v>
      </c>
      <c r="L32" s="38">
        <f t="shared" si="0"/>
        <v>4674</v>
      </c>
      <c r="M32" s="38">
        <f t="shared" si="0"/>
        <v>686858525.79000008</v>
      </c>
      <c r="N32" s="40">
        <v>214</v>
      </c>
      <c r="O32" s="40">
        <v>224922431.13999999</v>
      </c>
      <c r="P32" s="40">
        <v>214</v>
      </c>
      <c r="Q32" s="40">
        <v>226879816.34</v>
      </c>
      <c r="R32" s="38">
        <f t="shared" si="2"/>
        <v>428</v>
      </c>
      <c r="S32" s="38">
        <f t="shared" si="2"/>
        <v>451802247.48000002</v>
      </c>
      <c r="T32" s="38">
        <f t="shared" si="1"/>
        <v>5102</v>
      </c>
      <c r="U32" s="38">
        <f t="shared" si="1"/>
        <v>1138660773.27</v>
      </c>
    </row>
    <row r="33" spans="1:21" s="9" customFormat="1" ht="12">
      <c r="A33" s="26">
        <v>26</v>
      </c>
      <c r="B33" s="27" t="s">
        <v>98</v>
      </c>
      <c r="C33" s="28" t="s">
        <v>99</v>
      </c>
      <c r="D33" s="39">
        <v>42</v>
      </c>
      <c r="E33" s="39">
        <v>91687711.019999996</v>
      </c>
      <c r="F33" s="39">
        <v>31</v>
      </c>
      <c r="G33" s="39">
        <v>8880175.5600000005</v>
      </c>
      <c r="H33" s="39">
        <v>17</v>
      </c>
      <c r="I33" s="39">
        <v>97214656.230000004</v>
      </c>
      <c r="J33" s="39">
        <v>119</v>
      </c>
      <c r="K33" s="39">
        <v>43110793.899999999</v>
      </c>
      <c r="L33" s="39">
        <f t="shared" si="0"/>
        <v>209</v>
      </c>
      <c r="M33" s="39">
        <f t="shared" si="0"/>
        <v>240893336.70999998</v>
      </c>
      <c r="N33" s="39">
        <v>23</v>
      </c>
      <c r="O33" s="39">
        <v>379294990.99000001</v>
      </c>
      <c r="P33" s="39">
        <v>28</v>
      </c>
      <c r="Q33" s="39">
        <v>429293019.05000001</v>
      </c>
      <c r="R33" s="39">
        <f t="shared" si="2"/>
        <v>51</v>
      </c>
      <c r="S33" s="39">
        <f t="shared" si="2"/>
        <v>808588010.03999996</v>
      </c>
      <c r="T33" s="39">
        <f t="shared" si="1"/>
        <v>260</v>
      </c>
      <c r="U33" s="39">
        <f t="shared" si="1"/>
        <v>1049481346.75</v>
      </c>
    </row>
    <row r="34" spans="1:21" s="9" customFormat="1" ht="12">
      <c r="A34" s="29">
        <v>27</v>
      </c>
      <c r="B34" s="50" t="s">
        <v>82</v>
      </c>
      <c r="C34" s="1" t="s">
        <v>83</v>
      </c>
      <c r="D34" s="40">
        <v>147</v>
      </c>
      <c r="E34" s="40">
        <v>25284395.73</v>
      </c>
      <c r="F34" s="40">
        <v>1381</v>
      </c>
      <c r="G34" s="40">
        <v>75638571.25</v>
      </c>
      <c r="H34" s="40">
        <v>681</v>
      </c>
      <c r="I34" s="40">
        <v>122156733.72</v>
      </c>
      <c r="J34" s="40">
        <v>2413</v>
      </c>
      <c r="K34" s="40">
        <v>204300172.47999999</v>
      </c>
      <c r="L34" s="38">
        <f t="shared" si="0"/>
        <v>4622</v>
      </c>
      <c r="M34" s="38">
        <f t="shared" si="0"/>
        <v>427379873.18000001</v>
      </c>
      <c r="N34" s="40">
        <v>743</v>
      </c>
      <c r="O34" s="40">
        <v>368384437.41000003</v>
      </c>
      <c r="P34" s="40">
        <v>11943</v>
      </c>
      <c r="Q34" s="40">
        <v>221848704.68000001</v>
      </c>
      <c r="R34" s="38">
        <f t="shared" si="2"/>
        <v>12686</v>
      </c>
      <c r="S34" s="38">
        <f t="shared" si="2"/>
        <v>590233142.09000003</v>
      </c>
      <c r="T34" s="38">
        <f t="shared" si="1"/>
        <v>17308</v>
      </c>
      <c r="U34" s="38">
        <f t="shared" si="1"/>
        <v>1017613015.27</v>
      </c>
    </row>
    <row r="35" spans="1:21" s="9" customFormat="1" ht="12">
      <c r="A35" s="26">
        <v>28</v>
      </c>
      <c r="B35" s="49" t="s">
        <v>66</v>
      </c>
      <c r="C35" s="28" t="s">
        <v>67</v>
      </c>
      <c r="D35" s="39">
        <v>36</v>
      </c>
      <c r="E35" s="39">
        <v>212449050</v>
      </c>
      <c r="F35" s="39">
        <v>47</v>
      </c>
      <c r="G35" s="39">
        <v>1451035.42</v>
      </c>
      <c r="H35" s="39">
        <v>20</v>
      </c>
      <c r="I35" s="39">
        <v>25226554.469999999</v>
      </c>
      <c r="J35" s="39">
        <v>53</v>
      </c>
      <c r="K35" s="39">
        <v>34803044.170000002</v>
      </c>
      <c r="L35" s="39">
        <f t="shared" ref="L35:M38" si="11">J35+H35+F35+D35</f>
        <v>156</v>
      </c>
      <c r="M35" s="39">
        <f t="shared" si="11"/>
        <v>273929684.06</v>
      </c>
      <c r="N35" s="39">
        <v>111</v>
      </c>
      <c r="O35" s="39">
        <v>289901795.05000001</v>
      </c>
      <c r="P35" s="39">
        <v>124</v>
      </c>
      <c r="Q35" s="39">
        <v>449876004.85000002</v>
      </c>
      <c r="R35" s="39">
        <f t="shared" ref="R35:R38" si="12">N35+P35</f>
        <v>235</v>
      </c>
      <c r="S35" s="39">
        <f t="shared" ref="S35:S38" si="13">O35+Q35</f>
        <v>739777799.9000001</v>
      </c>
      <c r="T35" s="39">
        <f t="shared" ref="T35:U38" si="14">R35+L35</f>
        <v>391</v>
      </c>
      <c r="U35" s="39">
        <f t="shared" si="14"/>
        <v>1013707483.96</v>
      </c>
    </row>
    <row r="36" spans="1:21" s="9" customFormat="1" ht="12">
      <c r="A36" s="29">
        <v>29</v>
      </c>
      <c r="B36" s="50" t="s">
        <v>84</v>
      </c>
      <c r="C36" s="1" t="s">
        <v>85</v>
      </c>
      <c r="D36" s="40">
        <v>62</v>
      </c>
      <c r="E36" s="40">
        <v>50503480.549999997</v>
      </c>
      <c r="F36" s="40">
        <v>202</v>
      </c>
      <c r="G36" s="40">
        <v>38881874.450000003</v>
      </c>
      <c r="H36" s="40">
        <v>21</v>
      </c>
      <c r="I36" s="40">
        <v>167619245.44999999</v>
      </c>
      <c r="J36" s="40">
        <v>265</v>
      </c>
      <c r="K36" s="40">
        <v>197411508.34999999</v>
      </c>
      <c r="L36" s="38">
        <f t="shared" si="11"/>
        <v>550</v>
      </c>
      <c r="M36" s="38">
        <f t="shared" si="11"/>
        <v>454416108.79999995</v>
      </c>
      <c r="N36" s="40">
        <v>40</v>
      </c>
      <c r="O36" s="40">
        <v>255480670.09999999</v>
      </c>
      <c r="P36" s="40">
        <v>23</v>
      </c>
      <c r="Q36" s="40">
        <v>203931126.62</v>
      </c>
      <c r="R36" s="38">
        <f t="shared" si="12"/>
        <v>63</v>
      </c>
      <c r="S36" s="38">
        <f t="shared" si="13"/>
        <v>459411796.72000003</v>
      </c>
      <c r="T36" s="38">
        <f t="shared" si="14"/>
        <v>613</v>
      </c>
      <c r="U36" s="38">
        <f t="shared" si="14"/>
        <v>913827905.51999998</v>
      </c>
    </row>
    <row r="37" spans="1:21" s="9" customFormat="1" ht="12">
      <c r="A37" s="26">
        <v>30</v>
      </c>
      <c r="B37" s="49" t="s">
        <v>113</v>
      </c>
      <c r="C37" s="28" t="s">
        <v>114</v>
      </c>
      <c r="D37" s="39">
        <v>75</v>
      </c>
      <c r="E37" s="39">
        <v>3622298.06</v>
      </c>
      <c r="F37" s="39">
        <v>712</v>
      </c>
      <c r="G37" s="39">
        <v>41520718.229999997</v>
      </c>
      <c r="H37" s="39">
        <v>434</v>
      </c>
      <c r="I37" s="39">
        <v>96831039.829999998</v>
      </c>
      <c r="J37" s="39">
        <v>48621</v>
      </c>
      <c r="K37" s="39">
        <v>126645233.55</v>
      </c>
      <c r="L37" s="39">
        <f t="shared" si="11"/>
        <v>49842</v>
      </c>
      <c r="M37" s="39">
        <f t="shared" si="11"/>
        <v>268619289.66999996</v>
      </c>
      <c r="N37" s="39">
        <v>263</v>
      </c>
      <c r="O37" s="39">
        <v>334596918.63999999</v>
      </c>
      <c r="P37" s="39">
        <v>457</v>
      </c>
      <c r="Q37" s="39">
        <v>266293902.78999999</v>
      </c>
      <c r="R37" s="39">
        <f t="shared" si="12"/>
        <v>720</v>
      </c>
      <c r="S37" s="39">
        <f t="shared" si="13"/>
        <v>600890821.42999995</v>
      </c>
      <c r="T37" s="39">
        <f t="shared" si="14"/>
        <v>50562</v>
      </c>
      <c r="U37" s="39">
        <f t="shared" si="14"/>
        <v>869510111.0999999</v>
      </c>
    </row>
    <row r="38" spans="1:21" s="9" customFormat="1" ht="12">
      <c r="A38" s="29">
        <v>31</v>
      </c>
      <c r="B38" s="50" t="s">
        <v>70</v>
      </c>
      <c r="C38" s="1" t="s">
        <v>71</v>
      </c>
      <c r="D38" s="40">
        <v>562</v>
      </c>
      <c r="E38" s="40">
        <v>96694862.370000005</v>
      </c>
      <c r="F38" s="40">
        <v>728</v>
      </c>
      <c r="G38" s="40">
        <v>45772108.600000001</v>
      </c>
      <c r="H38" s="40">
        <v>699</v>
      </c>
      <c r="I38" s="40">
        <v>130633692.94</v>
      </c>
      <c r="J38" s="40">
        <v>2672</v>
      </c>
      <c r="K38" s="40">
        <v>196163704.69999999</v>
      </c>
      <c r="L38" s="38">
        <f t="shared" si="11"/>
        <v>4661</v>
      </c>
      <c r="M38" s="38">
        <f t="shared" si="11"/>
        <v>469264368.61000001</v>
      </c>
      <c r="N38" s="40">
        <v>564</v>
      </c>
      <c r="O38" s="40">
        <v>196185519.78999999</v>
      </c>
      <c r="P38" s="40">
        <v>2746</v>
      </c>
      <c r="Q38" s="40">
        <v>165854146.18000001</v>
      </c>
      <c r="R38" s="38">
        <f t="shared" si="12"/>
        <v>3310</v>
      </c>
      <c r="S38" s="38">
        <f t="shared" si="13"/>
        <v>362039665.97000003</v>
      </c>
      <c r="T38" s="38">
        <f t="shared" si="14"/>
        <v>7971</v>
      </c>
      <c r="U38" s="38">
        <f t="shared" si="14"/>
        <v>831304034.58000004</v>
      </c>
    </row>
    <row r="39" spans="1:21" s="9" customFormat="1" ht="12">
      <c r="A39" s="26">
        <v>32</v>
      </c>
      <c r="B39" s="49" t="s">
        <v>78</v>
      </c>
      <c r="C39" s="28" t="s">
        <v>79</v>
      </c>
      <c r="D39" s="39">
        <v>233</v>
      </c>
      <c r="E39" s="39">
        <v>5526197.3200000003</v>
      </c>
      <c r="F39" s="39">
        <v>1878</v>
      </c>
      <c r="G39" s="39">
        <v>67524154.560000002</v>
      </c>
      <c r="H39" s="39">
        <v>1051</v>
      </c>
      <c r="I39" s="39">
        <v>72943296.010000005</v>
      </c>
      <c r="J39" s="39">
        <v>3431</v>
      </c>
      <c r="K39" s="39">
        <v>79950935.019999996</v>
      </c>
      <c r="L39" s="39">
        <f t="shared" si="0"/>
        <v>6593</v>
      </c>
      <c r="M39" s="39">
        <f t="shared" si="0"/>
        <v>225944582.91</v>
      </c>
      <c r="N39" s="39">
        <v>895</v>
      </c>
      <c r="O39" s="39">
        <v>331191449.86000001</v>
      </c>
      <c r="P39" s="39">
        <v>8914</v>
      </c>
      <c r="Q39" s="39">
        <v>265529597.25</v>
      </c>
      <c r="R39" s="39">
        <f t="shared" si="2"/>
        <v>9809</v>
      </c>
      <c r="S39" s="39">
        <f t="shared" si="2"/>
        <v>596721047.11000001</v>
      </c>
      <c r="T39" s="39">
        <f t="shared" si="1"/>
        <v>16402</v>
      </c>
      <c r="U39" s="39">
        <f t="shared" si="1"/>
        <v>822665630.01999998</v>
      </c>
    </row>
    <row r="40" spans="1:21" s="9" customFormat="1" ht="12">
      <c r="A40" s="29">
        <v>33</v>
      </c>
      <c r="B40" s="50" t="s">
        <v>92</v>
      </c>
      <c r="C40" s="1" t="s">
        <v>93</v>
      </c>
      <c r="D40" s="40">
        <v>26</v>
      </c>
      <c r="E40" s="40">
        <v>166836991.09999999</v>
      </c>
      <c r="F40" s="40">
        <v>54</v>
      </c>
      <c r="G40" s="40">
        <v>1083120.75</v>
      </c>
      <c r="H40" s="40">
        <v>225</v>
      </c>
      <c r="I40" s="40">
        <v>101826529.65000001</v>
      </c>
      <c r="J40" s="40">
        <v>511</v>
      </c>
      <c r="K40" s="40">
        <v>231213891.56999999</v>
      </c>
      <c r="L40" s="38">
        <f t="shared" si="0"/>
        <v>816</v>
      </c>
      <c r="M40" s="38">
        <f t="shared" si="0"/>
        <v>500960533.07000005</v>
      </c>
      <c r="N40" s="40">
        <v>126</v>
      </c>
      <c r="O40" s="40">
        <v>137720136.75</v>
      </c>
      <c r="P40" s="40">
        <v>52</v>
      </c>
      <c r="Q40" s="40">
        <v>174350212.75999999</v>
      </c>
      <c r="R40" s="38">
        <f t="shared" si="2"/>
        <v>178</v>
      </c>
      <c r="S40" s="38">
        <f t="shared" si="2"/>
        <v>312070349.50999999</v>
      </c>
      <c r="T40" s="38">
        <f t="shared" si="1"/>
        <v>994</v>
      </c>
      <c r="U40" s="38">
        <f t="shared" si="1"/>
        <v>813030882.58000004</v>
      </c>
    </row>
    <row r="41" spans="1:21" s="9" customFormat="1" ht="12">
      <c r="A41" s="26">
        <v>34</v>
      </c>
      <c r="B41" s="49" t="s">
        <v>121</v>
      </c>
      <c r="C41" s="28" t="s">
        <v>122</v>
      </c>
      <c r="D41" s="39"/>
      <c r="E41" s="39"/>
      <c r="F41" s="39"/>
      <c r="G41" s="39"/>
      <c r="H41" s="39">
        <v>205</v>
      </c>
      <c r="I41" s="39">
        <v>209323308.25999999</v>
      </c>
      <c r="J41" s="39">
        <v>212</v>
      </c>
      <c r="K41" s="39">
        <v>357358987.56</v>
      </c>
      <c r="L41" s="39">
        <f t="shared" si="0"/>
        <v>417</v>
      </c>
      <c r="M41" s="39">
        <f t="shared" si="0"/>
        <v>566682295.81999993</v>
      </c>
      <c r="N41" s="39">
        <v>56</v>
      </c>
      <c r="O41" s="39">
        <v>181874000</v>
      </c>
      <c r="P41" s="39">
        <v>27</v>
      </c>
      <c r="Q41" s="39">
        <v>33849051.979999997</v>
      </c>
      <c r="R41" s="39">
        <f t="shared" si="2"/>
        <v>83</v>
      </c>
      <c r="S41" s="39">
        <f t="shared" si="2"/>
        <v>215723051.97999999</v>
      </c>
      <c r="T41" s="39">
        <f t="shared" si="1"/>
        <v>500</v>
      </c>
      <c r="U41" s="39">
        <f t="shared" si="1"/>
        <v>782405347.79999995</v>
      </c>
    </row>
    <row r="42" spans="1:21" s="9" customFormat="1" ht="12">
      <c r="A42" s="29">
        <v>35</v>
      </c>
      <c r="B42" s="50" t="s">
        <v>54</v>
      </c>
      <c r="C42" s="1" t="s">
        <v>55</v>
      </c>
      <c r="D42" s="40">
        <v>9</v>
      </c>
      <c r="E42" s="40">
        <v>3144455.72</v>
      </c>
      <c r="F42" s="40">
        <v>16</v>
      </c>
      <c r="G42" s="40">
        <v>10376604.43</v>
      </c>
      <c r="H42" s="40">
        <v>48</v>
      </c>
      <c r="I42" s="40">
        <v>39297621.329999998</v>
      </c>
      <c r="J42" s="40">
        <v>89</v>
      </c>
      <c r="K42" s="40">
        <v>71855387.459999993</v>
      </c>
      <c r="L42" s="38">
        <f t="shared" si="0"/>
        <v>162</v>
      </c>
      <c r="M42" s="38">
        <f t="shared" si="0"/>
        <v>124674068.94</v>
      </c>
      <c r="N42" s="40">
        <v>89</v>
      </c>
      <c r="O42" s="40">
        <v>308806230.63999999</v>
      </c>
      <c r="P42" s="40">
        <v>89</v>
      </c>
      <c r="Q42" s="40">
        <v>276793727.87</v>
      </c>
      <c r="R42" s="38">
        <f t="shared" si="2"/>
        <v>178</v>
      </c>
      <c r="S42" s="38">
        <f t="shared" si="2"/>
        <v>585599958.50999999</v>
      </c>
      <c r="T42" s="38">
        <f t="shared" si="1"/>
        <v>340</v>
      </c>
      <c r="U42" s="38">
        <f t="shared" si="1"/>
        <v>710274027.45000005</v>
      </c>
    </row>
    <row r="43" spans="1:21" s="9" customFormat="1" ht="12">
      <c r="A43" s="26">
        <v>36</v>
      </c>
      <c r="B43" s="49" t="s">
        <v>68</v>
      </c>
      <c r="C43" s="28" t="s">
        <v>69</v>
      </c>
      <c r="D43" s="39">
        <v>179</v>
      </c>
      <c r="E43" s="39">
        <v>60758117.020000003</v>
      </c>
      <c r="F43" s="39">
        <v>784</v>
      </c>
      <c r="G43" s="39">
        <v>163121790.62</v>
      </c>
      <c r="H43" s="39">
        <v>364</v>
      </c>
      <c r="I43" s="39">
        <v>52609684.170000002</v>
      </c>
      <c r="J43" s="39">
        <v>644</v>
      </c>
      <c r="K43" s="39">
        <v>57506843.259999998</v>
      </c>
      <c r="L43" s="39">
        <f t="shared" si="0"/>
        <v>1971</v>
      </c>
      <c r="M43" s="39">
        <f t="shared" si="0"/>
        <v>333996435.06999999</v>
      </c>
      <c r="N43" s="39">
        <v>131</v>
      </c>
      <c r="O43" s="39">
        <v>204309293.41</v>
      </c>
      <c r="P43" s="39">
        <v>127</v>
      </c>
      <c r="Q43" s="39">
        <v>104196209.27</v>
      </c>
      <c r="R43" s="39">
        <f t="shared" si="2"/>
        <v>258</v>
      </c>
      <c r="S43" s="39">
        <f t="shared" si="2"/>
        <v>308505502.68000001</v>
      </c>
      <c r="T43" s="39">
        <f t="shared" si="1"/>
        <v>2229</v>
      </c>
      <c r="U43" s="39">
        <f t="shared" si="1"/>
        <v>642501937.75</v>
      </c>
    </row>
    <row r="44" spans="1:21" s="9" customFormat="1" ht="12">
      <c r="A44" s="29">
        <v>37</v>
      </c>
      <c r="B44" s="50" t="s">
        <v>80</v>
      </c>
      <c r="C44" s="1" t="s">
        <v>81</v>
      </c>
      <c r="D44" s="40">
        <v>69</v>
      </c>
      <c r="E44" s="40">
        <v>6162130.5300000003</v>
      </c>
      <c r="F44" s="40">
        <v>341</v>
      </c>
      <c r="G44" s="40">
        <v>22582876.309999999</v>
      </c>
      <c r="H44" s="40">
        <v>758</v>
      </c>
      <c r="I44" s="40">
        <v>86522478.340000004</v>
      </c>
      <c r="J44" s="40">
        <v>1294</v>
      </c>
      <c r="K44" s="40">
        <v>64304450.299999997</v>
      </c>
      <c r="L44" s="38">
        <f t="shared" si="0"/>
        <v>2462</v>
      </c>
      <c r="M44" s="38">
        <f t="shared" si="0"/>
        <v>179571935.47999999</v>
      </c>
      <c r="N44" s="40">
        <v>333</v>
      </c>
      <c r="O44" s="40">
        <v>220102301.16999999</v>
      </c>
      <c r="P44" s="40">
        <v>2999</v>
      </c>
      <c r="Q44" s="40">
        <v>225952574.75</v>
      </c>
      <c r="R44" s="38">
        <f t="shared" si="2"/>
        <v>3332</v>
      </c>
      <c r="S44" s="38">
        <f t="shared" si="2"/>
        <v>446054875.91999996</v>
      </c>
      <c r="T44" s="38">
        <f t="shared" si="1"/>
        <v>5794</v>
      </c>
      <c r="U44" s="38">
        <f t="shared" si="1"/>
        <v>625626811.39999998</v>
      </c>
    </row>
    <row r="45" spans="1:21" s="9" customFormat="1" ht="12">
      <c r="A45" s="26">
        <v>38</v>
      </c>
      <c r="B45" s="27" t="s">
        <v>58</v>
      </c>
      <c r="C45" s="28" t="s">
        <v>59</v>
      </c>
      <c r="D45" s="39">
        <v>65</v>
      </c>
      <c r="E45" s="39">
        <v>97624656.390000001</v>
      </c>
      <c r="F45" s="39"/>
      <c r="G45" s="39"/>
      <c r="H45" s="39">
        <v>108</v>
      </c>
      <c r="I45" s="39">
        <v>182013699.47</v>
      </c>
      <c r="J45" s="39">
        <v>41</v>
      </c>
      <c r="K45" s="39">
        <v>66631574.880000003</v>
      </c>
      <c r="L45" s="39">
        <f t="shared" si="0"/>
        <v>214</v>
      </c>
      <c r="M45" s="39">
        <f t="shared" si="0"/>
        <v>346269930.74000001</v>
      </c>
      <c r="N45" s="39">
        <v>1</v>
      </c>
      <c r="O45" s="39">
        <v>66020</v>
      </c>
      <c r="P45" s="39">
        <v>7</v>
      </c>
      <c r="Q45" s="39">
        <v>150750000</v>
      </c>
      <c r="R45" s="39">
        <f t="shared" si="2"/>
        <v>8</v>
      </c>
      <c r="S45" s="39">
        <f t="shared" si="2"/>
        <v>150816020</v>
      </c>
      <c r="T45" s="39">
        <f t="shared" si="1"/>
        <v>222</v>
      </c>
      <c r="U45" s="39">
        <f t="shared" si="1"/>
        <v>497085950.74000001</v>
      </c>
    </row>
    <row r="46" spans="1:21" s="9" customFormat="1" ht="12">
      <c r="A46" s="29">
        <v>39</v>
      </c>
      <c r="B46" s="50" t="s">
        <v>88</v>
      </c>
      <c r="C46" s="1" t="s">
        <v>89</v>
      </c>
      <c r="D46" s="40">
        <v>52</v>
      </c>
      <c r="E46" s="40">
        <v>21595043.379999999</v>
      </c>
      <c r="F46" s="40">
        <v>156</v>
      </c>
      <c r="G46" s="40">
        <v>17540712.359999999</v>
      </c>
      <c r="H46" s="40">
        <v>106</v>
      </c>
      <c r="I46" s="40">
        <v>48084097.280000001</v>
      </c>
      <c r="J46" s="40">
        <v>114</v>
      </c>
      <c r="K46" s="40">
        <v>66422283.789999999</v>
      </c>
      <c r="L46" s="38">
        <f t="shared" si="0"/>
        <v>428</v>
      </c>
      <c r="M46" s="38">
        <f t="shared" si="0"/>
        <v>153642136.81</v>
      </c>
      <c r="N46" s="40">
        <v>86</v>
      </c>
      <c r="O46" s="40">
        <v>105777863.81999999</v>
      </c>
      <c r="P46" s="40">
        <v>83</v>
      </c>
      <c r="Q46" s="40">
        <v>89044085.849999994</v>
      </c>
      <c r="R46" s="38">
        <f t="shared" si="2"/>
        <v>169</v>
      </c>
      <c r="S46" s="38">
        <f t="shared" si="2"/>
        <v>194821949.66999999</v>
      </c>
      <c r="T46" s="38">
        <f t="shared" si="1"/>
        <v>597</v>
      </c>
      <c r="U46" s="38">
        <f t="shared" si="1"/>
        <v>348464086.48000002</v>
      </c>
    </row>
    <row r="47" spans="1:21" s="9" customFormat="1" ht="12">
      <c r="A47" s="26">
        <v>40</v>
      </c>
      <c r="B47" s="49" t="s">
        <v>139</v>
      </c>
      <c r="C47" s="28" t="s">
        <v>140</v>
      </c>
      <c r="D47" s="39">
        <v>21</v>
      </c>
      <c r="E47" s="39">
        <v>11276362.960000001</v>
      </c>
      <c r="F47" s="39">
        <v>50</v>
      </c>
      <c r="G47" s="39">
        <v>19286657.629999999</v>
      </c>
      <c r="H47" s="39">
        <v>217</v>
      </c>
      <c r="I47" s="39">
        <v>25326737.440000001</v>
      </c>
      <c r="J47" s="39">
        <v>531</v>
      </c>
      <c r="K47" s="39">
        <v>126185127.03</v>
      </c>
      <c r="L47" s="39">
        <f t="shared" si="0"/>
        <v>819</v>
      </c>
      <c r="M47" s="39">
        <f t="shared" si="0"/>
        <v>182074885.06</v>
      </c>
      <c r="N47" s="39">
        <v>114</v>
      </c>
      <c r="O47" s="39">
        <v>120232203.64</v>
      </c>
      <c r="P47" s="39">
        <v>15</v>
      </c>
      <c r="Q47" s="39">
        <v>11270663.550000001</v>
      </c>
      <c r="R47" s="39">
        <f t="shared" si="2"/>
        <v>129</v>
      </c>
      <c r="S47" s="39">
        <f t="shared" si="2"/>
        <v>131502867.19</v>
      </c>
      <c r="T47" s="39">
        <f t="shared" si="1"/>
        <v>948</v>
      </c>
      <c r="U47" s="39">
        <f t="shared" si="1"/>
        <v>313577752.25</v>
      </c>
    </row>
    <row r="48" spans="1:21" s="9" customFormat="1" ht="12">
      <c r="A48" s="29">
        <v>41</v>
      </c>
      <c r="B48" s="50" t="s">
        <v>64</v>
      </c>
      <c r="C48" s="1" t="s">
        <v>65</v>
      </c>
      <c r="D48" s="40"/>
      <c r="E48" s="40"/>
      <c r="F48" s="40"/>
      <c r="G48" s="40"/>
      <c r="H48" s="40">
        <v>177</v>
      </c>
      <c r="I48" s="40">
        <v>52699470.520000003</v>
      </c>
      <c r="J48" s="40">
        <v>418</v>
      </c>
      <c r="K48" s="40">
        <v>149506260.44999999</v>
      </c>
      <c r="L48" s="38">
        <f t="shared" si="0"/>
        <v>595</v>
      </c>
      <c r="M48" s="38">
        <f t="shared" si="0"/>
        <v>202205730.97</v>
      </c>
      <c r="N48" s="40">
        <v>70</v>
      </c>
      <c r="O48" s="40">
        <v>101500000</v>
      </c>
      <c r="P48" s="40">
        <v>5</v>
      </c>
      <c r="Q48" s="40">
        <v>4491125.0999999996</v>
      </c>
      <c r="R48" s="38">
        <f t="shared" si="2"/>
        <v>75</v>
      </c>
      <c r="S48" s="38">
        <f t="shared" si="2"/>
        <v>105991125.09999999</v>
      </c>
      <c r="T48" s="38">
        <f t="shared" si="1"/>
        <v>670</v>
      </c>
      <c r="U48" s="38">
        <f t="shared" si="1"/>
        <v>308196856.06999999</v>
      </c>
    </row>
    <row r="49" spans="1:21" s="9" customFormat="1" ht="12">
      <c r="A49" s="26">
        <v>42</v>
      </c>
      <c r="B49" s="49" t="s">
        <v>370</v>
      </c>
      <c r="C49" s="28" t="s">
        <v>371</v>
      </c>
      <c r="D49" s="39"/>
      <c r="E49" s="39"/>
      <c r="F49" s="39"/>
      <c r="G49" s="39"/>
      <c r="H49" s="39"/>
      <c r="I49" s="39"/>
      <c r="J49" s="39">
        <v>1</v>
      </c>
      <c r="K49" s="39">
        <v>23752033.309999999</v>
      </c>
      <c r="L49" s="39">
        <f t="shared" si="0"/>
        <v>1</v>
      </c>
      <c r="M49" s="39">
        <f t="shared" si="0"/>
        <v>23752033.309999999</v>
      </c>
      <c r="N49" s="39">
        <v>1</v>
      </c>
      <c r="O49" s="39">
        <v>134480903.71000001</v>
      </c>
      <c r="P49" s="39">
        <v>1</v>
      </c>
      <c r="Q49" s="39">
        <v>134847218.09999999</v>
      </c>
      <c r="R49" s="39">
        <f t="shared" si="2"/>
        <v>2</v>
      </c>
      <c r="S49" s="39">
        <f t="shared" si="2"/>
        <v>269328121.81</v>
      </c>
      <c r="T49" s="39">
        <f t="shared" si="1"/>
        <v>3</v>
      </c>
      <c r="U49" s="39">
        <f t="shared" si="1"/>
        <v>293080155.12</v>
      </c>
    </row>
    <row r="50" spans="1:21" s="9" customFormat="1" ht="12">
      <c r="A50" s="29">
        <v>43</v>
      </c>
      <c r="B50" s="50" t="s">
        <v>86</v>
      </c>
      <c r="C50" s="1" t="s">
        <v>87</v>
      </c>
      <c r="D50" s="40"/>
      <c r="E50" s="40"/>
      <c r="F50" s="40"/>
      <c r="G50" s="40"/>
      <c r="H50" s="40">
        <v>25</v>
      </c>
      <c r="I50" s="40">
        <v>71676498.769999996</v>
      </c>
      <c r="J50" s="40">
        <v>18</v>
      </c>
      <c r="K50" s="40">
        <v>74379565.170000002</v>
      </c>
      <c r="L50" s="38">
        <f t="shared" si="0"/>
        <v>43</v>
      </c>
      <c r="M50" s="38">
        <f t="shared" si="0"/>
        <v>146056063.94</v>
      </c>
      <c r="N50" s="40">
        <v>16</v>
      </c>
      <c r="O50" s="40">
        <v>74064365</v>
      </c>
      <c r="P50" s="40">
        <v>21</v>
      </c>
      <c r="Q50" s="40">
        <v>71345082</v>
      </c>
      <c r="R50" s="38">
        <f t="shared" si="2"/>
        <v>37</v>
      </c>
      <c r="S50" s="38">
        <f t="shared" si="2"/>
        <v>145409447</v>
      </c>
      <c r="T50" s="38">
        <f t="shared" si="1"/>
        <v>80</v>
      </c>
      <c r="U50" s="38">
        <f t="shared" si="1"/>
        <v>291465510.94</v>
      </c>
    </row>
    <row r="51" spans="1:21" s="9" customFormat="1" ht="12">
      <c r="A51" s="26">
        <v>44</v>
      </c>
      <c r="B51" s="49" t="s">
        <v>108</v>
      </c>
      <c r="C51" s="28" t="s">
        <v>355</v>
      </c>
      <c r="D51" s="39">
        <v>291</v>
      </c>
      <c r="E51" s="39">
        <v>3902351.14</v>
      </c>
      <c r="F51" s="39">
        <v>767</v>
      </c>
      <c r="G51" s="39">
        <v>19746506.261799999</v>
      </c>
      <c r="H51" s="39">
        <v>1900</v>
      </c>
      <c r="I51" s="39">
        <v>19686319.73</v>
      </c>
      <c r="J51" s="39">
        <v>3404</v>
      </c>
      <c r="K51" s="39">
        <v>59765097.600000001</v>
      </c>
      <c r="L51" s="39">
        <f t="shared" si="0"/>
        <v>6362</v>
      </c>
      <c r="M51" s="39">
        <f t="shared" si="0"/>
        <v>103100274.7318</v>
      </c>
      <c r="N51" s="39">
        <v>3272</v>
      </c>
      <c r="O51" s="39">
        <v>120634245.15000001</v>
      </c>
      <c r="P51" s="39">
        <v>267</v>
      </c>
      <c r="Q51" s="39">
        <v>64831088.68</v>
      </c>
      <c r="R51" s="39">
        <f t="shared" si="2"/>
        <v>3539</v>
      </c>
      <c r="S51" s="39">
        <f t="shared" si="2"/>
        <v>185465333.83000001</v>
      </c>
      <c r="T51" s="39">
        <f t="shared" si="1"/>
        <v>9901</v>
      </c>
      <c r="U51" s="39">
        <f t="shared" si="1"/>
        <v>288565608.5618</v>
      </c>
    </row>
    <row r="52" spans="1:21" s="9" customFormat="1" ht="12">
      <c r="A52" s="29">
        <v>45</v>
      </c>
      <c r="B52" s="50" t="s">
        <v>104</v>
      </c>
      <c r="C52" s="1" t="s">
        <v>105</v>
      </c>
      <c r="D52" s="40">
        <v>12</v>
      </c>
      <c r="E52" s="40">
        <v>13641838.24</v>
      </c>
      <c r="F52" s="40">
        <v>106</v>
      </c>
      <c r="G52" s="40">
        <v>15309666.76</v>
      </c>
      <c r="H52" s="40">
        <v>134</v>
      </c>
      <c r="I52" s="40">
        <v>80822051.530000001</v>
      </c>
      <c r="J52" s="40">
        <v>164</v>
      </c>
      <c r="K52" s="40">
        <v>41703966.670000002</v>
      </c>
      <c r="L52" s="38">
        <f t="shared" si="0"/>
        <v>416</v>
      </c>
      <c r="M52" s="38">
        <f t="shared" si="0"/>
        <v>151477523.20000002</v>
      </c>
      <c r="N52" s="40">
        <v>20</v>
      </c>
      <c r="O52" s="40">
        <v>43096784.539999999</v>
      </c>
      <c r="P52" s="40">
        <v>10</v>
      </c>
      <c r="Q52" s="40">
        <v>75019233.540000007</v>
      </c>
      <c r="R52" s="38">
        <f t="shared" si="2"/>
        <v>30</v>
      </c>
      <c r="S52" s="38">
        <f t="shared" si="2"/>
        <v>118116018.08000001</v>
      </c>
      <c r="T52" s="38">
        <f t="shared" si="1"/>
        <v>446</v>
      </c>
      <c r="U52" s="38">
        <f t="shared" si="1"/>
        <v>269593541.28000003</v>
      </c>
    </row>
    <row r="53" spans="1:21" s="9" customFormat="1" ht="12">
      <c r="A53" s="26">
        <v>46</v>
      </c>
      <c r="B53" s="27" t="s">
        <v>111</v>
      </c>
      <c r="C53" s="28" t="s">
        <v>112</v>
      </c>
      <c r="D53" s="39">
        <v>118</v>
      </c>
      <c r="E53" s="39">
        <v>78439808</v>
      </c>
      <c r="F53" s="39">
        <v>375</v>
      </c>
      <c r="G53" s="39">
        <v>50718405.740000002</v>
      </c>
      <c r="H53" s="39">
        <v>44</v>
      </c>
      <c r="I53" s="39">
        <v>6863323.7300000004</v>
      </c>
      <c r="J53" s="39">
        <v>220</v>
      </c>
      <c r="K53" s="39">
        <v>10692442.189999999</v>
      </c>
      <c r="L53" s="39">
        <f t="shared" si="0"/>
        <v>757</v>
      </c>
      <c r="M53" s="39">
        <f t="shared" si="0"/>
        <v>146713979.66</v>
      </c>
      <c r="N53" s="39">
        <v>16</v>
      </c>
      <c r="O53" s="39">
        <v>33380426.719999999</v>
      </c>
      <c r="P53" s="39">
        <v>18</v>
      </c>
      <c r="Q53" s="39">
        <v>45473429.450000003</v>
      </c>
      <c r="R53" s="39">
        <f t="shared" si="2"/>
        <v>34</v>
      </c>
      <c r="S53" s="39">
        <f t="shared" si="2"/>
        <v>78853856.170000002</v>
      </c>
      <c r="T53" s="39">
        <f t="shared" si="1"/>
        <v>791</v>
      </c>
      <c r="U53" s="39">
        <f t="shared" si="1"/>
        <v>225567835.82999998</v>
      </c>
    </row>
    <row r="54" spans="1:21" s="9" customFormat="1" ht="12">
      <c r="A54" s="29">
        <v>47</v>
      </c>
      <c r="B54" s="50" t="s">
        <v>109</v>
      </c>
      <c r="C54" s="1" t="s">
        <v>110</v>
      </c>
      <c r="D54" s="40">
        <v>947</v>
      </c>
      <c r="E54" s="40">
        <v>54557727.090000004</v>
      </c>
      <c r="F54" s="40">
        <v>1362</v>
      </c>
      <c r="G54" s="40">
        <v>63209377.579999998</v>
      </c>
      <c r="H54" s="40">
        <v>520</v>
      </c>
      <c r="I54" s="40">
        <v>7794978.1399999997</v>
      </c>
      <c r="J54" s="40">
        <v>1370</v>
      </c>
      <c r="K54" s="40">
        <v>18334719.100000001</v>
      </c>
      <c r="L54" s="38">
        <f t="shared" si="0"/>
        <v>4199</v>
      </c>
      <c r="M54" s="38">
        <f t="shared" si="0"/>
        <v>143896801.91</v>
      </c>
      <c r="N54" s="40">
        <v>58</v>
      </c>
      <c r="O54" s="40">
        <v>48662979.289999999</v>
      </c>
      <c r="P54" s="40">
        <v>38</v>
      </c>
      <c r="Q54" s="40">
        <v>26370177.539999999</v>
      </c>
      <c r="R54" s="38">
        <f t="shared" si="2"/>
        <v>96</v>
      </c>
      <c r="S54" s="38">
        <f t="shared" si="2"/>
        <v>75033156.829999998</v>
      </c>
      <c r="T54" s="38">
        <f t="shared" si="1"/>
        <v>4295</v>
      </c>
      <c r="U54" s="38">
        <f t="shared" si="1"/>
        <v>218929958.74000001</v>
      </c>
    </row>
    <row r="55" spans="1:21" s="9" customFormat="1" ht="12">
      <c r="A55" s="26">
        <v>48</v>
      </c>
      <c r="B55" s="49" t="s">
        <v>157</v>
      </c>
      <c r="C55" s="28" t="s">
        <v>158</v>
      </c>
      <c r="D55" s="39"/>
      <c r="E55" s="39"/>
      <c r="F55" s="39"/>
      <c r="G55" s="39"/>
      <c r="H55" s="39">
        <v>2</v>
      </c>
      <c r="I55" s="39">
        <v>268178.94</v>
      </c>
      <c r="J55" s="39">
        <v>15</v>
      </c>
      <c r="K55" s="39">
        <v>635713.21</v>
      </c>
      <c r="L55" s="39">
        <f t="shared" si="0"/>
        <v>17</v>
      </c>
      <c r="M55" s="39">
        <f t="shared" si="0"/>
        <v>903892.14999999991</v>
      </c>
      <c r="N55" s="39">
        <v>9</v>
      </c>
      <c r="O55" s="39">
        <v>106632295</v>
      </c>
      <c r="P55" s="39">
        <v>8</v>
      </c>
      <c r="Q55" s="39">
        <v>105633565</v>
      </c>
      <c r="R55" s="39">
        <f t="shared" si="2"/>
        <v>17</v>
      </c>
      <c r="S55" s="39">
        <f t="shared" si="2"/>
        <v>212265860</v>
      </c>
      <c r="T55" s="39">
        <f t="shared" si="1"/>
        <v>34</v>
      </c>
      <c r="U55" s="39">
        <f t="shared" si="1"/>
        <v>213169752.15000001</v>
      </c>
    </row>
    <row r="56" spans="1:21" s="9" customFormat="1" ht="12">
      <c r="A56" s="29">
        <v>49</v>
      </c>
      <c r="B56" s="50" t="s">
        <v>368</v>
      </c>
      <c r="C56" s="1" t="s">
        <v>369</v>
      </c>
      <c r="D56" s="40">
        <v>11</v>
      </c>
      <c r="E56" s="40">
        <v>3953999.81</v>
      </c>
      <c r="F56" s="40">
        <v>14</v>
      </c>
      <c r="G56" s="40">
        <v>745710.53</v>
      </c>
      <c r="H56" s="40">
        <v>2238</v>
      </c>
      <c r="I56" s="40">
        <v>95920532.489999995</v>
      </c>
      <c r="J56" s="40">
        <v>87</v>
      </c>
      <c r="K56" s="40">
        <v>5118015.3499999996</v>
      </c>
      <c r="L56" s="38">
        <f t="shared" ref="L56:M61" si="15">J56+H56+F56+D56</f>
        <v>2350</v>
      </c>
      <c r="M56" s="38">
        <f t="shared" si="15"/>
        <v>105738258.17999999</v>
      </c>
      <c r="N56" s="40">
        <v>55</v>
      </c>
      <c r="O56" s="40">
        <v>5390186.4500000002</v>
      </c>
      <c r="P56" s="40">
        <v>112</v>
      </c>
      <c r="Q56" s="40">
        <v>99511075.099999994</v>
      </c>
      <c r="R56" s="38">
        <f t="shared" ref="R56:R61" si="16">N56+P56</f>
        <v>167</v>
      </c>
      <c r="S56" s="38">
        <f t="shared" ref="S56:S61" si="17">O56+Q56</f>
        <v>104901261.55</v>
      </c>
      <c r="T56" s="38">
        <f t="shared" ref="T56:U61" si="18">R56+L56</f>
        <v>2517</v>
      </c>
      <c r="U56" s="38">
        <f t="shared" si="18"/>
        <v>210639519.72999999</v>
      </c>
    </row>
    <row r="57" spans="1:21" s="9" customFormat="1" ht="12">
      <c r="A57" s="26">
        <v>50</v>
      </c>
      <c r="B57" s="49" t="s">
        <v>115</v>
      </c>
      <c r="C57" s="28" t="s">
        <v>116</v>
      </c>
      <c r="D57" s="39">
        <v>11</v>
      </c>
      <c r="E57" s="39">
        <v>36355.85</v>
      </c>
      <c r="F57" s="39">
        <v>29</v>
      </c>
      <c r="G57" s="39">
        <v>309366.61</v>
      </c>
      <c r="H57" s="39">
        <v>895</v>
      </c>
      <c r="I57" s="39">
        <v>41336040.869999997</v>
      </c>
      <c r="J57" s="39">
        <v>6034</v>
      </c>
      <c r="K57" s="39">
        <v>72973554.200000003</v>
      </c>
      <c r="L57" s="39">
        <f t="shared" si="15"/>
        <v>6969</v>
      </c>
      <c r="M57" s="39">
        <f t="shared" si="15"/>
        <v>114655317.52999999</v>
      </c>
      <c r="N57" s="39">
        <v>551</v>
      </c>
      <c r="O57" s="39">
        <v>53345318.600000001</v>
      </c>
      <c r="P57" s="39">
        <v>731</v>
      </c>
      <c r="Q57" s="39">
        <v>15656832.279999999</v>
      </c>
      <c r="R57" s="39">
        <f t="shared" si="16"/>
        <v>1282</v>
      </c>
      <c r="S57" s="39">
        <f t="shared" si="17"/>
        <v>69002150.879999995</v>
      </c>
      <c r="T57" s="39">
        <f t="shared" si="18"/>
        <v>8251</v>
      </c>
      <c r="U57" s="39">
        <f t="shared" si="18"/>
        <v>183657468.40999997</v>
      </c>
    </row>
    <row r="58" spans="1:21" s="9" customFormat="1" ht="12">
      <c r="A58" s="29">
        <v>51</v>
      </c>
      <c r="B58" s="50" t="s">
        <v>119</v>
      </c>
      <c r="C58" s="1" t="s">
        <v>120</v>
      </c>
      <c r="D58" s="40">
        <v>238</v>
      </c>
      <c r="E58" s="40">
        <v>5290445.33</v>
      </c>
      <c r="F58" s="40">
        <v>1728</v>
      </c>
      <c r="G58" s="40">
        <v>28949273.239999998</v>
      </c>
      <c r="H58" s="40">
        <v>2030</v>
      </c>
      <c r="I58" s="40">
        <v>15840346.99</v>
      </c>
      <c r="J58" s="40">
        <v>5201</v>
      </c>
      <c r="K58" s="40">
        <v>37494418.810000002</v>
      </c>
      <c r="L58" s="38">
        <f t="shared" si="15"/>
        <v>9197</v>
      </c>
      <c r="M58" s="38">
        <f t="shared" si="15"/>
        <v>87574484.370000005</v>
      </c>
      <c r="N58" s="40">
        <v>771</v>
      </c>
      <c r="O58" s="40">
        <v>66699288.539999999</v>
      </c>
      <c r="P58" s="40">
        <v>203</v>
      </c>
      <c r="Q58" s="40">
        <v>21321933.969999999</v>
      </c>
      <c r="R58" s="38">
        <f t="shared" si="16"/>
        <v>974</v>
      </c>
      <c r="S58" s="38">
        <f t="shared" si="17"/>
        <v>88021222.50999999</v>
      </c>
      <c r="T58" s="38">
        <f t="shared" si="18"/>
        <v>10171</v>
      </c>
      <c r="U58" s="38">
        <f t="shared" si="18"/>
        <v>175595706.88</v>
      </c>
    </row>
    <row r="59" spans="1:21" s="9" customFormat="1" ht="12">
      <c r="A59" s="26">
        <v>52</v>
      </c>
      <c r="B59" s="49" t="s">
        <v>131</v>
      </c>
      <c r="C59" s="28" t="s">
        <v>132</v>
      </c>
      <c r="D59" s="39">
        <v>61</v>
      </c>
      <c r="E59" s="39">
        <v>6005248.7599999998</v>
      </c>
      <c r="F59" s="39">
        <v>387</v>
      </c>
      <c r="G59" s="39">
        <v>36789699.100000001</v>
      </c>
      <c r="H59" s="39">
        <v>98</v>
      </c>
      <c r="I59" s="39">
        <v>30075672.52</v>
      </c>
      <c r="J59" s="39">
        <v>224</v>
      </c>
      <c r="K59" s="39">
        <v>25609267.050000001</v>
      </c>
      <c r="L59" s="39">
        <f t="shared" si="15"/>
        <v>770</v>
      </c>
      <c r="M59" s="39">
        <f t="shared" si="15"/>
        <v>98479887.430000007</v>
      </c>
      <c r="N59" s="39">
        <v>342</v>
      </c>
      <c r="O59" s="39">
        <v>45667190.880000003</v>
      </c>
      <c r="P59" s="39">
        <v>97</v>
      </c>
      <c r="Q59" s="39">
        <v>19206398.420000002</v>
      </c>
      <c r="R59" s="39">
        <f t="shared" si="16"/>
        <v>439</v>
      </c>
      <c r="S59" s="39">
        <f t="shared" si="17"/>
        <v>64873589.300000004</v>
      </c>
      <c r="T59" s="39">
        <f t="shared" si="18"/>
        <v>1209</v>
      </c>
      <c r="U59" s="39">
        <f t="shared" si="18"/>
        <v>163353476.73000002</v>
      </c>
    </row>
    <row r="60" spans="1:21" s="9" customFormat="1" ht="12">
      <c r="A60" s="29">
        <v>53</v>
      </c>
      <c r="B60" s="50" t="s">
        <v>249</v>
      </c>
      <c r="C60" s="1" t="s">
        <v>250</v>
      </c>
      <c r="D60" s="40">
        <v>18</v>
      </c>
      <c r="E60" s="40">
        <v>44362757.5</v>
      </c>
      <c r="F60" s="40">
        <v>68</v>
      </c>
      <c r="G60" s="40">
        <v>3104175.11</v>
      </c>
      <c r="H60" s="40">
        <v>394</v>
      </c>
      <c r="I60" s="40">
        <v>18372958.989999998</v>
      </c>
      <c r="J60" s="40">
        <v>6868</v>
      </c>
      <c r="K60" s="40">
        <v>31681443.43</v>
      </c>
      <c r="L60" s="38">
        <f t="shared" si="15"/>
        <v>7348</v>
      </c>
      <c r="M60" s="38">
        <f t="shared" si="15"/>
        <v>97521335.030000001</v>
      </c>
      <c r="N60" s="40">
        <v>28</v>
      </c>
      <c r="O60" s="40">
        <v>24591078.640000001</v>
      </c>
      <c r="P60" s="40">
        <v>18</v>
      </c>
      <c r="Q60" s="40">
        <v>38162512.359999999</v>
      </c>
      <c r="R60" s="38">
        <f t="shared" si="16"/>
        <v>46</v>
      </c>
      <c r="S60" s="38">
        <f t="shared" si="17"/>
        <v>62753591</v>
      </c>
      <c r="T60" s="38">
        <f t="shared" si="18"/>
        <v>7394</v>
      </c>
      <c r="U60" s="38">
        <f t="shared" si="18"/>
        <v>160274926.03</v>
      </c>
    </row>
    <row r="61" spans="1:21" s="9" customFormat="1" ht="12">
      <c r="A61" s="26">
        <v>54</v>
      </c>
      <c r="B61" s="27" t="s">
        <v>165</v>
      </c>
      <c r="C61" s="28" t="s">
        <v>166</v>
      </c>
      <c r="D61" s="39">
        <v>31</v>
      </c>
      <c r="E61" s="39">
        <v>60998107.560000002</v>
      </c>
      <c r="F61" s="39">
        <v>40</v>
      </c>
      <c r="G61" s="39">
        <v>3122080.27</v>
      </c>
      <c r="H61" s="39">
        <v>19</v>
      </c>
      <c r="I61" s="39">
        <v>727918.74</v>
      </c>
      <c r="J61" s="39">
        <v>27</v>
      </c>
      <c r="K61" s="39">
        <v>8190105.6799999997</v>
      </c>
      <c r="L61" s="39">
        <f t="shared" si="15"/>
        <v>117</v>
      </c>
      <c r="M61" s="39">
        <f t="shared" si="15"/>
        <v>73038212.25</v>
      </c>
      <c r="N61" s="39">
        <v>28</v>
      </c>
      <c r="O61" s="39">
        <v>13029774.699999999</v>
      </c>
      <c r="P61" s="39">
        <v>27</v>
      </c>
      <c r="Q61" s="39">
        <v>63486346.759999998</v>
      </c>
      <c r="R61" s="39">
        <f t="shared" si="16"/>
        <v>55</v>
      </c>
      <c r="S61" s="39">
        <f t="shared" si="17"/>
        <v>76516121.459999993</v>
      </c>
      <c r="T61" s="39">
        <f t="shared" si="18"/>
        <v>172</v>
      </c>
      <c r="U61" s="39">
        <f t="shared" si="18"/>
        <v>149554333.70999998</v>
      </c>
    </row>
    <row r="62" spans="1:21" s="9" customFormat="1" ht="12">
      <c r="A62" s="29">
        <v>55</v>
      </c>
      <c r="B62" s="50" t="s">
        <v>135</v>
      </c>
      <c r="C62" s="1" t="s">
        <v>136</v>
      </c>
      <c r="D62" s="40">
        <v>45</v>
      </c>
      <c r="E62" s="40">
        <v>577571.22</v>
      </c>
      <c r="F62" s="40">
        <v>271</v>
      </c>
      <c r="G62" s="40">
        <v>3597754.45</v>
      </c>
      <c r="H62" s="40">
        <v>1405</v>
      </c>
      <c r="I62" s="40">
        <v>9355589.25</v>
      </c>
      <c r="J62" s="40">
        <v>4824</v>
      </c>
      <c r="K62" s="40">
        <v>66413327.450000003</v>
      </c>
      <c r="L62" s="38">
        <f t="shared" si="0"/>
        <v>6545</v>
      </c>
      <c r="M62" s="38">
        <f t="shared" si="0"/>
        <v>79944242.370000005</v>
      </c>
      <c r="N62" s="40">
        <v>1198</v>
      </c>
      <c r="O62" s="40">
        <v>60278926.939999998</v>
      </c>
      <c r="P62" s="40">
        <v>4</v>
      </c>
      <c r="Q62" s="40">
        <v>73558.240000000005</v>
      </c>
      <c r="R62" s="38">
        <f t="shared" si="2"/>
        <v>1202</v>
      </c>
      <c r="S62" s="38">
        <f t="shared" si="2"/>
        <v>60352485.18</v>
      </c>
      <c r="T62" s="38">
        <f t="shared" si="1"/>
        <v>7747</v>
      </c>
      <c r="U62" s="38">
        <f t="shared" si="1"/>
        <v>140296727.55000001</v>
      </c>
    </row>
    <row r="63" spans="1:21" s="9" customFormat="1" ht="12">
      <c r="A63" s="26">
        <v>56</v>
      </c>
      <c r="B63" s="49" t="s">
        <v>129</v>
      </c>
      <c r="C63" s="28" t="s">
        <v>130</v>
      </c>
      <c r="D63" s="39"/>
      <c r="E63" s="39"/>
      <c r="F63" s="39"/>
      <c r="G63" s="39"/>
      <c r="H63" s="39">
        <v>868</v>
      </c>
      <c r="I63" s="39">
        <v>8569815.5999999996</v>
      </c>
      <c r="J63" s="39">
        <v>4041</v>
      </c>
      <c r="K63" s="39">
        <v>67074462.159999996</v>
      </c>
      <c r="L63" s="39">
        <f t="shared" si="0"/>
        <v>4909</v>
      </c>
      <c r="M63" s="39">
        <f t="shared" si="0"/>
        <v>75644277.75999999</v>
      </c>
      <c r="N63" s="39">
        <v>3709</v>
      </c>
      <c r="O63" s="39">
        <v>57900181.329999998</v>
      </c>
      <c r="P63" s="39">
        <v>12</v>
      </c>
      <c r="Q63" s="39">
        <v>160000.26</v>
      </c>
      <c r="R63" s="39">
        <f t="shared" si="2"/>
        <v>3721</v>
      </c>
      <c r="S63" s="39">
        <f t="shared" si="2"/>
        <v>58060181.589999996</v>
      </c>
      <c r="T63" s="39">
        <f t="shared" si="1"/>
        <v>8630</v>
      </c>
      <c r="U63" s="39">
        <f t="shared" si="1"/>
        <v>133704459.34999999</v>
      </c>
    </row>
    <row r="64" spans="1:21" s="9" customFormat="1" ht="12">
      <c r="A64" s="29">
        <v>57</v>
      </c>
      <c r="B64" s="50" t="s">
        <v>145</v>
      </c>
      <c r="C64" s="1" t="s">
        <v>146</v>
      </c>
      <c r="D64" s="40">
        <v>25</v>
      </c>
      <c r="E64" s="40">
        <v>34185128.68</v>
      </c>
      <c r="F64" s="40">
        <v>16</v>
      </c>
      <c r="G64" s="40">
        <v>4045304.85</v>
      </c>
      <c r="H64" s="40">
        <v>17</v>
      </c>
      <c r="I64" s="40">
        <v>28195857.120000001</v>
      </c>
      <c r="J64" s="40">
        <v>122</v>
      </c>
      <c r="K64" s="40">
        <v>15705032.880000001</v>
      </c>
      <c r="L64" s="38">
        <f t="shared" si="0"/>
        <v>180</v>
      </c>
      <c r="M64" s="38">
        <f t="shared" si="0"/>
        <v>82131323.530000001</v>
      </c>
      <c r="N64" s="40">
        <v>5</v>
      </c>
      <c r="O64" s="40">
        <v>590310.97</v>
      </c>
      <c r="P64" s="40">
        <v>11</v>
      </c>
      <c r="Q64" s="40">
        <v>50589404.219999999</v>
      </c>
      <c r="R64" s="38">
        <f t="shared" si="2"/>
        <v>16</v>
      </c>
      <c r="S64" s="38">
        <f t="shared" si="2"/>
        <v>51179715.189999998</v>
      </c>
      <c r="T64" s="38">
        <f t="shared" si="1"/>
        <v>196</v>
      </c>
      <c r="U64" s="38">
        <f t="shared" si="1"/>
        <v>133311038.72</v>
      </c>
    </row>
    <row r="65" spans="1:21" s="9" customFormat="1" ht="12">
      <c r="A65" s="26">
        <v>58</v>
      </c>
      <c r="B65" s="49" t="s">
        <v>125</v>
      </c>
      <c r="C65" s="28" t="s">
        <v>126</v>
      </c>
      <c r="D65" s="39"/>
      <c r="E65" s="39"/>
      <c r="F65" s="39"/>
      <c r="G65" s="39"/>
      <c r="H65" s="39">
        <v>112</v>
      </c>
      <c r="I65" s="39">
        <v>124407.23</v>
      </c>
      <c r="J65" s="39">
        <v>327</v>
      </c>
      <c r="K65" s="39">
        <v>1202562.5900000001</v>
      </c>
      <c r="L65" s="39">
        <f t="shared" si="0"/>
        <v>439</v>
      </c>
      <c r="M65" s="39">
        <f t="shared" si="0"/>
        <v>1326969.82</v>
      </c>
      <c r="N65" s="39">
        <v>735</v>
      </c>
      <c r="O65" s="39">
        <v>65524759.399999999</v>
      </c>
      <c r="P65" s="39">
        <v>441</v>
      </c>
      <c r="Q65" s="39">
        <v>64437990.119999997</v>
      </c>
      <c r="R65" s="39">
        <f t="shared" si="2"/>
        <v>1176</v>
      </c>
      <c r="S65" s="39">
        <f t="shared" si="2"/>
        <v>129962749.52</v>
      </c>
      <c r="T65" s="39">
        <f t="shared" si="1"/>
        <v>1615</v>
      </c>
      <c r="U65" s="39">
        <f t="shared" si="1"/>
        <v>131289719.33999999</v>
      </c>
    </row>
    <row r="66" spans="1:21" s="9" customFormat="1" ht="12">
      <c r="A66" s="29">
        <v>59</v>
      </c>
      <c r="B66" s="50" t="s">
        <v>353</v>
      </c>
      <c r="C66" s="1" t="s">
        <v>354</v>
      </c>
      <c r="D66" s="40"/>
      <c r="E66" s="40"/>
      <c r="F66" s="40"/>
      <c r="G66" s="40"/>
      <c r="H66" s="40"/>
      <c r="I66" s="40"/>
      <c r="J66" s="40">
        <v>1</v>
      </c>
      <c r="K66" s="40">
        <v>1138.3900000000001</v>
      </c>
      <c r="L66" s="38">
        <f t="shared" si="0"/>
        <v>1</v>
      </c>
      <c r="M66" s="38">
        <f t="shared" si="0"/>
        <v>1138.3900000000001</v>
      </c>
      <c r="N66" s="40">
        <v>71</v>
      </c>
      <c r="O66" s="40">
        <v>62713577.93</v>
      </c>
      <c r="P66" s="40">
        <v>148</v>
      </c>
      <c r="Q66" s="40">
        <v>62684434.030000001</v>
      </c>
      <c r="R66" s="38">
        <f t="shared" si="2"/>
        <v>219</v>
      </c>
      <c r="S66" s="38">
        <f t="shared" si="2"/>
        <v>125398011.96000001</v>
      </c>
      <c r="T66" s="38">
        <f t="shared" si="1"/>
        <v>220</v>
      </c>
      <c r="U66" s="38">
        <f t="shared" si="1"/>
        <v>125399150.35000001</v>
      </c>
    </row>
    <row r="67" spans="1:21" s="9" customFormat="1" ht="12">
      <c r="A67" s="26">
        <v>60</v>
      </c>
      <c r="B67" s="27" t="s">
        <v>201</v>
      </c>
      <c r="C67" s="28" t="s">
        <v>202</v>
      </c>
      <c r="D67" s="39">
        <v>13</v>
      </c>
      <c r="E67" s="39">
        <v>20885000</v>
      </c>
      <c r="F67" s="39">
        <v>15</v>
      </c>
      <c r="G67" s="39">
        <v>27891286.289999999</v>
      </c>
      <c r="H67" s="39"/>
      <c r="I67" s="39"/>
      <c r="J67" s="39">
        <v>86</v>
      </c>
      <c r="K67" s="39">
        <v>12794027.5</v>
      </c>
      <c r="L67" s="39">
        <f t="shared" si="0"/>
        <v>114</v>
      </c>
      <c r="M67" s="39">
        <f t="shared" si="0"/>
        <v>61570313.789999999</v>
      </c>
      <c r="N67" s="39">
        <v>12</v>
      </c>
      <c r="O67" s="39">
        <v>38400000</v>
      </c>
      <c r="P67" s="39">
        <v>4</v>
      </c>
      <c r="Q67" s="39">
        <v>22500000</v>
      </c>
      <c r="R67" s="39">
        <f t="shared" si="2"/>
        <v>16</v>
      </c>
      <c r="S67" s="39">
        <f t="shared" si="2"/>
        <v>60900000</v>
      </c>
      <c r="T67" s="39">
        <f t="shared" si="1"/>
        <v>130</v>
      </c>
      <c r="U67" s="39">
        <f t="shared" si="1"/>
        <v>122470313.78999999</v>
      </c>
    </row>
    <row r="68" spans="1:21" s="9" customFormat="1" ht="12">
      <c r="A68" s="29">
        <v>61</v>
      </c>
      <c r="B68" s="50" t="s">
        <v>137</v>
      </c>
      <c r="C68" s="1" t="s">
        <v>138</v>
      </c>
      <c r="D68" s="40">
        <v>105</v>
      </c>
      <c r="E68" s="40">
        <v>1733776.3</v>
      </c>
      <c r="F68" s="40">
        <v>1393</v>
      </c>
      <c r="G68" s="40">
        <v>28969896.219999999</v>
      </c>
      <c r="H68" s="40">
        <v>708</v>
      </c>
      <c r="I68" s="40">
        <v>10001523.85</v>
      </c>
      <c r="J68" s="40">
        <v>2570</v>
      </c>
      <c r="K68" s="40">
        <v>29126064.899999999</v>
      </c>
      <c r="L68" s="38">
        <f t="shared" si="0"/>
        <v>4776</v>
      </c>
      <c r="M68" s="38">
        <f t="shared" si="0"/>
        <v>69831261.269999996</v>
      </c>
      <c r="N68" s="40">
        <v>2059</v>
      </c>
      <c r="O68" s="40">
        <v>48926684.649999999</v>
      </c>
      <c r="P68" s="40">
        <v>11</v>
      </c>
      <c r="Q68" s="40">
        <v>2499525.5</v>
      </c>
      <c r="R68" s="38">
        <f t="shared" si="2"/>
        <v>2070</v>
      </c>
      <c r="S68" s="38">
        <f t="shared" si="2"/>
        <v>51426210.149999999</v>
      </c>
      <c r="T68" s="38">
        <f t="shared" si="1"/>
        <v>6846</v>
      </c>
      <c r="U68" s="38">
        <f t="shared" si="1"/>
        <v>121257471.41999999</v>
      </c>
    </row>
    <row r="69" spans="1:21" s="9" customFormat="1" ht="12">
      <c r="A69" s="26">
        <v>62</v>
      </c>
      <c r="B69" s="49" t="s">
        <v>100</v>
      </c>
      <c r="C69" s="28" t="s">
        <v>101</v>
      </c>
      <c r="D69" s="39">
        <v>1</v>
      </c>
      <c r="E69" s="39">
        <v>11600000</v>
      </c>
      <c r="F69" s="39">
        <v>1</v>
      </c>
      <c r="G69" s="39">
        <v>5866</v>
      </c>
      <c r="H69" s="39">
        <v>11</v>
      </c>
      <c r="I69" s="39">
        <v>47243990.439999998</v>
      </c>
      <c r="J69" s="39">
        <v>20</v>
      </c>
      <c r="K69" s="39">
        <v>927050.52</v>
      </c>
      <c r="L69" s="39">
        <f t="shared" si="0"/>
        <v>33</v>
      </c>
      <c r="M69" s="39">
        <f t="shared" si="0"/>
        <v>59776906.960000001</v>
      </c>
      <c r="N69" s="39">
        <v>2</v>
      </c>
      <c r="O69" s="39">
        <v>1700000</v>
      </c>
      <c r="P69" s="39">
        <v>6</v>
      </c>
      <c r="Q69" s="39">
        <v>59670000</v>
      </c>
      <c r="R69" s="39">
        <f t="shared" si="2"/>
        <v>8</v>
      </c>
      <c r="S69" s="39">
        <f t="shared" si="2"/>
        <v>61370000</v>
      </c>
      <c r="T69" s="39">
        <f t="shared" si="1"/>
        <v>41</v>
      </c>
      <c r="U69" s="39">
        <f t="shared" si="1"/>
        <v>121146906.96000001</v>
      </c>
    </row>
    <row r="70" spans="1:21" s="9" customFormat="1" ht="12">
      <c r="A70" s="29">
        <v>63</v>
      </c>
      <c r="B70" s="50" t="s">
        <v>102</v>
      </c>
      <c r="C70" s="1" t="s">
        <v>103</v>
      </c>
      <c r="D70" s="40">
        <v>32</v>
      </c>
      <c r="E70" s="40">
        <v>50238492.020000003</v>
      </c>
      <c r="F70" s="40">
        <v>1</v>
      </c>
      <c r="G70" s="40">
        <v>1442175</v>
      </c>
      <c r="H70" s="40">
        <v>3</v>
      </c>
      <c r="I70" s="40">
        <v>2286631.7400000002</v>
      </c>
      <c r="J70" s="40">
        <v>37</v>
      </c>
      <c r="K70" s="40">
        <v>5698078.96</v>
      </c>
      <c r="L70" s="38">
        <f t="shared" si="0"/>
        <v>73</v>
      </c>
      <c r="M70" s="38">
        <f t="shared" si="0"/>
        <v>59665377.719999999</v>
      </c>
      <c r="N70" s="40"/>
      <c r="O70" s="40"/>
      <c r="P70" s="40">
        <v>4</v>
      </c>
      <c r="Q70" s="40">
        <v>42000000</v>
      </c>
      <c r="R70" s="38">
        <f t="shared" si="2"/>
        <v>4</v>
      </c>
      <c r="S70" s="38">
        <f t="shared" si="2"/>
        <v>42000000</v>
      </c>
      <c r="T70" s="38">
        <f t="shared" si="1"/>
        <v>77</v>
      </c>
      <c r="U70" s="38">
        <f t="shared" si="1"/>
        <v>101665377.72</v>
      </c>
    </row>
    <row r="71" spans="1:21" s="9" customFormat="1" ht="12">
      <c r="A71" s="26">
        <v>64</v>
      </c>
      <c r="B71" s="49" t="s">
        <v>167</v>
      </c>
      <c r="C71" s="28" t="s">
        <v>168</v>
      </c>
      <c r="D71" s="39">
        <v>3</v>
      </c>
      <c r="E71" s="39">
        <v>1352382.65</v>
      </c>
      <c r="F71" s="39">
        <v>10</v>
      </c>
      <c r="G71" s="39">
        <v>2766617.96</v>
      </c>
      <c r="H71" s="39">
        <v>9</v>
      </c>
      <c r="I71" s="39">
        <v>15997752.18</v>
      </c>
      <c r="J71" s="39">
        <v>93</v>
      </c>
      <c r="K71" s="39">
        <v>2600706.2000000002</v>
      </c>
      <c r="L71" s="39">
        <f t="shared" si="0"/>
        <v>115</v>
      </c>
      <c r="M71" s="39">
        <f t="shared" si="0"/>
        <v>22717458.989999998</v>
      </c>
      <c r="N71" s="39">
        <v>7</v>
      </c>
      <c r="O71" s="39">
        <v>34251250</v>
      </c>
      <c r="P71" s="39">
        <v>8</v>
      </c>
      <c r="Q71" s="39">
        <v>44257080</v>
      </c>
      <c r="R71" s="39">
        <f t="shared" si="2"/>
        <v>15</v>
      </c>
      <c r="S71" s="39">
        <f t="shared" si="2"/>
        <v>78508330</v>
      </c>
      <c r="T71" s="39">
        <f t="shared" si="1"/>
        <v>130</v>
      </c>
      <c r="U71" s="39">
        <f t="shared" si="1"/>
        <v>101225788.98999999</v>
      </c>
    </row>
    <row r="72" spans="1:21" s="9" customFormat="1" ht="12">
      <c r="A72" s="29">
        <v>65</v>
      </c>
      <c r="B72" s="50" t="s">
        <v>147</v>
      </c>
      <c r="C72" s="1" t="s">
        <v>148</v>
      </c>
      <c r="D72" s="40">
        <v>664</v>
      </c>
      <c r="E72" s="40">
        <v>33722458.109999999</v>
      </c>
      <c r="F72" s="40">
        <v>449</v>
      </c>
      <c r="G72" s="40">
        <v>12173087.619999999</v>
      </c>
      <c r="H72" s="40">
        <v>318</v>
      </c>
      <c r="I72" s="40">
        <v>7814692.0499999998</v>
      </c>
      <c r="J72" s="40">
        <v>273</v>
      </c>
      <c r="K72" s="40">
        <v>22064882.98</v>
      </c>
      <c r="L72" s="38">
        <f t="shared" si="0"/>
        <v>1704</v>
      </c>
      <c r="M72" s="38">
        <f t="shared" si="0"/>
        <v>75775120.75999999</v>
      </c>
      <c r="N72" s="40">
        <v>19</v>
      </c>
      <c r="O72" s="40">
        <v>8592139.0399999991</v>
      </c>
      <c r="P72" s="40">
        <v>18</v>
      </c>
      <c r="Q72" s="40">
        <v>15705173.210000001</v>
      </c>
      <c r="R72" s="38">
        <f t="shared" si="2"/>
        <v>37</v>
      </c>
      <c r="S72" s="38">
        <f t="shared" si="2"/>
        <v>24297312.25</v>
      </c>
      <c r="T72" s="38">
        <f t="shared" si="1"/>
        <v>1741</v>
      </c>
      <c r="U72" s="38">
        <f t="shared" si="1"/>
        <v>100072433.00999999</v>
      </c>
    </row>
    <row r="73" spans="1:21" s="9" customFormat="1" ht="12">
      <c r="A73" s="26">
        <v>66</v>
      </c>
      <c r="B73" s="49" t="s">
        <v>143</v>
      </c>
      <c r="C73" s="28" t="s">
        <v>144</v>
      </c>
      <c r="D73" s="39">
        <v>35</v>
      </c>
      <c r="E73" s="39">
        <v>2773077.77</v>
      </c>
      <c r="F73" s="39">
        <v>15</v>
      </c>
      <c r="G73" s="39">
        <v>2819838.33</v>
      </c>
      <c r="H73" s="39">
        <v>14</v>
      </c>
      <c r="I73" s="39">
        <v>17860629.609999999</v>
      </c>
      <c r="J73" s="39">
        <v>80</v>
      </c>
      <c r="K73" s="39">
        <v>32956824.41</v>
      </c>
      <c r="L73" s="39">
        <f t="shared" si="0"/>
        <v>144</v>
      </c>
      <c r="M73" s="39">
        <f t="shared" si="0"/>
        <v>56410370.119999997</v>
      </c>
      <c r="N73" s="39">
        <v>35</v>
      </c>
      <c r="O73" s="39">
        <v>29290496.649999999</v>
      </c>
      <c r="P73" s="39">
        <v>12</v>
      </c>
      <c r="Q73" s="39">
        <v>14120857.41</v>
      </c>
      <c r="R73" s="39">
        <f t="shared" si="2"/>
        <v>47</v>
      </c>
      <c r="S73" s="39">
        <f t="shared" si="2"/>
        <v>43411354.060000002</v>
      </c>
      <c r="T73" s="39">
        <f t="shared" si="1"/>
        <v>191</v>
      </c>
      <c r="U73" s="39">
        <f t="shared" si="1"/>
        <v>99821724.180000007</v>
      </c>
    </row>
    <row r="74" spans="1:21" s="9" customFormat="1" ht="12">
      <c r="A74" s="29">
        <v>67</v>
      </c>
      <c r="B74" s="50" t="s">
        <v>151</v>
      </c>
      <c r="C74" s="1" t="s">
        <v>152</v>
      </c>
      <c r="D74" s="40">
        <v>26</v>
      </c>
      <c r="E74" s="40">
        <v>519551.56</v>
      </c>
      <c r="F74" s="40">
        <v>423</v>
      </c>
      <c r="G74" s="40">
        <v>6676931.9800000004</v>
      </c>
      <c r="H74" s="40">
        <v>555</v>
      </c>
      <c r="I74" s="40">
        <v>5856843.1100000003</v>
      </c>
      <c r="J74" s="40">
        <v>2014</v>
      </c>
      <c r="K74" s="40">
        <v>23558555.34</v>
      </c>
      <c r="L74" s="38">
        <f t="shared" si="0"/>
        <v>3018</v>
      </c>
      <c r="M74" s="38">
        <f t="shared" si="0"/>
        <v>36611881.990000002</v>
      </c>
      <c r="N74" s="40">
        <v>2353</v>
      </c>
      <c r="O74" s="40">
        <v>41247425.210000001</v>
      </c>
      <c r="P74" s="40">
        <v>243</v>
      </c>
      <c r="Q74" s="40">
        <v>17390282.27</v>
      </c>
      <c r="R74" s="38">
        <f t="shared" si="2"/>
        <v>2596</v>
      </c>
      <c r="S74" s="38">
        <f t="shared" si="2"/>
        <v>58637707.480000004</v>
      </c>
      <c r="T74" s="38">
        <f t="shared" si="1"/>
        <v>5614</v>
      </c>
      <c r="U74" s="38">
        <f t="shared" si="1"/>
        <v>95249589.469999999</v>
      </c>
    </row>
    <row r="75" spans="1:21" s="9" customFormat="1" ht="12">
      <c r="A75" s="26">
        <v>68</v>
      </c>
      <c r="B75" s="27" t="s">
        <v>251</v>
      </c>
      <c r="C75" s="28" t="s">
        <v>252</v>
      </c>
      <c r="D75" s="39">
        <v>1</v>
      </c>
      <c r="E75" s="39">
        <v>4710.5</v>
      </c>
      <c r="F75" s="39">
        <v>27</v>
      </c>
      <c r="G75" s="39">
        <v>1858323.85</v>
      </c>
      <c r="H75" s="39">
        <v>52</v>
      </c>
      <c r="I75" s="39">
        <v>2140257.35</v>
      </c>
      <c r="J75" s="39">
        <v>163</v>
      </c>
      <c r="K75" s="39">
        <v>41716244.579999998</v>
      </c>
      <c r="L75" s="39">
        <f t="shared" si="0"/>
        <v>243</v>
      </c>
      <c r="M75" s="39">
        <f t="shared" si="0"/>
        <v>45719536.280000001</v>
      </c>
      <c r="N75" s="39">
        <v>101</v>
      </c>
      <c r="O75" s="39">
        <v>41761562.5</v>
      </c>
      <c r="P75" s="39">
        <v>3</v>
      </c>
      <c r="Q75" s="39">
        <v>323912.8</v>
      </c>
      <c r="R75" s="39">
        <f t="shared" si="2"/>
        <v>104</v>
      </c>
      <c r="S75" s="39">
        <f t="shared" si="2"/>
        <v>42085475.299999997</v>
      </c>
      <c r="T75" s="39">
        <f t="shared" si="1"/>
        <v>347</v>
      </c>
      <c r="U75" s="39">
        <f t="shared" si="1"/>
        <v>87805011.579999998</v>
      </c>
    </row>
    <row r="76" spans="1:21" s="9" customFormat="1" ht="12">
      <c r="A76" s="29">
        <v>69</v>
      </c>
      <c r="B76" s="50" t="s">
        <v>141</v>
      </c>
      <c r="C76" s="1" t="s">
        <v>142</v>
      </c>
      <c r="D76" s="40">
        <v>175</v>
      </c>
      <c r="E76" s="40">
        <v>3519772.46</v>
      </c>
      <c r="F76" s="40">
        <v>1166</v>
      </c>
      <c r="G76" s="40">
        <v>28567710.91</v>
      </c>
      <c r="H76" s="40">
        <v>473</v>
      </c>
      <c r="I76" s="40">
        <v>6290544.9800000004</v>
      </c>
      <c r="J76" s="40">
        <v>894</v>
      </c>
      <c r="K76" s="40">
        <v>9799069.4600000009</v>
      </c>
      <c r="L76" s="38">
        <f t="shared" si="0"/>
        <v>2708</v>
      </c>
      <c r="M76" s="38">
        <f t="shared" si="0"/>
        <v>48177097.810000002</v>
      </c>
      <c r="N76" s="40">
        <v>447</v>
      </c>
      <c r="O76" s="40">
        <v>32341449.210000001</v>
      </c>
      <c r="P76" s="40">
        <v>27</v>
      </c>
      <c r="Q76" s="40">
        <v>3773482.6</v>
      </c>
      <c r="R76" s="38">
        <f t="shared" si="2"/>
        <v>474</v>
      </c>
      <c r="S76" s="38">
        <f t="shared" si="2"/>
        <v>36114931.810000002</v>
      </c>
      <c r="T76" s="38">
        <f t="shared" si="1"/>
        <v>3182</v>
      </c>
      <c r="U76" s="38">
        <f t="shared" si="1"/>
        <v>84292029.620000005</v>
      </c>
    </row>
    <row r="77" spans="1:21" s="9" customFormat="1" ht="12">
      <c r="A77" s="26">
        <v>70</v>
      </c>
      <c r="B77" s="49" t="s">
        <v>106</v>
      </c>
      <c r="C77" s="28" t="s">
        <v>107</v>
      </c>
      <c r="D77" s="39">
        <v>1</v>
      </c>
      <c r="E77" s="39">
        <v>10295.530000000001</v>
      </c>
      <c r="F77" s="39">
        <v>91</v>
      </c>
      <c r="G77" s="39">
        <v>27005204.640000001</v>
      </c>
      <c r="H77" s="39">
        <v>69</v>
      </c>
      <c r="I77" s="39">
        <v>10945614.949999999</v>
      </c>
      <c r="J77" s="39">
        <v>183</v>
      </c>
      <c r="K77" s="39">
        <v>3772385.73</v>
      </c>
      <c r="L77" s="39">
        <f t="shared" si="0"/>
        <v>344</v>
      </c>
      <c r="M77" s="39">
        <f t="shared" si="0"/>
        <v>41733500.850000001</v>
      </c>
      <c r="N77" s="39">
        <v>66</v>
      </c>
      <c r="O77" s="39">
        <v>30592838.850000001</v>
      </c>
      <c r="P77" s="39">
        <v>15</v>
      </c>
      <c r="Q77" s="39">
        <v>10943000</v>
      </c>
      <c r="R77" s="39">
        <f t="shared" si="2"/>
        <v>81</v>
      </c>
      <c r="S77" s="39">
        <f t="shared" si="2"/>
        <v>41535838.850000001</v>
      </c>
      <c r="T77" s="39">
        <f t="shared" si="1"/>
        <v>425</v>
      </c>
      <c r="U77" s="39">
        <f t="shared" si="1"/>
        <v>83269339.700000003</v>
      </c>
    </row>
    <row r="78" spans="1:21" s="9" customFormat="1" ht="12">
      <c r="A78" s="29">
        <v>71</v>
      </c>
      <c r="B78" s="50" t="s">
        <v>155</v>
      </c>
      <c r="C78" s="1" t="s">
        <v>156</v>
      </c>
      <c r="D78" s="40">
        <v>3</v>
      </c>
      <c r="E78" s="40">
        <v>3133845.67</v>
      </c>
      <c r="F78" s="40">
        <v>7</v>
      </c>
      <c r="G78" s="40">
        <v>10873119.609999999</v>
      </c>
      <c r="H78" s="40">
        <v>45</v>
      </c>
      <c r="I78" s="40">
        <v>19251898.359999999</v>
      </c>
      <c r="J78" s="40">
        <v>63</v>
      </c>
      <c r="K78" s="40">
        <v>11918925.1</v>
      </c>
      <c r="L78" s="38">
        <f t="shared" si="0"/>
        <v>118</v>
      </c>
      <c r="M78" s="38">
        <f t="shared" si="0"/>
        <v>45177788.740000002</v>
      </c>
      <c r="N78" s="40">
        <v>17</v>
      </c>
      <c r="O78" s="40">
        <v>18384860.5</v>
      </c>
      <c r="P78" s="40">
        <v>16</v>
      </c>
      <c r="Q78" s="40">
        <v>17993845.68</v>
      </c>
      <c r="R78" s="38">
        <f t="shared" si="2"/>
        <v>33</v>
      </c>
      <c r="S78" s="38">
        <f t="shared" si="2"/>
        <v>36378706.18</v>
      </c>
      <c r="T78" s="38">
        <f t="shared" si="1"/>
        <v>151</v>
      </c>
      <c r="U78" s="38">
        <f t="shared" si="1"/>
        <v>81556494.920000002</v>
      </c>
    </row>
    <row r="79" spans="1:21" s="9" customFormat="1" ht="12">
      <c r="A79" s="26">
        <v>72</v>
      </c>
      <c r="B79" s="49" t="s">
        <v>163</v>
      </c>
      <c r="C79" s="28" t="s">
        <v>164</v>
      </c>
      <c r="D79" s="39">
        <v>53</v>
      </c>
      <c r="E79" s="39">
        <v>22567492.539999999</v>
      </c>
      <c r="F79" s="39">
        <v>118</v>
      </c>
      <c r="G79" s="39">
        <v>13778609.710000001</v>
      </c>
      <c r="H79" s="39">
        <v>56</v>
      </c>
      <c r="I79" s="39">
        <v>1710122.75</v>
      </c>
      <c r="J79" s="39">
        <v>69</v>
      </c>
      <c r="K79" s="39">
        <v>2219277</v>
      </c>
      <c r="L79" s="39">
        <f t="shared" si="0"/>
        <v>296</v>
      </c>
      <c r="M79" s="39">
        <f t="shared" si="0"/>
        <v>40275502</v>
      </c>
      <c r="N79" s="39">
        <v>58</v>
      </c>
      <c r="O79" s="39">
        <v>15215285.1</v>
      </c>
      <c r="P79" s="39">
        <v>32</v>
      </c>
      <c r="Q79" s="39">
        <v>23945549.52</v>
      </c>
      <c r="R79" s="39">
        <f t="shared" si="2"/>
        <v>90</v>
      </c>
      <c r="S79" s="39">
        <f t="shared" si="2"/>
        <v>39160834.619999997</v>
      </c>
      <c r="T79" s="39">
        <f t="shared" si="1"/>
        <v>386</v>
      </c>
      <c r="U79" s="39">
        <f t="shared" si="1"/>
        <v>79436336.620000005</v>
      </c>
    </row>
    <row r="80" spans="1:21" s="9" customFormat="1" ht="12">
      <c r="A80" s="29">
        <v>73</v>
      </c>
      <c r="B80" s="50" t="s">
        <v>173</v>
      </c>
      <c r="C80" s="1" t="s">
        <v>174</v>
      </c>
      <c r="D80" s="40">
        <v>107</v>
      </c>
      <c r="E80" s="40">
        <v>2009716.86</v>
      </c>
      <c r="F80" s="40">
        <v>1240</v>
      </c>
      <c r="G80" s="40">
        <v>24716281.084899999</v>
      </c>
      <c r="H80" s="40">
        <v>270</v>
      </c>
      <c r="I80" s="40">
        <v>4389055.08</v>
      </c>
      <c r="J80" s="40">
        <v>1410</v>
      </c>
      <c r="K80" s="40">
        <v>11057606.3685</v>
      </c>
      <c r="L80" s="38">
        <f t="shared" si="0"/>
        <v>3027</v>
      </c>
      <c r="M80" s="38">
        <f t="shared" si="0"/>
        <v>42172659.393399999</v>
      </c>
      <c r="N80" s="40">
        <v>552</v>
      </c>
      <c r="O80" s="40">
        <v>29860617.989999998</v>
      </c>
      <c r="P80" s="40">
        <v>7</v>
      </c>
      <c r="Q80" s="40">
        <v>400496.84</v>
      </c>
      <c r="R80" s="38">
        <f t="shared" si="2"/>
        <v>559</v>
      </c>
      <c r="S80" s="38">
        <f t="shared" si="2"/>
        <v>30261114.829999998</v>
      </c>
      <c r="T80" s="38">
        <f t="shared" si="1"/>
        <v>3586</v>
      </c>
      <c r="U80" s="38">
        <f t="shared" si="1"/>
        <v>72433774.223399997</v>
      </c>
    </row>
    <row r="81" spans="1:21" s="9" customFormat="1" ht="12">
      <c r="A81" s="26">
        <v>74</v>
      </c>
      <c r="B81" s="49" t="s">
        <v>153</v>
      </c>
      <c r="C81" s="28" t="s">
        <v>154</v>
      </c>
      <c r="D81" s="39">
        <v>23</v>
      </c>
      <c r="E81" s="39">
        <v>57716285.450000003</v>
      </c>
      <c r="F81" s="39">
        <v>17</v>
      </c>
      <c r="G81" s="39">
        <v>7009926.1100000003</v>
      </c>
      <c r="H81" s="39">
        <v>50</v>
      </c>
      <c r="I81" s="39">
        <v>54815.05</v>
      </c>
      <c r="J81" s="39">
        <v>222</v>
      </c>
      <c r="K81" s="39">
        <v>4746293.63</v>
      </c>
      <c r="L81" s="39">
        <f t="shared" si="0"/>
        <v>312</v>
      </c>
      <c r="M81" s="39">
        <f t="shared" si="0"/>
        <v>69527320.24000001</v>
      </c>
      <c r="N81" s="39">
        <v>8</v>
      </c>
      <c r="O81" s="39">
        <v>500874</v>
      </c>
      <c r="P81" s="39">
        <v>1</v>
      </c>
      <c r="Q81" s="39">
        <v>2000000</v>
      </c>
      <c r="R81" s="39">
        <f t="shared" si="2"/>
        <v>9</v>
      </c>
      <c r="S81" s="39">
        <f t="shared" si="2"/>
        <v>2500874</v>
      </c>
      <c r="T81" s="39">
        <f t="shared" si="1"/>
        <v>321</v>
      </c>
      <c r="U81" s="39">
        <f t="shared" si="1"/>
        <v>72028194.24000001</v>
      </c>
    </row>
    <row r="82" spans="1:21" s="9" customFormat="1" ht="12">
      <c r="A82" s="29">
        <v>75</v>
      </c>
      <c r="B82" s="50" t="s">
        <v>159</v>
      </c>
      <c r="C82" s="1" t="s">
        <v>160</v>
      </c>
      <c r="D82" s="40">
        <v>47</v>
      </c>
      <c r="E82" s="40">
        <v>1295360.53</v>
      </c>
      <c r="F82" s="40">
        <v>936</v>
      </c>
      <c r="G82" s="40">
        <v>22878224.879999999</v>
      </c>
      <c r="H82" s="40">
        <v>370</v>
      </c>
      <c r="I82" s="40">
        <v>1666462.74</v>
      </c>
      <c r="J82" s="40">
        <v>1172</v>
      </c>
      <c r="K82" s="40">
        <v>9242644.6861000005</v>
      </c>
      <c r="L82" s="38">
        <f t="shared" si="0"/>
        <v>2525</v>
      </c>
      <c r="M82" s="38">
        <f t="shared" si="0"/>
        <v>35082692.836099997</v>
      </c>
      <c r="N82" s="40">
        <v>1576</v>
      </c>
      <c r="O82" s="40">
        <v>31703179.43</v>
      </c>
      <c r="P82" s="40">
        <v>162</v>
      </c>
      <c r="Q82" s="40">
        <v>2560155.1800000002</v>
      </c>
      <c r="R82" s="38">
        <f t="shared" si="2"/>
        <v>1738</v>
      </c>
      <c r="S82" s="38">
        <f t="shared" si="2"/>
        <v>34263334.609999999</v>
      </c>
      <c r="T82" s="38">
        <f t="shared" si="1"/>
        <v>4263</v>
      </c>
      <c r="U82" s="38">
        <f t="shared" si="1"/>
        <v>69346027.446099997</v>
      </c>
    </row>
    <row r="83" spans="1:21" s="9" customFormat="1" ht="12">
      <c r="A83" s="26">
        <v>76</v>
      </c>
      <c r="B83" s="27" t="s">
        <v>171</v>
      </c>
      <c r="C83" s="28" t="s">
        <v>172</v>
      </c>
      <c r="D83" s="39">
        <v>2</v>
      </c>
      <c r="E83" s="39">
        <v>27573.3</v>
      </c>
      <c r="F83" s="39">
        <v>43</v>
      </c>
      <c r="G83" s="39">
        <v>1178707.69</v>
      </c>
      <c r="H83" s="39">
        <v>134</v>
      </c>
      <c r="I83" s="39">
        <v>1452874</v>
      </c>
      <c r="J83" s="39">
        <v>562</v>
      </c>
      <c r="K83" s="39">
        <v>21436397.91</v>
      </c>
      <c r="L83" s="39">
        <f t="shared" si="0"/>
        <v>741</v>
      </c>
      <c r="M83" s="39">
        <f t="shared" si="0"/>
        <v>24095552.900000002</v>
      </c>
      <c r="N83" s="39">
        <v>2882</v>
      </c>
      <c r="O83" s="39">
        <v>31615817.52</v>
      </c>
      <c r="P83" s="39">
        <v>72</v>
      </c>
      <c r="Q83" s="39">
        <v>10557551.57</v>
      </c>
      <c r="R83" s="39">
        <f t="shared" si="2"/>
        <v>2954</v>
      </c>
      <c r="S83" s="39">
        <f t="shared" si="2"/>
        <v>42173369.090000004</v>
      </c>
      <c r="T83" s="39">
        <f t="shared" si="1"/>
        <v>3695</v>
      </c>
      <c r="U83" s="39">
        <f t="shared" si="1"/>
        <v>66268921.99000001</v>
      </c>
    </row>
    <row r="84" spans="1:21" s="9" customFormat="1" ht="12">
      <c r="A84" s="29">
        <v>77</v>
      </c>
      <c r="B84" s="50" t="s">
        <v>207</v>
      </c>
      <c r="C84" s="1" t="s">
        <v>208</v>
      </c>
      <c r="D84" s="40">
        <v>202</v>
      </c>
      <c r="E84" s="40">
        <v>12434002</v>
      </c>
      <c r="F84" s="40">
        <v>327</v>
      </c>
      <c r="G84" s="40">
        <v>7150074.2599999998</v>
      </c>
      <c r="H84" s="40">
        <v>530</v>
      </c>
      <c r="I84" s="40">
        <v>2166105.56</v>
      </c>
      <c r="J84" s="40">
        <v>1772</v>
      </c>
      <c r="K84" s="40">
        <v>9612853.2200000007</v>
      </c>
      <c r="L84" s="38">
        <f t="shared" si="0"/>
        <v>2831</v>
      </c>
      <c r="M84" s="38">
        <f t="shared" si="0"/>
        <v>31363035.039999999</v>
      </c>
      <c r="N84" s="40">
        <v>1011</v>
      </c>
      <c r="O84" s="40">
        <v>15212445.039999999</v>
      </c>
      <c r="P84" s="40">
        <v>158</v>
      </c>
      <c r="Q84" s="40">
        <v>13096599.33</v>
      </c>
      <c r="R84" s="38">
        <f t="shared" si="2"/>
        <v>1169</v>
      </c>
      <c r="S84" s="38">
        <f t="shared" si="2"/>
        <v>28309044.369999997</v>
      </c>
      <c r="T84" s="38">
        <f t="shared" si="1"/>
        <v>4000</v>
      </c>
      <c r="U84" s="38">
        <f t="shared" si="1"/>
        <v>59672079.409999996</v>
      </c>
    </row>
    <row r="85" spans="1:21" s="9" customFormat="1" ht="12">
      <c r="A85" s="26">
        <v>78</v>
      </c>
      <c r="B85" s="49" t="s">
        <v>193</v>
      </c>
      <c r="C85" s="28" t="s">
        <v>194</v>
      </c>
      <c r="D85" s="39">
        <v>22</v>
      </c>
      <c r="E85" s="39">
        <v>2820123.85</v>
      </c>
      <c r="F85" s="39">
        <v>23</v>
      </c>
      <c r="G85" s="39">
        <v>740997.99</v>
      </c>
      <c r="H85" s="39">
        <v>8</v>
      </c>
      <c r="I85" s="39">
        <v>770898.9</v>
      </c>
      <c r="J85" s="39">
        <v>48</v>
      </c>
      <c r="K85" s="39">
        <v>24090009.710000001</v>
      </c>
      <c r="L85" s="39">
        <f t="shared" si="0"/>
        <v>101</v>
      </c>
      <c r="M85" s="39">
        <f t="shared" si="0"/>
        <v>28422030.449999999</v>
      </c>
      <c r="N85" s="39">
        <v>5</v>
      </c>
      <c r="O85" s="39">
        <v>23500000</v>
      </c>
      <c r="P85" s="39"/>
      <c r="Q85" s="39"/>
      <c r="R85" s="39">
        <f t="shared" si="2"/>
        <v>5</v>
      </c>
      <c r="S85" s="39">
        <f t="shared" si="2"/>
        <v>23500000</v>
      </c>
      <c r="T85" s="39">
        <f t="shared" si="1"/>
        <v>106</v>
      </c>
      <c r="U85" s="39">
        <f t="shared" si="1"/>
        <v>51922030.450000003</v>
      </c>
    </row>
    <row r="86" spans="1:21" s="9" customFormat="1" ht="12">
      <c r="A86" s="29">
        <v>79</v>
      </c>
      <c r="B86" s="50" t="s">
        <v>185</v>
      </c>
      <c r="C86" s="1" t="s">
        <v>186</v>
      </c>
      <c r="D86" s="40">
        <v>6</v>
      </c>
      <c r="E86" s="40">
        <v>129151.4</v>
      </c>
      <c r="F86" s="40">
        <v>129</v>
      </c>
      <c r="G86" s="40">
        <v>2236647.6</v>
      </c>
      <c r="H86" s="40">
        <v>341</v>
      </c>
      <c r="I86" s="40">
        <v>2757721.35</v>
      </c>
      <c r="J86" s="40">
        <v>1639</v>
      </c>
      <c r="K86" s="40">
        <v>19749595.300000001</v>
      </c>
      <c r="L86" s="38">
        <f t="shared" si="0"/>
        <v>2115</v>
      </c>
      <c r="M86" s="38">
        <f t="shared" si="0"/>
        <v>24873115.650000002</v>
      </c>
      <c r="N86" s="40">
        <v>874</v>
      </c>
      <c r="O86" s="40">
        <v>22994741.829999998</v>
      </c>
      <c r="P86" s="40">
        <v>44</v>
      </c>
      <c r="Q86" s="40">
        <v>3976317.97</v>
      </c>
      <c r="R86" s="38">
        <f t="shared" si="2"/>
        <v>918</v>
      </c>
      <c r="S86" s="38">
        <f t="shared" si="2"/>
        <v>26971059.799999997</v>
      </c>
      <c r="T86" s="38">
        <f t="shared" si="1"/>
        <v>3033</v>
      </c>
      <c r="U86" s="38">
        <f t="shared" si="1"/>
        <v>51844175.450000003</v>
      </c>
    </row>
    <row r="87" spans="1:21" s="9" customFormat="1" ht="12">
      <c r="A87" s="26">
        <v>80</v>
      </c>
      <c r="B87" s="49" t="s">
        <v>277</v>
      </c>
      <c r="C87" s="28" t="s">
        <v>278</v>
      </c>
      <c r="D87" s="39"/>
      <c r="E87" s="39"/>
      <c r="F87" s="39">
        <v>4</v>
      </c>
      <c r="G87" s="39">
        <v>48328</v>
      </c>
      <c r="H87" s="39">
        <v>67</v>
      </c>
      <c r="I87" s="39">
        <v>113365.61</v>
      </c>
      <c r="J87" s="39">
        <v>127</v>
      </c>
      <c r="K87" s="39">
        <v>25384174</v>
      </c>
      <c r="L87" s="39">
        <f t="shared" si="0"/>
        <v>198</v>
      </c>
      <c r="M87" s="39">
        <f t="shared" si="0"/>
        <v>25545867.609999999</v>
      </c>
      <c r="N87" s="39">
        <v>887</v>
      </c>
      <c r="O87" s="39">
        <v>25348991.359999999</v>
      </c>
      <c r="P87" s="39">
        <v>2</v>
      </c>
      <c r="Q87" s="39">
        <v>21899.46</v>
      </c>
      <c r="R87" s="39">
        <f t="shared" si="2"/>
        <v>889</v>
      </c>
      <c r="S87" s="39">
        <f t="shared" si="2"/>
        <v>25370890.82</v>
      </c>
      <c r="T87" s="39">
        <f t="shared" si="1"/>
        <v>1087</v>
      </c>
      <c r="U87" s="39">
        <f t="shared" si="1"/>
        <v>50916758.43</v>
      </c>
    </row>
    <row r="88" spans="1:21" s="9" customFormat="1" ht="12">
      <c r="A88" s="29">
        <v>81</v>
      </c>
      <c r="B88" s="50" t="s">
        <v>253</v>
      </c>
      <c r="C88" s="1" t="s">
        <v>356</v>
      </c>
      <c r="D88" s="40">
        <v>3</v>
      </c>
      <c r="E88" s="40">
        <v>15453.27</v>
      </c>
      <c r="F88" s="40">
        <v>78</v>
      </c>
      <c r="G88" s="40">
        <v>1168015.43</v>
      </c>
      <c r="H88" s="40">
        <v>292</v>
      </c>
      <c r="I88" s="40">
        <v>1642398.47</v>
      </c>
      <c r="J88" s="40">
        <v>389</v>
      </c>
      <c r="K88" s="40">
        <v>18225295.460000001</v>
      </c>
      <c r="L88" s="38">
        <f t="shared" si="0"/>
        <v>762</v>
      </c>
      <c r="M88" s="38">
        <f t="shared" si="0"/>
        <v>21051162.629999999</v>
      </c>
      <c r="N88" s="40">
        <v>147</v>
      </c>
      <c r="O88" s="40">
        <v>22545281.129999999</v>
      </c>
      <c r="P88" s="40">
        <v>79</v>
      </c>
      <c r="Q88" s="40">
        <v>4691068.59</v>
      </c>
      <c r="R88" s="38">
        <f t="shared" si="2"/>
        <v>226</v>
      </c>
      <c r="S88" s="38">
        <f t="shared" si="2"/>
        <v>27236349.719999999</v>
      </c>
      <c r="T88" s="38">
        <f t="shared" si="1"/>
        <v>988</v>
      </c>
      <c r="U88" s="38">
        <f t="shared" si="1"/>
        <v>48287512.349999994</v>
      </c>
    </row>
    <row r="89" spans="1:21" s="9" customFormat="1" ht="12">
      <c r="A89" s="26">
        <v>82</v>
      </c>
      <c r="B89" s="49" t="s">
        <v>161</v>
      </c>
      <c r="C89" s="28" t="s">
        <v>162</v>
      </c>
      <c r="D89" s="39">
        <v>14</v>
      </c>
      <c r="E89" s="39">
        <v>5719804.7300000004</v>
      </c>
      <c r="F89" s="39">
        <v>27</v>
      </c>
      <c r="G89" s="39">
        <v>7566233.3200000003</v>
      </c>
      <c r="H89" s="39">
        <v>20</v>
      </c>
      <c r="I89" s="39">
        <v>6010046.2800000003</v>
      </c>
      <c r="J89" s="39">
        <v>37</v>
      </c>
      <c r="K89" s="39">
        <v>6470859.5499999998</v>
      </c>
      <c r="L89" s="39">
        <f t="shared" si="0"/>
        <v>98</v>
      </c>
      <c r="M89" s="39">
        <f t="shared" si="0"/>
        <v>25766943.879999999</v>
      </c>
      <c r="N89" s="39">
        <v>15</v>
      </c>
      <c r="O89" s="39">
        <v>12514714.960000001</v>
      </c>
      <c r="P89" s="39">
        <v>15</v>
      </c>
      <c r="Q89" s="39">
        <v>9975239.8699999992</v>
      </c>
      <c r="R89" s="39">
        <f t="shared" si="2"/>
        <v>30</v>
      </c>
      <c r="S89" s="39">
        <f t="shared" si="2"/>
        <v>22489954.829999998</v>
      </c>
      <c r="T89" s="39">
        <f t="shared" si="1"/>
        <v>128</v>
      </c>
      <c r="U89" s="39">
        <f t="shared" si="1"/>
        <v>48256898.709999993</v>
      </c>
    </row>
    <row r="90" spans="1:21" s="9" customFormat="1" ht="12">
      <c r="A90" s="29">
        <v>83</v>
      </c>
      <c r="B90" s="50" t="s">
        <v>358</v>
      </c>
      <c r="C90" s="1" t="s">
        <v>359</v>
      </c>
      <c r="D90" s="40"/>
      <c r="E90" s="40"/>
      <c r="F90" s="40"/>
      <c r="G90" s="40"/>
      <c r="H90" s="40">
        <v>458</v>
      </c>
      <c r="I90" s="40">
        <v>1939643.57</v>
      </c>
      <c r="J90" s="40">
        <v>1163</v>
      </c>
      <c r="K90" s="40">
        <v>23233127.640000001</v>
      </c>
      <c r="L90" s="38">
        <f t="shared" si="0"/>
        <v>1621</v>
      </c>
      <c r="M90" s="38">
        <f t="shared" si="0"/>
        <v>25172771.210000001</v>
      </c>
      <c r="N90" s="40">
        <v>1697</v>
      </c>
      <c r="O90" s="40">
        <v>21953291.719999999</v>
      </c>
      <c r="P90" s="40">
        <v>12</v>
      </c>
      <c r="Q90" s="40">
        <v>150393.54999999999</v>
      </c>
      <c r="R90" s="38">
        <f t="shared" si="2"/>
        <v>1709</v>
      </c>
      <c r="S90" s="38">
        <f t="shared" si="2"/>
        <v>22103685.27</v>
      </c>
      <c r="T90" s="38">
        <f t="shared" si="1"/>
        <v>3330</v>
      </c>
      <c r="U90" s="38">
        <f t="shared" si="1"/>
        <v>47276456.480000004</v>
      </c>
    </row>
    <row r="91" spans="1:21" s="9" customFormat="1" ht="12">
      <c r="A91" s="26">
        <v>84</v>
      </c>
      <c r="B91" s="27" t="s">
        <v>177</v>
      </c>
      <c r="C91" s="28" t="s">
        <v>178</v>
      </c>
      <c r="D91" s="39">
        <v>31</v>
      </c>
      <c r="E91" s="39">
        <v>378845.44</v>
      </c>
      <c r="F91" s="39">
        <v>757</v>
      </c>
      <c r="G91" s="39">
        <v>14989022.09</v>
      </c>
      <c r="H91" s="39">
        <v>158</v>
      </c>
      <c r="I91" s="39">
        <v>1334252.29</v>
      </c>
      <c r="J91" s="39">
        <v>958</v>
      </c>
      <c r="K91" s="39">
        <v>8045781.46</v>
      </c>
      <c r="L91" s="39">
        <f t="shared" si="0"/>
        <v>1904</v>
      </c>
      <c r="M91" s="39">
        <f t="shared" si="0"/>
        <v>24747901.280000001</v>
      </c>
      <c r="N91" s="39">
        <v>565</v>
      </c>
      <c r="O91" s="39">
        <v>21618877.949999999</v>
      </c>
      <c r="P91" s="39">
        <v>13</v>
      </c>
      <c r="Q91" s="39">
        <v>295940.76</v>
      </c>
      <c r="R91" s="39">
        <f t="shared" si="2"/>
        <v>578</v>
      </c>
      <c r="S91" s="39">
        <f t="shared" si="2"/>
        <v>21914818.710000001</v>
      </c>
      <c r="T91" s="39">
        <f t="shared" si="1"/>
        <v>2482</v>
      </c>
      <c r="U91" s="39">
        <f t="shared" si="1"/>
        <v>46662719.990000002</v>
      </c>
    </row>
    <row r="92" spans="1:21" s="9" customFormat="1" ht="12">
      <c r="A92" s="29">
        <v>85</v>
      </c>
      <c r="B92" s="50" t="s">
        <v>191</v>
      </c>
      <c r="C92" s="1" t="s">
        <v>192</v>
      </c>
      <c r="D92" s="40">
        <v>17</v>
      </c>
      <c r="E92" s="40">
        <v>367163.75</v>
      </c>
      <c r="F92" s="40">
        <v>83</v>
      </c>
      <c r="G92" s="40">
        <v>1097982.78</v>
      </c>
      <c r="H92" s="40">
        <v>473</v>
      </c>
      <c r="I92" s="40">
        <v>2025866.99</v>
      </c>
      <c r="J92" s="40">
        <v>1682</v>
      </c>
      <c r="K92" s="40">
        <v>21641751.219999999</v>
      </c>
      <c r="L92" s="38">
        <f t="shared" si="0"/>
        <v>2255</v>
      </c>
      <c r="M92" s="38">
        <f t="shared" si="0"/>
        <v>25132764.739999998</v>
      </c>
      <c r="N92" s="40">
        <v>1432</v>
      </c>
      <c r="O92" s="40">
        <v>20915841.84</v>
      </c>
      <c r="P92" s="40">
        <v>21</v>
      </c>
      <c r="Q92" s="40">
        <v>569601.86</v>
      </c>
      <c r="R92" s="38">
        <f t="shared" si="2"/>
        <v>1453</v>
      </c>
      <c r="S92" s="38">
        <f t="shared" si="2"/>
        <v>21485443.699999999</v>
      </c>
      <c r="T92" s="38">
        <f t="shared" si="1"/>
        <v>3708</v>
      </c>
      <c r="U92" s="38">
        <f t="shared" si="1"/>
        <v>46618208.439999998</v>
      </c>
    </row>
    <row r="93" spans="1:21" s="9" customFormat="1" ht="12">
      <c r="A93" s="26">
        <v>86</v>
      </c>
      <c r="B93" s="49" t="s">
        <v>133</v>
      </c>
      <c r="C93" s="28" t="s">
        <v>134</v>
      </c>
      <c r="D93" s="39">
        <v>117</v>
      </c>
      <c r="E93" s="39">
        <v>24196606.25</v>
      </c>
      <c r="F93" s="39">
        <v>83</v>
      </c>
      <c r="G93" s="39">
        <v>4404237.38</v>
      </c>
      <c r="H93" s="39">
        <v>7</v>
      </c>
      <c r="I93" s="39">
        <v>230840.77</v>
      </c>
      <c r="J93" s="39">
        <v>88</v>
      </c>
      <c r="K93" s="39">
        <v>620554.51</v>
      </c>
      <c r="L93" s="39">
        <f t="shared" si="0"/>
        <v>295</v>
      </c>
      <c r="M93" s="39">
        <f t="shared" si="0"/>
        <v>29452238.91</v>
      </c>
      <c r="N93" s="39">
        <v>14</v>
      </c>
      <c r="O93" s="39">
        <v>1298932.21</v>
      </c>
      <c r="P93" s="39">
        <v>21</v>
      </c>
      <c r="Q93" s="39">
        <v>15292217.58</v>
      </c>
      <c r="R93" s="39">
        <f t="shared" si="2"/>
        <v>35</v>
      </c>
      <c r="S93" s="39">
        <f t="shared" si="2"/>
        <v>16591149.789999999</v>
      </c>
      <c r="T93" s="39">
        <f t="shared" si="1"/>
        <v>330</v>
      </c>
      <c r="U93" s="39">
        <f t="shared" si="1"/>
        <v>46043388.700000003</v>
      </c>
    </row>
    <row r="94" spans="1:21" s="9" customFormat="1" ht="12">
      <c r="A94" s="29">
        <v>87</v>
      </c>
      <c r="B94" s="50" t="s">
        <v>256</v>
      </c>
      <c r="C94" s="1" t="s">
        <v>257</v>
      </c>
      <c r="D94" s="40"/>
      <c r="E94" s="40"/>
      <c r="F94" s="40"/>
      <c r="G94" s="40"/>
      <c r="H94" s="40">
        <v>408</v>
      </c>
      <c r="I94" s="40">
        <v>3424616.44</v>
      </c>
      <c r="J94" s="40">
        <v>444</v>
      </c>
      <c r="K94" s="40">
        <v>7743992.6100000003</v>
      </c>
      <c r="L94" s="38">
        <f t="shared" si="0"/>
        <v>852</v>
      </c>
      <c r="M94" s="38">
        <f t="shared" si="0"/>
        <v>11168609.050000001</v>
      </c>
      <c r="N94" s="40">
        <v>683</v>
      </c>
      <c r="O94" s="40">
        <v>19040037.25</v>
      </c>
      <c r="P94" s="40">
        <v>85</v>
      </c>
      <c r="Q94" s="40">
        <v>14725026.939999999</v>
      </c>
      <c r="R94" s="38">
        <f t="shared" si="2"/>
        <v>768</v>
      </c>
      <c r="S94" s="38">
        <f t="shared" si="2"/>
        <v>33765064.189999998</v>
      </c>
      <c r="T94" s="38">
        <f t="shared" si="1"/>
        <v>1620</v>
      </c>
      <c r="U94" s="38">
        <f t="shared" si="1"/>
        <v>44933673.239999995</v>
      </c>
    </row>
    <row r="95" spans="1:21" s="9" customFormat="1" ht="12">
      <c r="A95" s="26">
        <v>88</v>
      </c>
      <c r="B95" s="49" t="s">
        <v>237</v>
      </c>
      <c r="C95" s="28" t="s">
        <v>238</v>
      </c>
      <c r="D95" s="39"/>
      <c r="E95" s="39"/>
      <c r="F95" s="39"/>
      <c r="G95" s="39"/>
      <c r="H95" s="39">
        <v>62</v>
      </c>
      <c r="I95" s="39">
        <v>1142314.68</v>
      </c>
      <c r="J95" s="39">
        <v>957</v>
      </c>
      <c r="K95" s="39">
        <v>21243936.73</v>
      </c>
      <c r="L95" s="39">
        <f t="shared" si="0"/>
        <v>1019</v>
      </c>
      <c r="M95" s="39">
        <f t="shared" si="0"/>
        <v>22386251.41</v>
      </c>
      <c r="N95" s="39">
        <v>962</v>
      </c>
      <c r="O95" s="39">
        <v>21261675.940000001</v>
      </c>
      <c r="P95" s="39">
        <v>62</v>
      </c>
      <c r="Q95" s="39">
        <v>1230256.9099999999</v>
      </c>
      <c r="R95" s="39">
        <f t="shared" si="2"/>
        <v>1024</v>
      </c>
      <c r="S95" s="39">
        <f t="shared" si="2"/>
        <v>22491932.850000001</v>
      </c>
      <c r="T95" s="39">
        <f t="shared" si="1"/>
        <v>2043</v>
      </c>
      <c r="U95" s="39">
        <f t="shared" si="1"/>
        <v>44878184.260000005</v>
      </c>
    </row>
    <row r="96" spans="1:21" s="9" customFormat="1" ht="12">
      <c r="A96" s="29">
        <v>89</v>
      </c>
      <c r="B96" s="50" t="s">
        <v>169</v>
      </c>
      <c r="C96" s="1" t="s">
        <v>170</v>
      </c>
      <c r="D96" s="40">
        <v>6</v>
      </c>
      <c r="E96" s="40">
        <v>873656.17</v>
      </c>
      <c r="F96" s="40">
        <v>20</v>
      </c>
      <c r="G96" s="40">
        <v>11038730.66</v>
      </c>
      <c r="H96" s="40">
        <v>17</v>
      </c>
      <c r="I96" s="40">
        <v>8612224.4900000002</v>
      </c>
      <c r="J96" s="40">
        <v>48</v>
      </c>
      <c r="K96" s="40">
        <v>5917188.6699999999</v>
      </c>
      <c r="L96" s="38">
        <f t="shared" ref="L96:M99" si="19">J96+H96+F96+D96</f>
        <v>91</v>
      </c>
      <c r="M96" s="38">
        <f t="shared" si="19"/>
        <v>26441799.990000002</v>
      </c>
      <c r="N96" s="40">
        <v>6</v>
      </c>
      <c r="O96" s="40">
        <v>12279843.289999999</v>
      </c>
      <c r="P96" s="40">
        <v>4</v>
      </c>
      <c r="Q96" s="40">
        <v>5029929.2699999996</v>
      </c>
      <c r="R96" s="38">
        <f t="shared" ref="R96:R99" si="20">N96+P96</f>
        <v>10</v>
      </c>
      <c r="S96" s="38">
        <f t="shared" ref="S96:S99" si="21">O96+Q96</f>
        <v>17309772.559999999</v>
      </c>
      <c r="T96" s="38">
        <f t="shared" ref="T96:U99" si="22">R96+L96</f>
        <v>101</v>
      </c>
      <c r="U96" s="38">
        <f t="shared" si="22"/>
        <v>43751572.549999997</v>
      </c>
    </row>
    <row r="97" spans="1:21" s="9" customFormat="1" ht="12">
      <c r="A97" s="26">
        <v>90</v>
      </c>
      <c r="B97" s="49" t="s">
        <v>187</v>
      </c>
      <c r="C97" s="28" t="s">
        <v>188</v>
      </c>
      <c r="D97" s="39">
        <v>20</v>
      </c>
      <c r="E97" s="39">
        <v>169100.95</v>
      </c>
      <c r="F97" s="39">
        <v>270</v>
      </c>
      <c r="G97" s="39">
        <v>4608522.5999999996</v>
      </c>
      <c r="H97" s="39">
        <v>321</v>
      </c>
      <c r="I97" s="39">
        <v>2420523.65</v>
      </c>
      <c r="J97" s="39">
        <v>2100</v>
      </c>
      <c r="K97" s="39">
        <v>15817778.83</v>
      </c>
      <c r="L97" s="39">
        <f t="shared" si="19"/>
        <v>2711</v>
      </c>
      <c r="M97" s="39">
        <f t="shared" si="19"/>
        <v>23015926.029999997</v>
      </c>
      <c r="N97" s="39">
        <v>1248</v>
      </c>
      <c r="O97" s="39">
        <v>18645753.809999999</v>
      </c>
      <c r="P97" s="39">
        <v>10</v>
      </c>
      <c r="Q97" s="39">
        <v>474931.97</v>
      </c>
      <c r="R97" s="39">
        <f t="shared" si="20"/>
        <v>1258</v>
      </c>
      <c r="S97" s="39">
        <f t="shared" si="21"/>
        <v>19120685.779999997</v>
      </c>
      <c r="T97" s="39">
        <f t="shared" si="22"/>
        <v>3969</v>
      </c>
      <c r="U97" s="39">
        <f t="shared" si="22"/>
        <v>42136611.809999995</v>
      </c>
    </row>
    <row r="98" spans="1:21" s="9" customFormat="1" ht="12">
      <c r="A98" s="29">
        <v>91</v>
      </c>
      <c r="B98" s="50" t="s">
        <v>225</v>
      </c>
      <c r="C98" s="1" t="s">
        <v>226</v>
      </c>
      <c r="D98" s="40">
        <v>2</v>
      </c>
      <c r="E98" s="40">
        <v>167711.6</v>
      </c>
      <c r="F98" s="40"/>
      <c r="G98" s="40"/>
      <c r="H98" s="40">
        <v>6</v>
      </c>
      <c r="I98" s="40">
        <v>23897.33</v>
      </c>
      <c r="J98" s="40">
        <v>25</v>
      </c>
      <c r="K98" s="40">
        <v>19744813.82</v>
      </c>
      <c r="L98" s="38">
        <f t="shared" si="19"/>
        <v>33</v>
      </c>
      <c r="M98" s="38">
        <f t="shared" si="19"/>
        <v>19936422.75</v>
      </c>
      <c r="N98" s="40">
        <v>1</v>
      </c>
      <c r="O98" s="40">
        <v>19413660</v>
      </c>
      <c r="P98" s="40"/>
      <c r="Q98" s="40"/>
      <c r="R98" s="38">
        <f t="shared" si="20"/>
        <v>1</v>
      </c>
      <c r="S98" s="38">
        <f t="shared" si="21"/>
        <v>19413660</v>
      </c>
      <c r="T98" s="38">
        <f t="shared" si="22"/>
        <v>34</v>
      </c>
      <c r="U98" s="38">
        <f t="shared" si="22"/>
        <v>39350082.75</v>
      </c>
    </row>
    <row r="99" spans="1:21" s="9" customFormat="1" ht="12">
      <c r="A99" s="26">
        <v>92</v>
      </c>
      <c r="B99" s="27" t="s">
        <v>195</v>
      </c>
      <c r="C99" s="28" t="s">
        <v>196</v>
      </c>
      <c r="D99" s="39">
        <v>37</v>
      </c>
      <c r="E99" s="39">
        <v>677924.29</v>
      </c>
      <c r="F99" s="39">
        <v>426</v>
      </c>
      <c r="G99" s="39">
        <v>7276681.7000000002</v>
      </c>
      <c r="H99" s="39">
        <v>160</v>
      </c>
      <c r="I99" s="39">
        <v>2598342.89</v>
      </c>
      <c r="J99" s="39">
        <v>1010</v>
      </c>
      <c r="K99" s="39">
        <v>10256474.369999999</v>
      </c>
      <c r="L99" s="39">
        <f t="shared" si="19"/>
        <v>1633</v>
      </c>
      <c r="M99" s="39">
        <f t="shared" si="19"/>
        <v>20809423.25</v>
      </c>
      <c r="N99" s="39">
        <v>1610</v>
      </c>
      <c r="O99" s="39">
        <v>15273313.310000001</v>
      </c>
      <c r="P99" s="39">
        <v>33</v>
      </c>
      <c r="Q99" s="39">
        <v>1013540.29</v>
      </c>
      <c r="R99" s="39">
        <f t="shared" si="20"/>
        <v>1643</v>
      </c>
      <c r="S99" s="39">
        <f t="shared" si="21"/>
        <v>16286853.600000001</v>
      </c>
      <c r="T99" s="39">
        <f t="shared" si="22"/>
        <v>3276</v>
      </c>
      <c r="U99" s="39">
        <f t="shared" si="22"/>
        <v>37096276.850000001</v>
      </c>
    </row>
    <row r="100" spans="1:21" s="9" customFormat="1" ht="12">
      <c r="A100" s="29">
        <v>93</v>
      </c>
      <c r="B100" s="50" t="s">
        <v>175</v>
      </c>
      <c r="C100" s="1" t="s">
        <v>176</v>
      </c>
      <c r="D100" s="40"/>
      <c r="E100" s="40"/>
      <c r="F100" s="40">
        <v>37</v>
      </c>
      <c r="G100" s="40">
        <v>743431.69</v>
      </c>
      <c r="H100" s="40">
        <v>804</v>
      </c>
      <c r="I100" s="40">
        <v>2838722.76</v>
      </c>
      <c r="J100" s="40">
        <v>1946</v>
      </c>
      <c r="K100" s="40">
        <v>16218639.310000001</v>
      </c>
      <c r="L100" s="38">
        <f t="shared" si="0"/>
        <v>2787</v>
      </c>
      <c r="M100" s="38">
        <f t="shared" si="0"/>
        <v>19800793.760000002</v>
      </c>
      <c r="N100" s="40">
        <v>1741</v>
      </c>
      <c r="O100" s="40">
        <v>15029927.34</v>
      </c>
      <c r="P100" s="40">
        <v>82</v>
      </c>
      <c r="Q100" s="40">
        <v>928168.14</v>
      </c>
      <c r="R100" s="38">
        <f t="shared" si="2"/>
        <v>1823</v>
      </c>
      <c r="S100" s="38">
        <f t="shared" si="2"/>
        <v>15958095.48</v>
      </c>
      <c r="T100" s="38">
        <f t="shared" si="1"/>
        <v>4610</v>
      </c>
      <c r="U100" s="38">
        <f t="shared" si="1"/>
        <v>35758889.240000002</v>
      </c>
    </row>
    <row r="101" spans="1:21" s="9" customFormat="1" ht="12">
      <c r="A101" s="26">
        <v>94</v>
      </c>
      <c r="B101" s="49" t="s">
        <v>199</v>
      </c>
      <c r="C101" s="28" t="s">
        <v>200</v>
      </c>
      <c r="D101" s="39"/>
      <c r="E101" s="39"/>
      <c r="F101" s="39">
        <v>11</v>
      </c>
      <c r="G101" s="39">
        <v>209079.35</v>
      </c>
      <c r="H101" s="39">
        <v>335</v>
      </c>
      <c r="I101" s="39">
        <v>1922261.45</v>
      </c>
      <c r="J101" s="39">
        <v>791</v>
      </c>
      <c r="K101" s="39">
        <v>16282174.74</v>
      </c>
      <c r="L101" s="39">
        <f t="shared" si="0"/>
        <v>1137</v>
      </c>
      <c r="M101" s="39">
        <f t="shared" si="0"/>
        <v>18413515.540000003</v>
      </c>
      <c r="N101" s="39">
        <v>763</v>
      </c>
      <c r="O101" s="39">
        <v>14752336.25</v>
      </c>
      <c r="P101" s="39">
        <v>1</v>
      </c>
      <c r="Q101" s="39">
        <v>14519.85</v>
      </c>
      <c r="R101" s="39">
        <f t="shared" si="2"/>
        <v>764</v>
      </c>
      <c r="S101" s="39">
        <f t="shared" si="2"/>
        <v>14766856.1</v>
      </c>
      <c r="T101" s="39">
        <f t="shared" si="1"/>
        <v>1901</v>
      </c>
      <c r="U101" s="39">
        <f t="shared" si="1"/>
        <v>33180371.640000001</v>
      </c>
    </row>
    <row r="102" spans="1:21" s="9" customFormat="1" ht="12">
      <c r="A102" s="29">
        <v>95</v>
      </c>
      <c r="B102" s="50" t="s">
        <v>181</v>
      </c>
      <c r="C102" s="1" t="s">
        <v>182</v>
      </c>
      <c r="D102" s="40">
        <v>442</v>
      </c>
      <c r="E102" s="40">
        <v>12447196.460000001</v>
      </c>
      <c r="F102" s="40">
        <v>151</v>
      </c>
      <c r="G102" s="40">
        <v>3842062.56</v>
      </c>
      <c r="H102" s="40">
        <v>71</v>
      </c>
      <c r="I102" s="40">
        <v>436759.52</v>
      </c>
      <c r="J102" s="40">
        <v>272</v>
      </c>
      <c r="K102" s="40">
        <v>985002.46</v>
      </c>
      <c r="L102" s="38">
        <f t="shared" si="0"/>
        <v>936</v>
      </c>
      <c r="M102" s="38">
        <f t="shared" si="0"/>
        <v>17711021</v>
      </c>
      <c r="N102" s="40">
        <v>19</v>
      </c>
      <c r="O102" s="40">
        <v>3849443</v>
      </c>
      <c r="P102" s="40">
        <v>53</v>
      </c>
      <c r="Q102" s="40">
        <v>11519101.210000001</v>
      </c>
      <c r="R102" s="38">
        <f t="shared" si="2"/>
        <v>72</v>
      </c>
      <c r="S102" s="38">
        <f t="shared" si="2"/>
        <v>15368544.210000001</v>
      </c>
      <c r="T102" s="38">
        <f t="shared" si="1"/>
        <v>1008</v>
      </c>
      <c r="U102" s="38">
        <f t="shared" si="1"/>
        <v>33079565.210000001</v>
      </c>
    </row>
    <row r="103" spans="1:21" s="9" customFormat="1" ht="12">
      <c r="A103" s="26">
        <v>96</v>
      </c>
      <c r="B103" s="27" t="s">
        <v>179</v>
      </c>
      <c r="C103" s="28" t="s">
        <v>180</v>
      </c>
      <c r="D103" s="39"/>
      <c r="E103" s="39"/>
      <c r="F103" s="39">
        <v>151</v>
      </c>
      <c r="G103" s="39">
        <v>2216964.77</v>
      </c>
      <c r="H103" s="39">
        <v>15</v>
      </c>
      <c r="I103" s="39">
        <v>51312.14</v>
      </c>
      <c r="J103" s="39">
        <v>760</v>
      </c>
      <c r="K103" s="39">
        <v>12978764.199999999</v>
      </c>
      <c r="L103" s="39">
        <f t="shared" si="0"/>
        <v>926</v>
      </c>
      <c r="M103" s="39">
        <f t="shared" si="0"/>
        <v>15247041.109999999</v>
      </c>
      <c r="N103" s="39">
        <v>687</v>
      </c>
      <c r="O103" s="39">
        <v>15187699.220000001</v>
      </c>
      <c r="P103" s="39">
        <v>8</v>
      </c>
      <c r="Q103" s="39">
        <v>46021.279999999999</v>
      </c>
      <c r="R103" s="39">
        <f t="shared" si="2"/>
        <v>695</v>
      </c>
      <c r="S103" s="39">
        <f t="shared" si="2"/>
        <v>15233720.5</v>
      </c>
      <c r="T103" s="39">
        <f t="shared" si="1"/>
        <v>1621</v>
      </c>
      <c r="U103" s="39">
        <f t="shared" si="1"/>
        <v>30480761.609999999</v>
      </c>
    </row>
    <row r="104" spans="1:21" s="9" customFormat="1" ht="12">
      <c r="A104" s="29">
        <v>97</v>
      </c>
      <c r="B104" s="50" t="s">
        <v>309</v>
      </c>
      <c r="C104" s="1" t="s">
        <v>310</v>
      </c>
      <c r="D104" s="40">
        <v>4</v>
      </c>
      <c r="E104" s="40">
        <v>24166.73</v>
      </c>
      <c r="F104" s="40">
        <v>64</v>
      </c>
      <c r="G104" s="40">
        <v>681540.04</v>
      </c>
      <c r="H104" s="40">
        <v>68</v>
      </c>
      <c r="I104" s="40">
        <v>499780.78</v>
      </c>
      <c r="J104" s="40">
        <v>753</v>
      </c>
      <c r="K104" s="40">
        <v>7971780.6900000004</v>
      </c>
      <c r="L104" s="38">
        <f t="shared" si="0"/>
        <v>889</v>
      </c>
      <c r="M104" s="38">
        <f t="shared" si="0"/>
        <v>9177268.2400000021</v>
      </c>
      <c r="N104" s="40">
        <v>917</v>
      </c>
      <c r="O104" s="40">
        <v>14398075.039999999</v>
      </c>
      <c r="P104" s="40">
        <v>288</v>
      </c>
      <c r="Q104" s="40">
        <v>6275516.1600000001</v>
      </c>
      <c r="R104" s="38">
        <f t="shared" si="2"/>
        <v>1205</v>
      </c>
      <c r="S104" s="38">
        <f t="shared" si="2"/>
        <v>20673591.199999999</v>
      </c>
      <c r="T104" s="38">
        <f t="shared" si="1"/>
        <v>2094</v>
      </c>
      <c r="U104" s="38">
        <f t="shared" si="1"/>
        <v>29850859.440000001</v>
      </c>
    </row>
    <row r="105" spans="1:21" s="9" customFormat="1" ht="12">
      <c r="A105" s="26">
        <v>98</v>
      </c>
      <c r="B105" s="49" t="s">
        <v>215</v>
      </c>
      <c r="C105" s="28" t="s">
        <v>216</v>
      </c>
      <c r="D105" s="39">
        <v>18</v>
      </c>
      <c r="E105" s="39">
        <v>374711.73</v>
      </c>
      <c r="F105" s="39">
        <v>21</v>
      </c>
      <c r="G105" s="39">
        <v>396144.95</v>
      </c>
      <c r="H105" s="39">
        <v>133</v>
      </c>
      <c r="I105" s="39">
        <v>873046.22</v>
      </c>
      <c r="J105" s="39">
        <v>397</v>
      </c>
      <c r="K105" s="39">
        <v>5194368.3</v>
      </c>
      <c r="L105" s="39">
        <f t="shared" si="0"/>
        <v>569</v>
      </c>
      <c r="M105" s="39">
        <f t="shared" si="0"/>
        <v>6838271.1999999993</v>
      </c>
      <c r="N105" s="39">
        <v>345</v>
      </c>
      <c r="O105" s="39">
        <v>12656511.26</v>
      </c>
      <c r="P105" s="39">
        <v>58</v>
      </c>
      <c r="Q105" s="39">
        <v>8319500.8200000003</v>
      </c>
      <c r="R105" s="39">
        <f t="shared" si="2"/>
        <v>403</v>
      </c>
      <c r="S105" s="39">
        <f t="shared" si="2"/>
        <v>20976012.079999998</v>
      </c>
      <c r="T105" s="39">
        <f t="shared" si="1"/>
        <v>972</v>
      </c>
      <c r="U105" s="39">
        <f t="shared" si="1"/>
        <v>27814283.279999997</v>
      </c>
    </row>
    <row r="106" spans="1:21" s="9" customFormat="1" ht="12">
      <c r="A106" s="29">
        <v>99</v>
      </c>
      <c r="B106" s="50" t="s">
        <v>233</v>
      </c>
      <c r="C106" s="1" t="s">
        <v>234</v>
      </c>
      <c r="D106" s="40"/>
      <c r="E106" s="40"/>
      <c r="F106" s="40">
        <v>48</v>
      </c>
      <c r="G106" s="40">
        <v>779114.72</v>
      </c>
      <c r="H106" s="40">
        <v>176</v>
      </c>
      <c r="I106" s="40">
        <v>498680.1</v>
      </c>
      <c r="J106" s="40">
        <v>665</v>
      </c>
      <c r="K106" s="40">
        <v>3422463.33</v>
      </c>
      <c r="L106" s="38">
        <f t="shared" si="0"/>
        <v>889</v>
      </c>
      <c r="M106" s="38">
        <f t="shared" si="0"/>
        <v>4700258.1500000004</v>
      </c>
      <c r="N106" s="40">
        <v>301</v>
      </c>
      <c r="O106" s="40">
        <v>12958522.859999999</v>
      </c>
      <c r="P106" s="40">
        <v>55</v>
      </c>
      <c r="Q106" s="40">
        <v>9227365.1899999995</v>
      </c>
      <c r="R106" s="38">
        <f t="shared" si="2"/>
        <v>356</v>
      </c>
      <c r="S106" s="38">
        <f t="shared" si="2"/>
        <v>22185888.049999997</v>
      </c>
      <c r="T106" s="38">
        <f t="shared" si="1"/>
        <v>1245</v>
      </c>
      <c r="U106" s="38">
        <f t="shared" si="1"/>
        <v>26886146.199999996</v>
      </c>
    </row>
    <row r="107" spans="1:21" s="9" customFormat="1" ht="12">
      <c r="A107" s="26">
        <v>100</v>
      </c>
      <c r="B107" s="49" t="s">
        <v>117</v>
      </c>
      <c r="C107" s="28" t="s">
        <v>118</v>
      </c>
      <c r="D107" s="39">
        <v>3</v>
      </c>
      <c r="E107" s="39">
        <v>4663176.62</v>
      </c>
      <c r="F107" s="39"/>
      <c r="G107" s="39"/>
      <c r="H107" s="39">
        <v>1</v>
      </c>
      <c r="I107" s="39">
        <v>2876500</v>
      </c>
      <c r="J107" s="39">
        <v>16</v>
      </c>
      <c r="K107" s="39">
        <v>3418201.84</v>
      </c>
      <c r="L107" s="39">
        <f t="shared" si="0"/>
        <v>20</v>
      </c>
      <c r="M107" s="39">
        <f t="shared" si="0"/>
        <v>10957878.460000001</v>
      </c>
      <c r="N107" s="39">
        <v>2</v>
      </c>
      <c r="O107" s="39">
        <v>14000000</v>
      </c>
      <c r="P107" s="39">
        <v>1</v>
      </c>
      <c r="Q107" s="39">
        <v>1292023.05</v>
      </c>
      <c r="R107" s="39">
        <f t="shared" si="2"/>
        <v>3</v>
      </c>
      <c r="S107" s="39">
        <f t="shared" si="2"/>
        <v>15292023.050000001</v>
      </c>
      <c r="T107" s="39">
        <f t="shared" si="1"/>
        <v>23</v>
      </c>
      <c r="U107" s="39">
        <f t="shared" si="1"/>
        <v>26249901.510000002</v>
      </c>
    </row>
    <row r="108" spans="1:21" s="9" customFormat="1" ht="12">
      <c r="A108" s="29">
        <v>101</v>
      </c>
      <c r="B108" s="50" t="s">
        <v>247</v>
      </c>
      <c r="C108" s="1" t="s">
        <v>248</v>
      </c>
      <c r="D108" s="40"/>
      <c r="E108" s="40"/>
      <c r="F108" s="40">
        <v>3</v>
      </c>
      <c r="G108" s="40">
        <v>52721.1</v>
      </c>
      <c r="H108" s="40">
        <v>46</v>
      </c>
      <c r="I108" s="40">
        <v>5492452.3899999997</v>
      </c>
      <c r="J108" s="40">
        <v>458</v>
      </c>
      <c r="K108" s="40">
        <v>8511639.0399999991</v>
      </c>
      <c r="L108" s="38">
        <f t="shared" si="0"/>
        <v>507</v>
      </c>
      <c r="M108" s="38">
        <f t="shared" si="0"/>
        <v>14056812.529999999</v>
      </c>
      <c r="N108" s="40">
        <v>12</v>
      </c>
      <c r="O108" s="40">
        <v>6809174.9800000004</v>
      </c>
      <c r="P108" s="40">
        <v>1</v>
      </c>
      <c r="Q108" s="40">
        <v>4137940</v>
      </c>
      <c r="R108" s="38">
        <f t="shared" ref="R108:S124" si="23">N108+P108</f>
        <v>13</v>
      </c>
      <c r="S108" s="38">
        <f t="shared" si="23"/>
        <v>10947114.98</v>
      </c>
      <c r="T108" s="38">
        <f t="shared" si="1"/>
        <v>520</v>
      </c>
      <c r="U108" s="38">
        <f t="shared" si="1"/>
        <v>25003927.509999998</v>
      </c>
    </row>
    <row r="109" spans="1:21" s="9" customFormat="1" ht="12">
      <c r="A109" s="26">
        <v>102</v>
      </c>
      <c r="B109" s="49" t="s">
        <v>197</v>
      </c>
      <c r="C109" s="28" t="s">
        <v>198</v>
      </c>
      <c r="D109" s="39">
        <v>15</v>
      </c>
      <c r="E109" s="39">
        <v>1711050.66</v>
      </c>
      <c r="F109" s="39">
        <v>18</v>
      </c>
      <c r="G109" s="39">
        <v>1317087.6299999999</v>
      </c>
      <c r="H109" s="39">
        <v>31</v>
      </c>
      <c r="I109" s="39">
        <v>2383030.11</v>
      </c>
      <c r="J109" s="39">
        <v>98</v>
      </c>
      <c r="K109" s="39">
        <v>9676189.0299999993</v>
      </c>
      <c r="L109" s="39">
        <f t="shared" si="0"/>
        <v>162</v>
      </c>
      <c r="M109" s="39">
        <f t="shared" si="0"/>
        <v>15087357.43</v>
      </c>
      <c r="N109" s="39">
        <v>21</v>
      </c>
      <c r="O109" s="39">
        <v>7929889.04</v>
      </c>
      <c r="P109" s="39">
        <v>6</v>
      </c>
      <c r="Q109" s="39">
        <v>1536606</v>
      </c>
      <c r="R109" s="39">
        <f t="shared" si="23"/>
        <v>27</v>
      </c>
      <c r="S109" s="39">
        <f t="shared" si="23"/>
        <v>9466495.0399999991</v>
      </c>
      <c r="T109" s="39">
        <f t="shared" si="1"/>
        <v>189</v>
      </c>
      <c r="U109" s="39">
        <f t="shared" si="1"/>
        <v>24553852.469999999</v>
      </c>
    </row>
    <row r="110" spans="1:21" s="9" customFormat="1" ht="12">
      <c r="A110" s="29">
        <v>103</v>
      </c>
      <c r="B110" s="50" t="s">
        <v>62</v>
      </c>
      <c r="C110" s="1" t="s">
        <v>63</v>
      </c>
      <c r="D110" s="40"/>
      <c r="E110" s="40"/>
      <c r="F110" s="40"/>
      <c r="G110" s="40"/>
      <c r="H110" s="40">
        <v>11</v>
      </c>
      <c r="I110" s="40">
        <v>23891448.879999999</v>
      </c>
      <c r="J110" s="40"/>
      <c r="K110" s="40"/>
      <c r="L110" s="38">
        <f t="shared" si="0"/>
        <v>11</v>
      </c>
      <c r="M110" s="38">
        <f t="shared" si="0"/>
        <v>23891448.879999999</v>
      </c>
      <c r="N110" s="40"/>
      <c r="O110" s="40"/>
      <c r="P110" s="40"/>
      <c r="Q110" s="40"/>
      <c r="R110" s="38">
        <f t="shared" si="23"/>
        <v>0</v>
      </c>
      <c r="S110" s="38">
        <f t="shared" si="23"/>
        <v>0</v>
      </c>
      <c r="T110" s="38">
        <f t="shared" si="1"/>
        <v>11</v>
      </c>
      <c r="U110" s="38">
        <f t="shared" si="1"/>
        <v>23891448.879999999</v>
      </c>
    </row>
    <row r="111" spans="1:21" s="9" customFormat="1" ht="12">
      <c r="A111" s="26">
        <v>104</v>
      </c>
      <c r="B111" s="27" t="s">
        <v>203</v>
      </c>
      <c r="C111" s="28" t="s">
        <v>204</v>
      </c>
      <c r="D111" s="39">
        <v>1</v>
      </c>
      <c r="E111" s="39">
        <v>40477.5</v>
      </c>
      <c r="F111" s="39">
        <v>1</v>
      </c>
      <c r="G111" s="39">
        <v>3645</v>
      </c>
      <c r="H111" s="39">
        <v>201</v>
      </c>
      <c r="I111" s="39">
        <v>1221584.22</v>
      </c>
      <c r="J111" s="39">
        <v>549</v>
      </c>
      <c r="K111" s="39">
        <v>7452083.2300000004</v>
      </c>
      <c r="L111" s="39">
        <f t="shared" si="0"/>
        <v>752</v>
      </c>
      <c r="M111" s="39">
        <f t="shared" si="0"/>
        <v>8717789.9500000011</v>
      </c>
      <c r="N111" s="39">
        <v>798</v>
      </c>
      <c r="O111" s="39">
        <v>10664814.039999999</v>
      </c>
      <c r="P111" s="39">
        <v>62</v>
      </c>
      <c r="Q111" s="39">
        <v>4478542.28</v>
      </c>
      <c r="R111" s="39">
        <f t="shared" si="23"/>
        <v>860</v>
      </c>
      <c r="S111" s="39">
        <f t="shared" si="23"/>
        <v>15143356.32</v>
      </c>
      <c r="T111" s="39">
        <f t="shared" si="1"/>
        <v>1612</v>
      </c>
      <c r="U111" s="39">
        <f t="shared" si="1"/>
        <v>23861146.270000003</v>
      </c>
    </row>
    <row r="112" spans="1:21" s="9" customFormat="1" ht="12">
      <c r="A112" s="29">
        <v>105</v>
      </c>
      <c r="B112" s="50" t="s">
        <v>351</v>
      </c>
      <c r="C112" s="1" t="s">
        <v>352</v>
      </c>
      <c r="D112" s="40"/>
      <c r="E112" s="40"/>
      <c r="F112" s="40">
        <v>125</v>
      </c>
      <c r="G112" s="40">
        <v>3006527.81</v>
      </c>
      <c r="H112" s="40">
        <v>86</v>
      </c>
      <c r="I112" s="40">
        <v>342311.61</v>
      </c>
      <c r="J112" s="40">
        <v>192</v>
      </c>
      <c r="K112" s="40">
        <v>3048414.33</v>
      </c>
      <c r="L112" s="38">
        <f t="shared" si="0"/>
        <v>403</v>
      </c>
      <c r="M112" s="38">
        <f t="shared" si="0"/>
        <v>6397253.75</v>
      </c>
      <c r="N112" s="40">
        <v>336</v>
      </c>
      <c r="O112" s="40">
        <v>10850224.82</v>
      </c>
      <c r="P112" s="40">
        <v>50</v>
      </c>
      <c r="Q112" s="40">
        <v>6513111.8300000001</v>
      </c>
      <c r="R112" s="38">
        <f t="shared" si="23"/>
        <v>386</v>
      </c>
      <c r="S112" s="38">
        <f t="shared" si="23"/>
        <v>17363336.649999999</v>
      </c>
      <c r="T112" s="38">
        <f t="shared" si="1"/>
        <v>789</v>
      </c>
      <c r="U112" s="38">
        <f t="shared" si="1"/>
        <v>23760590.399999999</v>
      </c>
    </row>
    <row r="113" spans="1:21" s="9" customFormat="1" ht="12">
      <c r="A113" s="26">
        <v>106</v>
      </c>
      <c r="B113" s="49" t="s">
        <v>209</v>
      </c>
      <c r="C113" s="28" t="s">
        <v>210</v>
      </c>
      <c r="D113" s="39">
        <v>20</v>
      </c>
      <c r="E113" s="39">
        <v>469205.72</v>
      </c>
      <c r="F113" s="39">
        <v>201</v>
      </c>
      <c r="G113" s="39">
        <v>4238337.34</v>
      </c>
      <c r="H113" s="39">
        <v>127</v>
      </c>
      <c r="I113" s="39">
        <v>1312970.98</v>
      </c>
      <c r="J113" s="39">
        <v>465</v>
      </c>
      <c r="K113" s="39">
        <v>3520344.9</v>
      </c>
      <c r="L113" s="39">
        <f t="shared" si="0"/>
        <v>813</v>
      </c>
      <c r="M113" s="39">
        <f t="shared" si="0"/>
        <v>9540858.9399999995</v>
      </c>
      <c r="N113" s="39">
        <v>355</v>
      </c>
      <c r="O113" s="39">
        <v>10013379.93</v>
      </c>
      <c r="P113" s="39">
        <v>51</v>
      </c>
      <c r="Q113" s="39">
        <v>4026126.4</v>
      </c>
      <c r="R113" s="39">
        <f t="shared" si="23"/>
        <v>406</v>
      </c>
      <c r="S113" s="39">
        <f t="shared" si="23"/>
        <v>14039506.33</v>
      </c>
      <c r="T113" s="39">
        <f t="shared" si="1"/>
        <v>1219</v>
      </c>
      <c r="U113" s="39">
        <f t="shared" si="1"/>
        <v>23580365.27</v>
      </c>
    </row>
    <row r="114" spans="1:21" s="9" customFormat="1" ht="12">
      <c r="A114" s="29">
        <v>107</v>
      </c>
      <c r="B114" s="50" t="s">
        <v>254</v>
      </c>
      <c r="C114" s="1" t="s">
        <v>255</v>
      </c>
      <c r="D114" s="40"/>
      <c r="E114" s="40"/>
      <c r="F114" s="40"/>
      <c r="G114" s="40"/>
      <c r="H114" s="40">
        <v>76</v>
      </c>
      <c r="I114" s="40">
        <v>299986.92</v>
      </c>
      <c r="J114" s="40">
        <v>335</v>
      </c>
      <c r="K114" s="40">
        <v>11686847.859999999</v>
      </c>
      <c r="L114" s="38">
        <f t="shared" si="0"/>
        <v>411</v>
      </c>
      <c r="M114" s="38">
        <f t="shared" si="0"/>
        <v>11986834.779999999</v>
      </c>
      <c r="N114" s="40">
        <v>849</v>
      </c>
      <c r="O114" s="40">
        <v>11391377.17</v>
      </c>
      <c r="P114" s="40"/>
      <c r="Q114" s="40"/>
      <c r="R114" s="38">
        <f t="shared" si="23"/>
        <v>849</v>
      </c>
      <c r="S114" s="38">
        <f t="shared" si="23"/>
        <v>11391377.17</v>
      </c>
      <c r="T114" s="38">
        <f t="shared" si="1"/>
        <v>1260</v>
      </c>
      <c r="U114" s="38">
        <f t="shared" si="1"/>
        <v>23378211.949999999</v>
      </c>
    </row>
    <row r="115" spans="1:21" s="9" customFormat="1" ht="12">
      <c r="A115" s="26">
        <v>108</v>
      </c>
      <c r="B115" s="49" t="s">
        <v>217</v>
      </c>
      <c r="C115" s="28" t="s">
        <v>218</v>
      </c>
      <c r="D115" s="39">
        <v>5</v>
      </c>
      <c r="E115" s="39">
        <v>42283.9</v>
      </c>
      <c r="F115" s="39">
        <v>6</v>
      </c>
      <c r="G115" s="39">
        <v>30182.99</v>
      </c>
      <c r="H115" s="39">
        <v>427</v>
      </c>
      <c r="I115" s="39">
        <v>1442227.18</v>
      </c>
      <c r="J115" s="39">
        <v>985</v>
      </c>
      <c r="K115" s="39">
        <v>4916582.54</v>
      </c>
      <c r="L115" s="39">
        <f t="shared" si="0"/>
        <v>1423</v>
      </c>
      <c r="M115" s="39">
        <f t="shared" si="0"/>
        <v>6431276.6100000003</v>
      </c>
      <c r="N115" s="39">
        <v>534</v>
      </c>
      <c r="O115" s="39">
        <v>9964368.5</v>
      </c>
      <c r="P115" s="39">
        <v>87</v>
      </c>
      <c r="Q115" s="39">
        <v>6519508.5599999996</v>
      </c>
      <c r="R115" s="39">
        <f t="shared" si="23"/>
        <v>621</v>
      </c>
      <c r="S115" s="39">
        <f t="shared" si="23"/>
        <v>16483877.059999999</v>
      </c>
      <c r="T115" s="39">
        <f t="shared" si="1"/>
        <v>2044</v>
      </c>
      <c r="U115" s="39">
        <f t="shared" si="1"/>
        <v>22915153.669999998</v>
      </c>
    </row>
    <row r="116" spans="1:21" s="9" customFormat="1" ht="12">
      <c r="A116" s="29">
        <v>109</v>
      </c>
      <c r="B116" s="50" t="s">
        <v>213</v>
      </c>
      <c r="C116" s="1" t="s">
        <v>214</v>
      </c>
      <c r="D116" s="40"/>
      <c r="E116" s="40"/>
      <c r="F116" s="40">
        <v>11</v>
      </c>
      <c r="G116" s="40">
        <v>186573.79</v>
      </c>
      <c r="H116" s="40">
        <v>1168</v>
      </c>
      <c r="I116" s="40">
        <v>1371099.45</v>
      </c>
      <c r="J116" s="40">
        <v>2809</v>
      </c>
      <c r="K116" s="40">
        <v>10368891.880000001</v>
      </c>
      <c r="L116" s="38">
        <f t="shared" si="0"/>
        <v>3988</v>
      </c>
      <c r="M116" s="38">
        <f t="shared" si="0"/>
        <v>11926565.119999999</v>
      </c>
      <c r="N116" s="40">
        <v>1015</v>
      </c>
      <c r="O116" s="40">
        <v>9988202.6199999992</v>
      </c>
      <c r="P116" s="40">
        <v>20</v>
      </c>
      <c r="Q116" s="40">
        <v>775606.84</v>
      </c>
      <c r="R116" s="38">
        <f t="shared" si="23"/>
        <v>1035</v>
      </c>
      <c r="S116" s="38">
        <f t="shared" si="23"/>
        <v>10763809.459999999</v>
      </c>
      <c r="T116" s="38">
        <f t="shared" si="1"/>
        <v>5023</v>
      </c>
      <c r="U116" s="38">
        <f t="shared" si="1"/>
        <v>22690374.579999998</v>
      </c>
    </row>
    <row r="117" spans="1:21" s="9" customFormat="1" ht="12">
      <c r="A117" s="26">
        <v>110</v>
      </c>
      <c r="B117" s="49" t="s">
        <v>301</v>
      </c>
      <c r="C117" s="28" t="s">
        <v>302</v>
      </c>
      <c r="D117" s="39">
        <v>5</v>
      </c>
      <c r="E117" s="39">
        <v>121000</v>
      </c>
      <c r="F117" s="39"/>
      <c r="G117" s="39"/>
      <c r="H117" s="39">
        <v>1184</v>
      </c>
      <c r="I117" s="39">
        <v>788999.78</v>
      </c>
      <c r="J117" s="39">
        <v>1219</v>
      </c>
      <c r="K117" s="39">
        <v>1155367.6100000001</v>
      </c>
      <c r="L117" s="39">
        <f t="shared" si="0"/>
        <v>2408</v>
      </c>
      <c r="M117" s="39">
        <f t="shared" si="0"/>
        <v>2065367.3900000001</v>
      </c>
      <c r="N117" s="39">
        <v>90</v>
      </c>
      <c r="O117" s="39">
        <v>9792694.0800000001</v>
      </c>
      <c r="P117" s="39">
        <v>71</v>
      </c>
      <c r="Q117" s="39">
        <v>9540102.4499999993</v>
      </c>
      <c r="R117" s="39">
        <f t="shared" si="23"/>
        <v>161</v>
      </c>
      <c r="S117" s="39">
        <f t="shared" si="23"/>
        <v>19332796.530000001</v>
      </c>
      <c r="T117" s="39">
        <f t="shared" si="1"/>
        <v>2569</v>
      </c>
      <c r="U117" s="39">
        <f t="shared" si="1"/>
        <v>21398163.920000002</v>
      </c>
    </row>
    <row r="118" spans="1:21" s="9" customFormat="1" ht="12">
      <c r="A118" s="29">
        <v>111</v>
      </c>
      <c r="B118" s="50" t="s">
        <v>347</v>
      </c>
      <c r="C118" s="1" t="s">
        <v>348</v>
      </c>
      <c r="D118" s="40"/>
      <c r="E118" s="40"/>
      <c r="F118" s="40"/>
      <c r="G118" s="40"/>
      <c r="H118" s="40">
        <v>1</v>
      </c>
      <c r="I118" s="40">
        <v>10382.719999999999</v>
      </c>
      <c r="J118" s="40">
        <v>2</v>
      </c>
      <c r="K118" s="40">
        <v>937.74</v>
      </c>
      <c r="L118" s="38">
        <f t="shared" si="0"/>
        <v>3</v>
      </c>
      <c r="M118" s="38">
        <f t="shared" si="0"/>
        <v>11320.46</v>
      </c>
      <c r="N118" s="40">
        <v>2</v>
      </c>
      <c r="O118" s="40">
        <v>10037243</v>
      </c>
      <c r="P118" s="40">
        <v>2</v>
      </c>
      <c r="Q118" s="40">
        <v>10034808</v>
      </c>
      <c r="R118" s="38">
        <f t="shared" si="23"/>
        <v>4</v>
      </c>
      <c r="S118" s="38">
        <f t="shared" si="23"/>
        <v>20072051</v>
      </c>
      <c r="T118" s="38">
        <f t="shared" si="1"/>
        <v>7</v>
      </c>
      <c r="U118" s="38">
        <f t="shared" si="1"/>
        <v>20083371.460000001</v>
      </c>
    </row>
    <row r="119" spans="1:21" s="9" customFormat="1" ht="12">
      <c r="A119" s="26">
        <v>112</v>
      </c>
      <c r="B119" s="27" t="s">
        <v>221</v>
      </c>
      <c r="C119" s="28" t="s">
        <v>222</v>
      </c>
      <c r="D119" s="39">
        <v>34</v>
      </c>
      <c r="E119" s="39">
        <v>360177.91999999998</v>
      </c>
      <c r="F119" s="39">
        <v>88</v>
      </c>
      <c r="G119" s="39">
        <v>3138103.49</v>
      </c>
      <c r="H119" s="39">
        <v>318</v>
      </c>
      <c r="I119" s="39">
        <v>1721537.18</v>
      </c>
      <c r="J119" s="39">
        <v>632</v>
      </c>
      <c r="K119" s="39">
        <v>5861115.6100000003</v>
      </c>
      <c r="L119" s="39">
        <f t="shared" si="0"/>
        <v>1072</v>
      </c>
      <c r="M119" s="39">
        <f t="shared" si="0"/>
        <v>11080934.200000001</v>
      </c>
      <c r="N119" s="39">
        <v>573</v>
      </c>
      <c r="O119" s="39">
        <v>7858897.4699999997</v>
      </c>
      <c r="P119" s="39">
        <v>84</v>
      </c>
      <c r="Q119" s="39">
        <v>927072.42</v>
      </c>
      <c r="R119" s="39">
        <f t="shared" si="23"/>
        <v>657</v>
      </c>
      <c r="S119" s="39">
        <f t="shared" si="23"/>
        <v>8785969.8900000006</v>
      </c>
      <c r="T119" s="39">
        <f t="shared" si="1"/>
        <v>1729</v>
      </c>
      <c r="U119" s="39">
        <f t="shared" si="1"/>
        <v>19866904.090000004</v>
      </c>
    </row>
    <row r="120" spans="1:21" s="9" customFormat="1" ht="12">
      <c r="A120" s="29">
        <v>113</v>
      </c>
      <c r="B120" s="50" t="s">
        <v>223</v>
      </c>
      <c r="C120" s="1" t="s">
        <v>224</v>
      </c>
      <c r="D120" s="40">
        <v>1</v>
      </c>
      <c r="E120" s="40">
        <v>2133</v>
      </c>
      <c r="F120" s="40">
        <v>142</v>
      </c>
      <c r="G120" s="40">
        <v>4644665.5999999996</v>
      </c>
      <c r="H120" s="40">
        <v>97</v>
      </c>
      <c r="I120" s="40">
        <v>1119188.8999999999</v>
      </c>
      <c r="J120" s="40">
        <v>424</v>
      </c>
      <c r="K120" s="40">
        <v>3044680.3664000002</v>
      </c>
      <c r="L120" s="38">
        <f t="shared" si="0"/>
        <v>664</v>
      </c>
      <c r="M120" s="38">
        <f t="shared" si="0"/>
        <v>8810667.8663999997</v>
      </c>
      <c r="N120" s="40">
        <v>406</v>
      </c>
      <c r="O120" s="40">
        <v>7575086.04</v>
      </c>
      <c r="P120" s="40">
        <v>65</v>
      </c>
      <c r="Q120" s="40">
        <v>1067403.93</v>
      </c>
      <c r="R120" s="38">
        <f t="shared" si="23"/>
        <v>471</v>
      </c>
      <c r="S120" s="38">
        <f t="shared" si="23"/>
        <v>8642489.9700000007</v>
      </c>
      <c r="T120" s="38">
        <f t="shared" si="1"/>
        <v>1135</v>
      </c>
      <c r="U120" s="38">
        <f t="shared" si="1"/>
        <v>17453157.836400002</v>
      </c>
    </row>
    <row r="121" spans="1:21" s="9" customFormat="1" ht="12">
      <c r="A121" s="26">
        <v>114</v>
      </c>
      <c r="B121" s="49" t="s">
        <v>241</v>
      </c>
      <c r="C121" s="28" t="s">
        <v>242</v>
      </c>
      <c r="D121" s="39">
        <v>53</v>
      </c>
      <c r="E121" s="39">
        <v>4821452.18</v>
      </c>
      <c r="F121" s="39">
        <v>12</v>
      </c>
      <c r="G121" s="39">
        <v>864094.21</v>
      </c>
      <c r="H121" s="39">
        <v>14</v>
      </c>
      <c r="I121" s="39">
        <v>216534.88</v>
      </c>
      <c r="J121" s="39">
        <v>95</v>
      </c>
      <c r="K121" s="39">
        <v>3296597.24</v>
      </c>
      <c r="L121" s="39">
        <f t="shared" si="0"/>
        <v>174</v>
      </c>
      <c r="M121" s="39">
        <f t="shared" si="0"/>
        <v>9198678.5099999998</v>
      </c>
      <c r="N121" s="39">
        <v>22</v>
      </c>
      <c r="O121" s="39">
        <v>3288094.3</v>
      </c>
      <c r="P121" s="39">
        <v>20</v>
      </c>
      <c r="Q121" s="39">
        <v>4193025</v>
      </c>
      <c r="R121" s="39">
        <f t="shared" si="23"/>
        <v>42</v>
      </c>
      <c r="S121" s="39">
        <f t="shared" si="23"/>
        <v>7481119.2999999998</v>
      </c>
      <c r="T121" s="39">
        <f t="shared" si="1"/>
        <v>216</v>
      </c>
      <c r="U121" s="39">
        <f t="shared" si="1"/>
        <v>16679797.809999999</v>
      </c>
    </row>
    <row r="122" spans="1:21" s="9" customFormat="1" ht="12">
      <c r="A122" s="29">
        <v>115</v>
      </c>
      <c r="B122" s="50" t="s">
        <v>227</v>
      </c>
      <c r="C122" s="1" t="s">
        <v>228</v>
      </c>
      <c r="D122" s="40"/>
      <c r="E122" s="40"/>
      <c r="F122" s="40">
        <v>1</v>
      </c>
      <c r="G122" s="40">
        <v>6935.62</v>
      </c>
      <c r="H122" s="40">
        <v>187</v>
      </c>
      <c r="I122" s="40">
        <v>654279.38</v>
      </c>
      <c r="J122" s="40">
        <v>827</v>
      </c>
      <c r="K122" s="40">
        <v>6978015.8099999996</v>
      </c>
      <c r="L122" s="38">
        <f t="shared" si="0"/>
        <v>1015</v>
      </c>
      <c r="M122" s="38">
        <f t="shared" si="0"/>
        <v>7639230.8099999996</v>
      </c>
      <c r="N122" s="40">
        <v>516</v>
      </c>
      <c r="O122" s="40">
        <v>6385932.9000000004</v>
      </c>
      <c r="P122" s="40">
        <v>5</v>
      </c>
      <c r="Q122" s="40">
        <v>18943.099999999999</v>
      </c>
      <c r="R122" s="38">
        <f t="shared" si="23"/>
        <v>521</v>
      </c>
      <c r="S122" s="38">
        <f t="shared" si="23"/>
        <v>6404876</v>
      </c>
      <c r="T122" s="38">
        <f t="shared" si="1"/>
        <v>1536</v>
      </c>
      <c r="U122" s="38">
        <f t="shared" si="1"/>
        <v>14044106.809999999</v>
      </c>
    </row>
    <row r="123" spans="1:21" s="9" customFormat="1" ht="12">
      <c r="A123" s="26">
        <v>116</v>
      </c>
      <c r="B123" s="49" t="s">
        <v>327</v>
      </c>
      <c r="C123" s="28" t="s">
        <v>328</v>
      </c>
      <c r="D123" s="39">
        <v>2</v>
      </c>
      <c r="E123" s="39">
        <v>20389.97</v>
      </c>
      <c r="F123" s="39">
        <v>62</v>
      </c>
      <c r="G123" s="39">
        <v>1076262.26</v>
      </c>
      <c r="H123" s="39">
        <v>89</v>
      </c>
      <c r="I123" s="39">
        <v>361359.88</v>
      </c>
      <c r="J123" s="39">
        <v>799</v>
      </c>
      <c r="K123" s="39">
        <v>5446267.0300000003</v>
      </c>
      <c r="L123" s="39">
        <f t="shared" si="0"/>
        <v>952</v>
      </c>
      <c r="M123" s="39">
        <f t="shared" si="0"/>
        <v>6904279.1399999997</v>
      </c>
      <c r="N123" s="39">
        <v>1775</v>
      </c>
      <c r="O123" s="39">
        <v>6541897.9699999997</v>
      </c>
      <c r="P123" s="39">
        <v>20</v>
      </c>
      <c r="Q123" s="39">
        <v>356753.67</v>
      </c>
      <c r="R123" s="39">
        <f t="shared" si="23"/>
        <v>1795</v>
      </c>
      <c r="S123" s="39">
        <f t="shared" si="23"/>
        <v>6898651.6399999997</v>
      </c>
      <c r="T123" s="39">
        <f t="shared" si="1"/>
        <v>2747</v>
      </c>
      <c r="U123" s="39">
        <f t="shared" si="1"/>
        <v>13802930.779999999</v>
      </c>
    </row>
    <row r="124" spans="1:21" s="9" customFormat="1" ht="12">
      <c r="A124" s="29">
        <v>117</v>
      </c>
      <c r="B124" s="50" t="s">
        <v>219</v>
      </c>
      <c r="C124" s="1" t="s">
        <v>220</v>
      </c>
      <c r="D124" s="40">
        <v>3</v>
      </c>
      <c r="E124" s="40">
        <v>104211.5</v>
      </c>
      <c r="F124" s="40">
        <v>59</v>
      </c>
      <c r="G124" s="40">
        <v>2307413.63</v>
      </c>
      <c r="H124" s="40">
        <v>116</v>
      </c>
      <c r="I124" s="40">
        <v>3390615.91</v>
      </c>
      <c r="J124" s="40">
        <v>385</v>
      </c>
      <c r="K124" s="40">
        <v>2994872.8</v>
      </c>
      <c r="L124" s="38">
        <f t="shared" si="0"/>
        <v>563</v>
      </c>
      <c r="M124" s="38">
        <f t="shared" si="0"/>
        <v>8797113.8399999999</v>
      </c>
      <c r="N124" s="40">
        <v>173</v>
      </c>
      <c r="O124" s="40">
        <v>3029829.99</v>
      </c>
      <c r="P124" s="40">
        <v>32</v>
      </c>
      <c r="Q124" s="40">
        <v>1225465.52</v>
      </c>
      <c r="R124" s="38">
        <f t="shared" si="23"/>
        <v>205</v>
      </c>
      <c r="S124" s="38">
        <f t="shared" si="23"/>
        <v>4255295.51</v>
      </c>
      <c r="T124" s="38">
        <f t="shared" si="1"/>
        <v>768</v>
      </c>
      <c r="U124" s="38">
        <f t="shared" si="1"/>
        <v>13052409.35</v>
      </c>
    </row>
    <row r="125" spans="1:21" s="9" customFormat="1" ht="12">
      <c r="A125" s="26">
        <v>118</v>
      </c>
      <c r="B125" s="49" t="s">
        <v>245</v>
      </c>
      <c r="C125" s="28" t="s">
        <v>246</v>
      </c>
      <c r="D125" s="39"/>
      <c r="E125" s="39"/>
      <c r="F125" s="39">
        <v>3</v>
      </c>
      <c r="G125" s="39">
        <v>11673.17</v>
      </c>
      <c r="H125" s="39">
        <v>279</v>
      </c>
      <c r="I125" s="39">
        <v>1500955.14</v>
      </c>
      <c r="J125" s="39">
        <v>608</v>
      </c>
      <c r="K125" s="39">
        <v>6231911.7800000003</v>
      </c>
      <c r="L125" s="39">
        <f t="shared" si="0"/>
        <v>890</v>
      </c>
      <c r="M125" s="39">
        <f t="shared" si="0"/>
        <v>7744540.0899999999</v>
      </c>
      <c r="N125" s="39">
        <v>199</v>
      </c>
      <c r="O125" s="39">
        <v>4689186.8600000003</v>
      </c>
      <c r="P125" s="39">
        <v>1</v>
      </c>
      <c r="Q125" s="39">
        <v>6417.47</v>
      </c>
      <c r="R125" s="39">
        <f t="shared" ref="R125:S140" si="24">N125+P125</f>
        <v>200</v>
      </c>
      <c r="S125" s="39">
        <f t="shared" si="24"/>
        <v>4695604.33</v>
      </c>
      <c r="T125" s="39">
        <f t="shared" si="1"/>
        <v>1090</v>
      </c>
      <c r="U125" s="39">
        <f t="shared" si="1"/>
        <v>12440144.42</v>
      </c>
    </row>
    <row r="126" spans="1:21" s="9" customFormat="1" ht="12">
      <c r="A126" s="29">
        <v>119</v>
      </c>
      <c r="B126" s="50" t="s">
        <v>269</v>
      </c>
      <c r="C126" s="1" t="s">
        <v>270</v>
      </c>
      <c r="D126" s="40">
        <v>6</v>
      </c>
      <c r="E126" s="40">
        <v>28106.6</v>
      </c>
      <c r="F126" s="40">
        <v>71</v>
      </c>
      <c r="G126" s="40">
        <v>736627.41</v>
      </c>
      <c r="H126" s="40">
        <v>184</v>
      </c>
      <c r="I126" s="40">
        <v>658240.39</v>
      </c>
      <c r="J126" s="40">
        <v>559</v>
      </c>
      <c r="K126" s="40">
        <v>4577704.01</v>
      </c>
      <c r="L126" s="38">
        <f t="shared" si="0"/>
        <v>820</v>
      </c>
      <c r="M126" s="38">
        <f t="shared" si="0"/>
        <v>6000678.4099999992</v>
      </c>
      <c r="N126" s="40">
        <v>445</v>
      </c>
      <c r="O126" s="40">
        <v>4712997.87</v>
      </c>
      <c r="P126" s="40">
        <v>7</v>
      </c>
      <c r="Q126" s="40">
        <v>74318.720000000001</v>
      </c>
      <c r="R126" s="38">
        <f t="shared" si="24"/>
        <v>452</v>
      </c>
      <c r="S126" s="38">
        <f t="shared" si="24"/>
        <v>4787316.59</v>
      </c>
      <c r="T126" s="38">
        <f t="shared" si="1"/>
        <v>1272</v>
      </c>
      <c r="U126" s="38">
        <f t="shared" si="1"/>
        <v>10787995</v>
      </c>
    </row>
    <row r="127" spans="1:21" s="9" customFormat="1" ht="12">
      <c r="A127" s="26">
        <v>120</v>
      </c>
      <c r="B127" s="27" t="s">
        <v>293</v>
      </c>
      <c r="C127" s="28" t="s">
        <v>294</v>
      </c>
      <c r="D127" s="39">
        <v>3</v>
      </c>
      <c r="E127" s="39">
        <v>509103.33</v>
      </c>
      <c r="F127" s="39">
        <v>3</v>
      </c>
      <c r="G127" s="39">
        <v>2083753.55</v>
      </c>
      <c r="H127" s="39">
        <v>4</v>
      </c>
      <c r="I127" s="39">
        <v>298442.58</v>
      </c>
      <c r="J127" s="39">
        <v>8</v>
      </c>
      <c r="K127" s="39">
        <v>165784.24</v>
      </c>
      <c r="L127" s="39">
        <f t="shared" si="0"/>
        <v>18</v>
      </c>
      <c r="M127" s="39">
        <f t="shared" si="0"/>
        <v>3057083.7</v>
      </c>
      <c r="N127" s="39">
        <v>2</v>
      </c>
      <c r="O127" s="39">
        <v>1312783.6000000001</v>
      </c>
      <c r="P127" s="39">
        <v>4</v>
      </c>
      <c r="Q127" s="39">
        <v>6310045</v>
      </c>
      <c r="R127" s="39">
        <f t="shared" si="24"/>
        <v>6</v>
      </c>
      <c r="S127" s="39">
        <f t="shared" si="24"/>
        <v>7622828.5999999996</v>
      </c>
      <c r="T127" s="39">
        <f t="shared" si="1"/>
        <v>24</v>
      </c>
      <c r="U127" s="39">
        <f t="shared" si="1"/>
        <v>10679912.300000001</v>
      </c>
    </row>
    <row r="128" spans="1:21" s="9" customFormat="1" ht="12">
      <c r="A128" s="29">
        <v>121</v>
      </c>
      <c r="B128" s="50" t="s">
        <v>123</v>
      </c>
      <c r="C128" s="1" t="s">
        <v>124</v>
      </c>
      <c r="D128" s="40">
        <v>6</v>
      </c>
      <c r="E128" s="40">
        <v>4646962.28</v>
      </c>
      <c r="F128" s="40">
        <v>13</v>
      </c>
      <c r="G128" s="40">
        <v>2224219.5299999998</v>
      </c>
      <c r="H128" s="40">
        <v>1</v>
      </c>
      <c r="I128" s="40">
        <v>805822.72</v>
      </c>
      <c r="J128" s="40">
        <v>27</v>
      </c>
      <c r="K128" s="40">
        <v>2758881.41</v>
      </c>
      <c r="L128" s="38">
        <f t="shared" si="0"/>
        <v>47</v>
      </c>
      <c r="M128" s="38">
        <f t="shared" si="0"/>
        <v>10435885.940000001</v>
      </c>
      <c r="N128" s="40"/>
      <c r="O128" s="40"/>
      <c r="P128" s="40"/>
      <c r="Q128" s="40"/>
      <c r="R128" s="38">
        <f t="shared" si="24"/>
        <v>0</v>
      </c>
      <c r="S128" s="38">
        <f t="shared" si="24"/>
        <v>0</v>
      </c>
      <c r="T128" s="38">
        <f t="shared" si="1"/>
        <v>47</v>
      </c>
      <c r="U128" s="38">
        <f t="shared" si="1"/>
        <v>10435885.940000001</v>
      </c>
    </row>
    <row r="129" spans="1:21" s="9" customFormat="1" ht="12">
      <c r="A129" s="26">
        <v>122</v>
      </c>
      <c r="B129" s="49" t="s">
        <v>149</v>
      </c>
      <c r="C129" s="28" t="s">
        <v>150</v>
      </c>
      <c r="D129" s="39"/>
      <c r="E129" s="39"/>
      <c r="F129" s="39"/>
      <c r="G129" s="39"/>
      <c r="H129" s="39">
        <v>248</v>
      </c>
      <c r="I129" s="39">
        <v>770765.33</v>
      </c>
      <c r="J129" s="39">
        <v>542</v>
      </c>
      <c r="K129" s="39">
        <v>5045013.4800000004</v>
      </c>
      <c r="L129" s="39">
        <f t="shared" si="0"/>
        <v>790</v>
      </c>
      <c r="M129" s="39">
        <f t="shared" si="0"/>
        <v>5815778.8100000005</v>
      </c>
      <c r="N129" s="39">
        <v>864</v>
      </c>
      <c r="O129" s="39">
        <v>4310942.6900000004</v>
      </c>
      <c r="P129" s="39">
        <v>10</v>
      </c>
      <c r="Q129" s="39">
        <v>13539.68</v>
      </c>
      <c r="R129" s="39">
        <f t="shared" si="24"/>
        <v>874</v>
      </c>
      <c r="S129" s="39">
        <f t="shared" si="24"/>
        <v>4324482.37</v>
      </c>
      <c r="T129" s="39">
        <f t="shared" si="1"/>
        <v>1664</v>
      </c>
      <c r="U129" s="39">
        <f t="shared" si="1"/>
        <v>10140261.18</v>
      </c>
    </row>
    <row r="130" spans="1:21" s="9" customFormat="1" ht="12">
      <c r="A130" s="29">
        <v>123</v>
      </c>
      <c r="B130" s="50" t="s">
        <v>261</v>
      </c>
      <c r="C130" s="1" t="s">
        <v>262</v>
      </c>
      <c r="D130" s="40">
        <v>8</v>
      </c>
      <c r="E130" s="40">
        <v>345098.16</v>
      </c>
      <c r="F130" s="40">
        <v>15</v>
      </c>
      <c r="G130" s="40">
        <v>149468.38</v>
      </c>
      <c r="H130" s="40">
        <v>60</v>
      </c>
      <c r="I130" s="40">
        <v>971530.39</v>
      </c>
      <c r="J130" s="40">
        <v>401</v>
      </c>
      <c r="K130" s="40">
        <v>4195049.3899999997</v>
      </c>
      <c r="L130" s="38">
        <f t="shared" si="0"/>
        <v>484</v>
      </c>
      <c r="M130" s="38">
        <f t="shared" si="0"/>
        <v>5661146.3199999994</v>
      </c>
      <c r="N130" s="40">
        <v>220</v>
      </c>
      <c r="O130" s="40">
        <v>3533223.6</v>
      </c>
      <c r="P130" s="40">
        <v>23</v>
      </c>
      <c r="Q130" s="40">
        <v>502422</v>
      </c>
      <c r="R130" s="38">
        <f t="shared" si="24"/>
        <v>243</v>
      </c>
      <c r="S130" s="38">
        <f t="shared" si="24"/>
        <v>4035645.6</v>
      </c>
      <c r="T130" s="38">
        <f t="shared" si="1"/>
        <v>727</v>
      </c>
      <c r="U130" s="38">
        <f t="shared" si="1"/>
        <v>9696791.9199999999</v>
      </c>
    </row>
    <row r="131" spans="1:21" s="9" customFormat="1" ht="12">
      <c r="A131" s="26">
        <v>124</v>
      </c>
      <c r="B131" s="49" t="s">
        <v>279</v>
      </c>
      <c r="C131" s="28" t="s">
        <v>280</v>
      </c>
      <c r="D131" s="39"/>
      <c r="E131" s="39"/>
      <c r="F131" s="39">
        <v>1</v>
      </c>
      <c r="G131" s="39">
        <v>20000</v>
      </c>
      <c r="H131" s="39">
        <v>139</v>
      </c>
      <c r="I131" s="39">
        <v>402790.61</v>
      </c>
      <c r="J131" s="39">
        <v>433</v>
      </c>
      <c r="K131" s="39">
        <v>4189838.85</v>
      </c>
      <c r="L131" s="39">
        <f t="shared" si="0"/>
        <v>573</v>
      </c>
      <c r="M131" s="39">
        <f t="shared" si="0"/>
        <v>4612629.46</v>
      </c>
      <c r="N131" s="39">
        <v>176</v>
      </c>
      <c r="O131" s="39">
        <v>3850430.24</v>
      </c>
      <c r="P131" s="39"/>
      <c r="Q131" s="39"/>
      <c r="R131" s="39">
        <f t="shared" si="24"/>
        <v>176</v>
      </c>
      <c r="S131" s="39">
        <f t="shared" si="24"/>
        <v>3850430.24</v>
      </c>
      <c r="T131" s="39">
        <f t="shared" si="1"/>
        <v>749</v>
      </c>
      <c r="U131" s="39">
        <f t="shared" si="1"/>
        <v>8463059.6999999993</v>
      </c>
    </row>
    <row r="132" spans="1:21" s="9" customFormat="1" ht="12">
      <c r="A132" s="29">
        <v>125</v>
      </c>
      <c r="B132" s="50" t="s">
        <v>231</v>
      </c>
      <c r="C132" s="1" t="s">
        <v>232</v>
      </c>
      <c r="D132" s="40"/>
      <c r="E132" s="40"/>
      <c r="F132" s="40">
        <v>20</v>
      </c>
      <c r="G132" s="40">
        <v>372471.71</v>
      </c>
      <c r="H132" s="40">
        <v>7</v>
      </c>
      <c r="I132" s="40">
        <v>204307.97</v>
      </c>
      <c r="J132" s="40">
        <v>131</v>
      </c>
      <c r="K132" s="40">
        <v>3635705.41</v>
      </c>
      <c r="L132" s="38">
        <f t="shared" si="0"/>
        <v>158</v>
      </c>
      <c r="M132" s="38">
        <f t="shared" si="0"/>
        <v>4212485.0900000008</v>
      </c>
      <c r="N132" s="40">
        <v>463</v>
      </c>
      <c r="O132" s="40">
        <v>4006625.05</v>
      </c>
      <c r="P132" s="40">
        <v>7</v>
      </c>
      <c r="Q132" s="40">
        <v>202307.97</v>
      </c>
      <c r="R132" s="38">
        <f t="shared" si="24"/>
        <v>470</v>
      </c>
      <c r="S132" s="38">
        <f t="shared" si="24"/>
        <v>4208933.0199999996</v>
      </c>
      <c r="T132" s="38">
        <f t="shared" si="1"/>
        <v>628</v>
      </c>
      <c r="U132" s="38">
        <f t="shared" si="1"/>
        <v>8421418.1099999994</v>
      </c>
    </row>
    <row r="133" spans="1:21" s="9" customFormat="1" ht="12">
      <c r="A133" s="26">
        <v>126</v>
      </c>
      <c r="B133" s="27" t="s">
        <v>211</v>
      </c>
      <c r="C133" s="28" t="s">
        <v>212</v>
      </c>
      <c r="D133" s="39">
        <v>3</v>
      </c>
      <c r="E133" s="39">
        <v>11189.71</v>
      </c>
      <c r="F133" s="39">
        <v>64</v>
      </c>
      <c r="G133" s="39">
        <v>1557443.52</v>
      </c>
      <c r="H133" s="39">
        <v>11</v>
      </c>
      <c r="I133" s="39">
        <v>114060.73</v>
      </c>
      <c r="J133" s="39">
        <v>663</v>
      </c>
      <c r="K133" s="39">
        <v>2528468.59</v>
      </c>
      <c r="L133" s="39">
        <f t="shared" si="0"/>
        <v>741</v>
      </c>
      <c r="M133" s="39">
        <f t="shared" si="0"/>
        <v>4211162.55</v>
      </c>
      <c r="N133" s="39">
        <v>644</v>
      </c>
      <c r="O133" s="39">
        <v>4085324.77</v>
      </c>
      <c r="P133" s="39">
        <v>10</v>
      </c>
      <c r="Q133" s="39">
        <v>122660.81</v>
      </c>
      <c r="R133" s="39">
        <f t="shared" si="24"/>
        <v>654</v>
      </c>
      <c r="S133" s="39">
        <f t="shared" si="24"/>
        <v>4207985.58</v>
      </c>
      <c r="T133" s="39">
        <f t="shared" si="1"/>
        <v>1395</v>
      </c>
      <c r="U133" s="39">
        <f t="shared" si="1"/>
        <v>8419148.129999999</v>
      </c>
    </row>
    <row r="134" spans="1:21" s="9" customFormat="1" ht="12">
      <c r="A134" s="29">
        <v>127</v>
      </c>
      <c r="B134" s="50" t="s">
        <v>265</v>
      </c>
      <c r="C134" s="1" t="s">
        <v>266</v>
      </c>
      <c r="D134" s="40">
        <v>5</v>
      </c>
      <c r="E134" s="40">
        <v>28429.33</v>
      </c>
      <c r="F134" s="40">
        <v>18</v>
      </c>
      <c r="G134" s="40">
        <v>283143.69</v>
      </c>
      <c r="H134" s="40">
        <v>101</v>
      </c>
      <c r="I134" s="40">
        <v>1622448.35</v>
      </c>
      <c r="J134" s="40">
        <v>229</v>
      </c>
      <c r="K134" s="40">
        <v>2163795.58</v>
      </c>
      <c r="L134" s="38">
        <f t="shared" si="0"/>
        <v>353</v>
      </c>
      <c r="M134" s="38">
        <f t="shared" si="0"/>
        <v>4097816.95</v>
      </c>
      <c r="N134" s="40">
        <v>303</v>
      </c>
      <c r="O134" s="40">
        <v>2458553.2400000002</v>
      </c>
      <c r="P134" s="40">
        <v>39</v>
      </c>
      <c r="Q134" s="40">
        <v>1631668.82</v>
      </c>
      <c r="R134" s="38">
        <f t="shared" si="24"/>
        <v>342</v>
      </c>
      <c r="S134" s="38">
        <f t="shared" si="24"/>
        <v>4090222.0600000005</v>
      </c>
      <c r="T134" s="38">
        <f t="shared" si="1"/>
        <v>695</v>
      </c>
      <c r="U134" s="38">
        <f t="shared" si="1"/>
        <v>8188039.0100000007</v>
      </c>
    </row>
    <row r="135" spans="1:21" s="9" customFormat="1" ht="12">
      <c r="A135" s="26">
        <v>128</v>
      </c>
      <c r="B135" s="49" t="s">
        <v>259</v>
      </c>
      <c r="C135" s="28" t="s">
        <v>260</v>
      </c>
      <c r="D135" s="39"/>
      <c r="E135" s="39"/>
      <c r="F135" s="39"/>
      <c r="G135" s="39"/>
      <c r="H135" s="39">
        <v>41</v>
      </c>
      <c r="I135" s="39">
        <v>195336.21</v>
      </c>
      <c r="J135" s="39">
        <v>65</v>
      </c>
      <c r="K135" s="39">
        <v>3597413.87</v>
      </c>
      <c r="L135" s="39">
        <f t="shared" si="0"/>
        <v>106</v>
      </c>
      <c r="M135" s="39">
        <f t="shared" si="0"/>
        <v>3792750.08</v>
      </c>
      <c r="N135" s="39">
        <v>11</v>
      </c>
      <c r="O135" s="39">
        <v>3543943.1</v>
      </c>
      <c r="P135" s="39">
        <v>1</v>
      </c>
      <c r="Q135" s="39">
        <v>187000</v>
      </c>
      <c r="R135" s="39">
        <f t="shared" si="24"/>
        <v>12</v>
      </c>
      <c r="S135" s="39">
        <f t="shared" si="24"/>
        <v>3730943.1</v>
      </c>
      <c r="T135" s="39">
        <f t="shared" si="1"/>
        <v>118</v>
      </c>
      <c r="U135" s="39">
        <f t="shared" si="1"/>
        <v>7523693.1799999997</v>
      </c>
    </row>
    <row r="136" spans="1:21" s="9" customFormat="1" ht="12">
      <c r="A136" s="29">
        <v>129</v>
      </c>
      <c r="B136" s="50" t="s">
        <v>229</v>
      </c>
      <c r="C136" s="1" t="s">
        <v>230</v>
      </c>
      <c r="D136" s="40">
        <v>50</v>
      </c>
      <c r="E136" s="40">
        <v>2332175.7999999998</v>
      </c>
      <c r="F136" s="40">
        <v>3</v>
      </c>
      <c r="G136" s="40">
        <v>474758.49</v>
      </c>
      <c r="H136" s="40">
        <v>30</v>
      </c>
      <c r="I136" s="40">
        <v>256132.09</v>
      </c>
      <c r="J136" s="40">
        <v>148</v>
      </c>
      <c r="K136" s="40">
        <v>341379.56</v>
      </c>
      <c r="L136" s="38">
        <f t="shared" si="0"/>
        <v>231</v>
      </c>
      <c r="M136" s="38">
        <f t="shared" si="0"/>
        <v>3404445.94</v>
      </c>
      <c r="N136" s="40">
        <v>16</v>
      </c>
      <c r="O136" s="40">
        <v>848365.46</v>
      </c>
      <c r="P136" s="40">
        <v>35</v>
      </c>
      <c r="Q136" s="40">
        <v>2398889.54</v>
      </c>
      <c r="R136" s="38">
        <f t="shared" si="24"/>
        <v>51</v>
      </c>
      <c r="S136" s="38">
        <f t="shared" si="24"/>
        <v>3247255</v>
      </c>
      <c r="T136" s="38">
        <f t="shared" si="1"/>
        <v>282</v>
      </c>
      <c r="U136" s="38">
        <f t="shared" si="1"/>
        <v>6651700.9399999995</v>
      </c>
    </row>
    <row r="137" spans="1:21" s="9" customFormat="1" ht="12">
      <c r="A137" s="26">
        <v>130</v>
      </c>
      <c r="B137" s="49" t="s">
        <v>287</v>
      </c>
      <c r="C137" s="28" t="s">
        <v>288</v>
      </c>
      <c r="D137" s="39"/>
      <c r="E137" s="39"/>
      <c r="F137" s="39">
        <v>4</v>
      </c>
      <c r="G137" s="39">
        <v>17989.830000000002</v>
      </c>
      <c r="H137" s="39">
        <v>125</v>
      </c>
      <c r="I137" s="39">
        <v>90988.13</v>
      </c>
      <c r="J137" s="39">
        <v>1995</v>
      </c>
      <c r="K137" s="39">
        <v>3205380.9</v>
      </c>
      <c r="L137" s="39">
        <f t="shared" si="0"/>
        <v>2124</v>
      </c>
      <c r="M137" s="39">
        <f t="shared" si="0"/>
        <v>3314358.86</v>
      </c>
      <c r="N137" s="39">
        <v>668</v>
      </c>
      <c r="O137" s="39">
        <v>3128327.01</v>
      </c>
      <c r="P137" s="39">
        <v>2</v>
      </c>
      <c r="Q137" s="39">
        <v>1456.11</v>
      </c>
      <c r="R137" s="39">
        <f t="shared" si="24"/>
        <v>670</v>
      </c>
      <c r="S137" s="39">
        <f t="shared" si="24"/>
        <v>3129783.1199999996</v>
      </c>
      <c r="T137" s="39">
        <f t="shared" si="1"/>
        <v>2794</v>
      </c>
      <c r="U137" s="39">
        <f t="shared" si="1"/>
        <v>6444141.9799999995</v>
      </c>
    </row>
    <row r="138" spans="1:21" s="9" customFormat="1" ht="12">
      <c r="A138" s="29">
        <v>131</v>
      </c>
      <c r="B138" s="50" t="s">
        <v>275</v>
      </c>
      <c r="C138" s="1" t="s">
        <v>276</v>
      </c>
      <c r="D138" s="40"/>
      <c r="E138" s="40"/>
      <c r="F138" s="40">
        <v>11</v>
      </c>
      <c r="G138" s="40">
        <v>261030.08</v>
      </c>
      <c r="H138" s="40">
        <v>24</v>
      </c>
      <c r="I138" s="40">
        <v>609747.26</v>
      </c>
      <c r="J138" s="40">
        <v>466</v>
      </c>
      <c r="K138" s="40">
        <v>2570895.52</v>
      </c>
      <c r="L138" s="38">
        <f t="shared" si="0"/>
        <v>501</v>
      </c>
      <c r="M138" s="38">
        <f t="shared" si="0"/>
        <v>3441672.8600000003</v>
      </c>
      <c r="N138" s="40">
        <v>398</v>
      </c>
      <c r="O138" s="40">
        <v>2584461.75</v>
      </c>
      <c r="P138" s="40">
        <v>9</v>
      </c>
      <c r="Q138" s="40">
        <v>355501.43</v>
      </c>
      <c r="R138" s="38">
        <f t="shared" si="24"/>
        <v>407</v>
      </c>
      <c r="S138" s="38">
        <f t="shared" si="24"/>
        <v>2939963.18</v>
      </c>
      <c r="T138" s="38">
        <f t="shared" si="1"/>
        <v>908</v>
      </c>
      <c r="U138" s="38">
        <f t="shared" si="1"/>
        <v>6381636.040000001</v>
      </c>
    </row>
    <row r="139" spans="1:21" s="9" customFormat="1" ht="12">
      <c r="A139" s="26">
        <v>132</v>
      </c>
      <c r="B139" s="27" t="s">
        <v>273</v>
      </c>
      <c r="C139" s="28" t="s">
        <v>274</v>
      </c>
      <c r="D139" s="39"/>
      <c r="E139" s="39"/>
      <c r="F139" s="39"/>
      <c r="G139" s="39"/>
      <c r="H139" s="39">
        <v>174</v>
      </c>
      <c r="I139" s="39">
        <v>1358708.09</v>
      </c>
      <c r="J139" s="39">
        <v>376</v>
      </c>
      <c r="K139" s="39">
        <v>2932091.25</v>
      </c>
      <c r="L139" s="39">
        <f t="shared" si="0"/>
        <v>550</v>
      </c>
      <c r="M139" s="39">
        <f t="shared" si="0"/>
        <v>4290799.34</v>
      </c>
      <c r="N139" s="39">
        <v>199</v>
      </c>
      <c r="O139" s="39">
        <v>1762808.54</v>
      </c>
      <c r="P139" s="39">
        <v>9</v>
      </c>
      <c r="Q139" s="39">
        <v>192383</v>
      </c>
      <c r="R139" s="39">
        <f t="shared" si="24"/>
        <v>208</v>
      </c>
      <c r="S139" s="39">
        <f t="shared" si="24"/>
        <v>1955191.54</v>
      </c>
      <c r="T139" s="39">
        <f t="shared" si="1"/>
        <v>758</v>
      </c>
      <c r="U139" s="39">
        <f t="shared" si="1"/>
        <v>6245990.8799999999</v>
      </c>
    </row>
    <row r="140" spans="1:21" s="9" customFormat="1" ht="12">
      <c r="A140" s="29">
        <v>133</v>
      </c>
      <c r="B140" s="50" t="s">
        <v>289</v>
      </c>
      <c r="C140" s="1" t="s">
        <v>290</v>
      </c>
      <c r="D140" s="40"/>
      <c r="E140" s="40"/>
      <c r="F140" s="40"/>
      <c r="G140" s="40"/>
      <c r="H140" s="40">
        <v>36</v>
      </c>
      <c r="I140" s="40">
        <v>108000.38</v>
      </c>
      <c r="J140" s="40">
        <v>438</v>
      </c>
      <c r="K140" s="40">
        <v>2922995.75</v>
      </c>
      <c r="L140" s="38">
        <f t="shared" si="0"/>
        <v>474</v>
      </c>
      <c r="M140" s="38">
        <f t="shared" si="0"/>
        <v>3030996.13</v>
      </c>
      <c r="N140" s="40">
        <v>622</v>
      </c>
      <c r="O140" s="40">
        <v>2848042.38</v>
      </c>
      <c r="P140" s="40">
        <v>7</v>
      </c>
      <c r="Q140" s="40">
        <v>39664.620000000003</v>
      </c>
      <c r="R140" s="38">
        <f t="shared" si="24"/>
        <v>629</v>
      </c>
      <c r="S140" s="38">
        <f t="shared" si="24"/>
        <v>2887707</v>
      </c>
      <c r="T140" s="38">
        <f t="shared" si="1"/>
        <v>1103</v>
      </c>
      <c r="U140" s="38">
        <f t="shared" si="1"/>
        <v>5918703.1299999999</v>
      </c>
    </row>
    <row r="141" spans="1:21" s="9" customFormat="1" ht="12">
      <c r="A141" s="26">
        <v>134</v>
      </c>
      <c r="B141" s="49" t="s">
        <v>267</v>
      </c>
      <c r="C141" s="28" t="s">
        <v>268</v>
      </c>
      <c r="D141" s="39"/>
      <c r="E141" s="39"/>
      <c r="F141" s="39"/>
      <c r="G141" s="39"/>
      <c r="H141" s="39">
        <v>543</v>
      </c>
      <c r="I141" s="39">
        <v>370812.32</v>
      </c>
      <c r="J141" s="39">
        <v>1262</v>
      </c>
      <c r="K141" s="39">
        <v>2973913.07</v>
      </c>
      <c r="L141" s="39">
        <f t="shared" si="0"/>
        <v>1805</v>
      </c>
      <c r="M141" s="39">
        <f t="shared" si="0"/>
        <v>3344725.3899999997</v>
      </c>
      <c r="N141" s="39">
        <v>191</v>
      </c>
      <c r="O141" s="39">
        <v>2492462.12</v>
      </c>
      <c r="P141" s="39"/>
      <c r="Q141" s="39"/>
      <c r="R141" s="39">
        <f t="shared" ref="R141:S160" si="25">N141+P141</f>
        <v>191</v>
      </c>
      <c r="S141" s="39">
        <f t="shared" si="25"/>
        <v>2492462.12</v>
      </c>
      <c r="T141" s="39">
        <f t="shared" si="1"/>
        <v>1996</v>
      </c>
      <c r="U141" s="39">
        <f t="shared" si="1"/>
        <v>5837187.5099999998</v>
      </c>
    </row>
    <row r="142" spans="1:21" s="9" customFormat="1" ht="12">
      <c r="A142" s="29">
        <v>135</v>
      </c>
      <c r="B142" s="50" t="s">
        <v>183</v>
      </c>
      <c r="C142" s="1" t="s">
        <v>184</v>
      </c>
      <c r="D142" s="40">
        <v>1</v>
      </c>
      <c r="E142" s="40">
        <v>205471.35999999999</v>
      </c>
      <c r="F142" s="40"/>
      <c r="G142" s="40"/>
      <c r="H142" s="40">
        <v>4</v>
      </c>
      <c r="I142" s="40">
        <v>17930.560000000001</v>
      </c>
      <c r="J142" s="40">
        <v>4</v>
      </c>
      <c r="K142" s="40">
        <v>2555.56</v>
      </c>
      <c r="L142" s="38">
        <f t="shared" si="0"/>
        <v>9</v>
      </c>
      <c r="M142" s="38">
        <f t="shared" si="0"/>
        <v>225957.47999999998</v>
      </c>
      <c r="N142" s="40">
        <v>1</v>
      </c>
      <c r="O142" s="40">
        <v>5500000</v>
      </c>
      <c r="P142" s="40">
        <v>1</v>
      </c>
      <c r="Q142" s="40">
        <v>100000</v>
      </c>
      <c r="R142" s="38">
        <f t="shared" si="25"/>
        <v>2</v>
      </c>
      <c r="S142" s="38">
        <f t="shared" si="25"/>
        <v>5600000</v>
      </c>
      <c r="T142" s="38">
        <f t="shared" si="1"/>
        <v>11</v>
      </c>
      <c r="U142" s="38">
        <f t="shared" si="1"/>
        <v>5825957.4800000004</v>
      </c>
    </row>
    <row r="143" spans="1:21" s="9" customFormat="1" ht="12">
      <c r="A143" s="26">
        <v>136</v>
      </c>
      <c r="B143" s="49" t="s">
        <v>299</v>
      </c>
      <c r="C143" s="28" t="s">
        <v>300</v>
      </c>
      <c r="D143" s="39"/>
      <c r="E143" s="39"/>
      <c r="F143" s="39"/>
      <c r="G143" s="39"/>
      <c r="H143" s="39">
        <v>118</v>
      </c>
      <c r="I143" s="39">
        <v>441189.94</v>
      </c>
      <c r="J143" s="39">
        <v>300</v>
      </c>
      <c r="K143" s="39">
        <v>2713692.26</v>
      </c>
      <c r="L143" s="39">
        <f t="shared" si="0"/>
        <v>418</v>
      </c>
      <c r="M143" s="39">
        <f t="shared" si="0"/>
        <v>3154882.1999999997</v>
      </c>
      <c r="N143" s="39">
        <v>152</v>
      </c>
      <c r="O143" s="39">
        <v>2347915.23</v>
      </c>
      <c r="P143" s="39"/>
      <c r="Q143" s="39"/>
      <c r="R143" s="39">
        <f t="shared" si="25"/>
        <v>152</v>
      </c>
      <c r="S143" s="39">
        <f t="shared" si="25"/>
        <v>2347915.23</v>
      </c>
      <c r="T143" s="39">
        <f t="shared" si="1"/>
        <v>570</v>
      </c>
      <c r="U143" s="39">
        <f t="shared" si="1"/>
        <v>5502797.4299999997</v>
      </c>
    </row>
    <row r="144" spans="1:21" s="9" customFormat="1" ht="12">
      <c r="A144" s="29">
        <v>137</v>
      </c>
      <c r="B144" s="50" t="s">
        <v>281</v>
      </c>
      <c r="C144" s="1" t="s">
        <v>282</v>
      </c>
      <c r="D144" s="40"/>
      <c r="E144" s="40"/>
      <c r="F144" s="40"/>
      <c r="G144" s="40"/>
      <c r="H144" s="40">
        <v>192</v>
      </c>
      <c r="I144" s="40">
        <v>388247.56</v>
      </c>
      <c r="J144" s="40">
        <v>443</v>
      </c>
      <c r="K144" s="40">
        <v>2592839.9700000002</v>
      </c>
      <c r="L144" s="38">
        <f t="shared" si="0"/>
        <v>635</v>
      </c>
      <c r="M144" s="38">
        <f t="shared" si="0"/>
        <v>2981087.5300000003</v>
      </c>
      <c r="N144" s="40">
        <v>190</v>
      </c>
      <c r="O144" s="40">
        <v>2255698.2000000002</v>
      </c>
      <c r="P144" s="40"/>
      <c r="Q144" s="40"/>
      <c r="R144" s="38">
        <f t="shared" si="25"/>
        <v>190</v>
      </c>
      <c r="S144" s="38">
        <f t="shared" si="25"/>
        <v>2255698.2000000002</v>
      </c>
      <c r="T144" s="38">
        <f t="shared" si="1"/>
        <v>825</v>
      </c>
      <c r="U144" s="38">
        <f t="shared" si="1"/>
        <v>5236785.7300000004</v>
      </c>
    </row>
    <row r="145" spans="1:21" s="9" customFormat="1" ht="12">
      <c r="A145" s="26">
        <v>138</v>
      </c>
      <c r="B145" s="49" t="s">
        <v>297</v>
      </c>
      <c r="C145" s="28" t="s">
        <v>298</v>
      </c>
      <c r="D145" s="39">
        <v>19</v>
      </c>
      <c r="E145" s="39">
        <v>122354.13</v>
      </c>
      <c r="F145" s="39">
        <v>13</v>
      </c>
      <c r="G145" s="39">
        <v>102127.35</v>
      </c>
      <c r="H145" s="39">
        <v>133</v>
      </c>
      <c r="I145" s="39">
        <v>1206541.8999999999</v>
      </c>
      <c r="J145" s="39">
        <v>851</v>
      </c>
      <c r="K145" s="39">
        <v>1712817.17</v>
      </c>
      <c r="L145" s="39">
        <f t="shared" si="0"/>
        <v>1016</v>
      </c>
      <c r="M145" s="39">
        <f t="shared" si="0"/>
        <v>3143840.55</v>
      </c>
      <c r="N145" s="39">
        <v>123</v>
      </c>
      <c r="O145" s="39">
        <v>1248245.3899999999</v>
      </c>
      <c r="P145" s="39">
        <v>21</v>
      </c>
      <c r="Q145" s="39">
        <v>753271</v>
      </c>
      <c r="R145" s="39">
        <f t="shared" si="25"/>
        <v>144</v>
      </c>
      <c r="S145" s="39">
        <f t="shared" si="25"/>
        <v>2001516.39</v>
      </c>
      <c r="T145" s="39">
        <f t="shared" si="1"/>
        <v>1160</v>
      </c>
      <c r="U145" s="39">
        <f t="shared" si="1"/>
        <v>5145356.9399999995</v>
      </c>
    </row>
    <row r="146" spans="1:21" s="9" customFormat="1" ht="12">
      <c r="A146" s="29">
        <v>139</v>
      </c>
      <c r="B146" s="50" t="s">
        <v>271</v>
      </c>
      <c r="C146" s="1" t="s">
        <v>272</v>
      </c>
      <c r="D146" s="40"/>
      <c r="E146" s="40"/>
      <c r="F146" s="40"/>
      <c r="G146" s="40"/>
      <c r="H146" s="40">
        <v>113</v>
      </c>
      <c r="I146" s="40">
        <v>314408.69</v>
      </c>
      <c r="J146" s="40">
        <v>311</v>
      </c>
      <c r="K146" s="40">
        <v>2495035.1800000002</v>
      </c>
      <c r="L146" s="38">
        <f t="shared" si="0"/>
        <v>424</v>
      </c>
      <c r="M146" s="38">
        <f t="shared" si="0"/>
        <v>2809443.87</v>
      </c>
      <c r="N146" s="40">
        <v>300</v>
      </c>
      <c r="O146" s="40">
        <v>2165860.89</v>
      </c>
      <c r="P146" s="40"/>
      <c r="Q146" s="40"/>
      <c r="R146" s="38">
        <f t="shared" si="25"/>
        <v>300</v>
      </c>
      <c r="S146" s="38">
        <f t="shared" si="25"/>
        <v>2165860.89</v>
      </c>
      <c r="T146" s="38">
        <f t="shared" si="1"/>
        <v>724</v>
      </c>
      <c r="U146" s="38">
        <f t="shared" si="1"/>
        <v>4975304.76</v>
      </c>
    </row>
    <row r="147" spans="1:21" s="9" customFormat="1" ht="12">
      <c r="A147" s="26">
        <v>140</v>
      </c>
      <c r="B147" s="27" t="s">
        <v>362</v>
      </c>
      <c r="C147" s="28" t="s">
        <v>363</v>
      </c>
      <c r="D147" s="39"/>
      <c r="E147" s="39"/>
      <c r="F147" s="39">
        <v>4</v>
      </c>
      <c r="G147" s="39">
        <v>294352.5</v>
      </c>
      <c r="H147" s="39">
        <v>95</v>
      </c>
      <c r="I147" s="39">
        <v>483203.95</v>
      </c>
      <c r="J147" s="39">
        <v>216</v>
      </c>
      <c r="K147" s="39">
        <v>2034228.12</v>
      </c>
      <c r="L147" s="39">
        <f t="shared" si="0"/>
        <v>315</v>
      </c>
      <c r="M147" s="39">
        <f t="shared" si="0"/>
        <v>2811784.5700000003</v>
      </c>
      <c r="N147" s="39">
        <v>80</v>
      </c>
      <c r="O147" s="39">
        <v>1830467.02</v>
      </c>
      <c r="P147" s="39"/>
      <c r="Q147" s="39"/>
      <c r="R147" s="39">
        <f t="shared" si="25"/>
        <v>80</v>
      </c>
      <c r="S147" s="39">
        <f t="shared" si="25"/>
        <v>1830467.02</v>
      </c>
      <c r="T147" s="39">
        <f t="shared" si="1"/>
        <v>395</v>
      </c>
      <c r="U147" s="39">
        <f t="shared" si="1"/>
        <v>4642251.59</v>
      </c>
    </row>
    <row r="148" spans="1:21" s="9" customFormat="1" ht="12">
      <c r="A148" s="29">
        <v>141</v>
      </c>
      <c r="B148" s="50" t="s">
        <v>285</v>
      </c>
      <c r="C148" s="1" t="s">
        <v>286</v>
      </c>
      <c r="D148" s="40">
        <v>1</v>
      </c>
      <c r="E148" s="40">
        <v>39970</v>
      </c>
      <c r="F148" s="40">
        <v>2</v>
      </c>
      <c r="G148" s="40">
        <v>63100.12</v>
      </c>
      <c r="H148" s="40">
        <v>346</v>
      </c>
      <c r="I148" s="40">
        <v>165343.26</v>
      </c>
      <c r="J148" s="40">
        <v>2107</v>
      </c>
      <c r="K148" s="40">
        <v>2120570.11</v>
      </c>
      <c r="L148" s="38">
        <f t="shared" si="0"/>
        <v>2456</v>
      </c>
      <c r="M148" s="38">
        <f t="shared" si="0"/>
        <v>2388983.4900000002</v>
      </c>
      <c r="N148" s="40">
        <v>174</v>
      </c>
      <c r="O148" s="40">
        <v>1958679.05</v>
      </c>
      <c r="P148" s="40">
        <v>1</v>
      </c>
      <c r="Q148" s="40">
        <v>39970</v>
      </c>
      <c r="R148" s="38">
        <f t="shared" si="25"/>
        <v>175</v>
      </c>
      <c r="S148" s="38">
        <f t="shared" si="25"/>
        <v>1998649.05</v>
      </c>
      <c r="T148" s="38">
        <f t="shared" si="1"/>
        <v>2631</v>
      </c>
      <c r="U148" s="38">
        <f t="shared" si="1"/>
        <v>4387632.54</v>
      </c>
    </row>
    <row r="149" spans="1:21" s="9" customFormat="1" ht="12">
      <c r="A149" s="26">
        <v>142</v>
      </c>
      <c r="B149" s="49" t="s">
        <v>239</v>
      </c>
      <c r="C149" s="28" t="s">
        <v>240</v>
      </c>
      <c r="D149" s="39">
        <v>2</v>
      </c>
      <c r="E149" s="39">
        <v>1064362.1299999999</v>
      </c>
      <c r="F149" s="39"/>
      <c r="G149" s="39"/>
      <c r="H149" s="39">
        <v>364</v>
      </c>
      <c r="I149" s="39">
        <v>376953.15</v>
      </c>
      <c r="J149" s="39">
        <v>70</v>
      </c>
      <c r="K149" s="39">
        <v>203940.89</v>
      </c>
      <c r="L149" s="39">
        <f t="shared" si="0"/>
        <v>436</v>
      </c>
      <c r="M149" s="39">
        <f t="shared" si="0"/>
        <v>1645256.17</v>
      </c>
      <c r="N149" s="39">
        <v>2</v>
      </c>
      <c r="O149" s="39">
        <v>670000</v>
      </c>
      <c r="P149" s="39">
        <v>8</v>
      </c>
      <c r="Q149" s="39">
        <v>1930886</v>
      </c>
      <c r="R149" s="39">
        <f t="shared" si="25"/>
        <v>10</v>
      </c>
      <c r="S149" s="39">
        <f t="shared" si="25"/>
        <v>2600886</v>
      </c>
      <c r="T149" s="39">
        <f t="shared" si="1"/>
        <v>446</v>
      </c>
      <c r="U149" s="39">
        <f t="shared" si="1"/>
        <v>4246142.17</v>
      </c>
    </row>
    <row r="150" spans="1:21" s="9" customFormat="1" ht="12">
      <c r="A150" s="29">
        <v>143</v>
      </c>
      <c r="B150" s="50" t="s">
        <v>307</v>
      </c>
      <c r="C150" s="1" t="s">
        <v>308</v>
      </c>
      <c r="D150" s="40">
        <v>5</v>
      </c>
      <c r="E150" s="40">
        <v>123320.33</v>
      </c>
      <c r="F150" s="40">
        <v>43</v>
      </c>
      <c r="G150" s="40">
        <v>1112100.6200000001</v>
      </c>
      <c r="H150" s="40">
        <v>31</v>
      </c>
      <c r="I150" s="40">
        <v>418328.44</v>
      </c>
      <c r="J150" s="40">
        <v>69</v>
      </c>
      <c r="K150" s="40">
        <v>378200</v>
      </c>
      <c r="L150" s="38">
        <f t="shared" si="0"/>
        <v>148</v>
      </c>
      <c r="M150" s="38">
        <f t="shared" si="0"/>
        <v>2031949.3900000001</v>
      </c>
      <c r="N150" s="40">
        <v>80</v>
      </c>
      <c r="O150" s="40">
        <v>1352021.47</v>
      </c>
      <c r="P150" s="40">
        <v>20</v>
      </c>
      <c r="Q150" s="40">
        <v>401773.77</v>
      </c>
      <c r="R150" s="38">
        <f t="shared" si="25"/>
        <v>100</v>
      </c>
      <c r="S150" s="38">
        <f t="shared" si="25"/>
        <v>1753795.24</v>
      </c>
      <c r="T150" s="38">
        <f t="shared" si="1"/>
        <v>248</v>
      </c>
      <c r="U150" s="38">
        <f t="shared" si="1"/>
        <v>3785744.63</v>
      </c>
    </row>
    <row r="151" spans="1:21" s="9" customFormat="1" ht="12">
      <c r="A151" s="26">
        <v>144</v>
      </c>
      <c r="B151" s="49" t="s">
        <v>243</v>
      </c>
      <c r="C151" s="28" t="s">
        <v>244</v>
      </c>
      <c r="D151" s="39">
        <v>8</v>
      </c>
      <c r="E151" s="39">
        <v>217678.3</v>
      </c>
      <c r="F151" s="39">
        <v>110</v>
      </c>
      <c r="G151" s="39">
        <v>1315276.3400000001</v>
      </c>
      <c r="H151" s="39">
        <v>4</v>
      </c>
      <c r="I151" s="39">
        <v>4069.52</v>
      </c>
      <c r="J151" s="39">
        <v>94</v>
      </c>
      <c r="K151" s="39">
        <v>324380.34999999998</v>
      </c>
      <c r="L151" s="39">
        <f t="shared" si="0"/>
        <v>216</v>
      </c>
      <c r="M151" s="39">
        <f t="shared" si="0"/>
        <v>1861404.51</v>
      </c>
      <c r="N151" s="39">
        <v>170</v>
      </c>
      <c r="O151" s="39">
        <v>1663409.92</v>
      </c>
      <c r="P151" s="39">
        <v>10</v>
      </c>
      <c r="Q151" s="39">
        <v>248639.2</v>
      </c>
      <c r="R151" s="39">
        <f t="shared" si="25"/>
        <v>180</v>
      </c>
      <c r="S151" s="39">
        <f t="shared" si="25"/>
        <v>1912049.1199999999</v>
      </c>
      <c r="T151" s="39">
        <f t="shared" si="1"/>
        <v>396</v>
      </c>
      <c r="U151" s="39">
        <f t="shared" si="1"/>
        <v>3773453.63</v>
      </c>
    </row>
    <row r="152" spans="1:21" s="9" customFormat="1" ht="12">
      <c r="A152" s="29">
        <v>145</v>
      </c>
      <c r="B152" s="50" t="s">
        <v>295</v>
      </c>
      <c r="C152" s="1" t="s">
        <v>296</v>
      </c>
      <c r="D152" s="40"/>
      <c r="E152" s="40"/>
      <c r="F152" s="40">
        <v>25</v>
      </c>
      <c r="G152" s="40">
        <v>816596.31</v>
      </c>
      <c r="H152" s="40">
        <v>11</v>
      </c>
      <c r="I152" s="40">
        <v>517279.2</v>
      </c>
      <c r="J152" s="40">
        <v>76</v>
      </c>
      <c r="K152" s="40">
        <v>635344.56999999995</v>
      </c>
      <c r="L152" s="38">
        <f t="shared" si="0"/>
        <v>112</v>
      </c>
      <c r="M152" s="38">
        <f t="shared" si="0"/>
        <v>1969220.08</v>
      </c>
      <c r="N152" s="40">
        <v>93</v>
      </c>
      <c r="O152" s="40">
        <v>1326737.95</v>
      </c>
      <c r="P152" s="40">
        <v>9</v>
      </c>
      <c r="Q152" s="40">
        <v>417601.08</v>
      </c>
      <c r="R152" s="38">
        <f t="shared" si="25"/>
        <v>102</v>
      </c>
      <c r="S152" s="38">
        <f t="shared" si="25"/>
        <v>1744339.03</v>
      </c>
      <c r="T152" s="38">
        <f t="shared" si="1"/>
        <v>214</v>
      </c>
      <c r="U152" s="38">
        <f t="shared" si="1"/>
        <v>3713559.1100000003</v>
      </c>
    </row>
    <row r="153" spans="1:21" s="9" customFormat="1" ht="12">
      <c r="A153" s="26">
        <v>146</v>
      </c>
      <c r="B153" s="49" t="s">
        <v>291</v>
      </c>
      <c r="C153" s="28" t="s">
        <v>292</v>
      </c>
      <c r="D153" s="39"/>
      <c r="E153" s="39"/>
      <c r="F153" s="39"/>
      <c r="G153" s="39"/>
      <c r="H153" s="39">
        <v>310</v>
      </c>
      <c r="I153" s="39">
        <v>1831554.01</v>
      </c>
      <c r="J153" s="39">
        <v>299</v>
      </c>
      <c r="K153" s="39">
        <v>1615206.26</v>
      </c>
      <c r="L153" s="39">
        <f t="shared" si="0"/>
        <v>609</v>
      </c>
      <c r="M153" s="39">
        <f t="shared" si="0"/>
        <v>3446760.27</v>
      </c>
      <c r="N153" s="39">
        <v>11</v>
      </c>
      <c r="O153" s="39">
        <v>23257</v>
      </c>
      <c r="P153" s="39">
        <v>2</v>
      </c>
      <c r="Q153" s="39">
        <v>150000</v>
      </c>
      <c r="R153" s="39">
        <f t="shared" si="25"/>
        <v>13</v>
      </c>
      <c r="S153" s="39">
        <f t="shared" si="25"/>
        <v>173257</v>
      </c>
      <c r="T153" s="39">
        <f t="shared" si="1"/>
        <v>622</v>
      </c>
      <c r="U153" s="39">
        <f t="shared" si="1"/>
        <v>3620017.27</v>
      </c>
    </row>
    <row r="154" spans="1:21" s="9" customFormat="1" ht="12">
      <c r="A154" s="29">
        <v>147</v>
      </c>
      <c r="B154" s="50" t="s">
        <v>315</v>
      </c>
      <c r="C154" s="1" t="s">
        <v>316</v>
      </c>
      <c r="D154" s="40"/>
      <c r="E154" s="40"/>
      <c r="F154" s="40"/>
      <c r="G154" s="40"/>
      <c r="H154" s="40">
        <v>74</v>
      </c>
      <c r="I154" s="40">
        <v>163582.56</v>
      </c>
      <c r="J154" s="40">
        <v>179</v>
      </c>
      <c r="K154" s="40">
        <v>946879.14</v>
      </c>
      <c r="L154" s="38">
        <f t="shared" si="0"/>
        <v>253</v>
      </c>
      <c r="M154" s="38">
        <f t="shared" si="0"/>
        <v>1110461.7</v>
      </c>
      <c r="N154" s="40">
        <v>186</v>
      </c>
      <c r="O154" s="40">
        <v>1515180.94</v>
      </c>
      <c r="P154" s="40">
        <v>39</v>
      </c>
      <c r="Q154" s="40">
        <v>731525.6</v>
      </c>
      <c r="R154" s="38">
        <f t="shared" si="25"/>
        <v>225</v>
      </c>
      <c r="S154" s="38">
        <f t="shared" si="25"/>
        <v>2246706.54</v>
      </c>
      <c r="T154" s="38">
        <f t="shared" si="1"/>
        <v>478</v>
      </c>
      <c r="U154" s="38">
        <f t="shared" si="1"/>
        <v>3357168.24</v>
      </c>
    </row>
    <row r="155" spans="1:21" s="9" customFormat="1" ht="12">
      <c r="A155" s="26">
        <v>148</v>
      </c>
      <c r="B155" s="49" t="s">
        <v>360</v>
      </c>
      <c r="C155" s="28" t="s">
        <v>361</v>
      </c>
      <c r="D155" s="39"/>
      <c r="E155" s="39"/>
      <c r="F155" s="39">
        <v>4</v>
      </c>
      <c r="G155" s="39">
        <v>97172.74</v>
      </c>
      <c r="H155" s="39">
        <v>11</v>
      </c>
      <c r="I155" s="39">
        <v>406527.17</v>
      </c>
      <c r="J155" s="39">
        <v>99</v>
      </c>
      <c r="K155" s="39">
        <v>1005149.75</v>
      </c>
      <c r="L155" s="39">
        <f t="shared" si="0"/>
        <v>114</v>
      </c>
      <c r="M155" s="39">
        <f t="shared" si="0"/>
        <v>1508849.66</v>
      </c>
      <c r="N155" s="39">
        <v>93</v>
      </c>
      <c r="O155" s="39">
        <v>1101520.3999999999</v>
      </c>
      <c r="P155" s="39">
        <v>9</v>
      </c>
      <c r="Q155" s="39">
        <v>406253.61</v>
      </c>
      <c r="R155" s="39">
        <f t="shared" si="25"/>
        <v>102</v>
      </c>
      <c r="S155" s="39">
        <f t="shared" si="25"/>
        <v>1507774.0099999998</v>
      </c>
      <c r="T155" s="39">
        <f t="shared" si="1"/>
        <v>216</v>
      </c>
      <c r="U155" s="39">
        <f t="shared" si="1"/>
        <v>3016623.67</v>
      </c>
    </row>
    <row r="156" spans="1:21" s="9" customFormat="1" ht="12">
      <c r="A156" s="29">
        <v>149</v>
      </c>
      <c r="B156" s="50" t="s">
        <v>235</v>
      </c>
      <c r="C156" s="1" t="s">
        <v>236</v>
      </c>
      <c r="D156" s="40"/>
      <c r="E156" s="40"/>
      <c r="F156" s="40">
        <v>29</v>
      </c>
      <c r="G156" s="40">
        <v>384911.58</v>
      </c>
      <c r="H156" s="40">
        <v>15</v>
      </c>
      <c r="I156" s="40">
        <v>79332.02</v>
      </c>
      <c r="J156" s="40">
        <v>462</v>
      </c>
      <c r="K156" s="40">
        <v>1037048.38</v>
      </c>
      <c r="L156" s="38">
        <f t="shared" si="0"/>
        <v>506</v>
      </c>
      <c r="M156" s="38">
        <f t="shared" si="0"/>
        <v>1501291.98</v>
      </c>
      <c r="N156" s="40">
        <v>181</v>
      </c>
      <c r="O156" s="40">
        <v>1437843.05</v>
      </c>
      <c r="P156" s="40">
        <v>3</v>
      </c>
      <c r="Q156" s="40">
        <v>69415.33</v>
      </c>
      <c r="R156" s="38">
        <f t="shared" si="25"/>
        <v>184</v>
      </c>
      <c r="S156" s="38">
        <f t="shared" si="25"/>
        <v>1507258.3800000001</v>
      </c>
      <c r="T156" s="38">
        <f t="shared" si="1"/>
        <v>690</v>
      </c>
      <c r="U156" s="38">
        <f t="shared" si="1"/>
        <v>3008550.3600000003</v>
      </c>
    </row>
    <row r="157" spans="1:21" s="9" customFormat="1" ht="12">
      <c r="A157" s="26">
        <v>150</v>
      </c>
      <c r="B157" s="49" t="s">
        <v>303</v>
      </c>
      <c r="C157" s="28" t="s">
        <v>304</v>
      </c>
      <c r="D157" s="39"/>
      <c r="E157" s="39"/>
      <c r="F157" s="39"/>
      <c r="G157" s="39"/>
      <c r="H157" s="39">
        <v>15</v>
      </c>
      <c r="I157" s="39">
        <v>11982.82</v>
      </c>
      <c r="J157" s="39">
        <v>240</v>
      </c>
      <c r="K157" s="39">
        <v>1428283.19</v>
      </c>
      <c r="L157" s="39">
        <f t="shared" si="0"/>
        <v>255</v>
      </c>
      <c r="M157" s="39">
        <f t="shared" si="0"/>
        <v>1440266.01</v>
      </c>
      <c r="N157" s="39">
        <v>278</v>
      </c>
      <c r="O157" s="39">
        <v>1416422.04</v>
      </c>
      <c r="P157" s="39">
        <v>2</v>
      </c>
      <c r="Q157" s="39">
        <v>6232.88</v>
      </c>
      <c r="R157" s="39">
        <f t="shared" si="25"/>
        <v>280</v>
      </c>
      <c r="S157" s="39">
        <f t="shared" si="25"/>
        <v>1422654.92</v>
      </c>
      <c r="T157" s="39">
        <f t="shared" si="1"/>
        <v>535</v>
      </c>
      <c r="U157" s="39">
        <f t="shared" si="1"/>
        <v>2862920.9299999997</v>
      </c>
    </row>
    <row r="158" spans="1:21" s="9" customFormat="1" ht="12">
      <c r="A158" s="29">
        <v>151</v>
      </c>
      <c r="B158" s="50" t="s">
        <v>313</v>
      </c>
      <c r="C158" s="1" t="s">
        <v>314</v>
      </c>
      <c r="D158" s="40">
        <v>25</v>
      </c>
      <c r="E158" s="40">
        <v>820642.93</v>
      </c>
      <c r="F158" s="40">
        <v>22</v>
      </c>
      <c r="G158" s="40">
        <v>280220.15999999997</v>
      </c>
      <c r="H158" s="40">
        <v>3</v>
      </c>
      <c r="I158" s="40">
        <v>34760.06</v>
      </c>
      <c r="J158" s="40">
        <v>66</v>
      </c>
      <c r="K158" s="40">
        <v>233468.14</v>
      </c>
      <c r="L158" s="38">
        <f t="shared" si="0"/>
        <v>116</v>
      </c>
      <c r="M158" s="38">
        <f t="shared" si="0"/>
        <v>1369091.29</v>
      </c>
      <c r="N158" s="40">
        <v>43</v>
      </c>
      <c r="O158" s="40">
        <v>520556.82</v>
      </c>
      <c r="P158" s="40">
        <v>28</v>
      </c>
      <c r="Q158" s="40">
        <v>855358.99</v>
      </c>
      <c r="R158" s="38">
        <f t="shared" si="25"/>
        <v>71</v>
      </c>
      <c r="S158" s="38">
        <f t="shared" si="25"/>
        <v>1375915.81</v>
      </c>
      <c r="T158" s="38">
        <f t="shared" si="1"/>
        <v>187</v>
      </c>
      <c r="U158" s="38">
        <f t="shared" si="1"/>
        <v>2745007.1</v>
      </c>
    </row>
    <row r="159" spans="1:21" s="9" customFormat="1" ht="12">
      <c r="A159" s="26">
        <v>152</v>
      </c>
      <c r="B159" s="49" t="s">
        <v>311</v>
      </c>
      <c r="C159" s="28" t="s">
        <v>312</v>
      </c>
      <c r="D159" s="39">
        <v>1</v>
      </c>
      <c r="E159" s="39">
        <v>1368</v>
      </c>
      <c r="F159" s="39">
        <v>2</v>
      </c>
      <c r="G159" s="39">
        <v>14924.72</v>
      </c>
      <c r="H159" s="39">
        <v>38</v>
      </c>
      <c r="I159" s="39">
        <v>29088.75</v>
      </c>
      <c r="J159" s="39">
        <v>174</v>
      </c>
      <c r="K159" s="39">
        <v>1141901.25</v>
      </c>
      <c r="L159" s="39">
        <f t="shared" si="0"/>
        <v>215</v>
      </c>
      <c r="M159" s="39">
        <f t="shared" si="0"/>
        <v>1187282.72</v>
      </c>
      <c r="N159" s="39">
        <v>177</v>
      </c>
      <c r="O159" s="39">
        <v>1137844.3899999999</v>
      </c>
      <c r="P159" s="39">
        <v>1</v>
      </c>
      <c r="Q159" s="39">
        <v>10000</v>
      </c>
      <c r="R159" s="39">
        <f t="shared" si="25"/>
        <v>178</v>
      </c>
      <c r="S159" s="39">
        <f t="shared" si="25"/>
        <v>1147844.3899999999</v>
      </c>
      <c r="T159" s="39">
        <f t="shared" si="1"/>
        <v>393</v>
      </c>
      <c r="U159" s="39">
        <f t="shared" si="1"/>
        <v>2335127.11</v>
      </c>
    </row>
    <row r="160" spans="1:21" s="9" customFormat="1" ht="12">
      <c r="A160" s="29">
        <v>153</v>
      </c>
      <c r="B160" s="50" t="s">
        <v>323</v>
      </c>
      <c r="C160" s="1" t="s">
        <v>324</v>
      </c>
      <c r="D160" s="40"/>
      <c r="E160" s="40"/>
      <c r="F160" s="40"/>
      <c r="G160" s="40"/>
      <c r="H160" s="40">
        <v>67</v>
      </c>
      <c r="I160" s="40">
        <v>73933.72</v>
      </c>
      <c r="J160" s="40">
        <v>422</v>
      </c>
      <c r="K160" s="40">
        <v>1138595.99</v>
      </c>
      <c r="L160" s="38">
        <f t="shared" si="0"/>
        <v>489</v>
      </c>
      <c r="M160" s="38">
        <f t="shared" si="0"/>
        <v>1212529.71</v>
      </c>
      <c r="N160" s="40">
        <v>120</v>
      </c>
      <c r="O160" s="40">
        <v>1075079.57</v>
      </c>
      <c r="P160" s="40"/>
      <c r="Q160" s="40"/>
      <c r="R160" s="38">
        <f t="shared" si="25"/>
        <v>120</v>
      </c>
      <c r="S160" s="38">
        <f t="shared" si="25"/>
        <v>1075079.57</v>
      </c>
      <c r="T160" s="38">
        <f t="shared" si="1"/>
        <v>609</v>
      </c>
      <c r="U160" s="38">
        <f t="shared" si="1"/>
        <v>2287609.2800000003</v>
      </c>
    </row>
    <row r="161" spans="1:21" s="9" customFormat="1" ht="12">
      <c r="A161" s="26">
        <v>154</v>
      </c>
      <c r="B161" s="49" t="s">
        <v>258</v>
      </c>
      <c r="C161" s="28" t="s">
        <v>357</v>
      </c>
      <c r="D161" s="39"/>
      <c r="E161" s="39"/>
      <c r="F161" s="39"/>
      <c r="G161" s="39"/>
      <c r="H161" s="39">
        <v>19</v>
      </c>
      <c r="I161" s="39">
        <v>970525.08</v>
      </c>
      <c r="J161" s="39">
        <v>5</v>
      </c>
      <c r="K161" s="39">
        <v>26310.55</v>
      </c>
      <c r="L161" s="39">
        <f t="shared" si="0"/>
        <v>24</v>
      </c>
      <c r="M161" s="39">
        <f t="shared" si="0"/>
        <v>996835.63</v>
      </c>
      <c r="N161" s="39"/>
      <c r="O161" s="39"/>
      <c r="P161" s="39">
        <v>3</v>
      </c>
      <c r="Q161" s="39">
        <v>945000</v>
      </c>
      <c r="R161" s="39">
        <f t="shared" ref="R161:S173" si="26">N161+P161</f>
        <v>3</v>
      </c>
      <c r="S161" s="39">
        <f t="shared" si="26"/>
        <v>945000</v>
      </c>
      <c r="T161" s="39">
        <f t="shared" si="1"/>
        <v>27</v>
      </c>
      <c r="U161" s="39">
        <f t="shared" si="1"/>
        <v>1941835.63</v>
      </c>
    </row>
    <row r="162" spans="1:21" s="9" customFormat="1" ht="12">
      <c r="A162" s="29">
        <v>155</v>
      </c>
      <c r="B162" s="50" t="s">
        <v>319</v>
      </c>
      <c r="C162" s="1" t="s">
        <v>320</v>
      </c>
      <c r="D162" s="40"/>
      <c r="E162" s="40"/>
      <c r="F162" s="40">
        <v>1</v>
      </c>
      <c r="G162" s="40">
        <v>39624.18</v>
      </c>
      <c r="H162" s="40">
        <v>65</v>
      </c>
      <c r="I162" s="40">
        <v>61233.03</v>
      </c>
      <c r="J162" s="40">
        <v>568</v>
      </c>
      <c r="K162" s="40">
        <v>907745.4</v>
      </c>
      <c r="L162" s="38">
        <f t="shared" si="0"/>
        <v>634</v>
      </c>
      <c r="M162" s="38">
        <f t="shared" ref="M162:M173" si="27">K162+I162+G162+E162</f>
        <v>1008602.6100000001</v>
      </c>
      <c r="N162" s="40">
        <v>99</v>
      </c>
      <c r="O162" s="40">
        <v>892655.64</v>
      </c>
      <c r="P162" s="40">
        <v>1</v>
      </c>
      <c r="Q162" s="40">
        <v>1400</v>
      </c>
      <c r="R162" s="38">
        <f t="shared" si="26"/>
        <v>100</v>
      </c>
      <c r="S162" s="38">
        <f t="shared" si="26"/>
        <v>894055.64</v>
      </c>
      <c r="T162" s="38">
        <f t="shared" si="1"/>
        <v>734</v>
      </c>
      <c r="U162" s="38">
        <f t="shared" ref="U162:U173" si="28">S162+M162</f>
        <v>1902658.25</v>
      </c>
    </row>
    <row r="163" spans="1:21" s="9" customFormat="1" ht="12">
      <c r="A163" s="26">
        <v>156</v>
      </c>
      <c r="B163" s="49" t="s">
        <v>337</v>
      </c>
      <c r="C163" s="28" t="s">
        <v>338</v>
      </c>
      <c r="D163" s="39"/>
      <c r="E163" s="39"/>
      <c r="F163" s="39">
        <v>1</v>
      </c>
      <c r="G163" s="39">
        <v>18477.900000000001</v>
      </c>
      <c r="H163" s="39">
        <v>8</v>
      </c>
      <c r="I163" s="39">
        <v>9739.6</v>
      </c>
      <c r="J163" s="39">
        <v>155</v>
      </c>
      <c r="K163" s="39">
        <v>485046.36</v>
      </c>
      <c r="L163" s="39">
        <f t="shared" ref="L163:L173" si="29">J163+H163+F163+D163</f>
        <v>164</v>
      </c>
      <c r="M163" s="39">
        <f t="shared" si="27"/>
        <v>513263.86</v>
      </c>
      <c r="N163" s="39">
        <v>219</v>
      </c>
      <c r="O163" s="39">
        <v>492134.74</v>
      </c>
      <c r="P163" s="39"/>
      <c r="Q163" s="39"/>
      <c r="R163" s="39">
        <f t="shared" si="26"/>
        <v>219</v>
      </c>
      <c r="S163" s="39">
        <f t="shared" si="26"/>
        <v>492134.74</v>
      </c>
      <c r="T163" s="39">
        <f t="shared" ref="T163:T173" si="30">R163+L163</f>
        <v>383</v>
      </c>
      <c r="U163" s="39">
        <f t="shared" si="28"/>
        <v>1005398.6</v>
      </c>
    </row>
    <row r="164" spans="1:21" s="9" customFormat="1" ht="12">
      <c r="A164" s="29">
        <v>157</v>
      </c>
      <c r="B164" s="50" t="s">
        <v>333</v>
      </c>
      <c r="C164" s="1" t="s">
        <v>334</v>
      </c>
      <c r="D164" s="40"/>
      <c r="E164" s="40"/>
      <c r="F164" s="40">
        <v>1</v>
      </c>
      <c r="G164" s="40">
        <v>4232.05</v>
      </c>
      <c r="H164" s="40">
        <v>54</v>
      </c>
      <c r="I164" s="40">
        <v>38560.800000000003</v>
      </c>
      <c r="J164" s="40">
        <v>238</v>
      </c>
      <c r="K164" s="40">
        <v>467777.04</v>
      </c>
      <c r="L164" s="38">
        <f t="shared" si="29"/>
        <v>293</v>
      </c>
      <c r="M164" s="38">
        <f t="shared" si="27"/>
        <v>510569.88999999996</v>
      </c>
      <c r="N164" s="40">
        <v>62</v>
      </c>
      <c r="O164" s="40">
        <v>441592</v>
      </c>
      <c r="P164" s="40"/>
      <c r="Q164" s="40"/>
      <c r="R164" s="38">
        <f t="shared" si="26"/>
        <v>62</v>
      </c>
      <c r="S164" s="38">
        <f t="shared" si="26"/>
        <v>441592</v>
      </c>
      <c r="T164" s="38">
        <f t="shared" si="30"/>
        <v>355</v>
      </c>
      <c r="U164" s="38">
        <f t="shared" si="28"/>
        <v>952161.8899999999</v>
      </c>
    </row>
    <row r="165" spans="1:21" s="9" customFormat="1" ht="12">
      <c r="A165" s="26">
        <v>158</v>
      </c>
      <c r="B165" s="49" t="s">
        <v>189</v>
      </c>
      <c r="C165" s="28" t="s">
        <v>190</v>
      </c>
      <c r="D165" s="39"/>
      <c r="E165" s="39"/>
      <c r="F165" s="39"/>
      <c r="G165" s="39"/>
      <c r="H165" s="39">
        <v>3</v>
      </c>
      <c r="I165" s="39">
        <v>14700.26</v>
      </c>
      <c r="J165" s="39">
        <v>101</v>
      </c>
      <c r="K165" s="39">
        <v>398396.95</v>
      </c>
      <c r="L165" s="39">
        <f t="shared" si="29"/>
        <v>104</v>
      </c>
      <c r="M165" s="39">
        <f t="shared" si="27"/>
        <v>413097.21</v>
      </c>
      <c r="N165" s="39">
        <v>123</v>
      </c>
      <c r="O165" s="39">
        <v>391162.27</v>
      </c>
      <c r="P165" s="39"/>
      <c r="Q165" s="39"/>
      <c r="R165" s="39">
        <f t="shared" si="26"/>
        <v>123</v>
      </c>
      <c r="S165" s="39">
        <f t="shared" si="26"/>
        <v>391162.27</v>
      </c>
      <c r="T165" s="39">
        <f t="shared" si="30"/>
        <v>227</v>
      </c>
      <c r="U165" s="39">
        <f t="shared" si="28"/>
        <v>804259.48</v>
      </c>
    </row>
    <row r="166" spans="1:21" s="9" customFormat="1" ht="12">
      <c r="A166" s="29">
        <v>159</v>
      </c>
      <c r="B166" s="50" t="s">
        <v>325</v>
      </c>
      <c r="C166" s="1" t="s">
        <v>326</v>
      </c>
      <c r="D166" s="40"/>
      <c r="E166" s="40"/>
      <c r="F166" s="40"/>
      <c r="G166" s="40"/>
      <c r="H166" s="40">
        <v>20</v>
      </c>
      <c r="I166" s="40">
        <v>20068.330000000002</v>
      </c>
      <c r="J166" s="40">
        <v>176</v>
      </c>
      <c r="K166" s="40">
        <v>355732.01</v>
      </c>
      <c r="L166" s="38">
        <f t="shared" si="29"/>
        <v>196</v>
      </c>
      <c r="M166" s="38">
        <f t="shared" si="27"/>
        <v>375800.34</v>
      </c>
      <c r="N166" s="40">
        <v>84</v>
      </c>
      <c r="O166" s="40">
        <v>345471.07</v>
      </c>
      <c r="P166" s="40"/>
      <c r="Q166" s="40"/>
      <c r="R166" s="38">
        <f t="shared" si="26"/>
        <v>84</v>
      </c>
      <c r="S166" s="38">
        <f t="shared" si="26"/>
        <v>345471.07</v>
      </c>
      <c r="T166" s="38">
        <f t="shared" si="30"/>
        <v>280</v>
      </c>
      <c r="U166" s="38">
        <f t="shared" si="28"/>
        <v>721271.41</v>
      </c>
    </row>
    <row r="167" spans="1:21" s="9" customFormat="1" ht="12">
      <c r="A167" s="26">
        <v>160</v>
      </c>
      <c r="B167" s="49" t="s">
        <v>339</v>
      </c>
      <c r="C167" s="28" t="s">
        <v>340</v>
      </c>
      <c r="D167" s="39"/>
      <c r="E167" s="39"/>
      <c r="F167" s="39"/>
      <c r="G167" s="39"/>
      <c r="H167" s="39">
        <v>2</v>
      </c>
      <c r="I167" s="39">
        <v>580026.65</v>
      </c>
      <c r="J167" s="39">
        <v>3</v>
      </c>
      <c r="K167" s="39">
        <v>19748.45</v>
      </c>
      <c r="L167" s="39">
        <f t="shared" si="29"/>
        <v>5</v>
      </c>
      <c r="M167" s="39">
        <f t="shared" si="27"/>
        <v>599775.1</v>
      </c>
      <c r="N167" s="39"/>
      <c r="O167" s="39"/>
      <c r="P167" s="39"/>
      <c r="Q167" s="39"/>
      <c r="R167" s="39">
        <f t="shared" si="26"/>
        <v>0</v>
      </c>
      <c r="S167" s="39">
        <f t="shared" si="26"/>
        <v>0</v>
      </c>
      <c r="T167" s="39">
        <f t="shared" si="30"/>
        <v>5</v>
      </c>
      <c r="U167" s="39">
        <f t="shared" si="28"/>
        <v>599775.1</v>
      </c>
    </row>
    <row r="168" spans="1:21" s="9" customFormat="1" ht="12">
      <c r="A168" s="29">
        <v>161</v>
      </c>
      <c r="B168" s="50" t="s">
        <v>331</v>
      </c>
      <c r="C168" s="1" t="s">
        <v>332</v>
      </c>
      <c r="D168" s="40"/>
      <c r="E168" s="40"/>
      <c r="F168" s="40"/>
      <c r="G168" s="40"/>
      <c r="H168" s="40">
        <v>3</v>
      </c>
      <c r="I168" s="40">
        <v>1343.95</v>
      </c>
      <c r="J168" s="40">
        <v>102</v>
      </c>
      <c r="K168" s="40">
        <v>329919.53999999998</v>
      </c>
      <c r="L168" s="40">
        <f t="shared" si="29"/>
        <v>105</v>
      </c>
      <c r="M168" s="40">
        <f t="shared" si="27"/>
        <v>331263.49</v>
      </c>
      <c r="N168" s="40">
        <v>30</v>
      </c>
      <c r="O168" s="40">
        <v>258180.03</v>
      </c>
      <c r="P168" s="40"/>
      <c r="Q168" s="40"/>
      <c r="R168" s="38">
        <f t="shared" si="26"/>
        <v>30</v>
      </c>
      <c r="S168" s="38">
        <f t="shared" si="26"/>
        <v>258180.03</v>
      </c>
      <c r="T168" s="40">
        <f t="shared" si="30"/>
        <v>135</v>
      </c>
      <c r="U168" s="40">
        <f t="shared" si="28"/>
        <v>589443.52</v>
      </c>
    </row>
    <row r="169" spans="1:21" s="9" customFormat="1" ht="12">
      <c r="A169" s="26">
        <v>162</v>
      </c>
      <c r="B169" s="49" t="s">
        <v>263</v>
      </c>
      <c r="C169" s="28" t="s">
        <v>264</v>
      </c>
      <c r="D169" s="39"/>
      <c r="E169" s="39"/>
      <c r="F169" s="39"/>
      <c r="G169" s="39"/>
      <c r="H169" s="39"/>
      <c r="I169" s="39"/>
      <c r="J169" s="39">
        <v>116</v>
      </c>
      <c r="K169" s="39">
        <v>255093.9</v>
      </c>
      <c r="L169" s="39">
        <f t="shared" si="29"/>
        <v>116</v>
      </c>
      <c r="M169" s="39">
        <f t="shared" si="27"/>
        <v>255093.9</v>
      </c>
      <c r="N169" s="39">
        <v>85</v>
      </c>
      <c r="O169" s="39">
        <v>270598.21000000002</v>
      </c>
      <c r="P169" s="39">
        <v>2</v>
      </c>
      <c r="Q169" s="39">
        <v>3287.02</v>
      </c>
      <c r="R169" s="39">
        <f t="shared" si="26"/>
        <v>87</v>
      </c>
      <c r="S169" s="39">
        <f t="shared" si="26"/>
        <v>273885.23000000004</v>
      </c>
      <c r="T169" s="39">
        <f t="shared" si="30"/>
        <v>203</v>
      </c>
      <c r="U169" s="39">
        <f t="shared" si="28"/>
        <v>528979.13</v>
      </c>
    </row>
    <row r="170" spans="1:21" s="9" customFormat="1" ht="12">
      <c r="A170" s="29">
        <v>163</v>
      </c>
      <c r="B170" s="50" t="s">
        <v>329</v>
      </c>
      <c r="C170" s="1" t="s">
        <v>330</v>
      </c>
      <c r="D170" s="40"/>
      <c r="E170" s="40"/>
      <c r="F170" s="40"/>
      <c r="G170" s="40"/>
      <c r="H170" s="40">
        <v>20</v>
      </c>
      <c r="I170" s="40">
        <v>20574</v>
      </c>
      <c r="J170" s="40">
        <v>179</v>
      </c>
      <c r="K170" s="40">
        <v>252130.5</v>
      </c>
      <c r="L170" s="38">
        <f t="shared" si="29"/>
        <v>199</v>
      </c>
      <c r="M170" s="38">
        <f t="shared" si="27"/>
        <v>272704.5</v>
      </c>
      <c r="N170" s="40">
        <v>22</v>
      </c>
      <c r="O170" s="40">
        <v>231242.91</v>
      </c>
      <c r="P170" s="40"/>
      <c r="Q170" s="40"/>
      <c r="R170" s="38">
        <f t="shared" si="26"/>
        <v>22</v>
      </c>
      <c r="S170" s="38">
        <f t="shared" si="26"/>
        <v>231242.91</v>
      </c>
      <c r="T170" s="38">
        <f t="shared" si="30"/>
        <v>221</v>
      </c>
      <c r="U170" s="38">
        <f t="shared" si="28"/>
        <v>503947.41000000003</v>
      </c>
    </row>
    <row r="171" spans="1:21" s="9" customFormat="1" ht="12">
      <c r="A171" s="26">
        <v>164</v>
      </c>
      <c r="B171" s="27" t="s">
        <v>335</v>
      </c>
      <c r="C171" s="28" t="s">
        <v>336</v>
      </c>
      <c r="D171" s="39"/>
      <c r="E171" s="39"/>
      <c r="F171" s="39">
        <v>1</v>
      </c>
      <c r="G171" s="39">
        <v>33304.44</v>
      </c>
      <c r="H171" s="39"/>
      <c r="I171" s="39"/>
      <c r="J171" s="39">
        <v>20</v>
      </c>
      <c r="K171" s="39">
        <v>96393.14</v>
      </c>
      <c r="L171" s="39">
        <f t="shared" ref="L171:L172" si="31">J171+H171+F171+D171</f>
        <v>21</v>
      </c>
      <c r="M171" s="39">
        <f t="shared" ref="M171:M172" si="32">K171+I171+G171+E171</f>
        <v>129697.58</v>
      </c>
      <c r="N171" s="39">
        <v>21</v>
      </c>
      <c r="O171" s="39">
        <v>134697.57999999999</v>
      </c>
      <c r="P171" s="39">
        <v>1</v>
      </c>
      <c r="Q171" s="39">
        <v>5000</v>
      </c>
      <c r="R171" s="39">
        <f t="shared" ref="R171:R172" si="33">N171+P171</f>
        <v>22</v>
      </c>
      <c r="S171" s="39">
        <f t="shared" ref="S171:S172" si="34">O171+Q171</f>
        <v>139697.57999999999</v>
      </c>
      <c r="T171" s="39">
        <f t="shared" ref="T171:T172" si="35">R171+L171</f>
        <v>43</v>
      </c>
      <c r="U171" s="39">
        <f t="shared" ref="U171:U172" si="36">S171+M171</f>
        <v>269395.15999999997</v>
      </c>
    </row>
    <row r="172" spans="1:21" s="9" customFormat="1" ht="12">
      <c r="A172" s="29">
        <v>165</v>
      </c>
      <c r="B172" s="50" t="s">
        <v>372</v>
      </c>
      <c r="C172" s="1" t="s">
        <v>373</v>
      </c>
      <c r="D172" s="40"/>
      <c r="E172" s="40"/>
      <c r="F172" s="40"/>
      <c r="G172" s="40"/>
      <c r="H172" s="40">
        <v>217</v>
      </c>
      <c r="I172" s="40">
        <v>66804.91</v>
      </c>
      <c r="J172" s="40">
        <v>188</v>
      </c>
      <c r="K172" s="40">
        <v>85926.76</v>
      </c>
      <c r="L172" s="38">
        <f t="shared" si="31"/>
        <v>405</v>
      </c>
      <c r="M172" s="38">
        <f t="shared" si="32"/>
        <v>152731.66999999998</v>
      </c>
      <c r="N172" s="40">
        <v>1</v>
      </c>
      <c r="O172" s="40">
        <v>9208.7999999999993</v>
      </c>
      <c r="P172" s="40"/>
      <c r="Q172" s="40"/>
      <c r="R172" s="38">
        <f t="shared" si="33"/>
        <v>1</v>
      </c>
      <c r="S172" s="38">
        <f t="shared" si="34"/>
        <v>9208.7999999999993</v>
      </c>
      <c r="T172" s="38">
        <f t="shared" si="35"/>
        <v>406</v>
      </c>
      <c r="U172" s="38">
        <f t="shared" si="36"/>
        <v>161940.46999999997</v>
      </c>
    </row>
    <row r="173" spans="1:21" s="9" customFormat="1" ht="12">
      <c r="A173" s="26">
        <v>166</v>
      </c>
      <c r="B173" s="27" t="s">
        <v>343</v>
      </c>
      <c r="C173" s="28" t="s">
        <v>344</v>
      </c>
      <c r="D173" s="39"/>
      <c r="E173" s="39"/>
      <c r="F173" s="39"/>
      <c r="G173" s="39"/>
      <c r="H173" s="39">
        <v>62</v>
      </c>
      <c r="I173" s="39">
        <v>30193.39</v>
      </c>
      <c r="J173" s="39">
        <v>68</v>
      </c>
      <c r="K173" s="39">
        <v>69583.08</v>
      </c>
      <c r="L173" s="39">
        <f t="shared" si="29"/>
        <v>130</v>
      </c>
      <c r="M173" s="39">
        <f t="shared" si="27"/>
        <v>99776.47</v>
      </c>
      <c r="N173" s="39">
        <v>4</v>
      </c>
      <c r="O173" s="39">
        <v>40000</v>
      </c>
      <c r="P173" s="39"/>
      <c r="Q173" s="39"/>
      <c r="R173" s="39">
        <f t="shared" si="26"/>
        <v>4</v>
      </c>
      <c r="S173" s="39">
        <f t="shared" si="26"/>
        <v>40000</v>
      </c>
      <c r="T173" s="39">
        <f t="shared" si="30"/>
        <v>134</v>
      </c>
      <c r="U173" s="39">
        <f t="shared" si="28"/>
        <v>139776.47</v>
      </c>
    </row>
    <row r="174" spans="1:21" s="9" customFormat="1" ht="12">
      <c r="A174" s="29">
        <v>167</v>
      </c>
      <c r="B174" s="50" t="s">
        <v>345</v>
      </c>
      <c r="C174" s="1" t="s">
        <v>346</v>
      </c>
      <c r="D174" s="40"/>
      <c r="E174" s="40"/>
      <c r="F174" s="40"/>
      <c r="G174" s="40"/>
      <c r="H174" s="40">
        <v>3</v>
      </c>
      <c r="I174" s="40">
        <v>12039.23</v>
      </c>
      <c r="J174" s="40">
        <v>5</v>
      </c>
      <c r="K174" s="40">
        <v>31500</v>
      </c>
      <c r="L174" s="38">
        <f t="shared" ref="L174:L180" si="37">J174+H174+F174+D174</f>
        <v>8</v>
      </c>
      <c r="M174" s="38">
        <f t="shared" ref="M174:M180" si="38">K174+I174+G174+E174</f>
        <v>43539.229999999996</v>
      </c>
      <c r="N174" s="40">
        <v>2</v>
      </c>
      <c r="O174" s="40">
        <v>22500</v>
      </c>
      <c r="P174" s="40">
        <v>3</v>
      </c>
      <c r="Q174" s="40">
        <v>12039.23</v>
      </c>
      <c r="R174" s="38">
        <f t="shared" ref="R174:R180" si="39">N174+P174</f>
        <v>5</v>
      </c>
      <c r="S174" s="38">
        <f t="shared" ref="S174:S180" si="40">O174+Q174</f>
        <v>34539.229999999996</v>
      </c>
      <c r="T174" s="38">
        <f t="shared" ref="T174:T180" si="41">R174+L174</f>
        <v>13</v>
      </c>
      <c r="U174" s="38">
        <f t="shared" ref="U174:U180" si="42">S174+M174</f>
        <v>78078.459999999992</v>
      </c>
    </row>
    <row r="175" spans="1:21" s="9" customFormat="1" ht="12">
      <c r="A175" s="26">
        <v>168</v>
      </c>
      <c r="B175" s="49" t="s">
        <v>283</v>
      </c>
      <c r="C175" s="28" t="s">
        <v>284</v>
      </c>
      <c r="D175" s="39"/>
      <c r="E175" s="39"/>
      <c r="F175" s="39"/>
      <c r="G175" s="39"/>
      <c r="H175" s="39"/>
      <c r="I175" s="39"/>
      <c r="J175" s="39">
        <v>6</v>
      </c>
      <c r="K175" s="39">
        <v>5642.11</v>
      </c>
      <c r="L175" s="39">
        <f t="shared" si="37"/>
        <v>6</v>
      </c>
      <c r="M175" s="39">
        <f t="shared" si="38"/>
        <v>5642.11</v>
      </c>
      <c r="N175" s="39"/>
      <c r="O175" s="39"/>
      <c r="P175" s="39"/>
      <c r="Q175" s="39"/>
      <c r="R175" s="39">
        <f t="shared" si="39"/>
        <v>0</v>
      </c>
      <c r="S175" s="39">
        <f t="shared" si="40"/>
        <v>0</v>
      </c>
      <c r="T175" s="39">
        <f t="shared" si="41"/>
        <v>6</v>
      </c>
      <c r="U175" s="39">
        <f t="shared" si="42"/>
        <v>5642.11</v>
      </c>
    </row>
    <row r="176" spans="1:21" s="9" customFormat="1" ht="12">
      <c r="A176" s="29">
        <v>169</v>
      </c>
      <c r="B176" s="50" t="s">
        <v>341</v>
      </c>
      <c r="C176" s="1" t="s">
        <v>342</v>
      </c>
      <c r="D176" s="40"/>
      <c r="E176" s="40"/>
      <c r="F176" s="40"/>
      <c r="G176" s="40"/>
      <c r="H176" s="40">
        <v>1</v>
      </c>
      <c r="I176" s="40">
        <v>2386.4299999999998</v>
      </c>
      <c r="J176" s="40">
        <v>2</v>
      </c>
      <c r="K176" s="40">
        <v>2307.3200000000002</v>
      </c>
      <c r="L176" s="38">
        <f t="shared" si="37"/>
        <v>3</v>
      </c>
      <c r="M176" s="38">
        <f t="shared" si="38"/>
        <v>4693.75</v>
      </c>
      <c r="N176" s="40"/>
      <c r="O176" s="40"/>
      <c r="P176" s="40"/>
      <c r="Q176" s="40"/>
      <c r="R176" s="38">
        <f t="shared" si="39"/>
        <v>0</v>
      </c>
      <c r="S176" s="38">
        <f t="shared" si="40"/>
        <v>0</v>
      </c>
      <c r="T176" s="38">
        <f t="shared" si="41"/>
        <v>3</v>
      </c>
      <c r="U176" s="38">
        <f t="shared" si="42"/>
        <v>4693.75</v>
      </c>
    </row>
    <row r="177" spans="1:21" s="9" customFormat="1" ht="12">
      <c r="A177" s="26">
        <v>170</v>
      </c>
      <c r="B177" s="49" t="s">
        <v>317</v>
      </c>
      <c r="C177" s="28" t="s">
        <v>318</v>
      </c>
      <c r="D177" s="39"/>
      <c r="E177" s="39"/>
      <c r="F177" s="39"/>
      <c r="G177" s="39"/>
      <c r="H177" s="39"/>
      <c r="I177" s="39"/>
      <c r="J177" s="39">
        <v>1</v>
      </c>
      <c r="K177" s="39">
        <v>4017.87</v>
      </c>
      <c r="L177" s="39">
        <f t="shared" si="37"/>
        <v>1</v>
      </c>
      <c r="M177" s="39">
        <f t="shared" si="38"/>
        <v>4017.87</v>
      </c>
      <c r="N177" s="39"/>
      <c r="O177" s="39"/>
      <c r="P177" s="39"/>
      <c r="Q177" s="39"/>
      <c r="R177" s="39">
        <f t="shared" si="39"/>
        <v>0</v>
      </c>
      <c r="S177" s="39">
        <f t="shared" si="40"/>
        <v>0</v>
      </c>
      <c r="T177" s="39">
        <f t="shared" si="41"/>
        <v>1</v>
      </c>
      <c r="U177" s="39">
        <f t="shared" si="42"/>
        <v>4017.87</v>
      </c>
    </row>
    <row r="178" spans="1:21" s="9" customFormat="1" ht="12">
      <c r="A178" s="29">
        <v>171</v>
      </c>
      <c r="B178" s="50" t="s">
        <v>364</v>
      </c>
      <c r="C178" s="1" t="s">
        <v>365</v>
      </c>
      <c r="D178" s="40"/>
      <c r="E178" s="40"/>
      <c r="F178" s="40"/>
      <c r="G178" s="40"/>
      <c r="H178" s="40"/>
      <c r="I178" s="40"/>
      <c r="J178" s="40"/>
      <c r="K178" s="40"/>
      <c r="L178" s="40">
        <f t="shared" si="37"/>
        <v>0</v>
      </c>
      <c r="M178" s="40">
        <f t="shared" si="38"/>
        <v>0</v>
      </c>
      <c r="N178" s="40">
        <v>1</v>
      </c>
      <c r="O178" s="40">
        <v>1000</v>
      </c>
      <c r="P178" s="40">
        <v>1</v>
      </c>
      <c r="Q178" s="40">
        <v>1000</v>
      </c>
      <c r="R178" s="38">
        <f t="shared" si="39"/>
        <v>2</v>
      </c>
      <c r="S178" s="38">
        <f t="shared" si="40"/>
        <v>2000</v>
      </c>
      <c r="T178" s="40">
        <f t="shared" si="41"/>
        <v>2</v>
      </c>
      <c r="U178" s="40">
        <f t="shared" si="42"/>
        <v>2000</v>
      </c>
    </row>
    <row r="179" spans="1:21" s="9" customFormat="1" ht="12">
      <c r="A179" s="26">
        <v>172</v>
      </c>
      <c r="B179" s="49" t="s">
        <v>366</v>
      </c>
      <c r="C179" s="28" t="s">
        <v>367</v>
      </c>
      <c r="D179" s="39"/>
      <c r="E179" s="39"/>
      <c r="F179" s="39"/>
      <c r="G179" s="39"/>
      <c r="H179" s="39"/>
      <c r="I179" s="39"/>
      <c r="J179" s="39"/>
      <c r="K179" s="39"/>
      <c r="L179" s="39">
        <f t="shared" si="37"/>
        <v>0</v>
      </c>
      <c r="M179" s="39">
        <f t="shared" si="38"/>
        <v>0</v>
      </c>
      <c r="N179" s="39"/>
      <c r="O179" s="39"/>
      <c r="P179" s="39">
        <v>1</v>
      </c>
      <c r="Q179" s="39">
        <v>30</v>
      </c>
      <c r="R179" s="39">
        <f t="shared" si="39"/>
        <v>1</v>
      </c>
      <c r="S179" s="39">
        <f t="shared" si="40"/>
        <v>30</v>
      </c>
      <c r="T179" s="39">
        <f t="shared" si="41"/>
        <v>1</v>
      </c>
      <c r="U179" s="39">
        <f t="shared" si="42"/>
        <v>30</v>
      </c>
    </row>
    <row r="180" spans="1:21" s="9" customFormat="1" thickBot="1">
      <c r="A180" s="29"/>
      <c r="B180" s="50"/>
      <c r="C180" s="1"/>
      <c r="D180" s="40"/>
      <c r="E180" s="40"/>
      <c r="F180" s="40"/>
      <c r="G180" s="40"/>
      <c r="H180" s="40"/>
      <c r="I180" s="40"/>
      <c r="J180" s="40"/>
      <c r="K180" s="40"/>
      <c r="L180" s="38">
        <f t="shared" si="37"/>
        <v>0</v>
      </c>
      <c r="M180" s="38">
        <f t="shared" si="38"/>
        <v>0</v>
      </c>
      <c r="N180" s="40"/>
      <c r="O180" s="40"/>
      <c r="P180" s="40"/>
      <c r="Q180" s="40"/>
      <c r="R180" s="38">
        <f t="shared" si="39"/>
        <v>0</v>
      </c>
      <c r="S180" s="38">
        <f t="shared" si="40"/>
        <v>0</v>
      </c>
      <c r="T180" s="38">
        <f t="shared" si="41"/>
        <v>0</v>
      </c>
      <c r="U180" s="38">
        <f t="shared" si="42"/>
        <v>0</v>
      </c>
    </row>
    <row r="181" spans="1:21" s="9" customFormat="1" ht="14.25" thickTop="1" thickBot="1">
      <c r="A181" s="60" t="s">
        <v>0</v>
      </c>
      <c r="B181" s="60"/>
      <c r="C181" s="61"/>
      <c r="D181" s="46">
        <f>SUM(D8:D180)</f>
        <v>39532</v>
      </c>
      <c r="E181" s="46">
        <f>SUM(E8:E180)</f>
        <v>19260934181.247601</v>
      </c>
      <c r="F181" s="46">
        <f>SUM(F8:F180)</f>
        <v>111741</v>
      </c>
      <c r="G181" s="46">
        <f>SUM(G8:G180)</f>
        <v>16406787734.785805</v>
      </c>
      <c r="H181" s="46">
        <f>SUM(H8:H180)</f>
        <v>285004</v>
      </c>
      <c r="I181" s="46">
        <f>SUM(I8:I180)</f>
        <v>50980198185.985695</v>
      </c>
      <c r="J181" s="46">
        <f>SUM(J8:J180)</f>
        <v>333542</v>
      </c>
      <c r="K181" s="46">
        <f>SUM(K8:K180)</f>
        <v>53473351072.940704</v>
      </c>
      <c r="L181" s="46">
        <f>SUM(L8:L180)</f>
        <v>769819</v>
      </c>
      <c r="M181" s="46">
        <f>SUM(M8:M180)</f>
        <v>140121271174.95972</v>
      </c>
      <c r="N181" s="46">
        <f>SUM(N8:N180)</f>
        <v>65135</v>
      </c>
      <c r="O181" s="46">
        <f>SUM(O8:O180)</f>
        <v>48592647693.880005</v>
      </c>
      <c r="P181" s="46">
        <f>SUM(P8:P180)</f>
        <v>65135</v>
      </c>
      <c r="Q181" s="46">
        <f>SUM(Q8:Q180)</f>
        <v>48634787059.720001</v>
      </c>
      <c r="R181" s="46">
        <f>SUM(R8:R180)</f>
        <v>130270</v>
      </c>
      <c r="S181" s="46">
        <f>SUM(S8:S180)</f>
        <v>97227434753.600006</v>
      </c>
      <c r="T181" s="46">
        <f>SUM(T8:T180)</f>
        <v>900089</v>
      </c>
      <c r="U181" s="46">
        <f>SUM(U8:U180)</f>
        <v>237348705928.55984</v>
      </c>
    </row>
    <row r="182" spans="1:21" s="9" customFormat="1" ht="13.5" thickTop="1">
      <c r="A182" s="11" t="s">
        <v>377</v>
      </c>
      <c r="B182" s="14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2"/>
    </row>
    <row r="183" spans="1:21">
      <c r="A183" s="11" t="s">
        <v>18</v>
      </c>
    </row>
    <row r="184" spans="1:21">
      <c r="A184" s="11" t="s">
        <v>19</v>
      </c>
      <c r="E184" s="12"/>
      <c r="F184" s="12"/>
      <c r="G184" s="12"/>
      <c r="H184" s="12"/>
    </row>
    <row r="185" spans="1:21">
      <c r="B185" s="10"/>
      <c r="E185" s="44"/>
      <c r="F185" s="41"/>
      <c r="G185" s="41"/>
      <c r="H185" s="41"/>
      <c r="I185" s="41"/>
      <c r="J185" s="41"/>
      <c r="K185" s="41"/>
      <c r="L185" s="41"/>
      <c r="M185" s="41"/>
      <c r="N185" s="44"/>
      <c r="O185" s="44"/>
    </row>
    <row r="186" spans="1:21" s="18" customFormat="1" ht="11.25">
      <c r="A186" s="16"/>
      <c r="B186" s="17"/>
      <c r="C186" s="18" t="s">
        <v>12</v>
      </c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</row>
    <row r="189" spans="1:21">
      <c r="C189" s="51"/>
    </row>
    <row r="190" spans="1:21">
      <c r="C190" s="51"/>
    </row>
  </sheetData>
  <mergeCells count="13">
    <mergeCell ref="A181:C181"/>
    <mergeCell ref="J6:K6"/>
    <mergeCell ref="L6:M6"/>
    <mergeCell ref="N6:O6"/>
    <mergeCell ref="P6:Q6"/>
    <mergeCell ref="R6:S6"/>
    <mergeCell ref="T6:U6"/>
    <mergeCell ref="A6:A7"/>
    <mergeCell ref="B6:B7"/>
    <mergeCell ref="C6:C7"/>
    <mergeCell ref="D6:E6"/>
    <mergeCell ref="F6:G6"/>
    <mergeCell ref="H6:I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U196"/>
  <sheetViews>
    <sheetView zoomScaleNormal="100" workbookViewId="0">
      <pane xSplit="3" topLeftCell="D1" activePane="topRight" state="frozen"/>
      <selection pane="topRight" activeCell="A5" sqref="A5"/>
    </sheetView>
  </sheetViews>
  <sheetFormatPr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0" customWidth="1"/>
    <col min="5" max="5" width="15" style="20" customWidth="1"/>
    <col min="6" max="6" width="9.7109375" style="20" customWidth="1"/>
    <col min="7" max="7" width="14" style="20" customWidth="1"/>
    <col min="8" max="8" width="9.7109375" style="20" customWidth="1"/>
    <col min="9" max="9" width="15" style="20" customWidth="1"/>
    <col min="10" max="10" width="9.7109375" style="20" customWidth="1"/>
    <col min="11" max="11" width="15" style="20" customWidth="1"/>
    <col min="12" max="12" width="9.7109375" style="20" customWidth="1"/>
    <col min="13" max="13" width="15" style="20" customWidth="1"/>
    <col min="14" max="14" width="8.28515625" style="20" customWidth="1"/>
    <col min="15" max="15" width="15" style="20" customWidth="1"/>
    <col min="16" max="16" width="8.28515625" style="20" customWidth="1"/>
    <col min="17" max="17" width="15" style="20" customWidth="1"/>
    <col min="18" max="18" width="9.7109375" style="20" customWidth="1"/>
    <col min="19" max="19" width="15" style="20" customWidth="1"/>
    <col min="20" max="20" width="9.7109375" style="20" bestFit="1" customWidth="1"/>
    <col min="21" max="21" width="16.42578125" style="43" bestFit="1" customWidth="1"/>
    <col min="22" max="16384" width="9.140625" style="10"/>
  </cols>
  <sheetData>
    <row r="1" spans="1:21" s="2" customFormat="1" ht="15.75" customHeight="1">
      <c r="A1" s="21" t="s">
        <v>1</v>
      </c>
      <c r="B1" s="21"/>
      <c r="C1" s="22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2"/>
      <c r="P1" s="32"/>
      <c r="Q1" s="32"/>
      <c r="R1" s="31"/>
      <c r="S1" s="31"/>
      <c r="T1" s="32"/>
      <c r="U1" s="33"/>
    </row>
    <row r="2" spans="1:21" s="4" customFormat="1">
      <c r="A2" s="47" t="s">
        <v>13</v>
      </c>
      <c r="B2" s="23"/>
      <c r="C2" s="2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5"/>
      <c r="P2" s="35"/>
      <c r="Q2" s="35"/>
      <c r="R2" s="34"/>
      <c r="S2" s="34"/>
      <c r="T2" s="35"/>
      <c r="U2" s="36"/>
    </row>
    <row r="3" spans="1:21" s="4" customFormat="1" ht="15.75">
      <c r="A3" s="47" t="s">
        <v>14</v>
      </c>
      <c r="B3" s="21"/>
      <c r="C3" s="22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5"/>
      <c r="Q3" s="35"/>
      <c r="R3" s="34"/>
      <c r="S3" s="34"/>
      <c r="T3" s="35"/>
      <c r="U3" s="36"/>
    </row>
    <row r="4" spans="1:21" s="4" customFormat="1">
      <c r="A4" s="5"/>
      <c r="B4" s="13"/>
      <c r="C4" s="3"/>
      <c r="D4" s="34"/>
      <c r="E4" s="34"/>
      <c r="F4" s="34"/>
      <c r="G4" s="35"/>
      <c r="H4" s="34"/>
      <c r="I4" s="34"/>
      <c r="J4" s="34"/>
      <c r="K4" s="34"/>
      <c r="L4" s="34"/>
      <c r="M4" s="34"/>
      <c r="N4" s="34"/>
      <c r="O4" s="35"/>
      <c r="P4" s="35"/>
      <c r="Q4" s="35"/>
      <c r="R4" s="34"/>
      <c r="S4" s="34"/>
      <c r="T4" s="35"/>
      <c r="U4" s="36"/>
    </row>
    <row r="5" spans="1:21" s="4" customFormat="1" ht="12.75" customHeight="1" thickBot="1">
      <c r="A5" s="6" t="s">
        <v>378</v>
      </c>
      <c r="B5" s="25"/>
      <c r="C5" s="7"/>
      <c r="D5" s="34"/>
      <c r="E5" s="34"/>
      <c r="F5" s="34"/>
      <c r="G5" s="35"/>
      <c r="H5" s="34"/>
      <c r="I5" s="34"/>
      <c r="J5" s="34"/>
      <c r="K5" s="34"/>
      <c r="L5" s="34"/>
      <c r="M5" s="34"/>
      <c r="N5" s="34"/>
      <c r="O5" s="35"/>
      <c r="P5" s="35"/>
      <c r="Q5" s="35"/>
      <c r="R5" s="34"/>
      <c r="S5" s="34"/>
      <c r="T5" s="35"/>
      <c r="U5" s="36"/>
    </row>
    <row r="6" spans="1:21" s="8" customFormat="1" ht="12" customHeight="1" thickTop="1">
      <c r="A6" s="56" t="s">
        <v>5</v>
      </c>
      <c r="B6" s="56" t="s">
        <v>11</v>
      </c>
      <c r="C6" s="58" t="s">
        <v>4</v>
      </c>
      <c r="D6" s="54" t="s">
        <v>2</v>
      </c>
      <c r="E6" s="55"/>
      <c r="F6" s="54" t="s">
        <v>3</v>
      </c>
      <c r="G6" s="55"/>
      <c r="H6" s="54" t="s">
        <v>6</v>
      </c>
      <c r="I6" s="55"/>
      <c r="J6" s="54" t="s">
        <v>7</v>
      </c>
      <c r="K6" s="55"/>
      <c r="L6" s="52" t="s">
        <v>17</v>
      </c>
      <c r="M6" s="53"/>
      <c r="N6" s="54" t="s">
        <v>8</v>
      </c>
      <c r="O6" s="55"/>
      <c r="P6" s="54" t="s">
        <v>9</v>
      </c>
      <c r="Q6" s="55"/>
      <c r="R6" s="52" t="s">
        <v>16</v>
      </c>
      <c r="S6" s="53"/>
      <c r="T6" s="54" t="s">
        <v>0</v>
      </c>
      <c r="U6" s="55"/>
    </row>
    <row r="7" spans="1:21" s="8" customFormat="1" ht="12.75" customHeight="1" thickBot="1">
      <c r="A7" s="57"/>
      <c r="B7" s="57"/>
      <c r="C7" s="59"/>
      <c r="D7" s="37" t="s">
        <v>15</v>
      </c>
      <c r="E7" s="37" t="s">
        <v>10</v>
      </c>
      <c r="F7" s="37" t="s">
        <v>15</v>
      </c>
      <c r="G7" s="37" t="s">
        <v>10</v>
      </c>
      <c r="H7" s="37" t="s">
        <v>15</v>
      </c>
      <c r="I7" s="37" t="s">
        <v>10</v>
      </c>
      <c r="J7" s="37" t="s">
        <v>15</v>
      </c>
      <c r="K7" s="37" t="s">
        <v>10</v>
      </c>
      <c r="L7" s="37" t="s">
        <v>15</v>
      </c>
      <c r="M7" s="37" t="s">
        <v>10</v>
      </c>
      <c r="N7" s="37" t="s">
        <v>15</v>
      </c>
      <c r="O7" s="37" t="s">
        <v>10</v>
      </c>
      <c r="P7" s="37" t="s">
        <v>15</v>
      </c>
      <c r="Q7" s="37" t="s">
        <v>10</v>
      </c>
      <c r="R7" s="37" t="s">
        <v>15</v>
      </c>
      <c r="S7" s="37" t="s">
        <v>10</v>
      </c>
      <c r="T7" s="37" t="s">
        <v>15</v>
      </c>
      <c r="U7" s="37" t="s">
        <v>10</v>
      </c>
    </row>
    <row r="8" spans="1:21" s="9" customFormat="1" thickTop="1">
      <c r="A8" s="29">
        <v>1</v>
      </c>
      <c r="B8" s="48" t="s">
        <v>20</v>
      </c>
      <c r="C8" s="30" t="s">
        <v>21</v>
      </c>
      <c r="D8" s="38">
        <v>56718</v>
      </c>
      <c r="E8" s="38">
        <v>22939662294.308998</v>
      </c>
      <c r="F8" s="38">
        <v>211167</v>
      </c>
      <c r="G8" s="38">
        <v>26130638660.697899</v>
      </c>
      <c r="H8" s="38">
        <v>197096</v>
      </c>
      <c r="I8" s="38">
        <v>56655086601.120903</v>
      </c>
      <c r="J8" s="38">
        <v>302201</v>
      </c>
      <c r="K8" s="38">
        <v>55292841272.543999</v>
      </c>
      <c r="L8" s="38">
        <f t="shared" ref="L8:M46" si="0">J8+H8+F8+D8</f>
        <v>767182</v>
      </c>
      <c r="M8" s="38">
        <f t="shared" si="0"/>
        <v>161018228828.67178</v>
      </c>
      <c r="N8" s="38">
        <v>7056</v>
      </c>
      <c r="O8" s="38">
        <v>73692941363</v>
      </c>
      <c r="P8" s="38">
        <v>6584</v>
      </c>
      <c r="Q8" s="38">
        <v>65137995674.730003</v>
      </c>
      <c r="R8" s="38">
        <f>N8+P8</f>
        <v>13640</v>
      </c>
      <c r="S8" s="38">
        <f>O8+Q8</f>
        <v>138830937037.73001</v>
      </c>
      <c r="T8" s="38">
        <f t="shared" ref="T8:U46" si="1">R8+L8</f>
        <v>780822</v>
      </c>
      <c r="U8" s="38">
        <f t="shared" si="1"/>
        <v>299849165866.40179</v>
      </c>
    </row>
    <row r="9" spans="1:21" s="9" customFormat="1" ht="12">
      <c r="A9" s="26">
        <v>2</v>
      </c>
      <c r="B9" s="49" t="s">
        <v>22</v>
      </c>
      <c r="C9" s="28" t="s">
        <v>23</v>
      </c>
      <c r="D9" s="39">
        <v>13597</v>
      </c>
      <c r="E9" s="39">
        <v>16213673236.8437</v>
      </c>
      <c r="F9" s="39">
        <v>68994</v>
      </c>
      <c r="G9" s="39">
        <v>17755984825.373901</v>
      </c>
      <c r="H9" s="39">
        <v>68468</v>
      </c>
      <c r="I9" s="39">
        <v>75395441143.189194</v>
      </c>
      <c r="J9" s="39">
        <v>92614</v>
      </c>
      <c r="K9" s="39">
        <v>73253350268.7892</v>
      </c>
      <c r="L9" s="39">
        <f t="shared" si="0"/>
        <v>243673</v>
      </c>
      <c r="M9" s="39">
        <f t="shared" si="0"/>
        <v>182618449474.19598</v>
      </c>
      <c r="N9" s="39">
        <v>2973</v>
      </c>
      <c r="O9" s="39">
        <v>28472850328.720001</v>
      </c>
      <c r="P9" s="39">
        <v>3203</v>
      </c>
      <c r="Q9" s="39">
        <v>29340439468.91</v>
      </c>
      <c r="R9" s="39">
        <f>N9+P9</f>
        <v>6176</v>
      </c>
      <c r="S9" s="39">
        <f>O9+Q9</f>
        <v>57813289797.630005</v>
      </c>
      <c r="T9" s="39">
        <f t="shared" si="1"/>
        <v>249849</v>
      </c>
      <c r="U9" s="39">
        <f t="shared" si="1"/>
        <v>240431739271.82599</v>
      </c>
    </row>
    <row r="10" spans="1:21" s="9" customFormat="1" ht="12">
      <c r="A10" s="29">
        <v>3</v>
      </c>
      <c r="B10" s="50" t="s">
        <v>24</v>
      </c>
      <c r="C10" s="1" t="s">
        <v>25</v>
      </c>
      <c r="D10" s="40">
        <v>74526</v>
      </c>
      <c r="E10" s="40">
        <v>43723848417.167702</v>
      </c>
      <c r="F10" s="40">
        <v>202102</v>
      </c>
      <c r="G10" s="40">
        <v>33014373031.262402</v>
      </c>
      <c r="H10" s="40">
        <v>422088</v>
      </c>
      <c r="I10" s="40">
        <v>44999653105.462601</v>
      </c>
      <c r="J10" s="40">
        <v>278630</v>
      </c>
      <c r="K10" s="40">
        <v>52750957735.2892</v>
      </c>
      <c r="L10" s="38">
        <f t="shared" si="0"/>
        <v>977346</v>
      </c>
      <c r="M10" s="38">
        <f t="shared" si="0"/>
        <v>174488832289.18192</v>
      </c>
      <c r="N10" s="40">
        <v>6365</v>
      </c>
      <c r="O10" s="40">
        <v>27671935620.07</v>
      </c>
      <c r="P10" s="40">
        <v>6763</v>
      </c>
      <c r="Q10" s="40">
        <v>31798814496.689999</v>
      </c>
      <c r="R10" s="38">
        <f t="shared" ref="R10:R119" si="2">N10+P10</f>
        <v>13128</v>
      </c>
      <c r="S10" s="38">
        <f t="shared" ref="S10:S119" si="3">O10+Q10</f>
        <v>59470750116.759995</v>
      </c>
      <c r="T10" s="38">
        <f t="shared" si="1"/>
        <v>990474</v>
      </c>
      <c r="U10" s="38">
        <f t="shared" si="1"/>
        <v>233959582405.94189</v>
      </c>
    </row>
    <row r="11" spans="1:21" s="9" customFormat="1" ht="12">
      <c r="A11" s="26">
        <v>4</v>
      </c>
      <c r="B11" s="49" t="s">
        <v>28</v>
      </c>
      <c r="C11" s="28" t="s">
        <v>29</v>
      </c>
      <c r="D11" s="39">
        <v>74425</v>
      </c>
      <c r="E11" s="39">
        <v>15183117191.2885</v>
      </c>
      <c r="F11" s="39">
        <v>161125</v>
      </c>
      <c r="G11" s="39">
        <v>15218972511.0886</v>
      </c>
      <c r="H11" s="39">
        <v>356507</v>
      </c>
      <c r="I11" s="39">
        <v>41210809224.889603</v>
      </c>
      <c r="J11" s="39">
        <v>319865</v>
      </c>
      <c r="K11" s="39">
        <v>38281101041.303802</v>
      </c>
      <c r="L11" s="39">
        <f t="shared" si="0"/>
        <v>911922</v>
      </c>
      <c r="M11" s="39">
        <f t="shared" si="0"/>
        <v>109893999968.57051</v>
      </c>
      <c r="N11" s="39">
        <v>3059</v>
      </c>
      <c r="O11" s="39">
        <v>40264403656.940002</v>
      </c>
      <c r="P11" s="39">
        <v>2957</v>
      </c>
      <c r="Q11" s="39">
        <v>34747119806.169998</v>
      </c>
      <c r="R11" s="39">
        <f t="shared" si="2"/>
        <v>6016</v>
      </c>
      <c r="S11" s="39">
        <f t="shared" si="3"/>
        <v>75011523463.110001</v>
      </c>
      <c r="T11" s="39">
        <f t="shared" si="1"/>
        <v>917938</v>
      </c>
      <c r="U11" s="39">
        <f t="shared" si="1"/>
        <v>184905523431.68051</v>
      </c>
    </row>
    <row r="12" spans="1:21" s="9" customFormat="1" ht="12">
      <c r="A12" s="29">
        <v>5</v>
      </c>
      <c r="B12" s="19" t="s">
        <v>26</v>
      </c>
      <c r="C12" s="1" t="s">
        <v>27</v>
      </c>
      <c r="D12" s="40">
        <v>2954</v>
      </c>
      <c r="E12" s="40">
        <v>7384975211.3299999</v>
      </c>
      <c r="F12" s="40">
        <v>24428</v>
      </c>
      <c r="G12" s="40">
        <v>6870681617.7263002</v>
      </c>
      <c r="H12" s="40">
        <v>9915</v>
      </c>
      <c r="I12" s="40">
        <v>47024106632.177399</v>
      </c>
      <c r="J12" s="40">
        <v>19797</v>
      </c>
      <c r="K12" s="40">
        <v>45470403421.429298</v>
      </c>
      <c r="L12" s="38">
        <f t="shared" si="0"/>
        <v>57094</v>
      </c>
      <c r="M12" s="38">
        <f t="shared" si="0"/>
        <v>106750166882.66299</v>
      </c>
      <c r="N12" s="40">
        <v>2718</v>
      </c>
      <c r="O12" s="40">
        <v>34016728666.610001</v>
      </c>
      <c r="P12" s="40">
        <v>2699</v>
      </c>
      <c r="Q12" s="40">
        <v>35925701329.260002</v>
      </c>
      <c r="R12" s="38">
        <f t="shared" si="2"/>
        <v>5417</v>
      </c>
      <c r="S12" s="38">
        <f t="shared" si="3"/>
        <v>69942429995.869995</v>
      </c>
      <c r="T12" s="38">
        <f t="shared" si="1"/>
        <v>62511</v>
      </c>
      <c r="U12" s="38">
        <f t="shared" si="1"/>
        <v>176692596878.53299</v>
      </c>
    </row>
    <row r="13" spans="1:21" s="9" customFormat="1" ht="12">
      <c r="A13" s="26">
        <v>6</v>
      </c>
      <c r="B13" s="27" t="s">
        <v>32</v>
      </c>
      <c r="C13" s="28" t="s">
        <v>33</v>
      </c>
      <c r="D13" s="39">
        <v>76160</v>
      </c>
      <c r="E13" s="39">
        <v>40131012982.8713</v>
      </c>
      <c r="F13" s="39">
        <v>100444</v>
      </c>
      <c r="G13" s="39">
        <v>21657873580.6395</v>
      </c>
      <c r="H13" s="39">
        <v>176630</v>
      </c>
      <c r="I13" s="39">
        <v>14455492495.4</v>
      </c>
      <c r="J13" s="39">
        <v>284231</v>
      </c>
      <c r="K13" s="39">
        <v>23008869283.442699</v>
      </c>
      <c r="L13" s="39">
        <f t="shared" ref="L13:L26" si="4">J13+H13+F13+D13</f>
        <v>637465</v>
      </c>
      <c r="M13" s="39">
        <f t="shared" ref="M13:M26" si="5">K13+I13+G13+E13</f>
        <v>99253248342.353485</v>
      </c>
      <c r="N13" s="39">
        <v>3230</v>
      </c>
      <c r="O13" s="39">
        <v>10924888568.540001</v>
      </c>
      <c r="P13" s="39">
        <v>3522</v>
      </c>
      <c r="Q13" s="39">
        <v>20661185590.200001</v>
      </c>
      <c r="R13" s="39">
        <f t="shared" ref="R13:R26" si="6">N13+P13</f>
        <v>6752</v>
      </c>
      <c r="S13" s="39">
        <f t="shared" ref="S13:S26" si="7">O13+Q13</f>
        <v>31586074158.740002</v>
      </c>
      <c r="T13" s="39">
        <f t="shared" ref="T13:T26" si="8">R13+L13</f>
        <v>644217</v>
      </c>
      <c r="U13" s="39">
        <f t="shared" ref="U13:U26" si="9">S13+M13</f>
        <v>130839322501.09349</v>
      </c>
    </row>
    <row r="14" spans="1:21" s="9" customFormat="1" ht="12">
      <c r="A14" s="29">
        <v>7</v>
      </c>
      <c r="B14" s="50" t="s">
        <v>30</v>
      </c>
      <c r="C14" s="1" t="s">
        <v>31</v>
      </c>
      <c r="D14" s="40">
        <v>943</v>
      </c>
      <c r="E14" s="40">
        <v>1627419324.3117001</v>
      </c>
      <c r="F14" s="40">
        <v>4208</v>
      </c>
      <c r="G14" s="40">
        <v>1046707088.4914</v>
      </c>
      <c r="H14" s="40">
        <v>1941</v>
      </c>
      <c r="I14" s="40">
        <v>20249138703.919998</v>
      </c>
      <c r="J14" s="40">
        <v>4078</v>
      </c>
      <c r="K14" s="40">
        <v>19887328620.412998</v>
      </c>
      <c r="L14" s="38">
        <f t="shared" si="4"/>
        <v>11170</v>
      </c>
      <c r="M14" s="38">
        <f t="shared" si="5"/>
        <v>42810593737.136093</v>
      </c>
      <c r="N14" s="40">
        <v>1843</v>
      </c>
      <c r="O14" s="40">
        <v>28489965577.619999</v>
      </c>
      <c r="P14" s="40">
        <v>1821</v>
      </c>
      <c r="Q14" s="40">
        <v>29470881448.950001</v>
      </c>
      <c r="R14" s="38">
        <f t="shared" si="6"/>
        <v>3664</v>
      </c>
      <c r="S14" s="38">
        <f t="shared" si="7"/>
        <v>57960847026.57</v>
      </c>
      <c r="T14" s="38">
        <f t="shared" si="8"/>
        <v>14834</v>
      </c>
      <c r="U14" s="38">
        <f t="shared" si="9"/>
        <v>100771440763.70609</v>
      </c>
    </row>
    <row r="15" spans="1:21" s="9" customFormat="1" ht="12">
      <c r="A15" s="26">
        <v>8</v>
      </c>
      <c r="B15" s="49" t="s">
        <v>42</v>
      </c>
      <c r="C15" s="28" t="s">
        <v>43</v>
      </c>
      <c r="D15" s="39">
        <v>1948</v>
      </c>
      <c r="E15" s="39">
        <v>4722480095.29</v>
      </c>
      <c r="F15" s="39">
        <v>10262</v>
      </c>
      <c r="G15" s="39">
        <v>2603293300.0602999</v>
      </c>
      <c r="H15" s="39">
        <v>8501</v>
      </c>
      <c r="I15" s="39">
        <v>15297558605.7395</v>
      </c>
      <c r="J15" s="39">
        <v>16258</v>
      </c>
      <c r="K15" s="39">
        <v>16173003272.128099</v>
      </c>
      <c r="L15" s="39">
        <f t="shared" si="4"/>
        <v>36969</v>
      </c>
      <c r="M15" s="39">
        <f t="shared" si="5"/>
        <v>38796335273.217896</v>
      </c>
      <c r="N15" s="39">
        <v>4345</v>
      </c>
      <c r="O15" s="39">
        <v>17582771627.68</v>
      </c>
      <c r="P15" s="39">
        <v>4366</v>
      </c>
      <c r="Q15" s="39">
        <v>18351517984.009998</v>
      </c>
      <c r="R15" s="39">
        <f t="shared" si="6"/>
        <v>8711</v>
      </c>
      <c r="S15" s="39">
        <f t="shared" si="7"/>
        <v>35934289611.690002</v>
      </c>
      <c r="T15" s="39">
        <f t="shared" si="8"/>
        <v>45680</v>
      </c>
      <c r="U15" s="39">
        <f t="shared" si="9"/>
        <v>74730624884.907898</v>
      </c>
    </row>
    <row r="16" spans="1:21" s="9" customFormat="1" ht="12">
      <c r="A16" s="29">
        <v>9</v>
      </c>
      <c r="B16" s="50" t="s">
        <v>34</v>
      </c>
      <c r="C16" s="1" t="s">
        <v>35</v>
      </c>
      <c r="D16" s="40">
        <v>176</v>
      </c>
      <c r="E16" s="40">
        <v>1834207334.5899999</v>
      </c>
      <c r="F16" s="40">
        <v>740</v>
      </c>
      <c r="G16" s="40">
        <v>432987893.37</v>
      </c>
      <c r="H16" s="40">
        <v>3432</v>
      </c>
      <c r="I16" s="40">
        <v>7633981159.5500002</v>
      </c>
      <c r="J16" s="40">
        <v>6175</v>
      </c>
      <c r="K16" s="40">
        <v>6622459098.8664999</v>
      </c>
      <c r="L16" s="38">
        <f t="shared" si="4"/>
        <v>10523</v>
      </c>
      <c r="M16" s="38">
        <f t="shared" si="5"/>
        <v>16523635486.376501</v>
      </c>
      <c r="N16" s="40">
        <v>907</v>
      </c>
      <c r="O16" s="40">
        <v>26520709425.029999</v>
      </c>
      <c r="P16" s="40">
        <v>1003</v>
      </c>
      <c r="Q16" s="40">
        <v>27141076425.91</v>
      </c>
      <c r="R16" s="38">
        <f t="shared" si="6"/>
        <v>1910</v>
      </c>
      <c r="S16" s="38">
        <f t="shared" si="7"/>
        <v>53661785850.940002</v>
      </c>
      <c r="T16" s="38">
        <f t="shared" si="8"/>
        <v>12433</v>
      </c>
      <c r="U16" s="38">
        <f t="shared" si="9"/>
        <v>70185421337.316498</v>
      </c>
    </row>
    <row r="17" spans="1:21" s="9" customFormat="1" ht="12">
      <c r="A17" s="26">
        <v>10</v>
      </c>
      <c r="B17" s="49" t="s">
        <v>40</v>
      </c>
      <c r="C17" s="28" t="s">
        <v>41</v>
      </c>
      <c r="D17" s="39">
        <v>1584</v>
      </c>
      <c r="E17" s="39">
        <v>914977341.33000004</v>
      </c>
      <c r="F17" s="39">
        <v>4958</v>
      </c>
      <c r="G17" s="39">
        <v>771133303.36000001</v>
      </c>
      <c r="H17" s="39">
        <v>5099</v>
      </c>
      <c r="I17" s="39">
        <v>5133911656.1700001</v>
      </c>
      <c r="J17" s="39">
        <v>5270</v>
      </c>
      <c r="K17" s="39">
        <v>4920065726.6037998</v>
      </c>
      <c r="L17" s="39">
        <f t="shared" si="4"/>
        <v>16911</v>
      </c>
      <c r="M17" s="39">
        <f t="shared" si="5"/>
        <v>11740088027.4638</v>
      </c>
      <c r="N17" s="39">
        <v>5266</v>
      </c>
      <c r="O17" s="39">
        <v>28562956172.970001</v>
      </c>
      <c r="P17" s="39">
        <v>5138</v>
      </c>
      <c r="Q17" s="39">
        <v>28256970160.110001</v>
      </c>
      <c r="R17" s="39">
        <f t="shared" si="6"/>
        <v>10404</v>
      </c>
      <c r="S17" s="39">
        <f t="shared" si="7"/>
        <v>56819926333.080002</v>
      </c>
      <c r="T17" s="39">
        <f t="shared" si="8"/>
        <v>27315</v>
      </c>
      <c r="U17" s="39">
        <f t="shared" si="9"/>
        <v>68560014360.5438</v>
      </c>
    </row>
    <row r="18" spans="1:21" s="9" customFormat="1" ht="12">
      <c r="A18" s="29">
        <v>11</v>
      </c>
      <c r="B18" s="50" t="s">
        <v>38</v>
      </c>
      <c r="C18" s="1" t="s">
        <v>39</v>
      </c>
      <c r="D18" s="40">
        <v>1291</v>
      </c>
      <c r="E18" s="40">
        <v>4820046333.4700003</v>
      </c>
      <c r="F18" s="40">
        <v>4275</v>
      </c>
      <c r="G18" s="40">
        <v>2806666356.3217001</v>
      </c>
      <c r="H18" s="40">
        <v>3428</v>
      </c>
      <c r="I18" s="40">
        <v>16024248064.3556</v>
      </c>
      <c r="J18" s="40">
        <v>15773</v>
      </c>
      <c r="K18" s="40">
        <v>19968126482.033199</v>
      </c>
      <c r="L18" s="38">
        <f t="shared" ref="L18:L23" si="10">J18+H18+F18+D18</f>
        <v>24767</v>
      </c>
      <c r="M18" s="38">
        <f t="shared" ref="M18:M23" si="11">K18+I18+G18+E18</f>
        <v>43619087236.180504</v>
      </c>
      <c r="N18" s="40">
        <v>1144</v>
      </c>
      <c r="O18" s="40">
        <v>12355530486.879999</v>
      </c>
      <c r="P18" s="40">
        <v>998</v>
      </c>
      <c r="Q18" s="40">
        <v>11021879536.52</v>
      </c>
      <c r="R18" s="38">
        <f t="shared" ref="R18:R23" si="12">N18+P18</f>
        <v>2142</v>
      </c>
      <c r="S18" s="38">
        <f t="shared" ref="S18:S23" si="13">O18+Q18</f>
        <v>23377410023.400002</v>
      </c>
      <c r="T18" s="38">
        <f t="shared" ref="T18:T23" si="14">R18+L18</f>
        <v>26909</v>
      </c>
      <c r="U18" s="38">
        <f t="shared" ref="U18:U23" si="15">S18+M18</f>
        <v>66996497259.580505</v>
      </c>
    </row>
    <row r="19" spans="1:21" s="9" customFormat="1" ht="12">
      <c r="A19" s="26">
        <v>12</v>
      </c>
      <c r="B19" s="49" t="s">
        <v>44</v>
      </c>
      <c r="C19" s="28" t="s">
        <v>45</v>
      </c>
      <c r="D19" s="39"/>
      <c r="E19" s="39"/>
      <c r="F19" s="39"/>
      <c r="G19" s="39"/>
      <c r="H19" s="39">
        <v>2999</v>
      </c>
      <c r="I19" s="39">
        <v>14174907906.09</v>
      </c>
      <c r="J19" s="39">
        <v>2342</v>
      </c>
      <c r="K19" s="39">
        <v>11809803372.75</v>
      </c>
      <c r="L19" s="39">
        <f t="shared" si="10"/>
        <v>5341</v>
      </c>
      <c r="M19" s="39">
        <f t="shared" si="11"/>
        <v>25984711278.84</v>
      </c>
      <c r="N19" s="39">
        <v>231</v>
      </c>
      <c r="O19" s="39">
        <v>6536652595.6199999</v>
      </c>
      <c r="P19" s="39">
        <v>318</v>
      </c>
      <c r="Q19" s="39">
        <v>9288116098.0400009</v>
      </c>
      <c r="R19" s="39">
        <f t="shared" si="12"/>
        <v>549</v>
      </c>
      <c r="S19" s="39">
        <f t="shared" si="13"/>
        <v>15824768693.66</v>
      </c>
      <c r="T19" s="39">
        <f t="shared" si="14"/>
        <v>5890</v>
      </c>
      <c r="U19" s="39">
        <f t="shared" si="15"/>
        <v>41809479972.5</v>
      </c>
    </row>
    <row r="20" spans="1:21" s="9" customFormat="1" ht="12">
      <c r="A20" s="29">
        <v>13</v>
      </c>
      <c r="B20" s="50" t="s">
        <v>36</v>
      </c>
      <c r="C20" s="1" t="s">
        <v>37</v>
      </c>
      <c r="D20" s="40">
        <v>31</v>
      </c>
      <c r="E20" s="40">
        <v>97140991.700000003</v>
      </c>
      <c r="F20" s="40">
        <v>4</v>
      </c>
      <c r="G20" s="40">
        <v>1913224.88</v>
      </c>
      <c r="H20" s="40">
        <v>1991</v>
      </c>
      <c r="I20" s="40">
        <v>6444239439.2774</v>
      </c>
      <c r="J20" s="40">
        <v>2271</v>
      </c>
      <c r="K20" s="40">
        <v>7817548280.5600004</v>
      </c>
      <c r="L20" s="38">
        <f t="shared" si="10"/>
        <v>4297</v>
      </c>
      <c r="M20" s="38">
        <f t="shared" si="11"/>
        <v>14360841936.4174</v>
      </c>
      <c r="N20" s="40">
        <v>452</v>
      </c>
      <c r="O20" s="40">
        <v>11570325869.360001</v>
      </c>
      <c r="P20" s="40">
        <v>484</v>
      </c>
      <c r="Q20" s="40">
        <v>9754948926</v>
      </c>
      <c r="R20" s="38">
        <f t="shared" si="12"/>
        <v>936</v>
      </c>
      <c r="S20" s="38">
        <f t="shared" si="13"/>
        <v>21325274795.360001</v>
      </c>
      <c r="T20" s="38">
        <f t="shared" si="14"/>
        <v>5233</v>
      </c>
      <c r="U20" s="38">
        <f t="shared" si="15"/>
        <v>35686116731.777405</v>
      </c>
    </row>
    <row r="21" spans="1:21" s="9" customFormat="1" ht="12">
      <c r="A21" s="26">
        <v>14</v>
      </c>
      <c r="B21" s="27" t="s">
        <v>52</v>
      </c>
      <c r="C21" s="28" t="s">
        <v>53</v>
      </c>
      <c r="D21" s="39">
        <v>224</v>
      </c>
      <c r="E21" s="39">
        <v>1365653482.51</v>
      </c>
      <c r="F21" s="39">
        <v>735</v>
      </c>
      <c r="G21" s="39">
        <v>911418197.65999997</v>
      </c>
      <c r="H21" s="39">
        <v>958</v>
      </c>
      <c r="I21" s="39">
        <v>4556015084.0500002</v>
      </c>
      <c r="J21" s="39">
        <v>1888</v>
      </c>
      <c r="K21" s="39">
        <v>5559582981.9799995</v>
      </c>
      <c r="L21" s="39">
        <f t="shared" si="10"/>
        <v>3805</v>
      </c>
      <c r="M21" s="39">
        <f t="shared" si="11"/>
        <v>12392669746.199999</v>
      </c>
      <c r="N21" s="39">
        <v>2327</v>
      </c>
      <c r="O21" s="39">
        <v>11000588207.540001</v>
      </c>
      <c r="P21" s="39">
        <v>3174</v>
      </c>
      <c r="Q21" s="39">
        <v>10493252240.32</v>
      </c>
      <c r="R21" s="39">
        <f t="shared" si="12"/>
        <v>5501</v>
      </c>
      <c r="S21" s="39">
        <f t="shared" si="13"/>
        <v>21493840447.860001</v>
      </c>
      <c r="T21" s="39">
        <f t="shared" si="14"/>
        <v>9306</v>
      </c>
      <c r="U21" s="39">
        <f t="shared" si="15"/>
        <v>33886510194.059998</v>
      </c>
    </row>
    <row r="22" spans="1:21" s="9" customFormat="1" ht="12">
      <c r="A22" s="29">
        <v>15</v>
      </c>
      <c r="B22" s="50" t="s">
        <v>50</v>
      </c>
      <c r="C22" s="1" t="s">
        <v>51</v>
      </c>
      <c r="D22" s="40">
        <v>1489</v>
      </c>
      <c r="E22" s="40">
        <v>3484436342.6490002</v>
      </c>
      <c r="F22" s="40">
        <v>6361</v>
      </c>
      <c r="G22" s="40">
        <v>2528959779.6552</v>
      </c>
      <c r="H22" s="40">
        <v>3426</v>
      </c>
      <c r="I22" s="40">
        <v>5044455944.0030003</v>
      </c>
      <c r="J22" s="40">
        <v>9545</v>
      </c>
      <c r="K22" s="40">
        <v>6675751111.8584003</v>
      </c>
      <c r="L22" s="38">
        <f t="shared" si="10"/>
        <v>20821</v>
      </c>
      <c r="M22" s="38">
        <f t="shared" si="11"/>
        <v>17733603178.165604</v>
      </c>
      <c r="N22" s="40">
        <v>921</v>
      </c>
      <c r="O22" s="40">
        <v>7539735420.5200005</v>
      </c>
      <c r="P22" s="40">
        <v>824</v>
      </c>
      <c r="Q22" s="40">
        <v>6461469768.4200001</v>
      </c>
      <c r="R22" s="38">
        <f t="shared" si="12"/>
        <v>1745</v>
      </c>
      <c r="S22" s="38">
        <f t="shared" si="13"/>
        <v>14001205188.940001</v>
      </c>
      <c r="T22" s="38">
        <f t="shared" si="14"/>
        <v>22566</v>
      </c>
      <c r="U22" s="38">
        <f t="shared" si="15"/>
        <v>31734808367.105606</v>
      </c>
    </row>
    <row r="23" spans="1:21" s="9" customFormat="1" ht="12">
      <c r="A23" s="26">
        <v>16</v>
      </c>
      <c r="B23" s="49" t="s">
        <v>46</v>
      </c>
      <c r="C23" s="28" t="s">
        <v>47</v>
      </c>
      <c r="D23" s="39">
        <v>2</v>
      </c>
      <c r="E23" s="39">
        <v>197000000</v>
      </c>
      <c r="F23" s="39"/>
      <c r="G23" s="39"/>
      <c r="H23" s="39">
        <v>5487</v>
      </c>
      <c r="I23" s="39">
        <v>8909984988.3099995</v>
      </c>
      <c r="J23" s="39">
        <v>5252</v>
      </c>
      <c r="K23" s="39">
        <v>10056603322.99</v>
      </c>
      <c r="L23" s="39">
        <f t="shared" si="10"/>
        <v>10741</v>
      </c>
      <c r="M23" s="39">
        <f t="shared" si="11"/>
        <v>19163588311.299999</v>
      </c>
      <c r="N23" s="39">
        <v>313</v>
      </c>
      <c r="O23" s="39">
        <v>6667660214.5900002</v>
      </c>
      <c r="P23" s="39">
        <v>262</v>
      </c>
      <c r="Q23" s="39">
        <v>5270206964.8800001</v>
      </c>
      <c r="R23" s="39">
        <f t="shared" si="12"/>
        <v>575</v>
      </c>
      <c r="S23" s="39">
        <f t="shared" si="13"/>
        <v>11937867179.470001</v>
      </c>
      <c r="T23" s="39">
        <f t="shared" si="14"/>
        <v>11316</v>
      </c>
      <c r="U23" s="39">
        <f t="shared" si="15"/>
        <v>31101455490.77</v>
      </c>
    </row>
    <row r="24" spans="1:21" s="9" customFormat="1" ht="12">
      <c r="A24" s="29">
        <v>17</v>
      </c>
      <c r="B24" s="50" t="s">
        <v>54</v>
      </c>
      <c r="C24" s="1" t="s">
        <v>55</v>
      </c>
      <c r="D24" s="40">
        <v>221</v>
      </c>
      <c r="E24" s="40">
        <v>633196480.59000003</v>
      </c>
      <c r="F24" s="40">
        <v>150</v>
      </c>
      <c r="G24" s="40">
        <v>123635799.5</v>
      </c>
      <c r="H24" s="40">
        <v>345</v>
      </c>
      <c r="I24" s="40">
        <v>1041232237.7</v>
      </c>
      <c r="J24" s="40">
        <v>581</v>
      </c>
      <c r="K24" s="40">
        <v>239431344.51550001</v>
      </c>
      <c r="L24" s="38">
        <f t="shared" si="4"/>
        <v>1297</v>
      </c>
      <c r="M24" s="38">
        <f t="shared" si="5"/>
        <v>2037495862.3055</v>
      </c>
      <c r="N24" s="40">
        <v>1107</v>
      </c>
      <c r="O24" s="40">
        <v>12718483129.969999</v>
      </c>
      <c r="P24" s="40">
        <v>1183</v>
      </c>
      <c r="Q24" s="40">
        <v>14036471237.67</v>
      </c>
      <c r="R24" s="38">
        <f t="shared" si="6"/>
        <v>2290</v>
      </c>
      <c r="S24" s="38">
        <f t="shared" si="7"/>
        <v>26754954367.639999</v>
      </c>
      <c r="T24" s="38">
        <f t="shared" si="8"/>
        <v>3587</v>
      </c>
      <c r="U24" s="38">
        <f t="shared" si="9"/>
        <v>28792450229.945499</v>
      </c>
    </row>
    <row r="25" spans="1:21" s="9" customFormat="1" ht="12">
      <c r="A25" s="26">
        <v>18</v>
      </c>
      <c r="B25" s="49" t="s">
        <v>48</v>
      </c>
      <c r="C25" s="28" t="s">
        <v>49</v>
      </c>
      <c r="D25" s="39">
        <v>1186</v>
      </c>
      <c r="E25" s="39">
        <v>2457457565.6399999</v>
      </c>
      <c r="F25" s="39">
        <v>6114</v>
      </c>
      <c r="G25" s="39">
        <v>1534983198.684</v>
      </c>
      <c r="H25" s="39">
        <v>3226</v>
      </c>
      <c r="I25" s="39">
        <v>3322771107.0987</v>
      </c>
      <c r="J25" s="39">
        <v>7851</v>
      </c>
      <c r="K25" s="39">
        <v>4377774574.4217997</v>
      </c>
      <c r="L25" s="39">
        <f t="shared" si="4"/>
        <v>18377</v>
      </c>
      <c r="M25" s="39">
        <f t="shared" si="5"/>
        <v>11692986445.8445</v>
      </c>
      <c r="N25" s="39">
        <v>3247</v>
      </c>
      <c r="O25" s="39">
        <v>7354078427.8699999</v>
      </c>
      <c r="P25" s="39">
        <v>8216</v>
      </c>
      <c r="Q25" s="39">
        <v>7236534807.9499998</v>
      </c>
      <c r="R25" s="39">
        <f t="shared" si="6"/>
        <v>11463</v>
      </c>
      <c r="S25" s="39">
        <f t="shared" si="7"/>
        <v>14590613235.82</v>
      </c>
      <c r="T25" s="39">
        <f t="shared" si="8"/>
        <v>29840</v>
      </c>
      <c r="U25" s="39">
        <f t="shared" si="9"/>
        <v>26283599681.664497</v>
      </c>
    </row>
    <row r="26" spans="1:21" s="9" customFormat="1" ht="12">
      <c r="A26" s="29">
        <v>19</v>
      </c>
      <c r="B26" s="50" t="s">
        <v>66</v>
      </c>
      <c r="C26" s="1" t="s">
        <v>67</v>
      </c>
      <c r="D26" s="40">
        <v>303</v>
      </c>
      <c r="E26" s="40">
        <v>2770311112.1199999</v>
      </c>
      <c r="F26" s="40">
        <v>215</v>
      </c>
      <c r="G26" s="40">
        <v>245018732.65000001</v>
      </c>
      <c r="H26" s="40">
        <v>219</v>
      </c>
      <c r="I26" s="40">
        <v>666411943.13999999</v>
      </c>
      <c r="J26" s="40">
        <v>531</v>
      </c>
      <c r="K26" s="40">
        <v>282992975.23000002</v>
      </c>
      <c r="L26" s="38">
        <f t="shared" si="4"/>
        <v>1268</v>
      </c>
      <c r="M26" s="38">
        <f t="shared" si="5"/>
        <v>3964734763.1399999</v>
      </c>
      <c r="N26" s="40">
        <v>418</v>
      </c>
      <c r="O26" s="40">
        <v>6033979332.3100004</v>
      </c>
      <c r="P26" s="40">
        <v>539</v>
      </c>
      <c r="Q26" s="40">
        <v>8954644692.3500004</v>
      </c>
      <c r="R26" s="38">
        <f t="shared" si="6"/>
        <v>957</v>
      </c>
      <c r="S26" s="38">
        <f t="shared" si="7"/>
        <v>14988624024.66</v>
      </c>
      <c r="T26" s="38">
        <f t="shared" si="8"/>
        <v>2225</v>
      </c>
      <c r="U26" s="38">
        <f t="shared" si="9"/>
        <v>18953358787.799999</v>
      </c>
    </row>
    <row r="27" spans="1:21" s="9" customFormat="1" ht="12">
      <c r="A27" s="26">
        <v>20</v>
      </c>
      <c r="B27" s="27" t="s">
        <v>56</v>
      </c>
      <c r="C27" s="28" t="s">
        <v>57</v>
      </c>
      <c r="D27" s="39">
        <v>2018</v>
      </c>
      <c r="E27" s="39">
        <v>1352891292.97</v>
      </c>
      <c r="F27" s="39">
        <v>4962</v>
      </c>
      <c r="G27" s="39">
        <v>345336164.0248</v>
      </c>
      <c r="H27" s="39">
        <v>389667</v>
      </c>
      <c r="I27" s="39">
        <v>1661605898.28</v>
      </c>
      <c r="J27" s="39">
        <v>15974</v>
      </c>
      <c r="K27" s="39">
        <v>1729229592.0114999</v>
      </c>
      <c r="L27" s="39">
        <f t="shared" si="0"/>
        <v>412621</v>
      </c>
      <c r="M27" s="39">
        <f t="shared" si="0"/>
        <v>5089062947.2862997</v>
      </c>
      <c r="N27" s="39">
        <v>17134</v>
      </c>
      <c r="O27" s="39">
        <v>6307172916.6700001</v>
      </c>
      <c r="P27" s="39">
        <v>125744</v>
      </c>
      <c r="Q27" s="39">
        <v>7212685623.3800001</v>
      </c>
      <c r="R27" s="39">
        <f t="shared" si="2"/>
        <v>142878</v>
      </c>
      <c r="S27" s="39">
        <f t="shared" si="3"/>
        <v>13519858540.049999</v>
      </c>
      <c r="T27" s="39">
        <f t="shared" si="1"/>
        <v>555499</v>
      </c>
      <c r="U27" s="39">
        <f t="shared" si="1"/>
        <v>18608921487.3363</v>
      </c>
    </row>
    <row r="28" spans="1:21" s="9" customFormat="1" ht="12">
      <c r="A28" s="29">
        <v>21</v>
      </c>
      <c r="B28" s="50" t="s">
        <v>62</v>
      </c>
      <c r="C28" s="1" t="s">
        <v>63</v>
      </c>
      <c r="D28" s="40"/>
      <c r="E28" s="40"/>
      <c r="F28" s="40"/>
      <c r="G28" s="40"/>
      <c r="H28" s="40">
        <v>84</v>
      </c>
      <c r="I28" s="40">
        <v>225832919.47</v>
      </c>
      <c r="J28" s="40"/>
      <c r="K28" s="40"/>
      <c r="L28" s="38">
        <f t="shared" si="0"/>
        <v>84</v>
      </c>
      <c r="M28" s="38">
        <f t="shared" si="0"/>
        <v>225832919.47</v>
      </c>
      <c r="N28" s="40">
        <v>11</v>
      </c>
      <c r="O28" s="40">
        <v>7075000000</v>
      </c>
      <c r="P28" s="40">
        <v>11</v>
      </c>
      <c r="Q28" s="40">
        <v>7075000000</v>
      </c>
      <c r="R28" s="38">
        <f t="shared" si="2"/>
        <v>22</v>
      </c>
      <c r="S28" s="38">
        <f t="shared" si="3"/>
        <v>14150000000</v>
      </c>
      <c r="T28" s="38">
        <f t="shared" si="1"/>
        <v>106</v>
      </c>
      <c r="U28" s="38">
        <f t="shared" si="1"/>
        <v>14375832919.469999</v>
      </c>
    </row>
    <row r="29" spans="1:21" s="9" customFormat="1" ht="12">
      <c r="A29" s="26">
        <v>22</v>
      </c>
      <c r="B29" s="49" t="s">
        <v>60</v>
      </c>
      <c r="C29" s="28" t="s">
        <v>61</v>
      </c>
      <c r="D29" s="39">
        <v>2031</v>
      </c>
      <c r="E29" s="39">
        <v>1162314582.28</v>
      </c>
      <c r="F29" s="39">
        <v>8677</v>
      </c>
      <c r="G29" s="39">
        <v>1104980086.9821</v>
      </c>
      <c r="H29" s="39">
        <v>10320</v>
      </c>
      <c r="I29" s="39">
        <v>2331138372.8499999</v>
      </c>
      <c r="J29" s="39">
        <v>22845</v>
      </c>
      <c r="K29" s="39">
        <v>3418746692.9534001</v>
      </c>
      <c r="L29" s="39">
        <f t="shared" si="0"/>
        <v>43873</v>
      </c>
      <c r="M29" s="39">
        <f t="shared" si="0"/>
        <v>8017179735.0654993</v>
      </c>
      <c r="N29" s="39">
        <v>1775</v>
      </c>
      <c r="O29" s="39">
        <v>3150450072.4299998</v>
      </c>
      <c r="P29" s="39">
        <v>1717</v>
      </c>
      <c r="Q29" s="39">
        <v>2120113469.22</v>
      </c>
      <c r="R29" s="39">
        <f t="shared" si="2"/>
        <v>3492</v>
      </c>
      <c r="S29" s="39">
        <f t="shared" si="3"/>
        <v>5270563541.6499996</v>
      </c>
      <c r="T29" s="39">
        <f t="shared" si="1"/>
        <v>47365</v>
      </c>
      <c r="U29" s="39">
        <f t="shared" si="1"/>
        <v>13287743276.7155</v>
      </c>
    </row>
    <row r="30" spans="1:21" s="9" customFormat="1" ht="12">
      <c r="A30" s="29">
        <v>23</v>
      </c>
      <c r="B30" s="50" t="s">
        <v>90</v>
      </c>
      <c r="C30" s="1" t="s">
        <v>91</v>
      </c>
      <c r="D30" s="40">
        <v>798</v>
      </c>
      <c r="E30" s="40">
        <v>362635033</v>
      </c>
      <c r="F30" s="40">
        <v>1639</v>
      </c>
      <c r="G30" s="40">
        <v>260692309.06999999</v>
      </c>
      <c r="H30" s="40">
        <v>357</v>
      </c>
      <c r="I30" s="40">
        <v>1788752833.1600001</v>
      </c>
      <c r="J30" s="40">
        <v>2294</v>
      </c>
      <c r="K30" s="40">
        <v>1354787661.1099999</v>
      </c>
      <c r="L30" s="38">
        <f t="shared" si="0"/>
        <v>5088</v>
      </c>
      <c r="M30" s="38">
        <f t="shared" si="0"/>
        <v>3766867836.3400002</v>
      </c>
      <c r="N30" s="40">
        <v>1198</v>
      </c>
      <c r="O30" s="40">
        <v>3631428980.8699999</v>
      </c>
      <c r="P30" s="40">
        <v>2025</v>
      </c>
      <c r="Q30" s="40">
        <v>4191134481.2199998</v>
      </c>
      <c r="R30" s="38">
        <f t="shared" si="2"/>
        <v>3223</v>
      </c>
      <c r="S30" s="38">
        <f t="shared" si="3"/>
        <v>7822563462.0900002</v>
      </c>
      <c r="T30" s="38">
        <f t="shared" si="1"/>
        <v>8311</v>
      </c>
      <c r="U30" s="38">
        <f t="shared" si="1"/>
        <v>11589431298.43</v>
      </c>
    </row>
    <row r="31" spans="1:21" s="9" customFormat="1" ht="12">
      <c r="A31" s="26">
        <v>24</v>
      </c>
      <c r="B31" s="49" t="s">
        <v>72</v>
      </c>
      <c r="C31" s="28" t="s">
        <v>73</v>
      </c>
      <c r="D31" s="39">
        <v>1082</v>
      </c>
      <c r="E31" s="39">
        <v>2617209563.6100001</v>
      </c>
      <c r="F31" s="39">
        <v>354</v>
      </c>
      <c r="G31" s="39">
        <v>287741706.76480001</v>
      </c>
      <c r="H31" s="39">
        <v>812</v>
      </c>
      <c r="I31" s="39">
        <v>1782241694.5999999</v>
      </c>
      <c r="J31" s="39">
        <v>2512</v>
      </c>
      <c r="K31" s="39">
        <v>1936963873.53</v>
      </c>
      <c r="L31" s="39">
        <f t="shared" si="0"/>
        <v>4760</v>
      </c>
      <c r="M31" s="39">
        <f t="shared" si="0"/>
        <v>6624156838.5048008</v>
      </c>
      <c r="N31" s="39">
        <v>168</v>
      </c>
      <c r="O31" s="39">
        <v>1147238167.1500001</v>
      </c>
      <c r="P31" s="39">
        <v>233</v>
      </c>
      <c r="Q31" s="39">
        <v>3384804612.9699998</v>
      </c>
      <c r="R31" s="39">
        <f t="shared" si="2"/>
        <v>401</v>
      </c>
      <c r="S31" s="39">
        <f t="shared" si="3"/>
        <v>4532042780.1199999</v>
      </c>
      <c r="T31" s="39">
        <f t="shared" si="1"/>
        <v>5161</v>
      </c>
      <c r="U31" s="39">
        <f t="shared" si="1"/>
        <v>11156199618.624802</v>
      </c>
    </row>
    <row r="32" spans="1:21" s="9" customFormat="1" ht="12">
      <c r="A32" s="29">
        <v>25</v>
      </c>
      <c r="B32" s="50" t="s">
        <v>76</v>
      </c>
      <c r="C32" s="1" t="s">
        <v>77</v>
      </c>
      <c r="D32" s="40">
        <v>203</v>
      </c>
      <c r="E32" s="40">
        <v>28719751.449999999</v>
      </c>
      <c r="F32" s="40">
        <v>1325</v>
      </c>
      <c r="G32" s="40">
        <v>256215369.41999999</v>
      </c>
      <c r="H32" s="40">
        <v>410859</v>
      </c>
      <c r="I32" s="40">
        <v>1518124155.8399999</v>
      </c>
      <c r="J32" s="40">
        <v>90414</v>
      </c>
      <c r="K32" s="40">
        <v>1699385165.23</v>
      </c>
      <c r="L32" s="38">
        <f t="shared" ref="L32:L35" si="16">J32+H32+F32+D32</f>
        <v>502801</v>
      </c>
      <c r="M32" s="38">
        <f t="shared" ref="M32:M35" si="17">K32+I32+G32+E32</f>
        <v>3502444441.9399996</v>
      </c>
      <c r="N32" s="40">
        <v>6044</v>
      </c>
      <c r="O32" s="40">
        <v>3771691273.0900002</v>
      </c>
      <c r="P32" s="40">
        <v>94854</v>
      </c>
      <c r="Q32" s="40">
        <v>3382469244.21</v>
      </c>
      <c r="R32" s="38">
        <f t="shared" ref="R32:R35" si="18">N32+P32</f>
        <v>100898</v>
      </c>
      <c r="S32" s="38">
        <f t="shared" ref="S32:S35" si="19">O32+Q32</f>
        <v>7154160517.3000002</v>
      </c>
      <c r="T32" s="38">
        <f t="shared" ref="T32:T35" si="20">R32+L32</f>
        <v>603699</v>
      </c>
      <c r="U32" s="38">
        <f t="shared" ref="U32:U35" si="21">S32+M32</f>
        <v>10656604959.24</v>
      </c>
    </row>
    <row r="33" spans="1:21" s="9" customFormat="1" ht="12">
      <c r="A33" s="26">
        <v>26</v>
      </c>
      <c r="B33" s="49" t="s">
        <v>68</v>
      </c>
      <c r="C33" s="28" t="s">
        <v>69</v>
      </c>
      <c r="D33" s="39">
        <v>1793</v>
      </c>
      <c r="E33" s="39">
        <v>794852169.30999994</v>
      </c>
      <c r="F33" s="39">
        <v>7027</v>
      </c>
      <c r="G33" s="39">
        <v>1563923366.5381999</v>
      </c>
      <c r="H33" s="39">
        <v>3612</v>
      </c>
      <c r="I33" s="39">
        <v>1567062789.9000001</v>
      </c>
      <c r="J33" s="39">
        <v>5878</v>
      </c>
      <c r="K33" s="39">
        <v>1063469974.59</v>
      </c>
      <c r="L33" s="39">
        <f t="shared" si="16"/>
        <v>18310</v>
      </c>
      <c r="M33" s="39">
        <f t="shared" si="17"/>
        <v>4989308300.3381996</v>
      </c>
      <c r="N33" s="39">
        <v>1152</v>
      </c>
      <c r="O33" s="39">
        <v>2503092327.1399999</v>
      </c>
      <c r="P33" s="39">
        <v>1136</v>
      </c>
      <c r="Q33" s="39">
        <v>2244257465.98</v>
      </c>
      <c r="R33" s="39">
        <f t="shared" si="18"/>
        <v>2288</v>
      </c>
      <c r="S33" s="39">
        <f t="shared" si="19"/>
        <v>4747349793.1199999</v>
      </c>
      <c r="T33" s="39">
        <f t="shared" si="20"/>
        <v>20598</v>
      </c>
      <c r="U33" s="39">
        <f t="shared" si="21"/>
        <v>9736658093.4581985</v>
      </c>
    </row>
    <row r="34" spans="1:21" s="9" customFormat="1" ht="12">
      <c r="A34" s="29">
        <v>27</v>
      </c>
      <c r="B34" s="50" t="s">
        <v>78</v>
      </c>
      <c r="C34" s="1" t="s">
        <v>79</v>
      </c>
      <c r="D34" s="40">
        <v>2398</v>
      </c>
      <c r="E34" s="40">
        <v>103853888.13</v>
      </c>
      <c r="F34" s="40">
        <v>15297</v>
      </c>
      <c r="G34" s="40">
        <v>624479476.55999994</v>
      </c>
      <c r="H34" s="40">
        <v>9688</v>
      </c>
      <c r="I34" s="40">
        <v>1039323847.98</v>
      </c>
      <c r="J34" s="40">
        <v>30618</v>
      </c>
      <c r="K34" s="40">
        <v>1288365894.95</v>
      </c>
      <c r="L34" s="38">
        <f t="shared" si="16"/>
        <v>58001</v>
      </c>
      <c r="M34" s="38">
        <f t="shared" si="17"/>
        <v>3056023107.6200004</v>
      </c>
      <c r="N34" s="40">
        <v>8684</v>
      </c>
      <c r="O34" s="40">
        <v>3599997814.6599998</v>
      </c>
      <c r="P34" s="40">
        <v>80280</v>
      </c>
      <c r="Q34" s="40">
        <v>2845808610.6100001</v>
      </c>
      <c r="R34" s="38">
        <f t="shared" si="18"/>
        <v>88964</v>
      </c>
      <c r="S34" s="38">
        <f t="shared" si="19"/>
        <v>6445806425.2700005</v>
      </c>
      <c r="T34" s="38">
        <f t="shared" si="20"/>
        <v>146965</v>
      </c>
      <c r="U34" s="38">
        <f t="shared" si="21"/>
        <v>9501829532.8900013</v>
      </c>
    </row>
    <row r="35" spans="1:21" s="9" customFormat="1" ht="12">
      <c r="A35" s="26">
        <v>28</v>
      </c>
      <c r="B35" s="27" t="s">
        <v>98</v>
      </c>
      <c r="C35" s="28" t="s">
        <v>99</v>
      </c>
      <c r="D35" s="39">
        <v>329</v>
      </c>
      <c r="E35" s="39">
        <v>783483717.92999995</v>
      </c>
      <c r="F35" s="39">
        <v>314</v>
      </c>
      <c r="G35" s="39">
        <v>87357456.640000001</v>
      </c>
      <c r="H35" s="39">
        <v>156</v>
      </c>
      <c r="I35" s="39">
        <v>1868865196.21</v>
      </c>
      <c r="J35" s="39">
        <v>903</v>
      </c>
      <c r="K35" s="39">
        <v>925532442.01999998</v>
      </c>
      <c r="L35" s="39">
        <f t="shared" si="16"/>
        <v>1702</v>
      </c>
      <c r="M35" s="39">
        <f t="shared" si="17"/>
        <v>3665238812.7999997</v>
      </c>
      <c r="N35" s="39">
        <v>119</v>
      </c>
      <c r="O35" s="39">
        <v>1848420192.3399999</v>
      </c>
      <c r="P35" s="39">
        <v>186</v>
      </c>
      <c r="Q35" s="39">
        <v>3329691396.8699999</v>
      </c>
      <c r="R35" s="39">
        <f t="shared" si="18"/>
        <v>305</v>
      </c>
      <c r="S35" s="39">
        <f t="shared" si="19"/>
        <v>5178111589.21</v>
      </c>
      <c r="T35" s="39">
        <f t="shared" si="20"/>
        <v>2007</v>
      </c>
      <c r="U35" s="39">
        <f t="shared" si="21"/>
        <v>8843350402.0100002</v>
      </c>
    </row>
    <row r="36" spans="1:21" s="9" customFormat="1" ht="12">
      <c r="A36" s="29">
        <v>29</v>
      </c>
      <c r="B36" s="50" t="s">
        <v>74</v>
      </c>
      <c r="C36" s="1" t="s">
        <v>75</v>
      </c>
      <c r="D36" s="40">
        <v>2043</v>
      </c>
      <c r="E36" s="40">
        <v>667028041.80999994</v>
      </c>
      <c r="F36" s="40">
        <v>1522</v>
      </c>
      <c r="G36" s="40">
        <v>45976227.219999999</v>
      </c>
      <c r="H36" s="40">
        <v>74732</v>
      </c>
      <c r="I36" s="40">
        <v>1388562978.53</v>
      </c>
      <c r="J36" s="40">
        <v>17344</v>
      </c>
      <c r="K36" s="40">
        <v>2281115210.0799999</v>
      </c>
      <c r="L36" s="38">
        <f t="shared" si="0"/>
        <v>95641</v>
      </c>
      <c r="M36" s="38">
        <f t="shared" si="0"/>
        <v>4382682457.6399994</v>
      </c>
      <c r="N36" s="40">
        <v>1130</v>
      </c>
      <c r="O36" s="40">
        <v>1968296597.1800001</v>
      </c>
      <c r="P36" s="40">
        <v>1218</v>
      </c>
      <c r="Q36" s="40">
        <v>1615111057.53</v>
      </c>
      <c r="R36" s="38">
        <f t="shared" si="2"/>
        <v>2348</v>
      </c>
      <c r="S36" s="38">
        <f t="shared" si="3"/>
        <v>3583407654.71</v>
      </c>
      <c r="T36" s="38">
        <f t="shared" si="1"/>
        <v>97989</v>
      </c>
      <c r="U36" s="38">
        <f t="shared" si="1"/>
        <v>7966090112.3499994</v>
      </c>
    </row>
    <row r="37" spans="1:21" s="9" customFormat="1" ht="12">
      <c r="A37" s="26">
        <v>30</v>
      </c>
      <c r="B37" s="49" t="s">
        <v>58</v>
      </c>
      <c r="C37" s="28" t="s">
        <v>59</v>
      </c>
      <c r="D37" s="39">
        <v>611</v>
      </c>
      <c r="E37" s="39">
        <v>1116197534.0599999</v>
      </c>
      <c r="F37" s="39"/>
      <c r="G37" s="39"/>
      <c r="H37" s="39">
        <v>949</v>
      </c>
      <c r="I37" s="39">
        <v>899253077.59000003</v>
      </c>
      <c r="J37" s="39">
        <v>406</v>
      </c>
      <c r="K37" s="39">
        <v>2593000687.21</v>
      </c>
      <c r="L37" s="39">
        <f t="shared" ref="L37:L40" si="22">J37+H37+F37+D37</f>
        <v>1966</v>
      </c>
      <c r="M37" s="39">
        <f t="shared" ref="M37:M40" si="23">K37+I37+G37+E37</f>
        <v>4608451298.8600006</v>
      </c>
      <c r="N37" s="39">
        <v>102</v>
      </c>
      <c r="O37" s="39">
        <v>2093829211.3</v>
      </c>
      <c r="P37" s="39">
        <v>50</v>
      </c>
      <c r="Q37" s="39">
        <v>943708190.58000004</v>
      </c>
      <c r="R37" s="39">
        <f t="shared" ref="R37:R40" si="24">N37+P37</f>
        <v>152</v>
      </c>
      <c r="S37" s="39">
        <f t="shared" ref="S37:S40" si="25">O37+Q37</f>
        <v>3037537401.8800001</v>
      </c>
      <c r="T37" s="39">
        <f t="shared" ref="T37:T40" si="26">R37+L37</f>
        <v>2118</v>
      </c>
      <c r="U37" s="39">
        <f t="shared" ref="U37:U40" si="27">S37+M37</f>
        <v>7645988700.7400007</v>
      </c>
    </row>
    <row r="38" spans="1:21" s="9" customFormat="1" ht="12">
      <c r="A38" s="29">
        <v>31</v>
      </c>
      <c r="B38" s="50" t="s">
        <v>82</v>
      </c>
      <c r="C38" s="1" t="s">
        <v>83</v>
      </c>
      <c r="D38" s="40">
        <v>1225</v>
      </c>
      <c r="E38" s="40">
        <v>142407992.46000001</v>
      </c>
      <c r="F38" s="40">
        <v>8659</v>
      </c>
      <c r="G38" s="40">
        <v>484473476.91869998</v>
      </c>
      <c r="H38" s="40">
        <v>5393</v>
      </c>
      <c r="I38" s="40">
        <v>759636230.55999994</v>
      </c>
      <c r="J38" s="40">
        <v>14850</v>
      </c>
      <c r="K38" s="40">
        <v>1244157438.8569</v>
      </c>
      <c r="L38" s="38">
        <f t="shared" si="22"/>
        <v>30127</v>
      </c>
      <c r="M38" s="38">
        <f t="shared" si="23"/>
        <v>2630675138.7955999</v>
      </c>
      <c r="N38" s="40">
        <v>5650</v>
      </c>
      <c r="O38" s="40">
        <v>2904961628.0700002</v>
      </c>
      <c r="P38" s="40">
        <v>96992</v>
      </c>
      <c r="Q38" s="40">
        <v>2095990508</v>
      </c>
      <c r="R38" s="38">
        <f t="shared" si="24"/>
        <v>102642</v>
      </c>
      <c r="S38" s="38">
        <f t="shared" si="25"/>
        <v>5000952136.0699997</v>
      </c>
      <c r="T38" s="38">
        <f t="shared" si="26"/>
        <v>132769</v>
      </c>
      <c r="U38" s="38">
        <f t="shared" si="27"/>
        <v>7631627274.8655996</v>
      </c>
    </row>
    <row r="39" spans="1:21" s="9" customFormat="1" ht="12">
      <c r="A39" s="26">
        <v>32</v>
      </c>
      <c r="B39" s="27" t="s">
        <v>70</v>
      </c>
      <c r="C39" s="28" t="s">
        <v>71</v>
      </c>
      <c r="D39" s="39">
        <v>4937</v>
      </c>
      <c r="E39" s="39">
        <v>717802253.46000004</v>
      </c>
      <c r="F39" s="39">
        <v>6305</v>
      </c>
      <c r="G39" s="39">
        <v>397157065.17000002</v>
      </c>
      <c r="H39" s="39">
        <v>6596</v>
      </c>
      <c r="I39" s="39">
        <v>256581833.53</v>
      </c>
      <c r="J39" s="39">
        <v>23945</v>
      </c>
      <c r="K39" s="39">
        <v>902692510.05159998</v>
      </c>
      <c r="L39" s="39">
        <f t="shared" si="22"/>
        <v>41783</v>
      </c>
      <c r="M39" s="39">
        <f t="shared" si="23"/>
        <v>2274233662.2116003</v>
      </c>
      <c r="N39" s="39">
        <v>5051</v>
      </c>
      <c r="O39" s="39">
        <v>2463715463.9099998</v>
      </c>
      <c r="P39" s="39">
        <v>23194</v>
      </c>
      <c r="Q39" s="39">
        <v>2200437421.4400001</v>
      </c>
      <c r="R39" s="39">
        <f t="shared" si="24"/>
        <v>28245</v>
      </c>
      <c r="S39" s="39">
        <f t="shared" si="25"/>
        <v>4664152885.3500004</v>
      </c>
      <c r="T39" s="39">
        <f t="shared" si="26"/>
        <v>70028</v>
      </c>
      <c r="U39" s="39">
        <f t="shared" si="27"/>
        <v>6938386547.5616007</v>
      </c>
    </row>
    <row r="40" spans="1:21" s="9" customFormat="1" ht="12">
      <c r="A40" s="29">
        <v>33</v>
      </c>
      <c r="B40" s="50" t="s">
        <v>86</v>
      </c>
      <c r="C40" s="1" t="s">
        <v>87</v>
      </c>
      <c r="D40" s="40"/>
      <c r="E40" s="40"/>
      <c r="F40" s="40"/>
      <c r="G40" s="40"/>
      <c r="H40" s="40">
        <v>231</v>
      </c>
      <c r="I40" s="40">
        <v>1299488906.73</v>
      </c>
      <c r="J40" s="40">
        <v>236</v>
      </c>
      <c r="K40" s="40">
        <v>1919343173.48</v>
      </c>
      <c r="L40" s="38">
        <f t="shared" si="22"/>
        <v>467</v>
      </c>
      <c r="M40" s="38">
        <f t="shared" si="23"/>
        <v>3218832080.21</v>
      </c>
      <c r="N40" s="40">
        <v>179</v>
      </c>
      <c r="O40" s="40">
        <v>1896592474.7</v>
      </c>
      <c r="P40" s="40">
        <v>152</v>
      </c>
      <c r="Q40" s="40">
        <v>1276164906.23</v>
      </c>
      <c r="R40" s="38">
        <f t="shared" si="24"/>
        <v>331</v>
      </c>
      <c r="S40" s="38">
        <f t="shared" si="25"/>
        <v>3172757380.9300003</v>
      </c>
      <c r="T40" s="38">
        <f t="shared" si="26"/>
        <v>798</v>
      </c>
      <c r="U40" s="38">
        <f t="shared" si="27"/>
        <v>6391589461.1400003</v>
      </c>
    </row>
    <row r="41" spans="1:21" s="9" customFormat="1" ht="12">
      <c r="A41" s="26">
        <v>34</v>
      </c>
      <c r="B41" s="49" t="s">
        <v>94</v>
      </c>
      <c r="C41" s="28" t="s">
        <v>95</v>
      </c>
      <c r="D41" s="39">
        <v>119</v>
      </c>
      <c r="E41" s="39">
        <v>496831139.06</v>
      </c>
      <c r="F41" s="39"/>
      <c r="G41" s="39"/>
      <c r="H41" s="39">
        <v>439</v>
      </c>
      <c r="I41" s="39">
        <v>2434054982.9000001</v>
      </c>
      <c r="J41" s="39">
        <v>529</v>
      </c>
      <c r="K41" s="39">
        <v>2422234066.5900002</v>
      </c>
      <c r="L41" s="39">
        <f t="shared" si="0"/>
        <v>1087</v>
      </c>
      <c r="M41" s="39">
        <f t="shared" si="0"/>
        <v>5353120188.5500002</v>
      </c>
      <c r="N41" s="39">
        <v>44</v>
      </c>
      <c r="O41" s="39">
        <v>122019819.56</v>
      </c>
      <c r="P41" s="39">
        <v>125</v>
      </c>
      <c r="Q41" s="39">
        <v>631234308.42999995</v>
      </c>
      <c r="R41" s="39">
        <f t="shared" si="2"/>
        <v>169</v>
      </c>
      <c r="S41" s="39">
        <f t="shared" si="3"/>
        <v>753254127.99000001</v>
      </c>
      <c r="T41" s="39">
        <f t="shared" si="1"/>
        <v>1256</v>
      </c>
      <c r="U41" s="39">
        <f t="shared" si="1"/>
        <v>6106374316.54</v>
      </c>
    </row>
    <row r="42" spans="1:21" s="9" customFormat="1" ht="12">
      <c r="A42" s="29">
        <v>35</v>
      </c>
      <c r="B42" s="50" t="s">
        <v>113</v>
      </c>
      <c r="C42" s="1" t="s">
        <v>114</v>
      </c>
      <c r="D42" s="40">
        <v>568</v>
      </c>
      <c r="E42" s="40">
        <v>34585375.961999997</v>
      </c>
      <c r="F42" s="40">
        <v>5565</v>
      </c>
      <c r="G42" s="40">
        <v>241885357.7685</v>
      </c>
      <c r="H42" s="40">
        <v>2102</v>
      </c>
      <c r="I42" s="40">
        <v>495826436.63999999</v>
      </c>
      <c r="J42" s="40">
        <v>350146</v>
      </c>
      <c r="K42" s="40">
        <v>992758255.69739997</v>
      </c>
      <c r="L42" s="38">
        <f t="shared" ref="L42:L45" si="28">J42+H42+F42+D42</f>
        <v>358381</v>
      </c>
      <c r="M42" s="38">
        <f t="shared" ref="M42:M45" si="29">K42+I42+G42+E42</f>
        <v>1765055426.0678999</v>
      </c>
      <c r="N42" s="40">
        <v>2202</v>
      </c>
      <c r="O42" s="40">
        <v>2444960199.1399999</v>
      </c>
      <c r="P42" s="40">
        <v>3552</v>
      </c>
      <c r="Q42" s="40">
        <v>1740831947.8299999</v>
      </c>
      <c r="R42" s="38">
        <f t="shared" ref="R42:R45" si="30">N42+P42</f>
        <v>5754</v>
      </c>
      <c r="S42" s="38">
        <f t="shared" ref="S42:S45" si="31">O42+Q42</f>
        <v>4185792146.9699998</v>
      </c>
      <c r="T42" s="38">
        <f t="shared" ref="T42:T45" si="32">R42+L42</f>
        <v>364135</v>
      </c>
      <c r="U42" s="38">
        <f t="shared" ref="U42:U45" si="33">S42+M42</f>
        <v>5950847573.0379</v>
      </c>
    </row>
    <row r="43" spans="1:21" s="9" customFormat="1" ht="12">
      <c r="A43" s="26">
        <v>36</v>
      </c>
      <c r="B43" s="27" t="s">
        <v>92</v>
      </c>
      <c r="C43" s="28" t="s">
        <v>93</v>
      </c>
      <c r="D43" s="39">
        <v>235</v>
      </c>
      <c r="E43" s="39">
        <v>1218724787.8199999</v>
      </c>
      <c r="F43" s="39">
        <v>482</v>
      </c>
      <c r="G43" s="39">
        <v>16921367.649999999</v>
      </c>
      <c r="H43" s="39">
        <v>1539</v>
      </c>
      <c r="I43" s="39">
        <v>327644599.61000001</v>
      </c>
      <c r="J43" s="39">
        <v>4140</v>
      </c>
      <c r="K43" s="39">
        <v>1260703116.0799999</v>
      </c>
      <c r="L43" s="39">
        <f t="shared" si="28"/>
        <v>6396</v>
      </c>
      <c r="M43" s="39">
        <f t="shared" si="29"/>
        <v>2823993871.1599998</v>
      </c>
      <c r="N43" s="39">
        <v>1599</v>
      </c>
      <c r="O43" s="39">
        <v>1190519265.5599999</v>
      </c>
      <c r="P43" s="39">
        <v>809</v>
      </c>
      <c r="Q43" s="39">
        <v>1460029891.6600001</v>
      </c>
      <c r="R43" s="39">
        <f t="shared" si="30"/>
        <v>2408</v>
      </c>
      <c r="S43" s="39">
        <f t="shared" si="31"/>
        <v>2650549157.2200003</v>
      </c>
      <c r="T43" s="39">
        <f t="shared" si="32"/>
        <v>8804</v>
      </c>
      <c r="U43" s="39">
        <f t="shared" si="33"/>
        <v>5474543028.3800001</v>
      </c>
    </row>
    <row r="44" spans="1:21" s="9" customFormat="1" ht="12">
      <c r="A44" s="29">
        <v>37</v>
      </c>
      <c r="B44" s="50" t="s">
        <v>96</v>
      </c>
      <c r="C44" s="1" t="s">
        <v>97</v>
      </c>
      <c r="D44" s="40">
        <v>5</v>
      </c>
      <c r="E44" s="40">
        <v>56348307</v>
      </c>
      <c r="F44" s="40">
        <v>94</v>
      </c>
      <c r="G44" s="40">
        <v>59546318.079999998</v>
      </c>
      <c r="H44" s="40">
        <v>98</v>
      </c>
      <c r="I44" s="40">
        <v>1486582644.1199999</v>
      </c>
      <c r="J44" s="40">
        <v>147</v>
      </c>
      <c r="K44" s="40">
        <v>1021723610.11</v>
      </c>
      <c r="L44" s="38">
        <f t="shared" si="28"/>
        <v>344</v>
      </c>
      <c r="M44" s="38">
        <f t="shared" si="29"/>
        <v>2624200879.3099999</v>
      </c>
      <c r="N44" s="40">
        <v>110</v>
      </c>
      <c r="O44" s="40">
        <v>1044074632.12</v>
      </c>
      <c r="P44" s="40">
        <v>106</v>
      </c>
      <c r="Q44" s="40">
        <v>1500857251.76</v>
      </c>
      <c r="R44" s="38">
        <f t="shared" si="30"/>
        <v>216</v>
      </c>
      <c r="S44" s="38">
        <f t="shared" si="31"/>
        <v>2544931883.8800001</v>
      </c>
      <c r="T44" s="38">
        <f t="shared" si="32"/>
        <v>560</v>
      </c>
      <c r="U44" s="38">
        <f t="shared" si="33"/>
        <v>5169132763.1900005</v>
      </c>
    </row>
    <row r="45" spans="1:21" s="9" customFormat="1" ht="12">
      <c r="A45" s="26">
        <v>38</v>
      </c>
      <c r="B45" s="49" t="s">
        <v>80</v>
      </c>
      <c r="C45" s="28" t="s">
        <v>81</v>
      </c>
      <c r="D45" s="39">
        <v>506</v>
      </c>
      <c r="E45" s="39">
        <v>63031370.340000004</v>
      </c>
      <c r="F45" s="39">
        <v>2211</v>
      </c>
      <c r="G45" s="39">
        <v>120629674.69</v>
      </c>
      <c r="H45" s="39">
        <v>5152</v>
      </c>
      <c r="I45" s="39">
        <v>653358428.79999995</v>
      </c>
      <c r="J45" s="39">
        <v>9556</v>
      </c>
      <c r="K45" s="39">
        <v>830733277.98000002</v>
      </c>
      <c r="L45" s="39">
        <f t="shared" si="28"/>
        <v>17425</v>
      </c>
      <c r="M45" s="39">
        <f t="shared" si="29"/>
        <v>1667752751.8099999</v>
      </c>
      <c r="N45" s="39">
        <v>4829</v>
      </c>
      <c r="O45" s="39">
        <v>1824970359.0599999</v>
      </c>
      <c r="P45" s="39">
        <v>24370</v>
      </c>
      <c r="Q45" s="39">
        <v>1592956995.01</v>
      </c>
      <c r="R45" s="39">
        <f t="shared" si="30"/>
        <v>29199</v>
      </c>
      <c r="S45" s="39">
        <f t="shared" si="31"/>
        <v>3417927354.0699997</v>
      </c>
      <c r="T45" s="39">
        <f t="shared" si="32"/>
        <v>46624</v>
      </c>
      <c r="U45" s="39">
        <f t="shared" si="33"/>
        <v>5085680105.8799992</v>
      </c>
    </row>
    <row r="46" spans="1:21" s="9" customFormat="1" ht="12">
      <c r="A46" s="29">
        <v>39</v>
      </c>
      <c r="B46" s="50" t="s">
        <v>84</v>
      </c>
      <c r="C46" s="1" t="s">
        <v>85</v>
      </c>
      <c r="D46" s="40">
        <v>652</v>
      </c>
      <c r="E46" s="40">
        <v>464606917.19</v>
      </c>
      <c r="F46" s="40">
        <v>1671</v>
      </c>
      <c r="G46" s="40">
        <v>198303956.94</v>
      </c>
      <c r="H46" s="40">
        <v>136</v>
      </c>
      <c r="I46" s="40">
        <v>689733779.39999998</v>
      </c>
      <c r="J46" s="40">
        <v>2341</v>
      </c>
      <c r="K46" s="40">
        <v>999849821.78999996</v>
      </c>
      <c r="L46" s="38">
        <f t="shared" si="0"/>
        <v>4800</v>
      </c>
      <c r="M46" s="38">
        <f t="shared" si="0"/>
        <v>2352494475.3200002</v>
      </c>
      <c r="N46" s="40">
        <v>338</v>
      </c>
      <c r="O46" s="40">
        <v>1216208293.8099999</v>
      </c>
      <c r="P46" s="40">
        <v>264</v>
      </c>
      <c r="Q46" s="40">
        <v>1232066311.3800001</v>
      </c>
      <c r="R46" s="38">
        <f t="shared" si="2"/>
        <v>602</v>
      </c>
      <c r="S46" s="38">
        <f t="shared" si="3"/>
        <v>2448274605.1900001</v>
      </c>
      <c r="T46" s="38">
        <f t="shared" si="1"/>
        <v>5402</v>
      </c>
      <c r="U46" s="38">
        <f t="shared" si="1"/>
        <v>4800769080.5100002</v>
      </c>
    </row>
    <row r="47" spans="1:21" s="9" customFormat="1" ht="12">
      <c r="A47" s="26">
        <v>40</v>
      </c>
      <c r="B47" s="27" t="s">
        <v>88</v>
      </c>
      <c r="C47" s="28" t="s">
        <v>89</v>
      </c>
      <c r="D47" s="39">
        <v>527</v>
      </c>
      <c r="E47" s="39">
        <v>450169974.83999997</v>
      </c>
      <c r="F47" s="39">
        <v>1822</v>
      </c>
      <c r="G47" s="39">
        <v>310659253.92000002</v>
      </c>
      <c r="H47" s="39">
        <v>919</v>
      </c>
      <c r="I47" s="39">
        <v>493869514.23000002</v>
      </c>
      <c r="J47" s="39">
        <v>1063</v>
      </c>
      <c r="K47" s="39">
        <v>539960442.91999996</v>
      </c>
      <c r="L47" s="39">
        <f t="shared" ref="L47:L58" si="34">J47+H47+F47+D47</f>
        <v>4331</v>
      </c>
      <c r="M47" s="39">
        <f t="shared" ref="M47:M58" si="35">K47+I47+G47+E47</f>
        <v>1794659185.9099998</v>
      </c>
      <c r="N47" s="39">
        <v>859</v>
      </c>
      <c r="O47" s="39">
        <v>1139230996.3900001</v>
      </c>
      <c r="P47" s="39">
        <v>871</v>
      </c>
      <c r="Q47" s="39">
        <v>1299910367.04</v>
      </c>
      <c r="R47" s="39">
        <f t="shared" ref="R47:R58" si="36">N47+P47</f>
        <v>1730</v>
      </c>
      <c r="S47" s="39">
        <f t="shared" ref="S47:S58" si="37">O47+Q47</f>
        <v>2439141363.4300003</v>
      </c>
      <c r="T47" s="39">
        <f t="shared" ref="T47:T58" si="38">R47+L47</f>
        <v>6061</v>
      </c>
      <c r="U47" s="39">
        <f t="shared" ref="U47:U58" si="39">S47+M47</f>
        <v>4233800549.3400002</v>
      </c>
    </row>
    <row r="48" spans="1:21" s="9" customFormat="1" ht="12">
      <c r="A48" s="29">
        <v>41</v>
      </c>
      <c r="B48" s="50" t="s">
        <v>64</v>
      </c>
      <c r="C48" s="1" t="s">
        <v>65</v>
      </c>
      <c r="D48" s="40"/>
      <c r="E48" s="40"/>
      <c r="F48" s="40"/>
      <c r="G48" s="40"/>
      <c r="H48" s="40">
        <v>1678</v>
      </c>
      <c r="I48" s="40">
        <v>763896543.47000003</v>
      </c>
      <c r="J48" s="40">
        <v>2563</v>
      </c>
      <c r="K48" s="40">
        <v>924209820.21000004</v>
      </c>
      <c r="L48" s="38">
        <f t="shared" si="34"/>
        <v>4241</v>
      </c>
      <c r="M48" s="38">
        <f t="shared" si="35"/>
        <v>1688106363.6800001</v>
      </c>
      <c r="N48" s="40">
        <v>219</v>
      </c>
      <c r="O48" s="40">
        <v>1075353262.7</v>
      </c>
      <c r="P48" s="40">
        <v>539</v>
      </c>
      <c r="Q48" s="40">
        <v>999531125.10000002</v>
      </c>
      <c r="R48" s="38">
        <f t="shared" si="36"/>
        <v>758</v>
      </c>
      <c r="S48" s="38">
        <f t="shared" si="37"/>
        <v>2074884387.8000002</v>
      </c>
      <c r="T48" s="38">
        <f t="shared" si="38"/>
        <v>4999</v>
      </c>
      <c r="U48" s="38">
        <f t="shared" si="39"/>
        <v>3762990751.4800005</v>
      </c>
    </row>
    <row r="49" spans="1:21" s="9" customFormat="1" ht="12">
      <c r="A49" s="26">
        <v>42</v>
      </c>
      <c r="B49" s="49" t="s">
        <v>109</v>
      </c>
      <c r="C49" s="28" t="s">
        <v>110</v>
      </c>
      <c r="D49" s="39">
        <v>8196</v>
      </c>
      <c r="E49" s="39">
        <v>608752080.75999999</v>
      </c>
      <c r="F49" s="39">
        <v>11474</v>
      </c>
      <c r="G49" s="39">
        <v>532348859.12370002</v>
      </c>
      <c r="H49" s="39">
        <v>4207</v>
      </c>
      <c r="I49" s="39">
        <v>262393874.38999999</v>
      </c>
      <c r="J49" s="39">
        <v>12747</v>
      </c>
      <c r="K49" s="39">
        <v>316754372.66790003</v>
      </c>
      <c r="L49" s="39">
        <f t="shared" si="34"/>
        <v>36624</v>
      </c>
      <c r="M49" s="39">
        <f t="shared" si="35"/>
        <v>1720249186.9416001</v>
      </c>
      <c r="N49" s="39">
        <v>451</v>
      </c>
      <c r="O49" s="39">
        <v>525616486.77999997</v>
      </c>
      <c r="P49" s="39">
        <v>365</v>
      </c>
      <c r="Q49" s="39">
        <v>542256719.75</v>
      </c>
      <c r="R49" s="39">
        <f t="shared" si="36"/>
        <v>816</v>
      </c>
      <c r="S49" s="39">
        <f t="shared" si="37"/>
        <v>1067873206.53</v>
      </c>
      <c r="T49" s="39">
        <f t="shared" si="38"/>
        <v>37440</v>
      </c>
      <c r="U49" s="39">
        <f t="shared" si="39"/>
        <v>2788122393.4716001</v>
      </c>
    </row>
    <row r="50" spans="1:21" s="9" customFormat="1" ht="12">
      <c r="A50" s="29">
        <v>43</v>
      </c>
      <c r="B50" s="50" t="s">
        <v>143</v>
      </c>
      <c r="C50" s="1" t="s">
        <v>144</v>
      </c>
      <c r="D50" s="40">
        <v>314</v>
      </c>
      <c r="E50" s="40">
        <v>152485531.66999999</v>
      </c>
      <c r="F50" s="40">
        <v>194</v>
      </c>
      <c r="G50" s="40">
        <v>137152296.27000001</v>
      </c>
      <c r="H50" s="40">
        <v>178</v>
      </c>
      <c r="I50" s="40">
        <v>825292549.57000005</v>
      </c>
      <c r="J50" s="40">
        <v>515</v>
      </c>
      <c r="K50" s="40">
        <v>340668259.14999998</v>
      </c>
      <c r="L50" s="38">
        <f t="shared" si="34"/>
        <v>1201</v>
      </c>
      <c r="M50" s="38">
        <f t="shared" si="35"/>
        <v>1455598636.6600001</v>
      </c>
      <c r="N50" s="40">
        <v>287</v>
      </c>
      <c r="O50" s="40">
        <v>356019501.81999999</v>
      </c>
      <c r="P50" s="40">
        <v>257</v>
      </c>
      <c r="Q50" s="40">
        <v>856129797.34000003</v>
      </c>
      <c r="R50" s="38">
        <f t="shared" si="36"/>
        <v>544</v>
      </c>
      <c r="S50" s="38">
        <f t="shared" si="37"/>
        <v>1212149299.1600001</v>
      </c>
      <c r="T50" s="38">
        <f t="shared" si="38"/>
        <v>1745</v>
      </c>
      <c r="U50" s="38">
        <f t="shared" si="39"/>
        <v>2667747935.8200002</v>
      </c>
    </row>
    <row r="51" spans="1:21" s="9" customFormat="1" ht="12">
      <c r="A51" s="26">
        <v>44</v>
      </c>
      <c r="B51" s="49" t="s">
        <v>111</v>
      </c>
      <c r="C51" s="28" t="s">
        <v>112</v>
      </c>
      <c r="D51" s="39">
        <v>801</v>
      </c>
      <c r="E51" s="39">
        <v>518953256.88999999</v>
      </c>
      <c r="F51" s="39">
        <v>4388</v>
      </c>
      <c r="G51" s="39">
        <v>563449405.50300002</v>
      </c>
      <c r="H51" s="39">
        <v>641</v>
      </c>
      <c r="I51" s="39">
        <v>343292340.75</v>
      </c>
      <c r="J51" s="39">
        <v>2585</v>
      </c>
      <c r="K51" s="39">
        <v>321777909.16729999</v>
      </c>
      <c r="L51" s="39">
        <f t="shared" ref="L51:L54" si="40">J51+H51+F51+D51</f>
        <v>8415</v>
      </c>
      <c r="M51" s="39">
        <f t="shared" ref="M51:M54" si="41">K51+I51+G51+E51</f>
        <v>1747472912.3102999</v>
      </c>
      <c r="N51" s="39">
        <v>244</v>
      </c>
      <c r="O51" s="39">
        <v>440074504.77999997</v>
      </c>
      <c r="P51" s="39">
        <v>186</v>
      </c>
      <c r="Q51" s="39">
        <v>441407044.06</v>
      </c>
      <c r="R51" s="39">
        <f t="shared" ref="R51:R54" si="42">N51+P51</f>
        <v>430</v>
      </c>
      <c r="S51" s="39">
        <f t="shared" ref="S51:S54" si="43">O51+Q51</f>
        <v>881481548.83999991</v>
      </c>
      <c r="T51" s="39">
        <f t="shared" ref="T51:T54" si="44">R51+L51</f>
        <v>8845</v>
      </c>
      <c r="U51" s="39">
        <f t="shared" ref="U51:U54" si="45">S51+M51</f>
        <v>2628954461.1503</v>
      </c>
    </row>
    <row r="52" spans="1:21" s="9" customFormat="1" ht="12">
      <c r="A52" s="29">
        <v>45</v>
      </c>
      <c r="B52" s="50" t="s">
        <v>108</v>
      </c>
      <c r="C52" s="1" t="s">
        <v>355</v>
      </c>
      <c r="D52" s="40">
        <v>1653</v>
      </c>
      <c r="E52" s="40">
        <v>31503406.899999999</v>
      </c>
      <c r="F52" s="40">
        <v>6919</v>
      </c>
      <c r="G52" s="40">
        <v>172155299.42480001</v>
      </c>
      <c r="H52" s="40">
        <v>15474</v>
      </c>
      <c r="I52" s="40">
        <v>167665372.5363</v>
      </c>
      <c r="J52" s="40">
        <v>28853</v>
      </c>
      <c r="K52" s="40">
        <v>526295444.33160001</v>
      </c>
      <c r="L52" s="38">
        <f t="shared" si="40"/>
        <v>52899</v>
      </c>
      <c r="M52" s="38">
        <f t="shared" si="41"/>
        <v>897619523.19270003</v>
      </c>
      <c r="N52" s="40">
        <v>28671</v>
      </c>
      <c r="O52" s="40">
        <v>1010766242.1900001</v>
      </c>
      <c r="P52" s="40">
        <v>2109</v>
      </c>
      <c r="Q52" s="40">
        <v>511254633.69</v>
      </c>
      <c r="R52" s="38">
        <f t="shared" si="42"/>
        <v>30780</v>
      </c>
      <c r="S52" s="38">
        <f t="shared" si="43"/>
        <v>1522020875.8800001</v>
      </c>
      <c r="T52" s="38">
        <f t="shared" si="44"/>
        <v>83679</v>
      </c>
      <c r="U52" s="38">
        <f t="shared" si="45"/>
        <v>2419640399.0727</v>
      </c>
    </row>
    <row r="53" spans="1:21" s="9" customFormat="1" ht="12">
      <c r="A53" s="26">
        <v>46</v>
      </c>
      <c r="B53" s="49" t="s">
        <v>145</v>
      </c>
      <c r="C53" s="28" t="s">
        <v>146</v>
      </c>
      <c r="D53" s="39">
        <v>260</v>
      </c>
      <c r="E53" s="39">
        <v>195471629.50999999</v>
      </c>
      <c r="F53" s="39">
        <v>67</v>
      </c>
      <c r="G53" s="39">
        <v>9215642.3599999994</v>
      </c>
      <c r="H53" s="39">
        <v>213</v>
      </c>
      <c r="I53" s="39">
        <v>490029009.58999997</v>
      </c>
      <c r="J53" s="39">
        <v>971</v>
      </c>
      <c r="K53" s="39">
        <v>444437083.95999998</v>
      </c>
      <c r="L53" s="39">
        <f t="shared" si="40"/>
        <v>1511</v>
      </c>
      <c r="M53" s="39">
        <f t="shared" si="41"/>
        <v>1139153365.4200001</v>
      </c>
      <c r="N53" s="39">
        <v>72</v>
      </c>
      <c r="O53" s="39">
        <v>432152263.82999998</v>
      </c>
      <c r="P53" s="39">
        <v>99</v>
      </c>
      <c r="Q53" s="39">
        <v>675153350.70000005</v>
      </c>
      <c r="R53" s="39">
        <f t="shared" si="42"/>
        <v>171</v>
      </c>
      <c r="S53" s="39">
        <f t="shared" si="43"/>
        <v>1107305614.53</v>
      </c>
      <c r="T53" s="39">
        <f t="shared" si="44"/>
        <v>1682</v>
      </c>
      <c r="U53" s="39">
        <f t="shared" si="45"/>
        <v>2246458979.9499998</v>
      </c>
    </row>
    <row r="54" spans="1:21" s="9" customFormat="1" ht="12">
      <c r="A54" s="29">
        <v>47</v>
      </c>
      <c r="B54" s="50" t="s">
        <v>104</v>
      </c>
      <c r="C54" s="1" t="s">
        <v>105</v>
      </c>
      <c r="D54" s="40">
        <v>105</v>
      </c>
      <c r="E54" s="40">
        <v>115346044.76000001</v>
      </c>
      <c r="F54" s="40">
        <v>808</v>
      </c>
      <c r="G54" s="40">
        <v>111592875.73</v>
      </c>
      <c r="H54" s="40">
        <v>879</v>
      </c>
      <c r="I54" s="40">
        <v>631780643.64999998</v>
      </c>
      <c r="J54" s="40">
        <v>1143</v>
      </c>
      <c r="K54" s="40">
        <v>235309769.86000001</v>
      </c>
      <c r="L54" s="38">
        <f t="shared" si="40"/>
        <v>2935</v>
      </c>
      <c r="M54" s="38">
        <f t="shared" si="41"/>
        <v>1094029334</v>
      </c>
      <c r="N54" s="40">
        <v>130</v>
      </c>
      <c r="O54" s="40">
        <v>334892964.93000001</v>
      </c>
      <c r="P54" s="40">
        <v>132</v>
      </c>
      <c r="Q54" s="40">
        <v>733008365.65999997</v>
      </c>
      <c r="R54" s="38">
        <f t="shared" si="42"/>
        <v>262</v>
      </c>
      <c r="S54" s="38">
        <f t="shared" si="43"/>
        <v>1067901330.5899999</v>
      </c>
      <c r="T54" s="38">
        <f t="shared" si="44"/>
        <v>3197</v>
      </c>
      <c r="U54" s="38">
        <f t="shared" si="45"/>
        <v>2161930664.5900002</v>
      </c>
    </row>
    <row r="55" spans="1:21" s="9" customFormat="1" ht="12">
      <c r="A55" s="26">
        <v>48</v>
      </c>
      <c r="B55" s="49" t="s">
        <v>102</v>
      </c>
      <c r="C55" s="28" t="s">
        <v>103</v>
      </c>
      <c r="D55" s="39">
        <v>154</v>
      </c>
      <c r="E55" s="39">
        <v>346158030.70999998</v>
      </c>
      <c r="F55" s="39">
        <v>29</v>
      </c>
      <c r="G55" s="39">
        <v>23913137.960000001</v>
      </c>
      <c r="H55" s="39">
        <v>36</v>
      </c>
      <c r="I55" s="39">
        <v>63555063.530000001</v>
      </c>
      <c r="J55" s="39">
        <v>282</v>
      </c>
      <c r="K55" s="39">
        <v>92340483.170000002</v>
      </c>
      <c r="L55" s="39">
        <f t="shared" si="34"/>
        <v>501</v>
      </c>
      <c r="M55" s="39">
        <f t="shared" si="35"/>
        <v>525966715.37</v>
      </c>
      <c r="N55" s="39">
        <v>14</v>
      </c>
      <c r="O55" s="39">
        <v>529000000</v>
      </c>
      <c r="P55" s="39">
        <v>37</v>
      </c>
      <c r="Q55" s="39">
        <v>1040750000</v>
      </c>
      <c r="R55" s="39">
        <f t="shared" si="36"/>
        <v>51</v>
      </c>
      <c r="S55" s="39">
        <f t="shared" si="37"/>
        <v>1569750000</v>
      </c>
      <c r="T55" s="39">
        <f t="shared" si="38"/>
        <v>552</v>
      </c>
      <c r="U55" s="39">
        <f t="shared" si="39"/>
        <v>2095716715.3699999</v>
      </c>
    </row>
    <row r="56" spans="1:21" s="9" customFormat="1" ht="12">
      <c r="A56" s="29">
        <v>49</v>
      </c>
      <c r="B56" s="19" t="s">
        <v>157</v>
      </c>
      <c r="C56" s="1" t="s">
        <v>158</v>
      </c>
      <c r="D56" s="40"/>
      <c r="E56" s="40"/>
      <c r="F56" s="40"/>
      <c r="G56" s="40"/>
      <c r="H56" s="40">
        <v>31</v>
      </c>
      <c r="I56" s="40">
        <v>89243036.269999996</v>
      </c>
      <c r="J56" s="40">
        <v>132</v>
      </c>
      <c r="K56" s="40">
        <v>20384493.370000001</v>
      </c>
      <c r="L56" s="38">
        <f t="shared" si="34"/>
        <v>163</v>
      </c>
      <c r="M56" s="38">
        <f t="shared" si="35"/>
        <v>109627529.64</v>
      </c>
      <c r="N56" s="40">
        <v>53</v>
      </c>
      <c r="O56" s="40">
        <v>900308122.35000002</v>
      </c>
      <c r="P56" s="40">
        <v>53</v>
      </c>
      <c r="Q56" s="40">
        <v>968812580</v>
      </c>
      <c r="R56" s="38">
        <f t="shared" si="36"/>
        <v>106</v>
      </c>
      <c r="S56" s="38">
        <f t="shared" si="37"/>
        <v>1869120702.3499999</v>
      </c>
      <c r="T56" s="38">
        <f t="shared" si="38"/>
        <v>269</v>
      </c>
      <c r="U56" s="38">
        <f t="shared" si="39"/>
        <v>1978748231.99</v>
      </c>
    </row>
    <row r="57" spans="1:21" s="9" customFormat="1" ht="12">
      <c r="A57" s="26">
        <v>50</v>
      </c>
      <c r="B57" s="27" t="s">
        <v>121</v>
      </c>
      <c r="C57" s="28" t="s">
        <v>122</v>
      </c>
      <c r="D57" s="39"/>
      <c r="E57" s="39"/>
      <c r="F57" s="39"/>
      <c r="G57" s="39"/>
      <c r="H57" s="39">
        <v>922</v>
      </c>
      <c r="I57" s="39">
        <v>516312710.17000002</v>
      </c>
      <c r="J57" s="39">
        <v>1008</v>
      </c>
      <c r="K57" s="39">
        <v>753960700.30999994</v>
      </c>
      <c r="L57" s="39">
        <f t="shared" si="34"/>
        <v>1930</v>
      </c>
      <c r="M57" s="39">
        <f t="shared" si="35"/>
        <v>1270273410.48</v>
      </c>
      <c r="N57" s="39">
        <v>333</v>
      </c>
      <c r="O57" s="39">
        <v>429854600</v>
      </c>
      <c r="P57" s="39">
        <v>195</v>
      </c>
      <c r="Q57" s="39">
        <v>192140394.47999999</v>
      </c>
      <c r="R57" s="39">
        <f t="shared" si="36"/>
        <v>528</v>
      </c>
      <c r="S57" s="39">
        <f t="shared" si="37"/>
        <v>621994994.48000002</v>
      </c>
      <c r="T57" s="39">
        <f t="shared" si="38"/>
        <v>2458</v>
      </c>
      <c r="U57" s="39">
        <f t="shared" si="39"/>
        <v>1892268404.96</v>
      </c>
    </row>
    <row r="58" spans="1:21" s="9" customFormat="1" ht="12">
      <c r="A58" s="29">
        <v>51</v>
      </c>
      <c r="B58" s="50" t="s">
        <v>139</v>
      </c>
      <c r="C58" s="1" t="s">
        <v>140</v>
      </c>
      <c r="D58" s="40">
        <v>90</v>
      </c>
      <c r="E58" s="40">
        <v>34286517.759999998</v>
      </c>
      <c r="F58" s="40">
        <v>861</v>
      </c>
      <c r="G58" s="40">
        <v>70695829.010000005</v>
      </c>
      <c r="H58" s="40">
        <v>1177</v>
      </c>
      <c r="I58" s="40">
        <v>306604381.64999998</v>
      </c>
      <c r="J58" s="40">
        <v>2393</v>
      </c>
      <c r="K58" s="40">
        <v>564443161.7845</v>
      </c>
      <c r="L58" s="38">
        <f t="shared" si="34"/>
        <v>4521</v>
      </c>
      <c r="M58" s="38">
        <f t="shared" si="35"/>
        <v>976029890.20449996</v>
      </c>
      <c r="N58" s="40">
        <v>1305</v>
      </c>
      <c r="O58" s="40">
        <v>573551406.65999997</v>
      </c>
      <c r="P58" s="40">
        <v>455</v>
      </c>
      <c r="Q58" s="40">
        <v>279132661.55000001</v>
      </c>
      <c r="R58" s="38">
        <f t="shared" si="36"/>
        <v>1760</v>
      </c>
      <c r="S58" s="38">
        <f t="shared" si="37"/>
        <v>852684068.21000004</v>
      </c>
      <c r="T58" s="38">
        <f t="shared" si="38"/>
        <v>6281</v>
      </c>
      <c r="U58" s="38">
        <f t="shared" si="39"/>
        <v>1828713958.4145</v>
      </c>
    </row>
    <row r="59" spans="1:21" s="9" customFormat="1" ht="12">
      <c r="A59" s="26">
        <v>52</v>
      </c>
      <c r="B59" s="49" t="s">
        <v>153</v>
      </c>
      <c r="C59" s="28" t="s">
        <v>154</v>
      </c>
      <c r="D59" s="39">
        <v>213</v>
      </c>
      <c r="E59" s="39">
        <v>880354340.46000004</v>
      </c>
      <c r="F59" s="39">
        <v>428</v>
      </c>
      <c r="G59" s="39">
        <v>65881099.93</v>
      </c>
      <c r="H59" s="39">
        <v>503</v>
      </c>
      <c r="I59" s="39">
        <v>12029078.039999999</v>
      </c>
      <c r="J59" s="39">
        <v>2196</v>
      </c>
      <c r="K59" s="39">
        <v>67628735.769999996</v>
      </c>
      <c r="L59" s="39">
        <f t="shared" ref="L59:M66" si="46">J59+H59+F59+D59</f>
        <v>3340</v>
      </c>
      <c r="M59" s="39">
        <f t="shared" si="46"/>
        <v>1025893254.2</v>
      </c>
      <c r="N59" s="39">
        <v>88</v>
      </c>
      <c r="O59" s="39">
        <v>35445057.659999996</v>
      </c>
      <c r="P59" s="39">
        <v>69</v>
      </c>
      <c r="Q59" s="39">
        <v>727209374.11000001</v>
      </c>
      <c r="R59" s="39">
        <f t="shared" si="2"/>
        <v>157</v>
      </c>
      <c r="S59" s="39">
        <f t="shared" si="3"/>
        <v>762654431.76999998</v>
      </c>
      <c r="T59" s="39">
        <f t="shared" ref="T59:U66" si="47">R59+L59</f>
        <v>3497</v>
      </c>
      <c r="U59" s="39">
        <f t="shared" si="47"/>
        <v>1788547685.97</v>
      </c>
    </row>
    <row r="60" spans="1:21" s="9" customFormat="1" ht="12">
      <c r="A60" s="29">
        <v>53</v>
      </c>
      <c r="B60" s="50" t="s">
        <v>115</v>
      </c>
      <c r="C60" s="1" t="s">
        <v>116</v>
      </c>
      <c r="D60" s="40">
        <v>89</v>
      </c>
      <c r="E60" s="40">
        <v>919680.6</v>
      </c>
      <c r="F60" s="40">
        <v>463</v>
      </c>
      <c r="G60" s="40">
        <v>8681165.2100000009</v>
      </c>
      <c r="H60" s="40">
        <v>7277</v>
      </c>
      <c r="I60" s="40">
        <v>377659614.81</v>
      </c>
      <c r="J60" s="40">
        <v>39418</v>
      </c>
      <c r="K60" s="40">
        <v>756572075.49000001</v>
      </c>
      <c r="L60" s="38">
        <f t="shared" si="46"/>
        <v>47247</v>
      </c>
      <c r="M60" s="38">
        <f t="shared" si="46"/>
        <v>1143832536.1099999</v>
      </c>
      <c r="N60" s="40">
        <v>7284</v>
      </c>
      <c r="O60" s="40">
        <v>485827145.99000001</v>
      </c>
      <c r="P60" s="40">
        <v>4891</v>
      </c>
      <c r="Q60" s="40">
        <v>88709851.409999996</v>
      </c>
      <c r="R60" s="38">
        <f t="shared" si="2"/>
        <v>12175</v>
      </c>
      <c r="S60" s="38">
        <f t="shared" si="3"/>
        <v>574536997.39999998</v>
      </c>
      <c r="T60" s="38">
        <f t="shared" si="47"/>
        <v>59422</v>
      </c>
      <c r="U60" s="38">
        <f t="shared" si="47"/>
        <v>1718369533.5099998</v>
      </c>
    </row>
    <row r="61" spans="1:21" s="9" customFormat="1" ht="12">
      <c r="A61" s="26">
        <v>54</v>
      </c>
      <c r="B61" s="49" t="s">
        <v>119</v>
      </c>
      <c r="C61" s="28" t="s">
        <v>120</v>
      </c>
      <c r="D61" s="39">
        <v>2144</v>
      </c>
      <c r="E61" s="39">
        <v>51009358.939999998</v>
      </c>
      <c r="F61" s="39">
        <v>16853</v>
      </c>
      <c r="G61" s="39">
        <v>313117111.66000003</v>
      </c>
      <c r="H61" s="39">
        <v>16925</v>
      </c>
      <c r="I61" s="39">
        <v>145210368.75</v>
      </c>
      <c r="J61" s="39">
        <v>44290</v>
      </c>
      <c r="K61" s="39">
        <v>361058252.49000001</v>
      </c>
      <c r="L61" s="39">
        <f t="shared" si="46"/>
        <v>80212</v>
      </c>
      <c r="M61" s="39">
        <f t="shared" si="46"/>
        <v>870395091.84000015</v>
      </c>
      <c r="N61" s="39">
        <v>7590</v>
      </c>
      <c r="O61" s="39">
        <v>609862870.66999996</v>
      </c>
      <c r="P61" s="39">
        <v>1514</v>
      </c>
      <c r="Q61" s="39">
        <v>132250381.56</v>
      </c>
      <c r="R61" s="39">
        <f t="shared" si="2"/>
        <v>9104</v>
      </c>
      <c r="S61" s="39">
        <f t="shared" si="3"/>
        <v>742113252.23000002</v>
      </c>
      <c r="T61" s="39">
        <f t="shared" si="47"/>
        <v>89316</v>
      </c>
      <c r="U61" s="39">
        <f t="shared" si="47"/>
        <v>1612508344.0700002</v>
      </c>
    </row>
    <row r="62" spans="1:21" s="9" customFormat="1" ht="12">
      <c r="A62" s="29">
        <v>55</v>
      </c>
      <c r="B62" s="50" t="s">
        <v>125</v>
      </c>
      <c r="C62" s="1" t="s">
        <v>126</v>
      </c>
      <c r="D62" s="40"/>
      <c r="E62" s="40"/>
      <c r="F62" s="40"/>
      <c r="G62" s="40"/>
      <c r="H62" s="40">
        <v>910</v>
      </c>
      <c r="I62" s="40">
        <v>1317444.8400000001</v>
      </c>
      <c r="J62" s="40">
        <v>2298</v>
      </c>
      <c r="K62" s="40">
        <v>11295612.050000001</v>
      </c>
      <c r="L62" s="38">
        <f t="shared" si="46"/>
        <v>3208</v>
      </c>
      <c r="M62" s="38">
        <f t="shared" si="46"/>
        <v>12613056.890000001</v>
      </c>
      <c r="N62" s="40">
        <v>6099</v>
      </c>
      <c r="O62" s="40">
        <v>676781444.32000005</v>
      </c>
      <c r="P62" s="40">
        <v>3538</v>
      </c>
      <c r="Q62" s="40">
        <v>666782695.64999998</v>
      </c>
      <c r="R62" s="38">
        <f t="shared" si="2"/>
        <v>9637</v>
      </c>
      <c r="S62" s="38">
        <f t="shared" si="3"/>
        <v>1343564139.97</v>
      </c>
      <c r="T62" s="38">
        <f t="shared" si="47"/>
        <v>12845</v>
      </c>
      <c r="U62" s="38">
        <f t="shared" si="47"/>
        <v>1356177196.8600001</v>
      </c>
    </row>
    <row r="63" spans="1:21" s="9" customFormat="1" ht="12">
      <c r="A63" s="26">
        <v>56</v>
      </c>
      <c r="B63" s="49" t="s">
        <v>135</v>
      </c>
      <c r="C63" s="28" t="s">
        <v>136</v>
      </c>
      <c r="D63" s="39">
        <v>390</v>
      </c>
      <c r="E63" s="39">
        <v>8328853.79</v>
      </c>
      <c r="F63" s="39">
        <v>2219</v>
      </c>
      <c r="G63" s="39">
        <v>28352057.300000001</v>
      </c>
      <c r="H63" s="39">
        <v>13739</v>
      </c>
      <c r="I63" s="39">
        <v>88608534.549999997</v>
      </c>
      <c r="J63" s="39">
        <v>52129</v>
      </c>
      <c r="K63" s="39">
        <v>613067807.90999997</v>
      </c>
      <c r="L63" s="39">
        <f t="shared" si="46"/>
        <v>68477</v>
      </c>
      <c r="M63" s="39">
        <f t="shared" si="46"/>
        <v>738357253.54999983</v>
      </c>
      <c r="N63" s="39">
        <v>12266</v>
      </c>
      <c r="O63" s="39">
        <v>545419762.17999995</v>
      </c>
      <c r="P63" s="39">
        <v>51</v>
      </c>
      <c r="Q63" s="39">
        <v>1168242.73</v>
      </c>
      <c r="R63" s="39">
        <f t="shared" si="2"/>
        <v>12317</v>
      </c>
      <c r="S63" s="39">
        <f t="shared" si="3"/>
        <v>546588004.90999997</v>
      </c>
      <c r="T63" s="39">
        <f t="shared" si="47"/>
        <v>80794</v>
      </c>
      <c r="U63" s="39">
        <f t="shared" si="47"/>
        <v>1284945258.4599998</v>
      </c>
    </row>
    <row r="64" spans="1:21" s="9" customFormat="1" ht="12">
      <c r="A64" s="29">
        <v>57</v>
      </c>
      <c r="B64" s="50" t="s">
        <v>129</v>
      </c>
      <c r="C64" s="1" t="s">
        <v>130</v>
      </c>
      <c r="D64" s="40"/>
      <c r="E64" s="40"/>
      <c r="F64" s="40"/>
      <c r="G64" s="40"/>
      <c r="H64" s="40">
        <v>9302</v>
      </c>
      <c r="I64" s="40">
        <v>90029386.829999998</v>
      </c>
      <c r="J64" s="40">
        <v>39224</v>
      </c>
      <c r="K64" s="40">
        <v>594989447.11000001</v>
      </c>
      <c r="L64" s="38">
        <f t="shared" si="46"/>
        <v>48526</v>
      </c>
      <c r="M64" s="38">
        <f t="shared" si="46"/>
        <v>685018833.94000006</v>
      </c>
      <c r="N64" s="40">
        <v>28682</v>
      </c>
      <c r="O64" s="40">
        <v>511605124.75999999</v>
      </c>
      <c r="P64" s="40">
        <v>366</v>
      </c>
      <c r="Q64" s="40">
        <v>7533613.0499999998</v>
      </c>
      <c r="R64" s="38">
        <f t="shared" si="2"/>
        <v>29048</v>
      </c>
      <c r="S64" s="38">
        <f t="shared" si="3"/>
        <v>519138737.81</v>
      </c>
      <c r="T64" s="38">
        <f t="shared" si="47"/>
        <v>77574</v>
      </c>
      <c r="U64" s="38">
        <f t="shared" si="47"/>
        <v>1204157571.75</v>
      </c>
    </row>
    <row r="65" spans="1:21" s="9" customFormat="1" ht="12">
      <c r="A65" s="26">
        <v>58</v>
      </c>
      <c r="B65" s="49" t="s">
        <v>106</v>
      </c>
      <c r="C65" s="28" t="s">
        <v>107</v>
      </c>
      <c r="D65" s="39">
        <v>24</v>
      </c>
      <c r="E65" s="39">
        <v>1712465.22</v>
      </c>
      <c r="F65" s="39">
        <v>527</v>
      </c>
      <c r="G65" s="39">
        <v>138273046.44999999</v>
      </c>
      <c r="H65" s="39">
        <v>748</v>
      </c>
      <c r="I65" s="39">
        <v>406848335.93000001</v>
      </c>
      <c r="J65" s="39">
        <v>1347</v>
      </c>
      <c r="K65" s="39">
        <v>381279826.24000001</v>
      </c>
      <c r="L65" s="39">
        <f t="shared" si="46"/>
        <v>2646</v>
      </c>
      <c r="M65" s="39">
        <f t="shared" si="46"/>
        <v>928113673.84000015</v>
      </c>
      <c r="N65" s="39">
        <v>329</v>
      </c>
      <c r="O65" s="39">
        <v>176503942.18000001</v>
      </c>
      <c r="P65" s="39">
        <v>78</v>
      </c>
      <c r="Q65" s="39">
        <v>65489000</v>
      </c>
      <c r="R65" s="39">
        <f t="shared" si="2"/>
        <v>407</v>
      </c>
      <c r="S65" s="39">
        <f t="shared" si="3"/>
        <v>241992942.18000001</v>
      </c>
      <c r="T65" s="39">
        <f t="shared" si="47"/>
        <v>3053</v>
      </c>
      <c r="U65" s="39">
        <f t="shared" si="47"/>
        <v>1170106616.0200002</v>
      </c>
    </row>
    <row r="66" spans="1:21" s="9" customFormat="1" ht="12">
      <c r="A66" s="29">
        <v>59</v>
      </c>
      <c r="B66" s="19" t="s">
        <v>137</v>
      </c>
      <c r="C66" s="1" t="s">
        <v>138</v>
      </c>
      <c r="D66" s="40">
        <v>1054</v>
      </c>
      <c r="E66" s="40">
        <v>19253898.170000002</v>
      </c>
      <c r="F66" s="40">
        <v>12743</v>
      </c>
      <c r="G66" s="40">
        <v>268274953.18000001</v>
      </c>
      <c r="H66" s="40">
        <v>6731</v>
      </c>
      <c r="I66" s="40">
        <v>87293675.920000002</v>
      </c>
      <c r="J66" s="40">
        <v>23101</v>
      </c>
      <c r="K66" s="40">
        <v>265138668.38</v>
      </c>
      <c r="L66" s="38">
        <f t="shared" si="46"/>
        <v>43629</v>
      </c>
      <c r="M66" s="38">
        <f t="shared" si="46"/>
        <v>639961195.64999998</v>
      </c>
      <c r="N66" s="40">
        <v>14446</v>
      </c>
      <c r="O66" s="40">
        <v>462613705.38999999</v>
      </c>
      <c r="P66" s="40">
        <v>188</v>
      </c>
      <c r="Q66" s="40">
        <v>35580123.909999996</v>
      </c>
      <c r="R66" s="38">
        <f t="shared" si="2"/>
        <v>14634</v>
      </c>
      <c r="S66" s="38">
        <f t="shared" si="3"/>
        <v>498193829.29999995</v>
      </c>
      <c r="T66" s="38">
        <f t="shared" si="47"/>
        <v>58263</v>
      </c>
      <c r="U66" s="38">
        <f t="shared" si="47"/>
        <v>1138155024.9499998</v>
      </c>
    </row>
    <row r="67" spans="1:21" s="9" customFormat="1" ht="12">
      <c r="A67" s="26">
        <v>60</v>
      </c>
      <c r="B67" s="27" t="s">
        <v>131</v>
      </c>
      <c r="C67" s="28" t="s">
        <v>132</v>
      </c>
      <c r="D67" s="39">
        <v>671</v>
      </c>
      <c r="E67" s="39">
        <v>101671671.19</v>
      </c>
      <c r="F67" s="39">
        <v>3224</v>
      </c>
      <c r="G67" s="39">
        <v>286226150.29939997</v>
      </c>
      <c r="H67" s="39">
        <v>596</v>
      </c>
      <c r="I67" s="39">
        <v>101231890.83</v>
      </c>
      <c r="J67" s="39">
        <v>1649</v>
      </c>
      <c r="K67" s="39">
        <v>87452510.890000001</v>
      </c>
      <c r="L67" s="39">
        <f t="shared" ref="L67:L74" si="48">J67+H67+F67+D67</f>
        <v>6140</v>
      </c>
      <c r="M67" s="39">
        <f t="shared" ref="M67:M74" si="49">K67+I67+G67+E67</f>
        <v>576582223.20939994</v>
      </c>
      <c r="N67" s="39">
        <v>2851</v>
      </c>
      <c r="O67" s="39">
        <v>358043688.94999999</v>
      </c>
      <c r="P67" s="39">
        <v>947</v>
      </c>
      <c r="Q67" s="39">
        <v>186617775.47999999</v>
      </c>
      <c r="R67" s="39">
        <f t="shared" si="2"/>
        <v>3798</v>
      </c>
      <c r="S67" s="39">
        <f t="shared" si="3"/>
        <v>544661464.42999995</v>
      </c>
      <c r="T67" s="39">
        <f t="shared" ref="T67:T74" si="50">R67+L67</f>
        <v>9938</v>
      </c>
      <c r="U67" s="39">
        <f t="shared" ref="U67:U74" si="51">S67+M67</f>
        <v>1121243687.6394</v>
      </c>
    </row>
    <row r="68" spans="1:21" s="9" customFormat="1" ht="12">
      <c r="A68" s="29">
        <v>61</v>
      </c>
      <c r="B68" s="50" t="s">
        <v>147</v>
      </c>
      <c r="C68" s="1" t="s">
        <v>148</v>
      </c>
      <c r="D68" s="40">
        <v>5744</v>
      </c>
      <c r="E68" s="40">
        <v>295672901.82999998</v>
      </c>
      <c r="F68" s="40">
        <v>3936</v>
      </c>
      <c r="G68" s="40">
        <v>113016908.23</v>
      </c>
      <c r="H68" s="40">
        <v>2674</v>
      </c>
      <c r="I68" s="40">
        <v>78646393.819999993</v>
      </c>
      <c r="J68" s="40">
        <v>2349</v>
      </c>
      <c r="K68" s="40">
        <v>228837798.94859999</v>
      </c>
      <c r="L68" s="38">
        <f t="shared" si="48"/>
        <v>14703</v>
      </c>
      <c r="M68" s="38">
        <f t="shared" si="49"/>
        <v>716174002.82859993</v>
      </c>
      <c r="N68" s="40">
        <v>174</v>
      </c>
      <c r="O68" s="40">
        <v>158844446.18000001</v>
      </c>
      <c r="P68" s="40">
        <v>163</v>
      </c>
      <c r="Q68" s="40">
        <v>202397252.44999999</v>
      </c>
      <c r="R68" s="38">
        <f t="shared" si="2"/>
        <v>337</v>
      </c>
      <c r="S68" s="38">
        <f t="shared" si="3"/>
        <v>361241698.63</v>
      </c>
      <c r="T68" s="38">
        <f t="shared" si="50"/>
        <v>15040</v>
      </c>
      <c r="U68" s="38">
        <f t="shared" si="51"/>
        <v>1077415701.4586</v>
      </c>
    </row>
    <row r="69" spans="1:21" s="9" customFormat="1" ht="12">
      <c r="A69" s="26">
        <v>62</v>
      </c>
      <c r="B69" s="49" t="s">
        <v>163</v>
      </c>
      <c r="C69" s="28" t="s">
        <v>164</v>
      </c>
      <c r="D69" s="39">
        <v>513</v>
      </c>
      <c r="E69" s="39">
        <v>288479983.62</v>
      </c>
      <c r="F69" s="39">
        <v>694</v>
      </c>
      <c r="G69" s="39">
        <v>50950990.299999997</v>
      </c>
      <c r="H69" s="39">
        <v>577</v>
      </c>
      <c r="I69" s="39">
        <v>28975901.280000001</v>
      </c>
      <c r="J69" s="39">
        <v>658</v>
      </c>
      <c r="K69" s="39">
        <v>25687729.559999999</v>
      </c>
      <c r="L69" s="39">
        <f t="shared" si="48"/>
        <v>2442</v>
      </c>
      <c r="M69" s="39">
        <f t="shared" si="49"/>
        <v>394094604.75999999</v>
      </c>
      <c r="N69" s="39">
        <v>393</v>
      </c>
      <c r="O69" s="39">
        <v>179270018.72999999</v>
      </c>
      <c r="P69" s="39">
        <v>388</v>
      </c>
      <c r="Q69" s="39">
        <v>415142056.43000001</v>
      </c>
      <c r="R69" s="39">
        <f t="shared" si="2"/>
        <v>781</v>
      </c>
      <c r="S69" s="39">
        <f t="shared" si="3"/>
        <v>594412075.15999997</v>
      </c>
      <c r="T69" s="39">
        <f t="shared" si="50"/>
        <v>3223</v>
      </c>
      <c r="U69" s="39">
        <f t="shared" si="51"/>
        <v>988506679.91999996</v>
      </c>
    </row>
    <row r="70" spans="1:21" s="9" customFormat="1" ht="12">
      <c r="A70" s="29">
        <v>63</v>
      </c>
      <c r="B70" s="50" t="s">
        <v>100</v>
      </c>
      <c r="C70" s="1" t="s">
        <v>101</v>
      </c>
      <c r="D70" s="40">
        <v>71</v>
      </c>
      <c r="E70" s="40">
        <v>255760036</v>
      </c>
      <c r="F70" s="40">
        <v>38</v>
      </c>
      <c r="G70" s="40">
        <v>16076481.76</v>
      </c>
      <c r="H70" s="40">
        <v>84</v>
      </c>
      <c r="I70" s="40">
        <v>182959697.83000001</v>
      </c>
      <c r="J70" s="40">
        <v>154</v>
      </c>
      <c r="K70" s="40">
        <v>22270906.82</v>
      </c>
      <c r="L70" s="38">
        <f t="shared" si="48"/>
        <v>347</v>
      </c>
      <c r="M70" s="38">
        <f t="shared" si="49"/>
        <v>477067122.40999997</v>
      </c>
      <c r="N70" s="40">
        <v>35</v>
      </c>
      <c r="O70" s="40">
        <v>44378324.350000001</v>
      </c>
      <c r="P70" s="40">
        <v>248</v>
      </c>
      <c r="Q70" s="40">
        <v>443346850</v>
      </c>
      <c r="R70" s="38">
        <f t="shared" si="2"/>
        <v>283</v>
      </c>
      <c r="S70" s="38">
        <f t="shared" si="3"/>
        <v>487725174.35000002</v>
      </c>
      <c r="T70" s="38">
        <f t="shared" si="50"/>
        <v>630</v>
      </c>
      <c r="U70" s="38">
        <f t="shared" si="51"/>
        <v>964792296.75999999</v>
      </c>
    </row>
    <row r="71" spans="1:21" s="9" customFormat="1" ht="12">
      <c r="A71" s="26">
        <v>64</v>
      </c>
      <c r="B71" s="49" t="s">
        <v>151</v>
      </c>
      <c r="C71" s="28" t="s">
        <v>152</v>
      </c>
      <c r="D71" s="39">
        <v>244</v>
      </c>
      <c r="E71" s="39">
        <v>3573963.71</v>
      </c>
      <c r="F71" s="39">
        <v>2982</v>
      </c>
      <c r="G71" s="39">
        <v>54577730.640000001</v>
      </c>
      <c r="H71" s="39">
        <v>5438</v>
      </c>
      <c r="I71" s="39">
        <v>58942209.710000001</v>
      </c>
      <c r="J71" s="39">
        <v>18835</v>
      </c>
      <c r="K71" s="39">
        <v>218139308.58000001</v>
      </c>
      <c r="L71" s="39">
        <f t="shared" si="48"/>
        <v>27499</v>
      </c>
      <c r="M71" s="39">
        <f t="shared" si="49"/>
        <v>335233212.63999999</v>
      </c>
      <c r="N71" s="39">
        <v>21431</v>
      </c>
      <c r="O71" s="39">
        <v>416437499.22000003</v>
      </c>
      <c r="P71" s="39">
        <v>2996</v>
      </c>
      <c r="Q71" s="39">
        <v>206245465.69</v>
      </c>
      <c r="R71" s="39">
        <f t="shared" si="2"/>
        <v>24427</v>
      </c>
      <c r="S71" s="39">
        <f t="shared" si="3"/>
        <v>622682964.91000009</v>
      </c>
      <c r="T71" s="39">
        <f t="shared" si="50"/>
        <v>51926</v>
      </c>
      <c r="U71" s="39">
        <f t="shared" si="51"/>
        <v>957916177.55000007</v>
      </c>
    </row>
    <row r="72" spans="1:21" s="9" customFormat="1" ht="12">
      <c r="A72" s="29">
        <v>65</v>
      </c>
      <c r="B72" s="50" t="s">
        <v>368</v>
      </c>
      <c r="C72" s="1" t="s">
        <v>369</v>
      </c>
      <c r="D72" s="40">
        <v>62</v>
      </c>
      <c r="E72" s="40">
        <v>16147294.98</v>
      </c>
      <c r="F72" s="40">
        <v>41</v>
      </c>
      <c r="G72" s="40">
        <v>7570047.3200000003</v>
      </c>
      <c r="H72" s="40">
        <v>15396</v>
      </c>
      <c r="I72" s="40">
        <v>418988149.26999998</v>
      </c>
      <c r="J72" s="40">
        <v>1003</v>
      </c>
      <c r="K72" s="40">
        <v>15474319.41</v>
      </c>
      <c r="L72" s="38">
        <f t="shared" si="48"/>
        <v>16502</v>
      </c>
      <c r="M72" s="38">
        <f t="shared" si="49"/>
        <v>458179810.98000002</v>
      </c>
      <c r="N72" s="40">
        <v>256</v>
      </c>
      <c r="O72" s="40">
        <v>19307987.690000001</v>
      </c>
      <c r="P72" s="40">
        <v>672</v>
      </c>
      <c r="Q72" s="40">
        <v>431507433.68000001</v>
      </c>
      <c r="R72" s="38">
        <f t="shared" si="2"/>
        <v>928</v>
      </c>
      <c r="S72" s="38">
        <f t="shared" si="3"/>
        <v>450815421.37</v>
      </c>
      <c r="T72" s="38">
        <f t="shared" si="50"/>
        <v>17430</v>
      </c>
      <c r="U72" s="38">
        <f t="shared" si="51"/>
        <v>908995232.35000002</v>
      </c>
    </row>
    <row r="73" spans="1:21" s="9" customFormat="1" ht="12">
      <c r="A73" s="26">
        <v>66</v>
      </c>
      <c r="B73" s="49" t="s">
        <v>141</v>
      </c>
      <c r="C73" s="28" t="s">
        <v>142</v>
      </c>
      <c r="D73" s="39">
        <v>1585</v>
      </c>
      <c r="E73" s="39">
        <v>34427695.93</v>
      </c>
      <c r="F73" s="39">
        <v>9802</v>
      </c>
      <c r="G73" s="39">
        <v>262798822.78200001</v>
      </c>
      <c r="H73" s="39">
        <v>4227</v>
      </c>
      <c r="I73" s="39">
        <v>52985367.649999999</v>
      </c>
      <c r="J73" s="39">
        <v>8310</v>
      </c>
      <c r="K73" s="39">
        <v>101914770.9008</v>
      </c>
      <c r="L73" s="39">
        <f t="shared" si="48"/>
        <v>23924</v>
      </c>
      <c r="M73" s="39">
        <f t="shared" si="49"/>
        <v>452126657.26280004</v>
      </c>
      <c r="N73" s="39">
        <v>4299</v>
      </c>
      <c r="O73" s="39">
        <v>303263361.74000001</v>
      </c>
      <c r="P73" s="39">
        <v>240</v>
      </c>
      <c r="Q73" s="39">
        <v>25759019.649999999</v>
      </c>
      <c r="R73" s="39">
        <f t="shared" si="2"/>
        <v>4539</v>
      </c>
      <c r="S73" s="39">
        <f t="shared" si="3"/>
        <v>329022381.38999999</v>
      </c>
      <c r="T73" s="39">
        <f t="shared" si="50"/>
        <v>28463</v>
      </c>
      <c r="U73" s="39">
        <f t="shared" si="51"/>
        <v>781149038.65280008</v>
      </c>
    </row>
    <row r="74" spans="1:21" s="9" customFormat="1" ht="12">
      <c r="A74" s="29">
        <v>67</v>
      </c>
      <c r="B74" s="50" t="s">
        <v>161</v>
      </c>
      <c r="C74" s="1" t="s">
        <v>162</v>
      </c>
      <c r="D74" s="40">
        <v>60</v>
      </c>
      <c r="E74" s="40">
        <v>92302605.379999995</v>
      </c>
      <c r="F74" s="40">
        <v>255</v>
      </c>
      <c r="G74" s="40">
        <v>38675418.170000002</v>
      </c>
      <c r="H74" s="40">
        <v>202</v>
      </c>
      <c r="I74" s="40">
        <v>98506414.829999998</v>
      </c>
      <c r="J74" s="40">
        <v>367</v>
      </c>
      <c r="K74" s="40">
        <v>206216705.93000001</v>
      </c>
      <c r="L74" s="38">
        <f t="shared" si="48"/>
        <v>884</v>
      </c>
      <c r="M74" s="38">
        <f t="shared" si="49"/>
        <v>435701144.31</v>
      </c>
      <c r="N74" s="40">
        <v>163</v>
      </c>
      <c r="O74" s="40">
        <v>195347078.13999999</v>
      </c>
      <c r="P74" s="40">
        <v>105</v>
      </c>
      <c r="Q74" s="40">
        <v>130639559.45999999</v>
      </c>
      <c r="R74" s="38">
        <f t="shared" si="2"/>
        <v>268</v>
      </c>
      <c r="S74" s="38">
        <f t="shared" si="3"/>
        <v>325986637.59999996</v>
      </c>
      <c r="T74" s="38">
        <f t="shared" si="50"/>
        <v>1152</v>
      </c>
      <c r="U74" s="38">
        <f t="shared" si="51"/>
        <v>761687781.90999997</v>
      </c>
    </row>
    <row r="75" spans="1:21" s="9" customFormat="1" ht="12">
      <c r="A75" s="26">
        <v>68</v>
      </c>
      <c r="B75" s="49" t="s">
        <v>193</v>
      </c>
      <c r="C75" s="28" t="s">
        <v>194</v>
      </c>
      <c r="D75" s="39">
        <v>249</v>
      </c>
      <c r="E75" s="39">
        <v>41148377.549999997</v>
      </c>
      <c r="F75" s="39">
        <v>208</v>
      </c>
      <c r="G75" s="39">
        <v>4446338.34</v>
      </c>
      <c r="H75" s="39">
        <v>70</v>
      </c>
      <c r="I75" s="39">
        <v>11565528.08</v>
      </c>
      <c r="J75" s="39">
        <v>444</v>
      </c>
      <c r="K75" s="39">
        <v>309737583.58999997</v>
      </c>
      <c r="L75" s="39">
        <f t="shared" ref="L75:M82" si="52">J75+H75+F75+D75</f>
        <v>971</v>
      </c>
      <c r="M75" s="39">
        <f t="shared" si="52"/>
        <v>366897827.55999994</v>
      </c>
      <c r="N75" s="39">
        <v>60</v>
      </c>
      <c r="O75" s="39">
        <v>324726552</v>
      </c>
      <c r="P75" s="39">
        <v>25</v>
      </c>
      <c r="Q75" s="39">
        <v>59278246</v>
      </c>
      <c r="R75" s="39">
        <f t="shared" si="2"/>
        <v>85</v>
      </c>
      <c r="S75" s="39">
        <f t="shared" si="3"/>
        <v>384004798</v>
      </c>
      <c r="T75" s="39">
        <f t="shared" ref="T75:U82" si="53">R75+L75</f>
        <v>1056</v>
      </c>
      <c r="U75" s="39">
        <f t="shared" si="53"/>
        <v>750902625.55999994</v>
      </c>
    </row>
    <row r="76" spans="1:21" s="9" customFormat="1" ht="12">
      <c r="A76" s="29">
        <v>69</v>
      </c>
      <c r="B76" s="19" t="s">
        <v>167</v>
      </c>
      <c r="C76" s="1" t="s">
        <v>168</v>
      </c>
      <c r="D76" s="40">
        <v>25</v>
      </c>
      <c r="E76" s="40">
        <v>28338033.260000002</v>
      </c>
      <c r="F76" s="40">
        <v>103</v>
      </c>
      <c r="G76" s="40">
        <v>30261562.09</v>
      </c>
      <c r="H76" s="40">
        <v>93</v>
      </c>
      <c r="I76" s="40">
        <v>78093687.010000005</v>
      </c>
      <c r="J76" s="40">
        <v>746</v>
      </c>
      <c r="K76" s="40">
        <v>110448554.44</v>
      </c>
      <c r="L76" s="38">
        <f t="shared" si="52"/>
        <v>967</v>
      </c>
      <c r="M76" s="38">
        <f t="shared" si="52"/>
        <v>247141836.79999998</v>
      </c>
      <c r="N76" s="40">
        <v>117</v>
      </c>
      <c r="O76" s="40">
        <v>249079014</v>
      </c>
      <c r="P76" s="40">
        <v>118</v>
      </c>
      <c r="Q76" s="40">
        <v>242083226</v>
      </c>
      <c r="R76" s="38">
        <f t="shared" si="2"/>
        <v>235</v>
      </c>
      <c r="S76" s="38">
        <f t="shared" si="3"/>
        <v>491162240</v>
      </c>
      <c r="T76" s="38">
        <f t="shared" si="53"/>
        <v>1202</v>
      </c>
      <c r="U76" s="38">
        <f t="shared" si="53"/>
        <v>738304076.79999995</v>
      </c>
    </row>
    <row r="77" spans="1:21" s="9" customFormat="1" ht="12">
      <c r="A77" s="26">
        <v>70</v>
      </c>
      <c r="B77" s="27" t="s">
        <v>201</v>
      </c>
      <c r="C77" s="28" t="s">
        <v>202</v>
      </c>
      <c r="D77" s="39">
        <v>124</v>
      </c>
      <c r="E77" s="39">
        <v>164214040.30000001</v>
      </c>
      <c r="F77" s="39">
        <v>102</v>
      </c>
      <c r="G77" s="39">
        <v>102129767.12</v>
      </c>
      <c r="H77" s="39">
        <v>14</v>
      </c>
      <c r="I77" s="39">
        <v>19334716.140000001</v>
      </c>
      <c r="J77" s="39">
        <v>698</v>
      </c>
      <c r="K77" s="39">
        <v>98155877.790000007</v>
      </c>
      <c r="L77" s="39">
        <f t="shared" si="52"/>
        <v>938</v>
      </c>
      <c r="M77" s="39">
        <f t="shared" si="52"/>
        <v>383834401.35000002</v>
      </c>
      <c r="N77" s="39">
        <v>74</v>
      </c>
      <c r="O77" s="39">
        <v>153275502.22999999</v>
      </c>
      <c r="P77" s="39">
        <v>35</v>
      </c>
      <c r="Q77" s="39">
        <v>144610182.53999999</v>
      </c>
      <c r="R77" s="39">
        <f t="shared" si="2"/>
        <v>109</v>
      </c>
      <c r="S77" s="39">
        <f t="shared" si="3"/>
        <v>297885684.76999998</v>
      </c>
      <c r="T77" s="39">
        <f t="shared" si="53"/>
        <v>1047</v>
      </c>
      <c r="U77" s="39">
        <f t="shared" si="53"/>
        <v>681720086.12</v>
      </c>
    </row>
    <row r="78" spans="1:21" s="9" customFormat="1" ht="12">
      <c r="A78" s="29">
        <v>71</v>
      </c>
      <c r="B78" s="50" t="s">
        <v>159</v>
      </c>
      <c r="C78" s="1" t="s">
        <v>160</v>
      </c>
      <c r="D78" s="40">
        <v>409</v>
      </c>
      <c r="E78" s="40">
        <v>9450349.75</v>
      </c>
      <c r="F78" s="40">
        <v>9176</v>
      </c>
      <c r="G78" s="40">
        <v>221693791.77000001</v>
      </c>
      <c r="H78" s="40">
        <v>3932</v>
      </c>
      <c r="I78" s="40">
        <v>37658936.142300002</v>
      </c>
      <c r="J78" s="40">
        <v>9870</v>
      </c>
      <c r="K78" s="40">
        <v>82386507.341000006</v>
      </c>
      <c r="L78" s="38">
        <f t="shared" si="52"/>
        <v>23387</v>
      </c>
      <c r="M78" s="38">
        <f t="shared" si="52"/>
        <v>351189585.00330001</v>
      </c>
      <c r="N78" s="40">
        <v>13493</v>
      </c>
      <c r="O78" s="40">
        <v>287654385.63999999</v>
      </c>
      <c r="P78" s="40">
        <v>1649</v>
      </c>
      <c r="Q78" s="40">
        <v>30757812.48</v>
      </c>
      <c r="R78" s="38">
        <f t="shared" si="2"/>
        <v>15142</v>
      </c>
      <c r="S78" s="38">
        <f t="shared" si="3"/>
        <v>318412198.12</v>
      </c>
      <c r="T78" s="38">
        <f t="shared" si="53"/>
        <v>38529</v>
      </c>
      <c r="U78" s="38">
        <f t="shared" si="53"/>
        <v>669601783.12330008</v>
      </c>
    </row>
    <row r="79" spans="1:21" s="9" customFormat="1" ht="12">
      <c r="A79" s="26">
        <v>72</v>
      </c>
      <c r="B79" s="49" t="s">
        <v>173</v>
      </c>
      <c r="C79" s="28" t="s">
        <v>174</v>
      </c>
      <c r="D79" s="39">
        <v>781</v>
      </c>
      <c r="E79" s="39">
        <v>15531073.5</v>
      </c>
      <c r="F79" s="39">
        <v>11080</v>
      </c>
      <c r="G79" s="39">
        <v>241900619.00490001</v>
      </c>
      <c r="H79" s="39">
        <v>2697</v>
      </c>
      <c r="I79" s="39">
        <v>53980581.210000001</v>
      </c>
      <c r="J79" s="39">
        <v>9924</v>
      </c>
      <c r="K79" s="39">
        <v>83495603.389599994</v>
      </c>
      <c r="L79" s="39">
        <f t="shared" si="52"/>
        <v>24482</v>
      </c>
      <c r="M79" s="39">
        <f t="shared" si="52"/>
        <v>394907877.1045</v>
      </c>
      <c r="N79" s="39">
        <v>4083</v>
      </c>
      <c r="O79" s="39">
        <v>261054501.97</v>
      </c>
      <c r="P79" s="39">
        <v>58</v>
      </c>
      <c r="Q79" s="39">
        <v>5178243.32</v>
      </c>
      <c r="R79" s="39">
        <f t="shared" si="2"/>
        <v>4141</v>
      </c>
      <c r="S79" s="39">
        <f t="shared" si="3"/>
        <v>266232745.28999999</v>
      </c>
      <c r="T79" s="39">
        <f t="shared" si="53"/>
        <v>28623</v>
      </c>
      <c r="U79" s="39">
        <f t="shared" si="53"/>
        <v>661140622.39450002</v>
      </c>
    </row>
    <row r="80" spans="1:21" s="9" customFormat="1" ht="12">
      <c r="A80" s="29">
        <v>73</v>
      </c>
      <c r="B80" s="50" t="s">
        <v>251</v>
      </c>
      <c r="C80" s="1" t="s">
        <v>252</v>
      </c>
      <c r="D80" s="40">
        <v>4</v>
      </c>
      <c r="E80" s="40">
        <v>48010.66</v>
      </c>
      <c r="F80" s="40">
        <v>49</v>
      </c>
      <c r="G80" s="40">
        <v>2557423.08</v>
      </c>
      <c r="H80" s="40">
        <v>442</v>
      </c>
      <c r="I80" s="40">
        <v>25840017.859999999</v>
      </c>
      <c r="J80" s="40">
        <v>1243</v>
      </c>
      <c r="K80" s="40">
        <v>313407170.56999999</v>
      </c>
      <c r="L80" s="38">
        <f t="shared" si="52"/>
        <v>1738</v>
      </c>
      <c r="M80" s="38">
        <f t="shared" si="52"/>
        <v>341852622.17000002</v>
      </c>
      <c r="N80" s="40">
        <v>480</v>
      </c>
      <c r="O80" s="40">
        <v>299417860.08999997</v>
      </c>
      <c r="P80" s="40">
        <v>70</v>
      </c>
      <c r="Q80" s="40">
        <v>9304067.5999999996</v>
      </c>
      <c r="R80" s="38">
        <f t="shared" si="2"/>
        <v>550</v>
      </c>
      <c r="S80" s="38">
        <f t="shared" si="3"/>
        <v>308721927.69</v>
      </c>
      <c r="T80" s="38">
        <f t="shared" si="53"/>
        <v>2288</v>
      </c>
      <c r="U80" s="38">
        <f t="shared" si="53"/>
        <v>650574549.86000001</v>
      </c>
    </row>
    <row r="81" spans="1:21" s="9" customFormat="1" ht="12">
      <c r="A81" s="26">
        <v>74</v>
      </c>
      <c r="B81" s="49" t="s">
        <v>149</v>
      </c>
      <c r="C81" s="28" t="s">
        <v>150</v>
      </c>
      <c r="D81" s="39">
        <v>327</v>
      </c>
      <c r="E81" s="39">
        <v>5804686.7199999997</v>
      </c>
      <c r="F81" s="39">
        <v>2801</v>
      </c>
      <c r="G81" s="39">
        <v>59176090.733800001</v>
      </c>
      <c r="H81" s="39">
        <v>13418</v>
      </c>
      <c r="I81" s="39">
        <v>31400850.510000002</v>
      </c>
      <c r="J81" s="39">
        <v>12915</v>
      </c>
      <c r="K81" s="39">
        <v>139344594.58000001</v>
      </c>
      <c r="L81" s="39">
        <f t="shared" si="52"/>
        <v>29461</v>
      </c>
      <c r="M81" s="39">
        <f t="shared" si="52"/>
        <v>235726222.5438</v>
      </c>
      <c r="N81" s="39">
        <v>14337</v>
      </c>
      <c r="O81" s="39">
        <v>276907317.19999999</v>
      </c>
      <c r="P81" s="39">
        <v>3880</v>
      </c>
      <c r="Q81" s="39">
        <v>115416661.59999999</v>
      </c>
      <c r="R81" s="39">
        <f t="shared" si="2"/>
        <v>18217</v>
      </c>
      <c r="S81" s="39">
        <f t="shared" si="3"/>
        <v>392323978.79999995</v>
      </c>
      <c r="T81" s="39">
        <f t="shared" si="53"/>
        <v>47678</v>
      </c>
      <c r="U81" s="39">
        <f t="shared" si="53"/>
        <v>628050201.34379995</v>
      </c>
    </row>
    <row r="82" spans="1:21" s="9" customFormat="1" ht="12">
      <c r="A82" s="29">
        <v>75</v>
      </c>
      <c r="B82" s="50" t="s">
        <v>133</v>
      </c>
      <c r="C82" s="1" t="s">
        <v>134</v>
      </c>
      <c r="D82" s="40">
        <v>1085</v>
      </c>
      <c r="E82" s="40">
        <v>181391101.5</v>
      </c>
      <c r="F82" s="40">
        <v>927</v>
      </c>
      <c r="G82" s="40">
        <v>53028223.640000001</v>
      </c>
      <c r="H82" s="40">
        <v>119</v>
      </c>
      <c r="I82" s="40">
        <v>35907381.770000003</v>
      </c>
      <c r="J82" s="40">
        <v>918</v>
      </c>
      <c r="K82" s="40">
        <v>40641441.979999997</v>
      </c>
      <c r="L82" s="38">
        <f t="shared" si="52"/>
        <v>3049</v>
      </c>
      <c r="M82" s="38">
        <f t="shared" si="52"/>
        <v>310968148.88999999</v>
      </c>
      <c r="N82" s="40">
        <v>119</v>
      </c>
      <c r="O82" s="40">
        <v>108701005.37</v>
      </c>
      <c r="P82" s="40">
        <v>102</v>
      </c>
      <c r="Q82" s="40">
        <v>191940571.52000001</v>
      </c>
      <c r="R82" s="38">
        <f t="shared" si="2"/>
        <v>221</v>
      </c>
      <c r="S82" s="38">
        <f t="shared" si="3"/>
        <v>300641576.88999999</v>
      </c>
      <c r="T82" s="38">
        <f t="shared" si="53"/>
        <v>3270</v>
      </c>
      <c r="U82" s="38">
        <f t="shared" si="53"/>
        <v>611609725.77999997</v>
      </c>
    </row>
    <row r="83" spans="1:21" s="9" customFormat="1" ht="12">
      <c r="A83" s="26">
        <v>76</v>
      </c>
      <c r="B83" s="49" t="s">
        <v>165</v>
      </c>
      <c r="C83" s="28" t="s">
        <v>166</v>
      </c>
      <c r="D83" s="39">
        <v>393</v>
      </c>
      <c r="E83" s="39">
        <v>160295087.47999999</v>
      </c>
      <c r="F83" s="39">
        <v>349</v>
      </c>
      <c r="G83" s="39">
        <v>42783448.200000003</v>
      </c>
      <c r="H83" s="39">
        <v>203</v>
      </c>
      <c r="I83" s="39">
        <v>27068013.09</v>
      </c>
      <c r="J83" s="39">
        <v>358</v>
      </c>
      <c r="K83" s="39">
        <v>51184272.25</v>
      </c>
      <c r="L83" s="39">
        <f t="shared" ref="L83:L98" si="54">J83+H83+F83+D83</f>
        <v>1303</v>
      </c>
      <c r="M83" s="39">
        <f t="shared" ref="M83:M98" si="55">K83+I83+G83+E83</f>
        <v>281330821.01999998</v>
      </c>
      <c r="N83" s="39">
        <v>197</v>
      </c>
      <c r="O83" s="39">
        <v>99882677.25</v>
      </c>
      <c r="P83" s="39">
        <v>242</v>
      </c>
      <c r="Q83" s="39">
        <v>192319700.31</v>
      </c>
      <c r="R83" s="39">
        <f t="shared" si="2"/>
        <v>439</v>
      </c>
      <c r="S83" s="39">
        <f t="shared" si="3"/>
        <v>292202377.56</v>
      </c>
      <c r="T83" s="39">
        <f t="shared" ref="T83:T98" si="56">R83+L83</f>
        <v>1742</v>
      </c>
      <c r="U83" s="39">
        <f t="shared" ref="U83:U98" si="57">S83+M83</f>
        <v>573533198.57999992</v>
      </c>
    </row>
    <row r="84" spans="1:21" s="9" customFormat="1" ht="12">
      <c r="A84" s="29">
        <v>77</v>
      </c>
      <c r="B84" s="50" t="s">
        <v>353</v>
      </c>
      <c r="C84" s="1" t="s">
        <v>354</v>
      </c>
      <c r="D84" s="40"/>
      <c r="E84" s="40"/>
      <c r="F84" s="40"/>
      <c r="G84" s="40"/>
      <c r="H84" s="40"/>
      <c r="I84" s="40"/>
      <c r="J84" s="40">
        <v>10</v>
      </c>
      <c r="K84" s="40">
        <v>10632.95</v>
      </c>
      <c r="L84" s="38">
        <f t="shared" si="54"/>
        <v>10</v>
      </c>
      <c r="M84" s="38">
        <f t="shared" si="55"/>
        <v>10632.95</v>
      </c>
      <c r="N84" s="40">
        <v>321</v>
      </c>
      <c r="O84" s="40">
        <v>278766054.94</v>
      </c>
      <c r="P84" s="40">
        <v>666</v>
      </c>
      <c r="Q84" s="40">
        <v>278647084.95999998</v>
      </c>
      <c r="R84" s="38">
        <f t="shared" si="2"/>
        <v>987</v>
      </c>
      <c r="S84" s="38">
        <f t="shared" si="3"/>
        <v>557413139.89999998</v>
      </c>
      <c r="T84" s="38">
        <f t="shared" si="56"/>
        <v>997</v>
      </c>
      <c r="U84" s="38">
        <f t="shared" si="57"/>
        <v>557423772.85000002</v>
      </c>
    </row>
    <row r="85" spans="1:21" s="9" customFormat="1" ht="12">
      <c r="A85" s="26">
        <v>78</v>
      </c>
      <c r="B85" s="49" t="s">
        <v>187</v>
      </c>
      <c r="C85" s="28" t="s">
        <v>188</v>
      </c>
      <c r="D85" s="39">
        <v>194</v>
      </c>
      <c r="E85" s="39">
        <v>2742865.58</v>
      </c>
      <c r="F85" s="39">
        <v>3066</v>
      </c>
      <c r="G85" s="39">
        <v>60514665.399999999</v>
      </c>
      <c r="H85" s="39">
        <v>3695</v>
      </c>
      <c r="I85" s="39">
        <v>33184406.370000001</v>
      </c>
      <c r="J85" s="39">
        <v>35380</v>
      </c>
      <c r="K85" s="39">
        <v>200172562.08000001</v>
      </c>
      <c r="L85" s="39">
        <f t="shared" si="54"/>
        <v>42335</v>
      </c>
      <c r="M85" s="39">
        <f t="shared" si="55"/>
        <v>296614499.43000001</v>
      </c>
      <c r="N85" s="39">
        <v>16265</v>
      </c>
      <c r="O85" s="39">
        <v>231362370.43000001</v>
      </c>
      <c r="P85" s="39">
        <v>137</v>
      </c>
      <c r="Q85" s="39">
        <v>6094649.1200000001</v>
      </c>
      <c r="R85" s="39">
        <f t="shared" si="2"/>
        <v>16402</v>
      </c>
      <c r="S85" s="39">
        <f t="shared" si="3"/>
        <v>237457019.55000001</v>
      </c>
      <c r="T85" s="39">
        <f t="shared" si="56"/>
        <v>58737</v>
      </c>
      <c r="U85" s="39">
        <f t="shared" si="57"/>
        <v>534071518.98000002</v>
      </c>
    </row>
    <row r="86" spans="1:21" s="9" customFormat="1" ht="12">
      <c r="A86" s="29">
        <v>79</v>
      </c>
      <c r="B86" s="19" t="s">
        <v>155</v>
      </c>
      <c r="C86" s="1" t="s">
        <v>156</v>
      </c>
      <c r="D86" s="40">
        <v>13</v>
      </c>
      <c r="E86" s="40">
        <v>9813500.1400000006</v>
      </c>
      <c r="F86" s="40">
        <v>113</v>
      </c>
      <c r="G86" s="40">
        <v>30510959.73</v>
      </c>
      <c r="H86" s="40">
        <v>400</v>
      </c>
      <c r="I86" s="40">
        <v>140925686.19999999</v>
      </c>
      <c r="J86" s="40">
        <v>491</v>
      </c>
      <c r="K86" s="40">
        <v>109929153.09999999</v>
      </c>
      <c r="L86" s="38">
        <f t="shared" si="54"/>
        <v>1017</v>
      </c>
      <c r="M86" s="38">
        <f t="shared" si="55"/>
        <v>291179299.16999996</v>
      </c>
      <c r="N86" s="40">
        <v>130</v>
      </c>
      <c r="O86" s="40">
        <v>112055109.17</v>
      </c>
      <c r="P86" s="40">
        <v>114</v>
      </c>
      <c r="Q86" s="40">
        <v>122392891.47</v>
      </c>
      <c r="R86" s="38">
        <f t="shared" si="2"/>
        <v>244</v>
      </c>
      <c r="S86" s="38">
        <f t="shared" si="3"/>
        <v>234448000.63999999</v>
      </c>
      <c r="T86" s="38">
        <f t="shared" si="56"/>
        <v>1261</v>
      </c>
      <c r="U86" s="38">
        <f t="shared" si="57"/>
        <v>525627299.80999994</v>
      </c>
    </row>
    <row r="87" spans="1:21" s="9" customFormat="1" ht="12">
      <c r="A87" s="26">
        <v>80</v>
      </c>
      <c r="B87" s="27" t="s">
        <v>117</v>
      </c>
      <c r="C87" s="28" t="s">
        <v>118</v>
      </c>
      <c r="D87" s="39">
        <v>18</v>
      </c>
      <c r="E87" s="39">
        <v>31992808.309999999</v>
      </c>
      <c r="F87" s="39">
        <v>20</v>
      </c>
      <c r="G87" s="39">
        <v>25161611.859999999</v>
      </c>
      <c r="H87" s="39">
        <v>19</v>
      </c>
      <c r="I87" s="39">
        <v>14687863.68</v>
      </c>
      <c r="J87" s="39">
        <v>177</v>
      </c>
      <c r="K87" s="39">
        <v>132794241.86</v>
      </c>
      <c r="L87" s="39">
        <f t="shared" si="54"/>
        <v>234</v>
      </c>
      <c r="M87" s="39">
        <f t="shared" si="55"/>
        <v>204636525.70999998</v>
      </c>
      <c r="N87" s="39">
        <v>25</v>
      </c>
      <c r="O87" s="39">
        <v>240756317.28999999</v>
      </c>
      <c r="P87" s="39">
        <v>16</v>
      </c>
      <c r="Q87" s="39">
        <v>75920423.049999997</v>
      </c>
      <c r="R87" s="39">
        <f t="shared" si="2"/>
        <v>41</v>
      </c>
      <c r="S87" s="39">
        <f t="shared" si="3"/>
        <v>316676740.33999997</v>
      </c>
      <c r="T87" s="39">
        <f t="shared" si="56"/>
        <v>275</v>
      </c>
      <c r="U87" s="39">
        <f t="shared" si="57"/>
        <v>521313266.04999995</v>
      </c>
    </row>
    <row r="88" spans="1:21" s="9" customFormat="1" ht="12">
      <c r="A88" s="29">
        <v>81</v>
      </c>
      <c r="B88" s="50" t="s">
        <v>370</v>
      </c>
      <c r="C88" s="1" t="s">
        <v>371</v>
      </c>
      <c r="D88" s="40"/>
      <c r="E88" s="40"/>
      <c r="F88" s="40"/>
      <c r="G88" s="40"/>
      <c r="H88" s="40"/>
      <c r="I88" s="40"/>
      <c r="J88" s="40">
        <v>1</v>
      </c>
      <c r="K88" s="40">
        <v>23752033.309999999</v>
      </c>
      <c r="L88" s="38">
        <f t="shared" si="54"/>
        <v>1</v>
      </c>
      <c r="M88" s="38">
        <f t="shared" si="55"/>
        <v>23752033.309999999</v>
      </c>
      <c r="N88" s="40">
        <v>3</v>
      </c>
      <c r="O88" s="40">
        <v>357785625.36000001</v>
      </c>
      <c r="P88" s="40">
        <v>1</v>
      </c>
      <c r="Q88" s="40">
        <v>134847218.09999999</v>
      </c>
      <c r="R88" s="38">
        <f t="shared" si="2"/>
        <v>4</v>
      </c>
      <c r="S88" s="38">
        <f t="shared" si="3"/>
        <v>492632843.46000004</v>
      </c>
      <c r="T88" s="38">
        <f t="shared" si="56"/>
        <v>5</v>
      </c>
      <c r="U88" s="38">
        <f t="shared" si="57"/>
        <v>516384876.77000004</v>
      </c>
    </row>
    <row r="89" spans="1:21" s="9" customFormat="1" ht="12">
      <c r="A89" s="26">
        <v>82</v>
      </c>
      <c r="B89" s="49" t="s">
        <v>169</v>
      </c>
      <c r="C89" s="28" t="s">
        <v>170</v>
      </c>
      <c r="D89" s="39">
        <v>106</v>
      </c>
      <c r="E89" s="39">
        <v>81663379.129999995</v>
      </c>
      <c r="F89" s="39">
        <v>165</v>
      </c>
      <c r="G89" s="39">
        <v>42393593.770000003</v>
      </c>
      <c r="H89" s="39">
        <v>175</v>
      </c>
      <c r="I89" s="39">
        <v>118909587.59999999</v>
      </c>
      <c r="J89" s="39">
        <v>468</v>
      </c>
      <c r="K89" s="39">
        <v>69106428.609999999</v>
      </c>
      <c r="L89" s="39">
        <f t="shared" si="54"/>
        <v>914</v>
      </c>
      <c r="M89" s="39">
        <f t="shared" si="55"/>
        <v>312072989.11000001</v>
      </c>
      <c r="N89" s="39">
        <v>51</v>
      </c>
      <c r="O89" s="39">
        <v>37185138.579999998</v>
      </c>
      <c r="P89" s="39">
        <v>65</v>
      </c>
      <c r="Q89" s="39">
        <v>135683679.78999999</v>
      </c>
      <c r="R89" s="39">
        <f t="shared" si="2"/>
        <v>116</v>
      </c>
      <c r="S89" s="39">
        <f t="shared" si="3"/>
        <v>172868818.37</v>
      </c>
      <c r="T89" s="39">
        <f t="shared" si="56"/>
        <v>1030</v>
      </c>
      <c r="U89" s="39">
        <f t="shared" si="57"/>
        <v>484941807.48000002</v>
      </c>
    </row>
    <row r="90" spans="1:21" s="9" customFormat="1" ht="12">
      <c r="A90" s="29">
        <v>83</v>
      </c>
      <c r="B90" s="50" t="s">
        <v>181</v>
      </c>
      <c r="C90" s="1" t="s">
        <v>182</v>
      </c>
      <c r="D90" s="40">
        <v>4512</v>
      </c>
      <c r="E90" s="40">
        <v>153720991.16</v>
      </c>
      <c r="F90" s="40">
        <v>2198</v>
      </c>
      <c r="G90" s="40">
        <v>71430761.569999993</v>
      </c>
      <c r="H90" s="40">
        <v>795</v>
      </c>
      <c r="I90" s="40">
        <v>12644404.539999999</v>
      </c>
      <c r="J90" s="40">
        <v>3458</v>
      </c>
      <c r="K90" s="40">
        <v>27051058.93</v>
      </c>
      <c r="L90" s="38">
        <f t="shared" ref="L90:L97" si="58">J90+H90+F90+D90</f>
        <v>10963</v>
      </c>
      <c r="M90" s="38">
        <f t="shared" ref="M90:M97" si="59">K90+I90+G90+E90</f>
        <v>264847216.19999999</v>
      </c>
      <c r="N90" s="40">
        <v>265</v>
      </c>
      <c r="O90" s="40">
        <v>72452176.170000002</v>
      </c>
      <c r="P90" s="40">
        <v>448</v>
      </c>
      <c r="Q90" s="40">
        <v>137627339.41999999</v>
      </c>
      <c r="R90" s="38">
        <f t="shared" si="2"/>
        <v>713</v>
      </c>
      <c r="S90" s="38">
        <f t="shared" si="3"/>
        <v>210079515.58999997</v>
      </c>
      <c r="T90" s="38">
        <f t="shared" ref="T90:T97" si="60">R90+L90</f>
        <v>11676</v>
      </c>
      <c r="U90" s="38">
        <f t="shared" ref="U90:U97" si="61">S90+M90</f>
        <v>474926731.78999996</v>
      </c>
    </row>
    <row r="91" spans="1:21" s="9" customFormat="1" ht="12">
      <c r="A91" s="26">
        <v>84</v>
      </c>
      <c r="B91" s="49" t="s">
        <v>207</v>
      </c>
      <c r="C91" s="28" t="s">
        <v>208</v>
      </c>
      <c r="D91" s="39">
        <v>1736</v>
      </c>
      <c r="E91" s="39">
        <v>109438008.27</v>
      </c>
      <c r="F91" s="39">
        <v>2321</v>
      </c>
      <c r="G91" s="39">
        <v>52889186.350000001</v>
      </c>
      <c r="H91" s="39">
        <v>4273</v>
      </c>
      <c r="I91" s="39">
        <v>18511507.43</v>
      </c>
      <c r="J91" s="39">
        <v>12672</v>
      </c>
      <c r="K91" s="39">
        <v>74819189.060000002</v>
      </c>
      <c r="L91" s="39">
        <f t="shared" si="58"/>
        <v>21002</v>
      </c>
      <c r="M91" s="39">
        <f t="shared" si="59"/>
        <v>255657891.11000001</v>
      </c>
      <c r="N91" s="39">
        <v>6599</v>
      </c>
      <c r="O91" s="39">
        <v>109094675.09</v>
      </c>
      <c r="P91" s="39">
        <v>1040</v>
      </c>
      <c r="Q91" s="39">
        <v>109379679.01000001</v>
      </c>
      <c r="R91" s="39">
        <f t="shared" si="2"/>
        <v>7639</v>
      </c>
      <c r="S91" s="39">
        <f t="shared" si="3"/>
        <v>218474354.10000002</v>
      </c>
      <c r="T91" s="39">
        <f t="shared" si="60"/>
        <v>28641</v>
      </c>
      <c r="U91" s="39">
        <f t="shared" si="61"/>
        <v>474132245.21000004</v>
      </c>
    </row>
    <row r="92" spans="1:21" s="9" customFormat="1" ht="12">
      <c r="A92" s="29">
        <v>85</v>
      </c>
      <c r="B92" s="50" t="s">
        <v>256</v>
      </c>
      <c r="C92" s="1" t="s">
        <v>257</v>
      </c>
      <c r="D92" s="40"/>
      <c r="E92" s="40"/>
      <c r="F92" s="40"/>
      <c r="G92" s="40"/>
      <c r="H92" s="40">
        <v>3861</v>
      </c>
      <c r="I92" s="40">
        <v>39231371.899999999</v>
      </c>
      <c r="J92" s="40">
        <v>4608</v>
      </c>
      <c r="K92" s="40">
        <v>87599261.629999995</v>
      </c>
      <c r="L92" s="38">
        <f t="shared" si="58"/>
        <v>8469</v>
      </c>
      <c r="M92" s="38">
        <f t="shared" si="59"/>
        <v>126830633.53</v>
      </c>
      <c r="N92" s="40">
        <v>6255</v>
      </c>
      <c r="O92" s="40">
        <v>189310428.61000001</v>
      </c>
      <c r="P92" s="40">
        <v>687</v>
      </c>
      <c r="Q92" s="40">
        <v>140919977.47</v>
      </c>
      <c r="R92" s="38">
        <f t="shared" si="2"/>
        <v>6942</v>
      </c>
      <c r="S92" s="38">
        <f t="shared" si="3"/>
        <v>330230406.08000004</v>
      </c>
      <c r="T92" s="38">
        <f t="shared" si="60"/>
        <v>15411</v>
      </c>
      <c r="U92" s="38">
        <f t="shared" si="61"/>
        <v>457061039.61000001</v>
      </c>
    </row>
    <row r="93" spans="1:21" s="9" customFormat="1" ht="12">
      <c r="A93" s="26">
        <v>86</v>
      </c>
      <c r="B93" s="49" t="s">
        <v>177</v>
      </c>
      <c r="C93" s="28" t="s">
        <v>178</v>
      </c>
      <c r="D93" s="39">
        <v>209</v>
      </c>
      <c r="E93" s="39">
        <v>3309794.92</v>
      </c>
      <c r="F93" s="39">
        <v>6990</v>
      </c>
      <c r="G93" s="39">
        <v>155745088.34</v>
      </c>
      <c r="H93" s="39">
        <v>1890</v>
      </c>
      <c r="I93" s="39">
        <v>14133980.220000001</v>
      </c>
      <c r="J93" s="39">
        <v>8661</v>
      </c>
      <c r="K93" s="39">
        <v>65934204.640000001</v>
      </c>
      <c r="L93" s="39">
        <f t="shared" si="58"/>
        <v>17750</v>
      </c>
      <c r="M93" s="39">
        <f t="shared" si="59"/>
        <v>239123068.11999997</v>
      </c>
      <c r="N93" s="39">
        <v>4915</v>
      </c>
      <c r="O93" s="39">
        <v>206691526.81999999</v>
      </c>
      <c r="P93" s="39">
        <v>82</v>
      </c>
      <c r="Q93" s="39">
        <v>2452220.34</v>
      </c>
      <c r="R93" s="39">
        <f t="shared" si="2"/>
        <v>4997</v>
      </c>
      <c r="S93" s="39">
        <f t="shared" si="3"/>
        <v>209143747.16</v>
      </c>
      <c r="T93" s="39">
        <f t="shared" si="60"/>
        <v>22747</v>
      </c>
      <c r="U93" s="39">
        <f t="shared" si="61"/>
        <v>448266815.27999997</v>
      </c>
    </row>
    <row r="94" spans="1:21" s="9" customFormat="1" ht="12">
      <c r="A94" s="29">
        <v>87</v>
      </c>
      <c r="B94" s="50" t="s">
        <v>293</v>
      </c>
      <c r="C94" s="1" t="s">
        <v>294</v>
      </c>
      <c r="D94" s="40">
        <v>48</v>
      </c>
      <c r="E94" s="40">
        <v>49351197.640000001</v>
      </c>
      <c r="F94" s="40">
        <v>112</v>
      </c>
      <c r="G94" s="40">
        <v>19126066.84</v>
      </c>
      <c r="H94" s="40">
        <v>57</v>
      </c>
      <c r="I94" s="40">
        <v>36727808.43</v>
      </c>
      <c r="J94" s="40">
        <v>98</v>
      </c>
      <c r="K94" s="40">
        <v>18193318.969999999</v>
      </c>
      <c r="L94" s="38">
        <f t="shared" si="58"/>
        <v>315</v>
      </c>
      <c r="M94" s="38">
        <f t="shared" si="59"/>
        <v>123398391.88</v>
      </c>
      <c r="N94" s="40">
        <v>100</v>
      </c>
      <c r="O94" s="40">
        <v>121552207.59</v>
      </c>
      <c r="P94" s="40">
        <v>110</v>
      </c>
      <c r="Q94" s="40">
        <v>190720026.25999999</v>
      </c>
      <c r="R94" s="38">
        <f t="shared" si="2"/>
        <v>210</v>
      </c>
      <c r="S94" s="38">
        <f t="shared" si="3"/>
        <v>312272233.85000002</v>
      </c>
      <c r="T94" s="38">
        <f t="shared" si="60"/>
        <v>525</v>
      </c>
      <c r="U94" s="38">
        <f t="shared" si="61"/>
        <v>435670625.73000002</v>
      </c>
    </row>
    <row r="95" spans="1:21" s="9" customFormat="1" ht="12">
      <c r="A95" s="26">
        <v>88</v>
      </c>
      <c r="B95" s="49" t="s">
        <v>171</v>
      </c>
      <c r="C95" s="28" t="s">
        <v>172</v>
      </c>
      <c r="D95" s="39">
        <v>50</v>
      </c>
      <c r="E95" s="39">
        <v>1151584.74</v>
      </c>
      <c r="F95" s="39">
        <v>609</v>
      </c>
      <c r="G95" s="39">
        <v>13142149.98</v>
      </c>
      <c r="H95" s="39">
        <v>1453</v>
      </c>
      <c r="I95" s="39">
        <v>11714674.25</v>
      </c>
      <c r="J95" s="39">
        <v>5675</v>
      </c>
      <c r="K95" s="39">
        <v>148851542.94</v>
      </c>
      <c r="L95" s="39">
        <f t="shared" si="58"/>
        <v>7787</v>
      </c>
      <c r="M95" s="39">
        <f t="shared" si="59"/>
        <v>174859951.91</v>
      </c>
      <c r="N95" s="39">
        <v>21511</v>
      </c>
      <c r="O95" s="39">
        <v>194095084.72</v>
      </c>
      <c r="P95" s="39">
        <v>498</v>
      </c>
      <c r="Q95" s="39">
        <v>44841743.979999997</v>
      </c>
      <c r="R95" s="39">
        <f t="shared" si="2"/>
        <v>22009</v>
      </c>
      <c r="S95" s="39">
        <f t="shared" si="3"/>
        <v>238936828.69999999</v>
      </c>
      <c r="T95" s="39">
        <f t="shared" si="60"/>
        <v>29796</v>
      </c>
      <c r="U95" s="39">
        <f t="shared" si="61"/>
        <v>413796780.61000001</v>
      </c>
    </row>
    <row r="96" spans="1:21" s="9" customFormat="1" ht="12">
      <c r="A96" s="29">
        <v>89</v>
      </c>
      <c r="B96" s="19" t="s">
        <v>191</v>
      </c>
      <c r="C96" s="1" t="s">
        <v>192</v>
      </c>
      <c r="D96" s="40">
        <v>193</v>
      </c>
      <c r="E96" s="40">
        <v>4618789.76</v>
      </c>
      <c r="F96" s="40">
        <v>633</v>
      </c>
      <c r="G96" s="40">
        <v>9710759.6899999995</v>
      </c>
      <c r="H96" s="40">
        <v>3657</v>
      </c>
      <c r="I96" s="40">
        <v>11948873.85</v>
      </c>
      <c r="J96" s="40">
        <v>14363</v>
      </c>
      <c r="K96" s="40">
        <v>175683048.36000001</v>
      </c>
      <c r="L96" s="38">
        <f t="shared" si="58"/>
        <v>18846</v>
      </c>
      <c r="M96" s="38">
        <f t="shared" si="59"/>
        <v>201961471.66</v>
      </c>
      <c r="N96" s="40">
        <v>10880</v>
      </c>
      <c r="O96" s="40">
        <v>173762689.88999999</v>
      </c>
      <c r="P96" s="40">
        <v>184</v>
      </c>
      <c r="Q96" s="40">
        <v>5278197.92</v>
      </c>
      <c r="R96" s="38">
        <f t="shared" si="2"/>
        <v>11064</v>
      </c>
      <c r="S96" s="38">
        <f t="shared" si="3"/>
        <v>179040887.80999997</v>
      </c>
      <c r="T96" s="38">
        <f t="shared" si="60"/>
        <v>29910</v>
      </c>
      <c r="U96" s="38">
        <f t="shared" si="61"/>
        <v>381002359.46999997</v>
      </c>
    </row>
    <row r="97" spans="1:21" s="9" customFormat="1" ht="12">
      <c r="A97" s="26">
        <v>90</v>
      </c>
      <c r="B97" s="27" t="s">
        <v>249</v>
      </c>
      <c r="C97" s="28" t="s">
        <v>250</v>
      </c>
      <c r="D97" s="39">
        <v>46</v>
      </c>
      <c r="E97" s="39">
        <v>95838825.900000006</v>
      </c>
      <c r="F97" s="39">
        <v>185</v>
      </c>
      <c r="G97" s="39">
        <v>11774978.77</v>
      </c>
      <c r="H97" s="39">
        <v>582</v>
      </c>
      <c r="I97" s="39">
        <v>38068589.130000003</v>
      </c>
      <c r="J97" s="39">
        <v>14136</v>
      </c>
      <c r="K97" s="39">
        <v>63267230.087700002</v>
      </c>
      <c r="L97" s="39">
        <f t="shared" si="58"/>
        <v>14949</v>
      </c>
      <c r="M97" s="39">
        <f t="shared" si="59"/>
        <v>208949623.88770002</v>
      </c>
      <c r="N97" s="39">
        <v>104</v>
      </c>
      <c r="O97" s="39">
        <v>70238628.480000004</v>
      </c>
      <c r="P97" s="39">
        <v>65</v>
      </c>
      <c r="Q97" s="39">
        <v>96830935.109999999</v>
      </c>
      <c r="R97" s="39">
        <f t="shared" si="2"/>
        <v>169</v>
      </c>
      <c r="S97" s="39">
        <f t="shared" si="3"/>
        <v>167069563.59</v>
      </c>
      <c r="T97" s="39">
        <f t="shared" si="60"/>
        <v>15118</v>
      </c>
      <c r="U97" s="39">
        <f t="shared" si="61"/>
        <v>376019187.4777</v>
      </c>
    </row>
    <row r="98" spans="1:21" s="9" customFormat="1" ht="12">
      <c r="A98" s="29">
        <v>91</v>
      </c>
      <c r="B98" s="50" t="s">
        <v>185</v>
      </c>
      <c r="C98" s="1" t="s">
        <v>186</v>
      </c>
      <c r="D98" s="40">
        <v>32</v>
      </c>
      <c r="E98" s="40">
        <v>1101797.1299999999</v>
      </c>
      <c r="F98" s="40">
        <v>481</v>
      </c>
      <c r="G98" s="40">
        <v>9115096</v>
      </c>
      <c r="H98" s="40">
        <v>3535</v>
      </c>
      <c r="I98" s="40">
        <v>19094629.260000002</v>
      </c>
      <c r="J98" s="40">
        <v>15782</v>
      </c>
      <c r="K98" s="40">
        <v>146071554.19999999</v>
      </c>
      <c r="L98" s="38">
        <f t="shared" si="54"/>
        <v>19830</v>
      </c>
      <c r="M98" s="38">
        <f t="shared" si="55"/>
        <v>175383076.58999997</v>
      </c>
      <c r="N98" s="40">
        <v>8000</v>
      </c>
      <c r="O98" s="40">
        <v>162121463.77000001</v>
      </c>
      <c r="P98" s="40">
        <v>463</v>
      </c>
      <c r="Q98" s="40">
        <v>26876943.59</v>
      </c>
      <c r="R98" s="38">
        <f t="shared" si="2"/>
        <v>8463</v>
      </c>
      <c r="S98" s="38">
        <f t="shared" si="3"/>
        <v>188998407.36000001</v>
      </c>
      <c r="T98" s="38">
        <f t="shared" si="56"/>
        <v>28293</v>
      </c>
      <c r="U98" s="38">
        <f t="shared" si="57"/>
        <v>364381483.94999999</v>
      </c>
    </row>
    <row r="99" spans="1:21" s="9" customFormat="1" ht="12">
      <c r="A99" s="26">
        <v>92</v>
      </c>
      <c r="B99" s="49" t="s">
        <v>175</v>
      </c>
      <c r="C99" s="28" t="s">
        <v>176</v>
      </c>
      <c r="D99" s="39"/>
      <c r="E99" s="39"/>
      <c r="F99" s="39">
        <v>190</v>
      </c>
      <c r="G99" s="39">
        <v>2742658.88</v>
      </c>
      <c r="H99" s="39">
        <v>6983</v>
      </c>
      <c r="I99" s="39">
        <v>29664529.02</v>
      </c>
      <c r="J99" s="39">
        <v>17091</v>
      </c>
      <c r="K99" s="39">
        <v>146851076.36000001</v>
      </c>
      <c r="L99" s="39">
        <f t="shared" ref="L99:M105" si="62">J99+H99+F99+D99</f>
        <v>24264</v>
      </c>
      <c r="M99" s="39">
        <f t="shared" si="62"/>
        <v>179258264.26000002</v>
      </c>
      <c r="N99" s="39">
        <v>15660</v>
      </c>
      <c r="O99" s="39">
        <v>140458299.49000001</v>
      </c>
      <c r="P99" s="39">
        <v>584</v>
      </c>
      <c r="Q99" s="39">
        <v>20813688.129999999</v>
      </c>
      <c r="R99" s="39">
        <f t="shared" si="2"/>
        <v>16244</v>
      </c>
      <c r="S99" s="39">
        <f t="shared" si="3"/>
        <v>161271987.62</v>
      </c>
      <c r="T99" s="39">
        <f t="shared" ref="T99:U105" si="63">R99+L99</f>
        <v>40508</v>
      </c>
      <c r="U99" s="39">
        <f t="shared" si="63"/>
        <v>340530251.88</v>
      </c>
    </row>
    <row r="100" spans="1:21" s="9" customFormat="1" ht="12">
      <c r="A100" s="29">
        <v>93</v>
      </c>
      <c r="B100" s="50" t="s">
        <v>358</v>
      </c>
      <c r="C100" s="1" t="s">
        <v>359</v>
      </c>
      <c r="D100" s="40"/>
      <c r="E100" s="40"/>
      <c r="F100" s="40"/>
      <c r="G100" s="40"/>
      <c r="H100" s="40">
        <v>3308</v>
      </c>
      <c r="I100" s="40">
        <v>14565114.630000001</v>
      </c>
      <c r="J100" s="40">
        <v>8021</v>
      </c>
      <c r="K100" s="40">
        <v>166745942.88</v>
      </c>
      <c r="L100" s="38">
        <f t="shared" si="62"/>
        <v>11329</v>
      </c>
      <c r="M100" s="38">
        <f t="shared" si="62"/>
        <v>181311057.50999999</v>
      </c>
      <c r="N100" s="40">
        <v>11772</v>
      </c>
      <c r="O100" s="40">
        <v>154523274.62</v>
      </c>
      <c r="P100" s="40">
        <v>107</v>
      </c>
      <c r="Q100" s="40">
        <v>775522.45</v>
      </c>
      <c r="R100" s="38">
        <f t="shared" si="2"/>
        <v>11879</v>
      </c>
      <c r="S100" s="38">
        <f t="shared" si="3"/>
        <v>155298797.06999999</v>
      </c>
      <c r="T100" s="38">
        <f t="shared" si="63"/>
        <v>23208</v>
      </c>
      <c r="U100" s="38">
        <f t="shared" si="63"/>
        <v>336609854.57999998</v>
      </c>
    </row>
    <row r="101" spans="1:21" s="9" customFormat="1" ht="12">
      <c r="A101" s="26">
        <v>94</v>
      </c>
      <c r="B101" s="49" t="s">
        <v>195</v>
      </c>
      <c r="C101" s="28" t="s">
        <v>196</v>
      </c>
      <c r="D101" s="39">
        <v>306</v>
      </c>
      <c r="E101" s="39">
        <v>3679895.81</v>
      </c>
      <c r="F101" s="39">
        <v>3703</v>
      </c>
      <c r="G101" s="39">
        <v>72063745.237800002</v>
      </c>
      <c r="H101" s="39">
        <v>1414</v>
      </c>
      <c r="I101" s="39">
        <v>17664046.149999999</v>
      </c>
      <c r="J101" s="39">
        <v>8873</v>
      </c>
      <c r="K101" s="39">
        <v>87420569.240600005</v>
      </c>
      <c r="L101" s="39">
        <f t="shared" si="62"/>
        <v>14296</v>
      </c>
      <c r="M101" s="39">
        <f t="shared" si="62"/>
        <v>180828256.4384</v>
      </c>
      <c r="N101" s="39">
        <v>12784</v>
      </c>
      <c r="O101" s="39">
        <v>144022487.06</v>
      </c>
      <c r="P101" s="39">
        <v>229</v>
      </c>
      <c r="Q101" s="39">
        <v>5889756.5999999996</v>
      </c>
      <c r="R101" s="39">
        <f t="shared" si="2"/>
        <v>13013</v>
      </c>
      <c r="S101" s="39">
        <f t="shared" si="3"/>
        <v>149912243.66</v>
      </c>
      <c r="T101" s="39">
        <f t="shared" si="63"/>
        <v>27309</v>
      </c>
      <c r="U101" s="39">
        <f t="shared" si="63"/>
        <v>330740500.0984</v>
      </c>
    </row>
    <row r="102" spans="1:21" s="9" customFormat="1" ht="12">
      <c r="A102" s="29">
        <v>95</v>
      </c>
      <c r="B102" s="50" t="s">
        <v>123</v>
      </c>
      <c r="C102" s="1" t="s">
        <v>124</v>
      </c>
      <c r="D102" s="40">
        <v>96</v>
      </c>
      <c r="E102" s="40">
        <v>55662750.460000001</v>
      </c>
      <c r="F102" s="40">
        <v>38</v>
      </c>
      <c r="G102" s="40">
        <v>22358052.170000002</v>
      </c>
      <c r="H102" s="40">
        <v>17</v>
      </c>
      <c r="I102" s="40">
        <v>33489966.48</v>
      </c>
      <c r="J102" s="40">
        <v>307</v>
      </c>
      <c r="K102" s="40">
        <v>66729986.310000002</v>
      </c>
      <c r="L102" s="38">
        <f t="shared" si="62"/>
        <v>458</v>
      </c>
      <c r="M102" s="38">
        <f t="shared" si="62"/>
        <v>178240755.42000002</v>
      </c>
      <c r="N102" s="40">
        <v>21</v>
      </c>
      <c r="O102" s="40">
        <v>56984685.159999996</v>
      </c>
      <c r="P102" s="40">
        <v>22</v>
      </c>
      <c r="Q102" s="40">
        <v>90371105.219999999</v>
      </c>
      <c r="R102" s="38">
        <f t="shared" si="2"/>
        <v>43</v>
      </c>
      <c r="S102" s="38">
        <f t="shared" si="3"/>
        <v>147355790.38</v>
      </c>
      <c r="T102" s="38">
        <f t="shared" si="63"/>
        <v>501</v>
      </c>
      <c r="U102" s="38">
        <f t="shared" si="63"/>
        <v>325596545.80000001</v>
      </c>
    </row>
    <row r="103" spans="1:21" s="9" customFormat="1" ht="12">
      <c r="A103" s="26">
        <v>96</v>
      </c>
      <c r="B103" s="49" t="s">
        <v>179</v>
      </c>
      <c r="C103" s="28" t="s">
        <v>180</v>
      </c>
      <c r="D103" s="39">
        <v>4</v>
      </c>
      <c r="E103" s="39">
        <v>88806.5</v>
      </c>
      <c r="F103" s="39">
        <v>1549</v>
      </c>
      <c r="G103" s="39">
        <v>28198428.592599999</v>
      </c>
      <c r="H103" s="39">
        <v>88</v>
      </c>
      <c r="I103" s="39">
        <v>247368.24</v>
      </c>
      <c r="J103" s="39">
        <v>6936</v>
      </c>
      <c r="K103" s="39">
        <v>133866823.98</v>
      </c>
      <c r="L103" s="39">
        <f t="shared" si="62"/>
        <v>8577</v>
      </c>
      <c r="M103" s="39">
        <f t="shared" si="62"/>
        <v>162401427.31259999</v>
      </c>
      <c r="N103" s="39">
        <v>6822</v>
      </c>
      <c r="O103" s="39">
        <v>162356595</v>
      </c>
      <c r="P103" s="39">
        <v>47</v>
      </c>
      <c r="Q103" s="39">
        <v>651941.13</v>
      </c>
      <c r="R103" s="39">
        <f t="shared" si="2"/>
        <v>6869</v>
      </c>
      <c r="S103" s="39">
        <f t="shared" si="3"/>
        <v>163008536.13</v>
      </c>
      <c r="T103" s="39">
        <f t="shared" si="63"/>
        <v>15446</v>
      </c>
      <c r="U103" s="39">
        <f t="shared" si="63"/>
        <v>325409963.44260001</v>
      </c>
    </row>
    <row r="104" spans="1:21" s="9" customFormat="1" ht="12">
      <c r="A104" s="29">
        <v>97</v>
      </c>
      <c r="B104" s="50" t="s">
        <v>203</v>
      </c>
      <c r="C104" s="1" t="s">
        <v>204</v>
      </c>
      <c r="D104" s="40">
        <v>2</v>
      </c>
      <c r="E104" s="40">
        <v>57970.5</v>
      </c>
      <c r="F104" s="40">
        <v>45</v>
      </c>
      <c r="G104" s="40">
        <v>469295.49</v>
      </c>
      <c r="H104" s="40">
        <v>2052</v>
      </c>
      <c r="I104" s="40">
        <v>14519768.91</v>
      </c>
      <c r="J104" s="40">
        <v>5393</v>
      </c>
      <c r="K104" s="40">
        <v>78238820.510000005</v>
      </c>
      <c r="L104" s="38">
        <f t="shared" si="62"/>
        <v>7492</v>
      </c>
      <c r="M104" s="38">
        <f t="shared" si="62"/>
        <v>93285855.409999996</v>
      </c>
      <c r="N104" s="40">
        <v>8141</v>
      </c>
      <c r="O104" s="40">
        <v>129884761.59999999</v>
      </c>
      <c r="P104" s="40">
        <v>637</v>
      </c>
      <c r="Q104" s="40">
        <v>65762722.560000002</v>
      </c>
      <c r="R104" s="38">
        <f t="shared" si="2"/>
        <v>8778</v>
      </c>
      <c r="S104" s="38">
        <f t="shared" si="3"/>
        <v>195647484.16</v>
      </c>
      <c r="T104" s="38">
        <f t="shared" si="63"/>
        <v>16270</v>
      </c>
      <c r="U104" s="38">
        <f t="shared" si="63"/>
        <v>288933339.56999999</v>
      </c>
    </row>
    <row r="105" spans="1:21" s="9" customFormat="1" ht="12">
      <c r="A105" s="26">
        <v>98</v>
      </c>
      <c r="B105" s="49" t="s">
        <v>215</v>
      </c>
      <c r="C105" s="28" t="s">
        <v>216</v>
      </c>
      <c r="D105" s="39">
        <v>153</v>
      </c>
      <c r="E105" s="39">
        <v>3397473.01</v>
      </c>
      <c r="F105" s="39">
        <v>254</v>
      </c>
      <c r="G105" s="39">
        <v>6454709.0199999996</v>
      </c>
      <c r="H105" s="39">
        <v>1423</v>
      </c>
      <c r="I105" s="39">
        <v>10843318.76</v>
      </c>
      <c r="J105" s="39">
        <v>3953</v>
      </c>
      <c r="K105" s="39">
        <v>54197430.990000002</v>
      </c>
      <c r="L105" s="39">
        <f t="shared" si="62"/>
        <v>5783</v>
      </c>
      <c r="M105" s="39">
        <f t="shared" si="62"/>
        <v>74892931.780000001</v>
      </c>
      <c r="N105" s="39">
        <v>3387</v>
      </c>
      <c r="O105" s="39">
        <v>127523532.3</v>
      </c>
      <c r="P105" s="39">
        <v>609</v>
      </c>
      <c r="Q105" s="39">
        <v>81110478.870000005</v>
      </c>
      <c r="R105" s="39">
        <f t="shared" si="2"/>
        <v>3996</v>
      </c>
      <c r="S105" s="39">
        <f t="shared" si="3"/>
        <v>208634011.17000002</v>
      </c>
      <c r="T105" s="39">
        <f t="shared" si="63"/>
        <v>9779</v>
      </c>
      <c r="U105" s="39">
        <f t="shared" si="63"/>
        <v>283526942.95000005</v>
      </c>
    </row>
    <row r="106" spans="1:21" s="9" customFormat="1" ht="12">
      <c r="A106" s="29">
        <v>99</v>
      </c>
      <c r="B106" s="19" t="s">
        <v>233</v>
      </c>
      <c r="C106" s="1" t="s">
        <v>234</v>
      </c>
      <c r="D106" s="40">
        <v>4</v>
      </c>
      <c r="E106" s="40">
        <v>74250</v>
      </c>
      <c r="F106" s="40">
        <v>476</v>
      </c>
      <c r="G106" s="40">
        <v>6876019.9500000002</v>
      </c>
      <c r="H106" s="40">
        <v>1795</v>
      </c>
      <c r="I106" s="40">
        <v>5330900.66</v>
      </c>
      <c r="J106" s="40">
        <v>6193</v>
      </c>
      <c r="K106" s="40">
        <v>33954081.75</v>
      </c>
      <c r="L106" s="38">
        <f t="shared" ref="L106:L113" si="64">J106+H106+F106+D106</f>
        <v>8468</v>
      </c>
      <c r="M106" s="38">
        <f t="shared" ref="M106:M113" si="65">K106+I106+G106+E106</f>
        <v>46235252.359999999</v>
      </c>
      <c r="N106" s="40">
        <v>2678</v>
      </c>
      <c r="O106" s="40">
        <v>130234750.15000001</v>
      </c>
      <c r="P106" s="40">
        <v>479</v>
      </c>
      <c r="Q106" s="40">
        <v>94776721.689999998</v>
      </c>
      <c r="R106" s="38">
        <f t="shared" si="2"/>
        <v>3157</v>
      </c>
      <c r="S106" s="38">
        <f t="shared" si="3"/>
        <v>225011471.84</v>
      </c>
      <c r="T106" s="38">
        <f t="shared" ref="T106:T113" si="66">R106+L106</f>
        <v>11625</v>
      </c>
      <c r="U106" s="38">
        <f t="shared" ref="U106:U113" si="67">S106+M106</f>
        <v>271246724.19999999</v>
      </c>
    </row>
    <row r="107" spans="1:21" s="9" customFormat="1" ht="12">
      <c r="A107" s="26">
        <v>100</v>
      </c>
      <c r="B107" s="27" t="s">
        <v>237</v>
      </c>
      <c r="C107" s="28" t="s">
        <v>238</v>
      </c>
      <c r="D107" s="39"/>
      <c r="E107" s="39"/>
      <c r="F107" s="39"/>
      <c r="G107" s="39"/>
      <c r="H107" s="39">
        <v>412</v>
      </c>
      <c r="I107" s="39">
        <v>10338230.199999999</v>
      </c>
      <c r="J107" s="39">
        <v>5456</v>
      </c>
      <c r="K107" s="39">
        <v>124394178.45999999</v>
      </c>
      <c r="L107" s="39">
        <f t="shared" si="64"/>
        <v>5868</v>
      </c>
      <c r="M107" s="39">
        <f t="shared" si="65"/>
        <v>134732408.66</v>
      </c>
      <c r="N107" s="39">
        <v>5423</v>
      </c>
      <c r="O107" s="39">
        <v>124741462.06</v>
      </c>
      <c r="P107" s="39">
        <v>417</v>
      </c>
      <c r="Q107" s="39">
        <v>10644627.75</v>
      </c>
      <c r="R107" s="39">
        <f t="shared" si="2"/>
        <v>5840</v>
      </c>
      <c r="S107" s="39">
        <f t="shared" si="3"/>
        <v>135386089.81</v>
      </c>
      <c r="T107" s="39">
        <f t="shared" si="66"/>
        <v>11708</v>
      </c>
      <c r="U107" s="39">
        <f t="shared" si="67"/>
        <v>270118498.47000003</v>
      </c>
    </row>
    <row r="108" spans="1:21" s="9" customFormat="1" ht="12">
      <c r="A108" s="29">
        <v>101</v>
      </c>
      <c r="B108" s="50" t="s">
        <v>209</v>
      </c>
      <c r="C108" s="1" t="s">
        <v>210</v>
      </c>
      <c r="D108" s="40">
        <v>280</v>
      </c>
      <c r="E108" s="40">
        <v>5358508.7699999996</v>
      </c>
      <c r="F108" s="40">
        <v>2005</v>
      </c>
      <c r="G108" s="40">
        <v>38201060.399999999</v>
      </c>
      <c r="H108" s="40">
        <v>1316</v>
      </c>
      <c r="I108" s="40">
        <v>10753091.380000001</v>
      </c>
      <c r="J108" s="40">
        <v>5217</v>
      </c>
      <c r="K108" s="40">
        <v>40570673.080499999</v>
      </c>
      <c r="L108" s="38">
        <f t="shared" si="64"/>
        <v>8818</v>
      </c>
      <c r="M108" s="38">
        <f t="shared" si="65"/>
        <v>94883333.630500004</v>
      </c>
      <c r="N108" s="40">
        <v>3785</v>
      </c>
      <c r="O108" s="40">
        <v>116021021.3</v>
      </c>
      <c r="P108" s="40">
        <v>570</v>
      </c>
      <c r="Q108" s="40">
        <v>53451380.310000002</v>
      </c>
      <c r="R108" s="38">
        <f t="shared" si="2"/>
        <v>4355</v>
      </c>
      <c r="S108" s="38">
        <f t="shared" si="3"/>
        <v>169472401.61000001</v>
      </c>
      <c r="T108" s="38">
        <f t="shared" si="66"/>
        <v>13173</v>
      </c>
      <c r="U108" s="38">
        <f t="shared" si="67"/>
        <v>264355735.24050003</v>
      </c>
    </row>
    <row r="109" spans="1:21" s="9" customFormat="1" ht="12">
      <c r="A109" s="26">
        <v>102</v>
      </c>
      <c r="B109" s="49" t="s">
        <v>199</v>
      </c>
      <c r="C109" s="28" t="s">
        <v>200</v>
      </c>
      <c r="D109" s="39"/>
      <c r="E109" s="39"/>
      <c r="F109" s="39">
        <v>84</v>
      </c>
      <c r="G109" s="39">
        <v>2302134.77</v>
      </c>
      <c r="H109" s="39">
        <v>3636</v>
      </c>
      <c r="I109" s="39">
        <v>22146848.93</v>
      </c>
      <c r="J109" s="39">
        <v>7245</v>
      </c>
      <c r="K109" s="39">
        <v>121957258.64</v>
      </c>
      <c r="L109" s="39">
        <f t="shared" si="64"/>
        <v>10965</v>
      </c>
      <c r="M109" s="39">
        <f t="shared" si="65"/>
        <v>146406242.34</v>
      </c>
      <c r="N109" s="39">
        <v>5889</v>
      </c>
      <c r="O109" s="39">
        <v>102741925.86</v>
      </c>
      <c r="P109" s="39">
        <v>42</v>
      </c>
      <c r="Q109" s="39">
        <v>387499.05</v>
      </c>
      <c r="R109" s="39">
        <f t="shared" si="2"/>
        <v>5931</v>
      </c>
      <c r="S109" s="39">
        <f t="shared" si="3"/>
        <v>103129424.91</v>
      </c>
      <c r="T109" s="39">
        <f t="shared" si="66"/>
        <v>16896</v>
      </c>
      <c r="U109" s="39">
        <f t="shared" si="67"/>
        <v>249535667.25</v>
      </c>
    </row>
    <row r="110" spans="1:21" s="9" customFormat="1" ht="12">
      <c r="A110" s="29">
        <v>103</v>
      </c>
      <c r="B110" s="50" t="s">
        <v>277</v>
      </c>
      <c r="C110" s="1" t="s">
        <v>278</v>
      </c>
      <c r="D110" s="40"/>
      <c r="E110" s="40"/>
      <c r="F110" s="40">
        <v>11</v>
      </c>
      <c r="G110" s="40">
        <v>119842.33</v>
      </c>
      <c r="H110" s="40">
        <v>353</v>
      </c>
      <c r="I110" s="40">
        <v>462065.63</v>
      </c>
      <c r="J110" s="40">
        <v>930</v>
      </c>
      <c r="K110" s="40">
        <v>123242300.93000001</v>
      </c>
      <c r="L110" s="38">
        <f t="shared" si="64"/>
        <v>1294</v>
      </c>
      <c r="M110" s="38">
        <f t="shared" si="65"/>
        <v>123824208.89</v>
      </c>
      <c r="N110" s="40">
        <v>5043</v>
      </c>
      <c r="O110" s="40">
        <v>123200094.48999999</v>
      </c>
      <c r="P110" s="40">
        <v>10</v>
      </c>
      <c r="Q110" s="40">
        <v>292604.62</v>
      </c>
      <c r="R110" s="38">
        <f t="shared" si="2"/>
        <v>5053</v>
      </c>
      <c r="S110" s="38">
        <f t="shared" si="3"/>
        <v>123492699.11</v>
      </c>
      <c r="T110" s="38">
        <f t="shared" si="66"/>
        <v>6347</v>
      </c>
      <c r="U110" s="38">
        <f t="shared" si="67"/>
        <v>247316908</v>
      </c>
    </row>
    <row r="111" spans="1:21" s="9" customFormat="1" ht="12">
      <c r="A111" s="26">
        <v>104</v>
      </c>
      <c r="B111" s="49" t="s">
        <v>351</v>
      </c>
      <c r="C111" s="28" t="s">
        <v>352</v>
      </c>
      <c r="D111" s="39">
        <v>3</v>
      </c>
      <c r="E111" s="39">
        <v>13548.04</v>
      </c>
      <c r="F111" s="39">
        <v>568</v>
      </c>
      <c r="G111" s="39">
        <v>14991505.91</v>
      </c>
      <c r="H111" s="39">
        <v>594</v>
      </c>
      <c r="I111" s="39">
        <v>2347887.66</v>
      </c>
      <c r="J111" s="39">
        <v>2281</v>
      </c>
      <c r="K111" s="39">
        <v>60062145.170000002</v>
      </c>
      <c r="L111" s="39">
        <f t="shared" si="64"/>
        <v>3446</v>
      </c>
      <c r="M111" s="39">
        <f t="shared" si="65"/>
        <v>77415086.780000001</v>
      </c>
      <c r="N111" s="39">
        <v>2733</v>
      </c>
      <c r="O111" s="39">
        <v>117580802.51000001</v>
      </c>
      <c r="P111" s="39">
        <v>433</v>
      </c>
      <c r="Q111" s="39">
        <v>44887725.270000003</v>
      </c>
      <c r="R111" s="39">
        <f t="shared" si="2"/>
        <v>3166</v>
      </c>
      <c r="S111" s="39">
        <f t="shared" si="3"/>
        <v>162468527.78</v>
      </c>
      <c r="T111" s="39">
        <f t="shared" si="66"/>
        <v>6612</v>
      </c>
      <c r="U111" s="39">
        <f t="shared" si="67"/>
        <v>239883614.56</v>
      </c>
    </row>
    <row r="112" spans="1:21" s="9" customFormat="1" ht="12">
      <c r="A112" s="29">
        <v>105</v>
      </c>
      <c r="B112" s="50" t="s">
        <v>253</v>
      </c>
      <c r="C112" s="1" t="s">
        <v>356</v>
      </c>
      <c r="D112" s="40">
        <v>41</v>
      </c>
      <c r="E112" s="40">
        <v>582881.63</v>
      </c>
      <c r="F112" s="40">
        <v>844</v>
      </c>
      <c r="G112" s="40">
        <v>19835691.109999999</v>
      </c>
      <c r="H112" s="40">
        <v>2250</v>
      </c>
      <c r="I112" s="40">
        <v>14213612.49</v>
      </c>
      <c r="J112" s="40">
        <v>2487</v>
      </c>
      <c r="K112" s="40">
        <v>72053028.629999995</v>
      </c>
      <c r="L112" s="38">
        <f t="shared" si="64"/>
        <v>5622</v>
      </c>
      <c r="M112" s="38">
        <f t="shared" si="65"/>
        <v>106685213.85999998</v>
      </c>
      <c r="N112" s="40">
        <v>1084</v>
      </c>
      <c r="O112" s="40">
        <v>93020007.349999994</v>
      </c>
      <c r="P112" s="40">
        <v>511</v>
      </c>
      <c r="Q112" s="40">
        <v>16443777.560000001</v>
      </c>
      <c r="R112" s="38">
        <f t="shared" si="2"/>
        <v>1595</v>
      </c>
      <c r="S112" s="38">
        <f t="shared" si="3"/>
        <v>109463784.91</v>
      </c>
      <c r="T112" s="38">
        <f t="shared" si="66"/>
        <v>7217</v>
      </c>
      <c r="U112" s="38">
        <f t="shared" si="67"/>
        <v>216148998.76999998</v>
      </c>
    </row>
    <row r="113" spans="1:21" s="9" customFormat="1" ht="12">
      <c r="A113" s="26">
        <v>106</v>
      </c>
      <c r="B113" s="49" t="s">
        <v>217</v>
      </c>
      <c r="C113" s="28" t="s">
        <v>218</v>
      </c>
      <c r="D113" s="39">
        <v>49</v>
      </c>
      <c r="E113" s="39">
        <v>685427.22</v>
      </c>
      <c r="F113" s="39">
        <v>194</v>
      </c>
      <c r="G113" s="39">
        <v>3980790.58</v>
      </c>
      <c r="H113" s="39">
        <v>4573</v>
      </c>
      <c r="I113" s="39">
        <v>12865932.15</v>
      </c>
      <c r="J113" s="39">
        <v>9788</v>
      </c>
      <c r="K113" s="39">
        <v>43586108.450000003</v>
      </c>
      <c r="L113" s="39">
        <f t="shared" si="64"/>
        <v>14604</v>
      </c>
      <c r="M113" s="39">
        <f t="shared" si="65"/>
        <v>61118258.399999999</v>
      </c>
      <c r="N113" s="39">
        <v>4300</v>
      </c>
      <c r="O113" s="39">
        <v>92577764.439999998</v>
      </c>
      <c r="P113" s="39">
        <v>947</v>
      </c>
      <c r="Q113" s="39">
        <v>58657731.869999997</v>
      </c>
      <c r="R113" s="39">
        <f t="shared" si="2"/>
        <v>5247</v>
      </c>
      <c r="S113" s="39">
        <f t="shared" si="3"/>
        <v>151235496.31</v>
      </c>
      <c r="T113" s="39">
        <f t="shared" si="66"/>
        <v>19851</v>
      </c>
      <c r="U113" s="39">
        <f t="shared" si="67"/>
        <v>212353754.71000001</v>
      </c>
    </row>
    <row r="114" spans="1:21" s="9" customFormat="1" ht="12">
      <c r="A114" s="29">
        <v>107</v>
      </c>
      <c r="B114" s="50" t="s">
        <v>213</v>
      </c>
      <c r="C114" s="1" t="s">
        <v>214</v>
      </c>
      <c r="D114" s="40">
        <v>6</v>
      </c>
      <c r="E114" s="40">
        <v>51673.68</v>
      </c>
      <c r="F114" s="40">
        <v>186</v>
      </c>
      <c r="G114" s="40">
        <v>4233144.8899999997</v>
      </c>
      <c r="H114" s="40">
        <v>11069</v>
      </c>
      <c r="I114" s="40">
        <v>14914324.630000001</v>
      </c>
      <c r="J114" s="40">
        <v>22934</v>
      </c>
      <c r="K114" s="40">
        <v>93504740.079999998</v>
      </c>
      <c r="L114" s="38">
        <f>J114+H114+F114+D114</f>
        <v>34195</v>
      </c>
      <c r="M114" s="38">
        <f>K114+I114+G114+E114</f>
        <v>112703883.28</v>
      </c>
      <c r="N114" s="40">
        <v>7371</v>
      </c>
      <c r="O114" s="40">
        <v>91028379.340000004</v>
      </c>
      <c r="P114" s="40">
        <v>161</v>
      </c>
      <c r="Q114" s="40">
        <v>8213823.8799999999</v>
      </c>
      <c r="R114" s="38">
        <f t="shared" si="2"/>
        <v>7532</v>
      </c>
      <c r="S114" s="38">
        <f t="shared" si="3"/>
        <v>99242203.219999999</v>
      </c>
      <c r="T114" s="38">
        <f>R114+L114</f>
        <v>41727</v>
      </c>
      <c r="U114" s="38">
        <f>S114+M114</f>
        <v>211946086.5</v>
      </c>
    </row>
    <row r="115" spans="1:21" s="9" customFormat="1" ht="12">
      <c r="A115" s="26">
        <v>108</v>
      </c>
      <c r="B115" s="49" t="s">
        <v>247</v>
      </c>
      <c r="C115" s="28" t="s">
        <v>248</v>
      </c>
      <c r="D115" s="39"/>
      <c r="E115" s="39"/>
      <c r="F115" s="39">
        <v>28</v>
      </c>
      <c r="G115" s="39">
        <v>299462.78999999998</v>
      </c>
      <c r="H115" s="39">
        <v>403</v>
      </c>
      <c r="I115" s="39">
        <v>66760793.840000004</v>
      </c>
      <c r="J115" s="39">
        <v>4012</v>
      </c>
      <c r="K115" s="39">
        <v>48837585.740000002</v>
      </c>
      <c r="L115" s="39">
        <f t="shared" ref="L115:L122" si="68">J115+H115+F115+D115</f>
        <v>4443</v>
      </c>
      <c r="M115" s="39">
        <f t="shared" ref="M115:M122" si="69">K115+I115+G115+E115</f>
        <v>115897842.37000002</v>
      </c>
      <c r="N115" s="39">
        <v>100</v>
      </c>
      <c r="O115" s="39">
        <v>34756996.5</v>
      </c>
      <c r="P115" s="39">
        <v>22</v>
      </c>
      <c r="Q115" s="39">
        <v>52369064.850000001</v>
      </c>
      <c r="R115" s="39">
        <f t="shared" si="2"/>
        <v>122</v>
      </c>
      <c r="S115" s="39">
        <f t="shared" si="3"/>
        <v>87126061.349999994</v>
      </c>
      <c r="T115" s="39">
        <f t="shared" ref="T115:T122" si="70">R115+L115</f>
        <v>4565</v>
      </c>
      <c r="U115" s="39">
        <f t="shared" ref="U115:U122" si="71">S115+M115</f>
        <v>203023903.72000003</v>
      </c>
    </row>
    <row r="116" spans="1:21" s="9" customFormat="1" ht="12">
      <c r="A116" s="29">
        <v>109</v>
      </c>
      <c r="B116" s="19" t="s">
        <v>183</v>
      </c>
      <c r="C116" s="1" t="s">
        <v>184</v>
      </c>
      <c r="D116" s="40">
        <v>39</v>
      </c>
      <c r="E116" s="40">
        <v>5648381.29</v>
      </c>
      <c r="F116" s="40">
        <v>27</v>
      </c>
      <c r="G116" s="40">
        <v>5128020.5</v>
      </c>
      <c r="H116" s="40">
        <v>52</v>
      </c>
      <c r="I116" s="40">
        <v>1544250.9</v>
      </c>
      <c r="J116" s="40">
        <v>73</v>
      </c>
      <c r="K116" s="40">
        <v>1250770.54</v>
      </c>
      <c r="L116" s="38">
        <f t="shared" si="68"/>
        <v>191</v>
      </c>
      <c r="M116" s="38">
        <f t="shared" si="69"/>
        <v>13571423.23</v>
      </c>
      <c r="N116" s="40">
        <v>87</v>
      </c>
      <c r="O116" s="40">
        <v>102300000</v>
      </c>
      <c r="P116" s="40">
        <v>100</v>
      </c>
      <c r="Q116" s="40">
        <v>85200000</v>
      </c>
      <c r="R116" s="38">
        <f t="shared" si="2"/>
        <v>187</v>
      </c>
      <c r="S116" s="38">
        <f t="shared" si="3"/>
        <v>187500000</v>
      </c>
      <c r="T116" s="38">
        <f t="shared" si="70"/>
        <v>378</v>
      </c>
      <c r="U116" s="38">
        <f t="shared" si="71"/>
        <v>201071423.22999999</v>
      </c>
    </row>
    <row r="117" spans="1:21" s="9" customFormat="1" ht="12">
      <c r="A117" s="26">
        <v>110</v>
      </c>
      <c r="B117" s="27" t="s">
        <v>197</v>
      </c>
      <c r="C117" s="28" t="s">
        <v>198</v>
      </c>
      <c r="D117" s="39">
        <v>215</v>
      </c>
      <c r="E117" s="39">
        <v>34400544.740000002</v>
      </c>
      <c r="F117" s="39">
        <v>232</v>
      </c>
      <c r="G117" s="39">
        <v>8196741.3899999997</v>
      </c>
      <c r="H117" s="39">
        <v>240</v>
      </c>
      <c r="I117" s="39">
        <v>30746940.960000001</v>
      </c>
      <c r="J117" s="39">
        <v>749</v>
      </c>
      <c r="K117" s="39">
        <v>33958241.090000004</v>
      </c>
      <c r="L117" s="39">
        <f t="shared" si="68"/>
        <v>1436</v>
      </c>
      <c r="M117" s="39">
        <f t="shared" si="69"/>
        <v>107302468.18000001</v>
      </c>
      <c r="N117" s="39">
        <v>241</v>
      </c>
      <c r="O117" s="39">
        <v>28141024.59</v>
      </c>
      <c r="P117" s="39">
        <v>112</v>
      </c>
      <c r="Q117" s="39">
        <v>48299184.350000001</v>
      </c>
      <c r="R117" s="39">
        <f t="shared" si="2"/>
        <v>353</v>
      </c>
      <c r="S117" s="39">
        <f t="shared" si="3"/>
        <v>76440208.939999998</v>
      </c>
      <c r="T117" s="39">
        <f t="shared" si="70"/>
        <v>1789</v>
      </c>
      <c r="U117" s="39">
        <f t="shared" si="71"/>
        <v>183742677.12</v>
      </c>
    </row>
    <row r="118" spans="1:21" s="9" customFormat="1" ht="12">
      <c r="A118" s="29">
        <v>111</v>
      </c>
      <c r="B118" s="50" t="s">
        <v>254</v>
      </c>
      <c r="C118" s="1" t="s">
        <v>255</v>
      </c>
      <c r="D118" s="40"/>
      <c r="E118" s="40"/>
      <c r="F118" s="40">
        <v>7</v>
      </c>
      <c r="G118" s="40">
        <v>33698.1</v>
      </c>
      <c r="H118" s="40">
        <v>1024</v>
      </c>
      <c r="I118" s="40">
        <v>2825991.45</v>
      </c>
      <c r="J118" s="40">
        <v>3280</v>
      </c>
      <c r="K118" s="40">
        <v>83642635.579999998</v>
      </c>
      <c r="L118" s="38">
        <f t="shared" si="68"/>
        <v>4311</v>
      </c>
      <c r="M118" s="38">
        <f t="shared" si="69"/>
        <v>86502325.129999995</v>
      </c>
      <c r="N118" s="40">
        <v>5914</v>
      </c>
      <c r="O118" s="40">
        <v>81078264.239999995</v>
      </c>
      <c r="P118" s="40">
        <v>69</v>
      </c>
      <c r="Q118" s="40">
        <v>248004.26</v>
      </c>
      <c r="R118" s="38">
        <f t="shared" si="2"/>
        <v>5983</v>
      </c>
      <c r="S118" s="38">
        <f t="shared" si="3"/>
        <v>81326268.5</v>
      </c>
      <c r="T118" s="38">
        <f t="shared" si="70"/>
        <v>10294</v>
      </c>
      <c r="U118" s="38">
        <f t="shared" si="71"/>
        <v>167828593.63</v>
      </c>
    </row>
    <row r="119" spans="1:21" s="9" customFormat="1" ht="12">
      <c r="A119" s="26">
        <v>112</v>
      </c>
      <c r="B119" s="49" t="s">
        <v>223</v>
      </c>
      <c r="C119" s="28" t="s">
        <v>224</v>
      </c>
      <c r="D119" s="39">
        <v>22</v>
      </c>
      <c r="E119" s="39">
        <v>221690.62</v>
      </c>
      <c r="F119" s="39">
        <v>1531</v>
      </c>
      <c r="G119" s="39">
        <v>43205011.797600001</v>
      </c>
      <c r="H119" s="39">
        <v>875</v>
      </c>
      <c r="I119" s="39">
        <v>10275367.76</v>
      </c>
      <c r="J119" s="39">
        <v>3657</v>
      </c>
      <c r="K119" s="39">
        <v>26107310.796399999</v>
      </c>
      <c r="L119" s="39">
        <f t="shared" si="68"/>
        <v>6085</v>
      </c>
      <c r="M119" s="39">
        <f t="shared" si="69"/>
        <v>79809380.974000007</v>
      </c>
      <c r="N119" s="39">
        <v>3712</v>
      </c>
      <c r="O119" s="39">
        <v>69242807.680000007</v>
      </c>
      <c r="P119" s="39">
        <v>640</v>
      </c>
      <c r="Q119" s="39">
        <v>10399416.51</v>
      </c>
      <c r="R119" s="39">
        <f t="shared" si="2"/>
        <v>4352</v>
      </c>
      <c r="S119" s="39">
        <f t="shared" si="3"/>
        <v>79642224.190000013</v>
      </c>
      <c r="T119" s="39">
        <f t="shared" si="70"/>
        <v>10437</v>
      </c>
      <c r="U119" s="39">
        <f t="shared" si="71"/>
        <v>159451605.16400003</v>
      </c>
    </row>
    <row r="120" spans="1:21" s="9" customFormat="1" ht="12">
      <c r="A120" s="29">
        <v>113</v>
      </c>
      <c r="B120" s="50" t="s">
        <v>221</v>
      </c>
      <c r="C120" s="1" t="s">
        <v>222</v>
      </c>
      <c r="D120" s="40">
        <v>246</v>
      </c>
      <c r="E120" s="40">
        <v>2827818.31</v>
      </c>
      <c r="F120" s="40">
        <v>767</v>
      </c>
      <c r="G120" s="40">
        <v>22612080.289999999</v>
      </c>
      <c r="H120" s="40">
        <v>2829</v>
      </c>
      <c r="I120" s="40">
        <v>15978292.68</v>
      </c>
      <c r="J120" s="40">
        <v>5749</v>
      </c>
      <c r="K120" s="40">
        <v>48353496.469999999</v>
      </c>
      <c r="L120" s="38">
        <f t="shared" si="68"/>
        <v>9591</v>
      </c>
      <c r="M120" s="38">
        <f t="shared" si="69"/>
        <v>89771687.75</v>
      </c>
      <c r="N120" s="40">
        <v>4765</v>
      </c>
      <c r="O120" s="40">
        <v>60397508.219999999</v>
      </c>
      <c r="P120" s="40">
        <v>649</v>
      </c>
      <c r="Q120" s="40">
        <v>8154258.4199999999</v>
      </c>
      <c r="R120" s="38">
        <f t="shared" ref="R120:R136" si="72">N120+P120</f>
        <v>5414</v>
      </c>
      <c r="S120" s="38">
        <f t="shared" ref="S120:S136" si="73">O120+Q120</f>
        <v>68551766.640000001</v>
      </c>
      <c r="T120" s="38">
        <f t="shared" si="70"/>
        <v>15005</v>
      </c>
      <c r="U120" s="38">
        <f t="shared" si="71"/>
        <v>158323454.38999999</v>
      </c>
    </row>
    <row r="121" spans="1:21" s="9" customFormat="1" ht="12">
      <c r="A121" s="26">
        <v>114</v>
      </c>
      <c r="B121" s="49" t="s">
        <v>309</v>
      </c>
      <c r="C121" s="28" t="s">
        <v>310</v>
      </c>
      <c r="D121" s="39">
        <v>14</v>
      </c>
      <c r="E121" s="39">
        <v>347241.4</v>
      </c>
      <c r="F121" s="39">
        <v>268</v>
      </c>
      <c r="G121" s="39">
        <v>3329691.73</v>
      </c>
      <c r="H121" s="39">
        <v>578</v>
      </c>
      <c r="I121" s="39">
        <v>3378570.57</v>
      </c>
      <c r="J121" s="39">
        <v>6317</v>
      </c>
      <c r="K121" s="39">
        <v>47206802.840000004</v>
      </c>
      <c r="L121" s="39">
        <f t="shared" si="68"/>
        <v>7177</v>
      </c>
      <c r="M121" s="39">
        <f t="shared" si="69"/>
        <v>54262306.539999999</v>
      </c>
      <c r="N121" s="39">
        <v>5348</v>
      </c>
      <c r="O121" s="39">
        <v>68559634.939999998</v>
      </c>
      <c r="P121" s="39">
        <v>1193</v>
      </c>
      <c r="Q121" s="39">
        <v>21774007.41</v>
      </c>
      <c r="R121" s="39">
        <f t="shared" si="72"/>
        <v>6541</v>
      </c>
      <c r="S121" s="39">
        <f t="shared" si="73"/>
        <v>90333642.349999994</v>
      </c>
      <c r="T121" s="39">
        <f t="shared" si="70"/>
        <v>13718</v>
      </c>
      <c r="U121" s="39">
        <f t="shared" si="71"/>
        <v>144595948.88999999</v>
      </c>
    </row>
    <row r="122" spans="1:21" s="9" customFormat="1" ht="12">
      <c r="A122" s="29">
        <v>115</v>
      </c>
      <c r="B122" s="50" t="s">
        <v>127</v>
      </c>
      <c r="C122" s="1" t="s">
        <v>128</v>
      </c>
      <c r="D122" s="40"/>
      <c r="E122" s="40"/>
      <c r="F122" s="40">
        <v>54</v>
      </c>
      <c r="G122" s="40">
        <v>909157.79</v>
      </c>
      <c r="H122" s="40">
        <v>312</v>
      </c>
      <c r="I122" s="40">
        <v>2375238.3598000002</v>
      </c>
      <c r="J122" s="40">
        <v>1603</v>
      </c>
      <c r="K122" s="40">
        <v>63274293.25</v>
      </c>
      <c r="L122" s="38">
        <f t="shared" si="68"/>
        <v>1969</v>
      </c>
      <c r="M122" s="38">
        <f t="shared" si="69"/>
        <v>66558689.399800003</v>
      </c>
      <c r="N122" s="40">
        <v>3865</v>
      </c>
      <c r="O122" s="40">
        <v>63866960.310000002</v>
      </c>
      <c r="P122" s="40">
        <v>80</v>
      </c>
      <c r="Q122" s="40">
        <v>2345117.58</v>
      </c>
      <c r="R122" s="38">
        <f t="shared" si="72"/>
        <v>3945</v>
      </c>
      <c r="S122" s="38">
        <f t="shared" si="73"/>
        <v>66212077.890000001</v>
      </c>
      <c r="T122" s="38">
        <f t="shared" si="70"/>
        <v>5914</v>
      </c>
      <c r="U122" s="38">
        <f t="shared" si="71"/>
        <v>132770767.2898</v>
      </c>
    </row>
    <row r="123" spans="1:21" s="9" customFormat="1" ht="12">
      <c r="A123" s="26">
        <v>116</v>
      </c>
      <c r="B123" s="49" t="s">
        <v>227</v>
      </c>
      <c r="C123" s="28" t="s">
        <v>228</v>
      </c>
      <c r="D123" s="39"/>
      <c r="E123" s="39"/>
      <c r="F123" s="39">
        <v>47</v>
      </c>
      <c r="G123" s="39">
        <v>174834.38</v>
      </c>
      <c r="H123" s="39">
        <v>1966</v>
      </c>
      <c r="I123" s="39">
        <v>6862088.2699999996</v>
      </c>
      <c r="J123" s="39">
        <v>7874</v>
      </c>
      <c r="K123" s="39">
        <v>64429340.539999999</v>
      </c>
      <c r="L123" s="39">
        <f t="shared" ref="L123:M130" si="74">J123+H123+F123+D123</f>
        <v>9887</v>
      </c>
      <c r="M123" s="39">
        <f t="shared" si="74"/>
        <v>71466263.189999998</v>
      </c>
      <c r="N123" s="39">
        <v>4273</v>
      </c>
      <c r="O123" s="39">
        <v>57941192.219999999</v>
      </c>
      <c r="P123" s="39">
        <v>48</v>
      </c>
      <c r="Q123" s="39">
        <v>836685.71</v>
      </c>
      <c r="R123" s="39">
        <f t="shared" si="72"/>
        <v>4321</v>
      </c>
      <c r="S123" s="39">
        <f t="shared" si="73"/>
        <v>58777877.93</v>
      </c>
      <c r="T123" s="39">
        <f t="shared" ref="T123:U130" si="75">R123+L123</f>
        <v>14208</v>
      </c>
      <c r="U123" s="39">
        <f t="shared" si="75"/>
        <v>130244141.12</v>
      </c>
    </row>
    <row r="124" spans="1:21" s="9" customFormat="1" ht="12">
      <c r="A124" s="29">
        <v>117</v>
      </c>
      <c r="B124" s="50" t="s">
        <v>327</v>
      </c>
      <c r="C124" s="1" t="s">
        <v>328</v>
      </c>
      <c r="D124" s="40">
        <v>40</v>
      </c>
      <c r="E124" s="40">
        <v>894661.25</v>
      </c>
      <c r="F124" s="40">
        <v>647</v>
      </c>
      <c r="G124" s="40">
        <v>12909035.52</v>
      </c>
      <c r="H124" s="40">
        <v>1648</v>
      </c>
      <c r="I124" s="40">
        <v>3243393.32</v>
      </c>
      <c r="J124" s="40">
        <v>18178</v>
      </c>
      <c r="K124" s="40">
        <v>43352912.450000003</v>
      </c>
      <c r="L124" s="38">
        <f t="shared" si="74"/>
        <v>20513</v>
      </c>
      <c r="M124" s="38">
        <f t="shared" si="74"/>
        <v>60400002.540000007</v>
      </c>
      <c r="N124" s="40">
        <v>12216</v>
      </c>
      <c r="O124" s="40">
        <v>56372686.609999999</v>
      </c>
      <c r="P124" s="40">
        <v>194</v>
      </c>
      <c r="Q124" s="40">
        <v>4348671.55</v>
      </c>
      <c r="R124" s="38">
        <f t="shared" si="72"/>
        <v>12410</v>
      </c>
      <c r="S124" s="38">
        <f t="shared" si="73"/>
        <v>60721358.159999996</v>
      </c>
      <c r="T124" s="38">
        <f t="shared" si="75"/>
        <v>32923</v>
      </c>
      <c r="U124" s="38">
        <f t="shared" si="75"/>
        <v>121121360.7</v>
      </c>
    </row>
    <row r="125" spans="1:21" s="9" customFormat="1" ht="12">
      <c r="A125" s="26">
        <v>118</v>
      </c>
      <c r="B125" s="49" t="s">
        <v>301</v>
      </c>
      <c r="C125" s="28" t="s">
        <v>302</v>
      </c>
      <c r="D125" s="39">
        <v>16</v>
      </c>
      <c r="E125" s="39">
        <v>379536.88</v>
      </c>
      <c r="F125" s="39">
        <v>4</v>
      </c>
      <c r="G125" s="39">
        <v>53655.54</v>
      </c>
      <c r="H125" s="39">
        <v>10353</v>
      </c>
      <c r="I125" s="39">
        <v>7389211.2000000002</v>
      </c>
      <c r="J125" s="39">
        <v>10805</v>
      </c>
      <c r="K125" s="39">
        <v>12816656.449999999</v>
      </c>
      <c r="L125" s="39">
        <f t="shared" si="74"/>
        <v>21178</v>
      </c>
      <c r="M125" s="39">
        <f t="shared" si="74"/>
        <v>20639060.069999997</v>
      </c>
      <c r="N125" s="39">
        <v>908</v>
      </c>
      <c r="O125" s="39">
        <v>52726697.700000003</v>
      </c>
      <c r="P125" s="39">
        <v>602</v>
      </c>
      <c r="Q125" s="39">
        <v>47651079.960000001</v>
      </c>
      <c r="R125" s="39">
        <f t="shared" si="72"/>
        <v>1510</v>
      </c>
      <c r="S125" s="39">
        <f t="shared" si="73"/>
        <v>100377777.66</v>
      </c>
      <c r="T125" s="39">
        <f t="shared" si="75"/>
        <v>22688</v>
      </c>
      <c r="U125" s="39">
        <f t="shared" si="75"/>
        <v>121016837.72999999</v>
      </c>
    </row>
    <row r="126" spans="1:21" s="9" customFormat="1" ht="12">
      <c r="A126" s="29">
        <v>119</v>
      </c>
      <c r="B126" s="19" t="s">
        <v>241</v>
      </c>
      <c r="C126" s="1" t="s">
        <v>242</v>
      </c>
      <c r="D126" s="40">
        <v>374</v>
      </c>
      <c r="E126" s="40">
        <v>28711798.559999999</v>
      </c>
      <c r="F126" s="40">
        <v>145</v>
      </c>
      <c r="G126" s="40">
        <v>6117434.25</v>
      </c>
      <c r="H126" s="40">
        <v>135</v>
      </c>
      <c r="I126" s="40">
        <v>2037514.66</v>
      </c>
      <c r="J126" s="40">
        <v>694</v>
      </c>
      <c r="K126" s="40">
        <v>22012862.170000002</v>
      </c>
      <c r="L126" s="38">
        <f t="shared" si="74"/>
        <v>1348</v>
      </c>
      <c r="M126" s="38">
        <f t="shared" si="74"/>
        <v>58879609.640000001</v>
      </c>
      <c r="N126" s="40">
        <v>127</v>
      </c>
      <c r="O126" s="40">
        <v>22108081.989999998</v>
      </c>
      <c r="P126" s="40">
        <v>124</v>
      </c>
      <c r="Q126" s="40">
        <v>23422489.52</v>
      </c>
      <c r="R126" s="38">
        <f t="shared" si="72"/>
        <v>251</v>
      </c>
      <c r="S126" s="38">
        <f t="shared" si="73"/>
        <v>45530571.509999998</v>
      </c>
      <c r="T126" s="38">
        <f t="shared" si="75"/>
        <v>1599</v>
      </c>
      <c r="U126" s="38">
        <f t="shared" si="75"/>
        <v>104410181.15000001</v>
      </c>
    </row>
    <row r="127" spans="1:21" s="9" customFormat="1" ht="12">
      <c r="A127" s="26">
        <v>120</v>
      </c>
      <c r="B127" s="27" t="s">
        <v>239</v>
      </c>
      <c r="C127" s="28" t="s">
        <v>240</v>
      </c>
      <c r="D127" s="39">
        <v>27</v>
      </c>
      <c r="E127" s="39">
        <v>13025338.57</v>
      </c>
      <c r="F127" s="39">
        <v>23</v>
      </c>
      <c r="G127" s="39">
        <v>6971931.7699999996</v>
      </c>
      <c r="H127" s="39">
        <v>3669</v>
      </c>
      <c r="I127" s="39">
        <v>4979855.71</v>
      </c>
      <c r="J127" s="39">
        <v>713</v>
      </c>
      <c r="K127" s="39">
        <v>3454593.59</v>
      </c>
      <c r="L127" s="39">
        <f t="shared" si="74"/>
        <v>4432</v>
      </c>
      <c r="M127" s="39">
        <f t="shared" si="74"/>
        <v>28431719.640000001</v>
      </c>
      <c r="N127" s="39">
        <v>30</v>
      </c>
      <c r="O127" s="39">
        <v>33942698.759999998</v>
      </c>
      <c r="P127" s="39">
        <v>64</v>
      </c>
      <c r="Q127" s="39">
        <v>41875712.789999999</v>
      </c>
      <c r="R127" s="39">
        <f t="shared" si="72"/>
        <v>94</v>
      </c>
      <c r="S127" s="39">
        <f t="shared" si="73"/>
        <v>75818411.549999997</v>
      </c>
      <c r="T127" s="39">
        <f t="shared" si="75"/>
        <v>4526</v>
      </c>
      <c r="U127" s="39">
        <f t="shared" si="75"/>
        <v>104250131.19</v>
      </c>
    </row>
    <row r="128" spans="1:21" s="9" customFormat="1" ht="12">
      <c r="A128" s="29">
        <v>121</v>
      </c>
      <c r="B128" s="50" t="s">
        <v>261</v>
      </c>
      <c r="C128" s="1" t="s">
        <v>262</v>
      </c>
      <c r="D128" s="40">
        <v>59</v>
      </c>
      <c r="E128" s="40">
        <v>1621944.57</v>
      </c>
      <c r="F128" s="40">
        <v>129</v>
      </c>
      <c r="G128" s="40">
        <v>1606212.35</v>
      </c>
      <c r="H128" s="40">
        <v>504</v>
      </c>
      <c r="I128" s="40">
        <v>11080875.609999999</v>
      </c>
      <c r="J128" s="40">
        <v>3719</v>
      </c>
      <c r="K128" s="40">
        <v>45211434.039999999</v>
      </c>
      <c r="L128" s="38">
        <f t="shared" si="74"/>
        <v>4411</v>
      </c>
      <c r="M128" s="38">
        <f t="shared" si="74"/>
        <v>59520466.57</v>
      </c>
      <c r="N128" s="40">
        <v>1680</v>
      </c>
      <c r="O128" s="40">
        <v>39324447.960000001</v>
      </c>
      <c r="P128" s="40">
        <v>193</v>
      </c>
      <c r="Q128" s="40">
        <v>5217010.8099999996</v>
      </c>
      <c r="R128" s="38">
        <f t="shared" si="72"/>
        <v>1873</v>
      </c>
      <c r="S128" s="38">
        <f t="shared" si="73"/>
        <v>44541458.770000003</v>
      </c>
      <c r="T128" s="38">
        <f t="shared" si="75"/>
        <v>6284</v>
      </c>
      <c r="U128" s="38">
        <f t="shared" si="75"/>
        <v>104061925.34</v>
      </c>
    </row>
    <row r="129" spans="1:21" s="9" customFormat="1" ht="12">
      <c r="A129" s="26">
        <v>122</v>
      </c>
      <c r="B129" s="49" t="s">
        <v>259</v>
      </c>
      <c r="C129" s="28" t="s">
        <v>260</v>
      </c>
      <c r="D129" s="39">
        <v>1</v>
      </c>
      <c r="E129" s="39">
        <v>924.29</v>
      </c>
      <c r="F129" s="39">
        <v>3</v>
      </c>
      <c r="G129" s="39">
        <v>162651.53</v>
      </c>
      <c r="H129" s="39">
        <v>407</v>
      </c>
      <c r="I129" s="39">
        <v>21412306.350000001</v>
      </c>
      <c r="J129" s="39">
        <v>594</v>
      </c>
      <c r="K129" s="39">
        <v>25858899.210000001</v>
      </c>
      <c r="L129" s="39">
        <f t="shared" si="74"/>
        <v>1005</v>
      </c>
      <c r="M129" s="39">
        <f t="shared" si="74"/>
        <v>47434781.380000003</v>
      </c>
      <c r="N129" s="39">
        <v>175</v>
      </c>
      <c r="O129" s="39">
        <v>30431294.989999998</v>
      </c>
      <c r="P129" s="39">
        <v>92</v>
      </c>
      <c r="Q129" s="39">
        <v>25987848.43</v>
      </c>
      <c r="R129" s="39">
        <f t="shared" si="72"/>
        <v>267</v>
      </c>
      <c r="S129" s="39">
        <f t="shared" si="73"/>
        <v>56419143.420000002</v>
      </c>
      <c r="T129" s="39">
        <f t="shared" si="75"/>
        <v>1272</v>
      </c>
      <c r="U129" s="39">
        <f t="shared" si="75"/>
        <v>103853924.80000001</v>
      </c>
    </row>
    <row r="130" spans="1:21" s="9" customFormat="1" ht="12">
      <c r="A130" s="29">
        <v>123</v>
      </c>
      <c r="B130" s="50" t="s">
        <v>245</v>
      </c>
      <c r="C130" s="1" t="s">
        <v>246</v>
      </c>
      <c r="D130" s="40"/>
      <c r="E130" s="40"/>
      <c r="F130" s="40">
        <v>15</v>
      </c>
      <c r="G130" s="40">
        <v>61601.5</v>
      </c>
      <c r="H130" s="40">
        <v>2634</v>
      </c>
      <c r="I130" s="40">
        <v>12736527.26</v>
      </c>
      <c r="J130" s="40">
        <v>5644</v>
      </c>
      <c r="K130" s="40">
        <v>50366763.780000001</v>
      </c>
      <c r="L130" s="38">
        <f t="shared" si="74"/>
        <v>8293</v>
      </c>
      <c r="M130" s="38">
        <f t="shared" si="74"/>
        <v>63164892.539999999</v>
      </c>
      <c r="N130" s="40">
        <v>1527</v>
      </c>
      <c r="O130" s="40">
        <v>37967488.460000001</v>
      </c>
      <c r="P130" s="40">
        <v>12</v>
      </c>
      <c r="Q130" s="40">
        <v>188241.79</v>
      </c>
      <c r="R130" s="38">
        <f t="shared" si="72"/>
        <v>1539</v>
      </c>
      <c r="S130" s="38">
        <f t="shared" si="73"/>
        <v>38155730.25</v>
      </c>
      <c r="T130" s="38">
        <f t="shared" si="75"/>
        <v>9832</v>
      </c>
      <c r="U130" s="38">
        <f t="shared" si="75"/>
        <v>101320622.78999999</v>
      </c>
    </row>
    <row r="131" spans="1:21" s="9" customFormat="1" ht="12">
      <c r="A131" s="26">
        <v>124</v>
      </c>
      <c r="B131" s="49" t="s">
        <v>225</v>
      </c>
      <c r="C131" s="28" t="s">
        <v>226</v>
      </c>
      <c r="D131" s="39">
        <v>34</v>
      </c>
      <c r="E131" s="39">
        <v>3848158.56</v>
      </c>
      <c r="F131" s="39"/>
      <c r="G131" s="39"/>
      <c r="H131" s="39">
        <v>77</v>
      </c>
      <c r="I131" s="39">
        <v>428706.63</v>
      </c>
      <c r="J131" s="39">
        <v>271</v>
      </c>
      <c r="K131" s="39">
        <v>43364948.049999997</v>
      </c>
      <c r="L131" s="39">
        <f t="shared" ref="L131:L150" si="76">J131+H131+F131+D131</f>
        <v>382</v>
      </c>
      <c r="M131" s="39">
        <f t="shared" ref="M131:M150" si="77">K131+I131+G131+E131</f>
        <v>47641813.240000002</v>
      </c>
      <c r="N131" s="39">
        <v>4</v>
      </c>
      <c r="O131" s="39">
        <v>39127320</v>
      </c>
      <c r="P131" s="39">
        <v>5</v>
      </c>
      <c r="Q131" s="39">
        <v>5750000</v>
      </c>
      <c r="R131" s="39">
        <f t="shared" si="72"/>
        <v>9</v>
      </c>
      <c r="S131" s="39">
        <f t="shared" si="73"/>
        <v>44877320</v>
      </c>
      <c r="T131" s="39">
        <f t="shared" ref="T131:T150" si="78">R131+L131</f>
        <v>391</v>
      </c>
      <c r="U131" s="39">
        <f t="shared" ref="U131:U150" si="79">S131+M131</f>
        <v>92519133.24000001</v>
      </c>
    </row>
    <row r="132" spans="1:21" s="9" customFormat="1" ht="12">
      <c r="A132" s="29">
        <v>125</v>
      </c>
      <c r="B132" s="50" t="s">
        <v>205</v>
      </c>
      <c r="C132" s="1" t="s">
        <v>206</v>
      </c>
      <c r="D132" s="40">
        <v>36</v>
      </c>
      <c r="E132" s="40">
        <v>2252597.94</v>
      </c>
      <c r="F132" s="40">
        <v>8</v>
      </c>
      <c r="G132" s="40">
        <v>162825.64000000001</v>
      </c>
      <c r="H132" s="40">
        <v>3779</v>
      </c>
      <c r="I132" s="40">
        <v>40539290.93</v>
      </c>
      <c r="J132" s="40">
        <v>88</v>
      </c>
      <c r="K132" s="40">
        <v>1255290.05</v>
      </c>
      <c r="L132" s="38">
        <f t="shared" si="76"/>
        <v>3911</v>
      </c>
      <c r="M132" s="38">
        <f t="shared" si="77"/>
        <v>44210004.559999995</v>
      </c>
      <c r="N132" s="40">
        <v>11</v>
      </c>
      <c r="O132" s="40">
        <v>404455.6</v>
      </c>
      <c r="P132" s="40">
        <v>189</v>
      </c>
      <c r="Q132" s="40">
        <v>41778411.82</v>
      </c>
      <c r="R132" s="38">
        <f t="shared" si="72"/>
        <v>200</v>
      </c>
      <c r="S132" s="38">
        <f t="shared" si="73"/>
        <v>42182867.420000002</v>
      </c>
      <c r="T132" s="38">
        <f t="shared" si="78"/>
        <v>4111</v>
      </c>
      <c r="U132" s="38">
        <f t="shared" si="79"/>
        <v>86392871.979999989</v>
      </c>
    </row>
    <row r="133" spans="1:21" s="9" customFormat="1" ht="12">
      <c r="A133" s="26">
        <v>126</v>
      </c>
      <c r="B133" s="49" t="s">
        <v>267</v>
      </c>
      <c r="C133" s="28" t="s">
        <v>268</v>
      </c>
      <c r="D133" s="39"/>
      <c r="E133" s="39"/>
      <c r="F133" s="39"/>
      <c r="G133" s="39"/>
      <c r="H133" s="39">
        <v>4299</v>
      </c>
      <c r="I133" s="39">
        <v>3706386.12</v>
      </c>
      <c r="J133" s="39">
        <v>18139</v>
      </c>
      <c r="K133" s="39">
        <v>42304708.609999999</v>
      </c>
      <c r="L133" s="39">
        <f t="shared" si="76"/>
        <v>22438</v>
      </c>
      <c r="M133" s="39">
        <f t="shared" si="77"/>
        <v>46011094.729999997</v>
      </c>
      <c r="N133" s="39">
        <v>1262</v>
      </c>
      <c r="O133" s="39">
        <v>38275728.909999996</v>
      </c>
      <c r="P133" s="39"/>
      <c r="Q133" s="39"/>
      <c r="R133" s="39">
        <f t="shared" si="72"/>
        <v>1262</v>
      </c>
      <c r="S133" s="39">
        <f t="shared" si="73"/>
        <v>38275728.909999996</v>
      </c>
      <c r="T133" s="39">
        <f t="shared" si="78"/>
        <v>23700</v>
      </c>
      <c r="U133" s="39">
        <f t="shared" si="79"/>
        <v>84286823.639999986</v>
      </c>
    </row>
    <row r="134" spans="1:21" s="9" customFormat="1" ht="12">
      <c r="A134" s="29">
        <v>127</v>
      </c>
      <c r="B134" s="50" t="s">
        <v>269</v>
      </c>
      <c r="C134" s="1" t="s">
        <v>270</v>
      </c>
      <c r="D134" s="40">
        <v>107</v>
      </c>
      <c r="E134" s="40">
        <v>385875.84</v>
      </c>
      <c r="F134" s="40">
        <v>500</v>
      </c>
      <c r="G134" s="40">
        <v>5366911.75</v>
      </c>
      <c r="H134" s="40">
        <v>1732</v>
      </c>
      <c r="I134" s="40">
        <v>5635508.6900000004</v>
      </c>
      <c r="J134" s="40">
        <v>5024</v>
      </c>
      <c r="K134" s="40">
        <v>34660433.710000001</v>
      </c>
      <c r="L134" s="38">
        <f t="shared" si="76"/>
        <v>7363</v>
      </c>
      <c r="M134" s="38">
        <f t="shared" si="77"/>
        <v>46048729.990000002</v>
      </c>
      <c r="N134" s="40">
        <v>3304</v>
      </c>
      <c r="O134" s="40">
        <v>34878371.479999997</v>
      </c>
      <c r="P134" s="40">
        <v>46</v>
      </c>
      <c r="Q134" s="40">
        <v>880675.68</v>
      </c>
      <c r="R134" s="38">
        <f t="shared" si="72"/>
        <v>3350</v>
      </c>
      <c r="S134" s="38">
        <f t="shared" si="73"/>
        <v>35759047.159999996</v>
      </c>
      <c r="T134" s="38">
        <f t="shared" si="78"/>
        <v>10713</v>
      </c>
      <c r="U134" s="38">
        <f t="shared" si="79"/>
        <v>81807777.150000006</v>
      </c>
    </row>
    <row r="135" spans="1:21" s="9" customFormat="1" ht="12">
      <c r="A135" s="26">
        <v>128</v>
      </c>
      <c r="B135" s="49" t="s">
        <v>211</v>
      </c>
      <c r="C135" s="28" t="s">
        <v>212</v>
      </c>
      <c r="D135" s="39">
        <v>12</v>
      </c>
      <c r="E135" s="39">
        <v>206473.02</v>
      </c>
      <c r="F135" s="39">
        <v>666</v>
      </c>
      <c r="G135" s="39">
        <v>15654387.9</v>
      </c>
      <c r="H135" s="39">
        <v>240</v>
      </c>
      <c r="I135" s="39">
        <v>2992800.7</v>
      </c>
      <c r="J135" s="39">
        <v>6060</v>
      </c>
      <c r="K135" s="39">
        <v>21863613.75</v>
      </c>
      <c r="L135" s="39">
        <f t="shared" si="76"/>
        <v>6978</v>
      </c>
      <c r="M135" s="39">
        <f t="shared" si="77"/>
        <v>40717275.370000005</v>
      </c>
      <c r="N135" s="39">
        <v>5261</v>
      </c>
      <c r="O135" s="39">
        <v>37433112.130000003</v>
      </c>
      <c r="P135" s="39">
        <v>151</v>
      </c>
      <c r="Q135" s="39">
        <v>3119362.52</v>
      </c>
      <c r="R135" s="39">
        <f t="shared" si="72"/>
        <v>5412</v>
      </c>
      <c r="S135" s="39">
        <f t="shared" si="73"/>
        <v>40552474.650000006</v>
      </c>
      <c r="T135" s="39">
        <f t="shared" si="78"/>
        <v>12390</v>
      </c>
      <c r="U135" s="39">
        <f t="shared" si="79"/>
        <v>81269750.020000011</v>
      </c>
    </row>
    <row r="136" spans="1:21" s="9" customFormat="1" ht="12">
      <c r="A136" s="29">
        <v>129</v>
      </c>
      <c r="B136" s="19" t="s">
        <v>275</v>
      </c>
      <c r="C136" s="1" t="s">
        <v>276</v>
      </c>
      <c r="D136" s="40">
        <v>1</v>
      </c>
      <c r="E136" s="40">
        <v>4723</v>
      </c>
      <c r="F136" s="40">
        <v>77</v>
      </c>
      <c r="G136" s="40">
        <v>1541824.6</v>
      </c>
      <c r="H136" s="40">
        <v>195</v>
      </c>
      <c r="I136" s="40">
        <v>2983648.23</v>
      </c>
      <c r="J136" s="40">
        <v>5433</v>
      </c>
      <c r="K136" s="40">
        <v>36445006.950000003</v>
      </c>
      <c r="L136" s="38">
        <f t="shared" si="76"/>
        <v>5706</v>
      </c>
      <c r="M136" s="38">
        <f t="shared" si="77"/>
        <v>40975202.780000001</v>
      </c>
      <c r="N136" s="40">
        <v>4723</v>
      </c>
      <c r="O136" s="40">
        <v>36455032</v>
      </c>
      <c r="P136" s="40">
        <v>68</v>
      </c>
      <c r="Q136" s="40">
        <v>1455277.56</v>
      </c>
      <c r="R136" s="38">
        <f t="shared" si="72"/>
        <v>4791</v>
      </c>
      <c r="S136" s="38">
        <f t="shared" si="73"/>
        <v>37910309.560000002</v>
      </c>
      <c r="T136" s="38">
        <f t="shared" si="78"/>
        <v>10497</v>
      </c>
      <c r="U136" s="38">
        <f t="shared" si="79"/>
        <v>78885512.340000004</v>
      </c>
    </row>
    <row r="137" spans="1:21" s="9" customFormat="1" ht="12">
      <c r="A137" s="26">
        <v>130</v>
      </c>
      <c r="B137" s="27" t="s">
        <v>219</v>
      </c>
      <c r="C137" s="28" t="s">
        <v>220</v>
      </c>
      <c r="D137" s="39">
        <v>31</v>
      </c>
      <c r="E137" s="39">
        <v>839246.56</v>
      </c>
      <c r="F137" s="39">
        <v>344</v>
      </c>
      <c r="G137" s="39">
        <v>8072835.8799999999</v>
      </c>
      <c r="H137" s="39">
        <v>946</v>
      </c>
      <c r="I137" s="39">
        <v>16085398.560000001</v>
      </c>
      <c r="J137" s="39">
        <v>2949</v>
      </c>
      <c r="K137" s="39">
        <v>18640612.859999999</v>
      </c>
      <c r="L137" s="39">
        <f t="shared" si="76"/>
        <v>4270</v>
      </c>
      <c r="M137" s="39">
        <f t="shared" si="77"/>
        <v>43638093.860000007</v>
      </c>
      <c r="N137" s="39">
        <v>1180</v>
      </c>
      <c r="O137" s="39">
        <v>20222242.18</v>
      </c>
      <c r="P137" s="39">
        <v>241</v>
      </c>
      <c r="Q137" s="39">
        <v>10461875.460000001</v>
      </c>
      <c r="R137" s="39">
        <f t="shared" ref="R137:R146" si="80">N137+P137</f>
        <v>1421</v>
      </c>
      <c r="S137" s="39">
        <f t="shared" ref="S137:S146" si="81">O137+Q137</f>
        <v>30684117.640000001</v>
      </c>
      <c r="T137" s="39">
        <f t="shared" si="78"/>
        <v>5691</v>
      </c>
      <c r="U137" s="39">
        <f t="shared" si="79"/>
        <v>74322211.5</v>
      </c>
    </row>
    <row r="138" spans="1:21" s="9" customFormat="1" ht="12">
      <c r="A138" s="29">
        <v>131</v>
      </c>
      <c r="B138" s="50" t="s">
        <v>265</v>
      </c>
      <c r="C138" s="1" t="s">
        <v>266</v>
      </c>
      <c r="D138" s="40">
        <v>41</v>
      </c>
      <c r="E138" s="40">
        <v>184167.12</v>
      </c>
      <c r="F138" s="40">
        <v>142</v>
      </c>
      <c r="G138" s="40">
        <v>2713851.47</v>
      </c>
      <c r="H138" s="40">
        <v>792</v>
      </c>
      <c r="I138" s="40">
        <v>15431772.07</v>
      </c>
      <c r="J138" s="40">
        <v>1924</v>
      </c>
      <c r="K138" s="40">
        <v>21973930.77</v>
      </c>
      <c r="L138" s="38">
        <f t="shared" si="76"/>
        <v>2899</v>
      </c>
      <c r="M138" s="38">
        <f t="shared" si="77"/>
        <v>40303721.43</v>
      </c>
      <c r="N138" s="40">
        <v>1837</v>
      </c>
      <c r="O138" s="40">
        <v>20943709.789999999</v>
      </c>
      <c r="P138" s="40">
        <v>370</v>
      </c>
      <c r="Q138" s="40">
        <v>11840279.970000001</v>
      </c>
      <c r="R138" s="38">
        <f t="shared" si="80"/>
        <v>2207</v>
      </c>
      <c r="S138" s="38">
        <f t="shared" si="81"/>
        <v>32783989.759999998</v>
      </c>
      <c r="T138" s="38">
        <f t="shared" si="78"/>
        <v>5106</v>
      </c>
      <c r="U138" s="38">
        <f t="shared" si="79"/>
        <v>73087711.189999998</v>
      </c>
    </row>
    <row r="139" spans="1:21" s="9" customFormat="1" ht="12">
      <c r="A139" s="26">
        <v>132</v>
      </c>
      <c r="B139" s="49" t="s">
        <v>243</v>
      </c>
      <c r="C139" s="28" t="s">
        <v>244</v>
      </c>
      <c r="D139" s="39">
        <v>50</v>
      </c>
      <c r="E139" s="39">
        <v>1528898.48</v>
      </c>
      <c r="F139" s="39">
        <v>1109</v>
      </c>
      <c r="G139" s="39">
        <v>18461720.390000001</v>
      </c>
      <c r="H139" s="39">
        <v>371</v>
      </c>
      <c r="I139" s="39">
        <v>5665045.9000000004</v>
      </c>
      <c r="J139" s="39">
        <v>1858</v>
      </c>
      <c r="K139" s="39">
        <v>9322157.8699999992</v>
      </c>
      <c r="L139" s="39">
        <f t="shared" si="76"/>
        <v>3388</v>
      </c>
      <c r="M139" s="39">
        <f t="shared" si="77"/>
        <v>34977822.640000001</v>
      </c>
      <c r="N139" s="39">
        <v>3475</v>
      </c>
      <c r="O139" s="39">
        <v>28041351.27</v>
      </c>
      <c r="P139" s="39">
        <v>255</v>
      </c>
      <c r="Q139" s="39">
        <v>7450667.0599999996</v>
      </c>
      <c r="R139" s="39">
        <f t="shared" si="80"/>
        <v>3730</v>
      </c>
      <c r="S139" s="39">
        <f t="shared" si="81"/>
        <v>35492018.329999998</v>
      </c>
      <c r="T139" s="39">
        <f t="shared" si="78"/>
        <v>7118</v>
      </c>
      <c r="U139" s="39">
        <f t="shared" si="79"/>
        <v>70469840.969999999</v>
      </c>
    </row>
    <row r="140" spans="1:21" s="9" customFormat="1" ht="12">
      <c r="A140" s="29">
        <v>133</v>
      </c>
      <c r="B140" s="50" t="s">
        <v>229</v>
      </c>
      <c r="C140" s="1" t="s">
        <v>230</v>
      </c>
      <c r="D140" s="40">
        <v>511</v>
      </c>
      <c r="E140" s="40">
        <v>23749171.460000001</v>
      </c>
      <c r="F140" s="40">
        <v>33</v>
      </c>
      <c r="G140" s="40">
        <v>1311742.45</v>
      </c>
      <c r="H140" s="40">
        <v>230</v>
      </c>
      <c r="I140" s="40">
        <v>4512008.63</v>
      </c>
      <c r="J140" s="40">
        <v>1787</v>
      </c>
      <c r="K140" s="40">
        <v>4725021.78</v>
      </c>
      <c r="L140" s="38">
        <f t="shared" si="76"/>
        <v>2561</v>
      </c>
      <c r="M140" s="38">
        <f t="shared" si="77"/>
        <v>34297944.32</v>
      </c>
      <c r="N140" s="40">
        <v>160</v>
      </c>
      <c r="O140" s="40">
        <v>5206183.74</v>
      </c>
      <c r="P140" s="40">
        <v>341</v>
      </c>
      <c r="Q140" s="40">
        <v>27165025.620000001</v>
      </c>
      <c r="R140" s="38">
        <f t="shared" si="80"/>
        <v>501</v>
      </c>
      <c r="S140" s="38">
        <f t="shared" si="81"/>
        <v>32371209.359999999</v>
      </c>
      <c r="T140" s="38">
        <f t="shared" si="78"/>
        <v>3062</v>
      </c>
      <c r="U140" s="38">
        <f t="shared" si="79"/>
        <v>66669153.68</v>
      </c>
    </row>
    <row r="141" spans="1:21" s="9" customFormat="1" ht="12">
      <c r="A141" s="26">
        <v>134</v>
      </c>
      <c r="B141" s="49" t="s">
        <v>279</v>
      </c>
      <c r="C141" s="28" t="s">
        <v>280</v>
      </c>
      <c r="D141" s="39">
        <v>1</v>
      </c>
      <c r="E141" s="39">
        <v>18970</v>
      </c>
      <c r="F141" s="39">
        <v>5</v>
      </c>
      <c r="G141" s="39">
        <v>200658.42</v>
      </c>
      <c r="H141" s="39">
        <v>1238</v>
      </c>
      <c r="I141" s="39">
        <v>4370512.0999999996</v>
      </c>
      <c r="J141" s="39">
        <v>4009</v>
      </c>
      <c r="K141" s="39">
        <v>30750732.760000002</v>
      </c>
      <c r="L141" s="39">
        <f t="shared" si="76"/>
        <v>5253</v>
      </c>
      <c r="M141" s="39">
        <f t="shared" si="77"/>
        <v>35340873.280000001</v>
      </c>
      <c r="N141" s="39">
        <v>1394</v>
      </c>
      <c r="O141" s="39">
        <v>26741206.239999998</v>
      </c>
      <c r="P141" s="39">
        <v>1</v>
      </c>
      <c r="Q141" s="39">
        <v>50000</v>
      </c>
      <c r="R141" s="39">
        <f t="shared" si="80"/>
        <v>1395</v>
      </c>
      <c r="S141" s="39">
        <f t="shared" si="81"/>
        <v>26791206.239999998</v>
      </c>
      <c r="T141" s="39">
        <f t="shared" si="78"/>
        <v>6648</v>
      </c>
      <c r="U141" s="39">
        <f t="shared" si="79"/>
        <v>62132079.519999996</v>
      </c>
    </row>
    <row r="142" spans="1:21" s="9" customFormat="1" ht="12">
      <c r="A142" s="29">
        <v>135</v>
      </c>
      <c r="B142" s="50" t="s">
        <v>273</v>
      </c>
      <c r="C142" s="1" t="s">
        <v>274</v>
      </c>
      <c r="D142" s="40"/>
      <c r="E142" s="40"/>
      <c r="F142" s="40">
        <v>5</v>
      </c>
      <c r="G142" s="40">
        <v>18726.93</v>
      </c>
      <c r="H142" s="40">
        <v>1877</v>
      </c>
      <c r="I142" s="40">
        <v>14050370.560000001</v>
      </c>
      <c r="J142" s="40">
        <v>3543</v>
      </c>
      <c r="K142" s="40">
        <v>27085894.52</v>
      </c>
      <c r="L142" s="38">
        <f t="shared" si="76"/>
        <v>5425</v>
      </c>
      <c r="M142" s="38">
        <f t="shared" si="77"/>
        <v>41154992.009999998</v>
      </c>
      <c r="N142" s="40">
        <v>1904</v>
      </c>
      <c r="O142" s="40">
        <v>13592766.82</v>
      </c>
      <c r="P142" s="40">
        <v>53</v>
      </c>
      <c r="Q142" s="40">
        <v>685582.77</v>
      </c>
      <c r="R142" s="38">
        <f t="shared" si="80"/>
        <v>1957</v>
      </c>
      <c r="S142" s="38">
        <f t="shared" si="81"/>
        <v>14278349.59</v>
      </c>
      <c r="T142" s="38">
        <f t="shared" si="78"/>
        <v>7382</v>
      </c>
      <c r="U142" s="38">
        <f t="shared" si="79"/>
        <v>55433341.599999994</v>
      </c>
    </row>
    <row r="143" spans="1:21" s="9" customFormat="1" ht="12">
      <c r="A143" s="26">
        <v>136</v>
      </c>
      <c r="B143" s="49" t="s">
        <v>289</v>
      </c>
      <c r="C143" s="28" t="s">
        <v>290</v>
      </c>
      <c r="D143" s="39"/>
      <c r="E143" s="39"/>
      <c r="F143" s="39"/>
      <c r="G143" s="39"/>
      <c r="H143" s="39">
        <v>359</v>
      </c>
      <c r="I143" s="39">
        <v>1153412.8</v>
      </c>
      <c r="J143" s="39">
        <v>3906</v>
      </c>
      <c r="K143" s="39">
        <v>27148011.600000001</v>
      </c>
      <c r="L143" s="39">
        <f t="shared" si="76"/>
        <v>4265</v>
      </c>
      <c r="M143" s="39">
        <f t="shared" si="77"/>
        <v>28301424.400000002</v>
      </c>
      <c r="N143" s="39">
        <v>5170</v>
      </c>
      <c r="O143" s="39">
        <v>26420735.370000001</v>
      </c>
      <c r="P143" s="39">
        <v>50</v>
      </c>
      <c r="Q143" s="39">
        <v>428831.91</v>
      </c>
      <c r="R143" s="39">
        <f t="shared" si="80"/>
        <v>5220</v>
      </c>
      <c r="S143" s="39">
        <f t="shared" si="81"/>
        <v>26849567.280000001</v>
      </c>
      <c r="T143" s="39">
        <f t="shared" si="78"/>
        <v>9485</v>
      </c>
      <c r="U143" s="39">
        <f t="shared" si="79"/>
        <v>55150991.680000007</v>
      </c>
    </row>
    <row r="144" spans="1:21" s="9" customFormat="1" ht="12">
      <c r="A144" s="29">
        <v>137</v>
      </c>
      <c r="B144" s="50" t="s">
        <v>281</v>
      </c>
      <c r="C144" s="1" t="s">
        <v>282</v>
      </c>
      <c r="D144" s="40"/>
      <c r="E144" s="40"/>
      <c r="F144" s="40"/>
      <c r="G144" s="40"/>
      <c r="H144" s="40">
        <v>1722</v>
      </c>
      <c r="I144" s="40">
        <v>4808366.3499999996</v>
      </c>
      <c r="J144" s="40">
        <v>4159</v>
      </c>
      <c r="K144" s="40">
        <v>25465531.190000001</v>
      </c>
      <c r="L144" s="38">
        <f t="shared" ref="L144:L149" si="82">J144+H144+F144+D144</f>
        <v>5881</v>
      </c>
      <c r="M144" s="38">
        <f t="shared" ref="M144:M149" si="83">K144+I144+G144+E144</f>
        <v>30273897.539999999</v>
      </c>
      <c r="N144" s="40">
        <v>1909</v>
      </c>
      <c r="O144" s="40">
        <v>20735969.09</v>
      </c>
      <c r="P144" s="40">
        <v>3</v>
      </c>
      <c r="Q144" s="40">
        <v>68472</v>
      </c>
      <c r="R144" s="38">
        <f t="shared" si="80"/>
        <v>1912</v>
      </c>
      <c r="S144" s="38">
        <f t="shared" si="81"/>
        <v>20804441.09</v>
      </c>
      <c r="T144" s="38">
        <f t="shared" ref="T144:T149" si="84">R144+L144</f>
        <v>7793</v>
      </c>
      <c r="U144" s="38">
        <f t="shared" ref="U144:U149" si="85">S144+M144</f>
        <v>51078338.629999995</v>
      </c>
    </row>
    <row r="145" spans="1:21" s="9" customFormat="1" ht="12">
      <c r="A145" s="26">
        <v>138</v>
      </c>
      <c r="B145" s="49" t="s">
        <v>297</v>
      </c>
      <c r="C145" s="28" t="s">
        <v>298</v>
      </c>
      <c r="D145" s="39">
        <v>187</v>
      </c>
      <c r="E145" s="39">
        <v>1605987.17</v>
      </c>
      <c r="F145" s="39">
        <v>123</v>
      </c>
      <c r="G145" s="39">
        <v>1465705.46</v>
      </c>
      <c r="H145" s="39">
        <v>1262</v>
      </c>
      <c r="I145" s="39">
        <v>11369792.68</v>
      </c>
      <c r="J145" s="39">
        <v>6902</v>
      </c>
      <c r="K145" s="39">
        <v>16367452.800000001</v>
      </c>
      <c r="L145" s="39">
        <f t="shared" si="82"/>
        <v>8474</v>
      </c>
      <c r="M145" s="39">
        <f t="shared" si="83"/>
        <v>30808938.109999999</v>
      </c>
      <c r="N145" s="39">
        <v>1186</v>
      </c>
      <c r="O145" s="39">
        <v>11682922.1</v>
      </c>
      <c r="P145" s="39">
        <v>172</v>
      </c>
      <c r="Q145" s="39">
        <v>6813781.0800000001</v>
      </c>
      <c r="R145" s="39">
        <f t="shared" si="80"/>
        <v>1358</v>
      </c>
      <c r="S145" s="39">
        <f t="shared" si="81"/>
        <v>18496703.18</v>
      </c>
      <c r="T145" s="39">
        <f t="shared" si="84"/>
        <v>9832</v>
      </c>
      <c r="U145" s="39">
        <f t="shared" si="85"/>
        <v>49305641.289999999</v>
      </c>
    </row>
    <row r="146" spans="1:21" s="9" customFormat="1" ht="12">
      <c r="A146" s="29">
        <v>139</v>
      </c>
      <c r="B146" s="19" t="s">
        <v>287</v>
      </c>
      <c r="C146" s="1" t="s">
        <v>288</v>
      </c>
      <c r="D146" s="40"/>
      <c r="E146" s="40"/>
      <c r="F146" s="40">
        <v>43</v>
      </c>
      <c r="G146" s="40">
        <v>356485.61</v>
      </c>
      <c r="H146" s="40">
        <v>1003</v>
      </c>
      <c r="I146" s="40">
        <v>2114942.62</v>
      </c>
      <c r="J146" s="40">
        <v>13171</v>
      </c>
      <c r="K146" s="40">
        <v>22969395.98</v>
      </c>
      <c r="L146" s="38">
        <f t="shared" si="82"/>
        <v>14217</v>
      </c>
      <c r="M146" s="38">
        <f t="shared" si="83"/>
        <v>25440824.210000001</v>
      </c>
      <c r="N146" s="40">
        <v>4466</v>
      </c>
      <c r="O146" s="40">
        <v>21516700.390000001</v>
      </c>
      <c r="P146" s="40">
        <v>16</v>
      </c>
      <c r="Q146" s="40">
        <v>374124.78</v>
      </c>
      <c r="R146" s="38">
        <f t="shared" si="80"/>
        <v>4482</v>
      </c>
      <c r="S146" s="38">
        <f t="shared" si="81"/>
        <v>21890825.170000002</v>
      </c>
      <c r="T146" s="38">
        <f t="shared" si="84"/>
        <v>18699</v>
      </c>
      <c r="U146" s="38">
        <f t="shared" si="85"/>
        <v>47331649.380000003</v>
      </c>
    </row>
    <row r="147" spans="1:21" s="9" customFormat="1" ht="12">
      <c r="A147" s="26">
        <v>140</v>
      </c>
      <c r="B147" s="27" t="s">
        <v>271</v>
      </c>
      <c r="C147" s="28" t="s">
        <v>272</v>
      </c>
      <c r="D147" s="39"/>
      <c r="E147" s="39"/>
      <c r="F147" s="39"/>
      <c r="G147" s="39"/>
      <c r="H147" s="39">
        <v>1177</v>
      </c>
      <c r="I147" s="39">
        <v>3855513.33</v>
      </c>
      <c r="J147" s="39">
        <v>3018</v>
      </c>
      <c r="K147" s="39">
        <v>22358095.260000002</v>
      </c>
      <c r="L147" s="39">
        <f t="shared" si="82"/>
        <v>4195</v>
      </c>
      <c r="M147" s="39">
        <f t="shared" si="83"/>
        <v>26213608.590000004</v>
      </c>
      <c r="N147" s="39">
        <v>2504</v>
      </c>
      <c r="O147" s="39">
        <v>18500748.390000001</v>
      </c>
      <c r="P147" s="39">
        <v>4</v>
      </c>
      <c r="Q147" s="39">
        <v>30778.36</v>
      </c>
      <c r="R147" s="39">
        <f t="shared" ref="R147:R166" si="86">N147+P147</f>
        <v>2508</v>
      </c>
      <c r="S147" s="39">
        <f t="shared" ref="S147:S166" si="87">O147+Q147</f>
        <v>18531526.75</v>
      </c>
      <c r="T147" s="39">
        <f t="shared" si="84"/>
        <v>6703</v>
      </c>
      <c r="U147" s="39">
        <f t="shared" si="85"/>
        <v>44745135.340000004</v>
      </c>
    </row>
    <row r="148" spans="1:21" s="9" customFormat="1" ht="12">
      <c r="A148" s="29">
        <v>141</v>
      </c>
      <c r="B148" s="50" t="s">
        <v>299</v>
      </c>
      <c r="C148" s="1" t="s">
        <v>300</v>
      </c>
      <c r="D148" s="40"/>
      <c r="E148" s="40"/>
      <c r="F148" s="40"/>
      <c r="G148" s="40"/>
      <c r="H148" s="40">
        <v>1214</v>
      </c>
      <c r="I148" s="40">
        <v>5387606.0599999996</v>
      </c>
      <c r="J148" s="40">
        <v>2816</v>
      </c>
      <c r="K148" s="40">
        <v>21667300.829999998</v>
      </c>
      <c r="L148" s="38">
        <f t="shared" si="82"/>
        <v>4030</v>
      </c>
      <c r="M148" s="38">
        <f t="shared" si="83"/>
        <v>27054906.889999997</v>
      </c>
      <c r="N148" s="40">
        <v>1315</v>
      </c>
      <c r="O148" s="40">
        <v>16518059.73</v>
      </c>
      <c r="P148" s="40">
        <v>7</v>
      </c>
      <c r="Q148" s="40">
        <v>130974.5</v>
      </c>
      <c r="R148" s="38">
        <f t="shared" si="86"/>
        <v>1322</v>
      </c>
      <c r="S148" s="38">
        <f t="shared" si="87"/>
        <v>16649034.23</v>
      </c>
      <c r="T148" s="38">
        <f t="shared" si="84"/>
        <v>5352</v>
      </c>
      <c r="U148" s="38">
        <f t="shared" si="85"/>
        <v>43703941.119999997</v>
      </c>
    </row>
    <row r="149" spans="1:21" s="9" customFormat="1" ht="12">
      <c r="A149" s="26">
        <v>142</v>
      </c>
      <c r="B149" s="49" t="s">
        <v>307</v>
      </c>
      <c r="C149" s="28" t="s">
        <v>308</v>
      </c>
      <c r="D149" s="39">
        <v>43</v>
      </c>
      <c r="E149" s="39">
        <v>1316594.05</v>
      </c>
      <c r="F149" s="39">
        <v>432</v>
      </c>
      <c r="G149" s="39">
        <v>11013355.15</v>
      </c>
      <c r="H149" s="39">
        <v>334</v>
      </c>
      <c r="I149" s="39">
        <v>5375795.7599999998</v>
      </c>
      <c r="J149" s="39">
        <v>701</v>
      </c>
      <c r="K149" s="39">
        <v>4751070.83</v>
      </c>
      <c r="L149" s="39">
        <f t="shared" si="82"/>
        <v>1510</v>
      </c>
      <c r="M149" s="39">
        <f t="shared" si="83"/>
        <v>22456815.790000003</v>
      </c>
      <c r="N149" s="39">
        <v>704</v>
      </c>
      <c r="O149" s="39">
        <v>14200589.15</v>
      </c>
      <c r="P149" s="39">
        <v>209</v>
      </c>
      <c r="Q149" s="39">
        <v>5130458.5999999996</v>
      </c>
      <c r="R149" s="39">
        <f t="shared" si="86"/>
        <v>913</v>
      </c>
      <c r="S149" s="39">
        <f t="shared" si="87"/>
        <v>19331047.75</v>
      </c>
      <c r="T149" s="39">
        <f t="shared" si="84"/>
        <v>2423</v>
      </c>
      <c r="U149" s="39">
        <f t="shared" si="85"/>
        <v>41787863.540000007</v>
      </c>
    </row>
    <row r="150" spans="1:21" s="9" customFormat="1" ht="12">
      <c r="A150" s="29">
        <v>143</v>
      </c>
      <c r="B150" s="50" t="s">
        <v>231</v>
      </c>
      <c r="C150" s="1" t="s">
        <v>232</v>
      </c>
      <c r="D150" s="40">
        <v>1</v>
      </c>
      <c r="E150" s="40">
        <v>3195</v>
      </c>
      <c r="F150" s="40">
        <v>179</v>
      </c>
      <c r="G150" s="40">
        <v>4036971.66</v>
      </c>
      <c r="H150" s="40">
        <v>82</v>
      </c>
      <c r="I150" s="40">
        <v>1519819.3</v>
      </c>
      <c r="J150" s="40">
        <v>959</v>
      </c>
      <c r="K150" s="40">
        <v>14748107.609999999</v>
      </c>
      <c r="L150" s="38">
        <f t="shared" si="76"/>
        <v>1221</v>
      </c>
      <c r="M150" s="38">
        <f t="shared" si="77"/>
        <v>20308093.57</v>
      </c>
      <c r="N150" s="40">
        <v>2363</v>
      </c>
      <c r="O150" s="40">
        <v>18710736</v>
      </c>
      <c r="P150" s="40">
        <v>56</v>
      </c>
      <c r="Q150" s="40">
        <v>1449666.46</v>
      </c>
      <c r="R150" s="38">
        <f t="shared" si="86"/>
        <v>2419</v>
      </c>
      <c r="S150" s="38">
        <f t="shared" si="87"/>
        <v>20160402.460000001</v>
      </c>
      <c r="T150" s="38">
        <f t="shared" si="78"/>
        <v>3640</v>
      </c>
      <c r="U150" s="38">
        <f t="shared" si="79"/>
        <v>40468496.030000001</v>
      </c>
    </row>
    <row r="151" spans="1:21" s="9" customFormat="1" ht="12">
      <c r="A151" s="26">
        <v>144</v>
      </c>
      <c r="B151" s="49" t="s">
        <v>285</v>
      </c>
      <c r="C151" s="28" t="s">
        <v>286</v>
      </c>
      <c r="D151" s="39">
        <v>10</v>
      </c>
      <c r="E151" s="39">
        <v>396934.40000000002</v>
      </c>
      <c r="F151" s="39">
        <v>15</v>
      </c>
      <c r="G151" s="39">
        <v>229528.09</v>
      </c>
      <c r="H151" s="39">
        <v>4112</v>
      </c>
      <c r="I151" s="39">
        <v>2004664.76</v>
      </c>
      <c r="J151" s="39">
        <v>18099</v>
      </c>
      <c r="K151" s="39">
        <v>18671881.710000001</v>
      </c>
      <c r="L151" s="39">
        <f t="shared" ref="L151:M158" si="88">J151+H151+F151+D151</f>
        <v>22236</v>
      </c>
      <c r="M151" s="39">
        <f t="shared" si="88"/>
        <v>21303008.960000001</v>
      </c>
      <c r="N151" s="39">
        <v>1500</v>
      </c>
      <c r="O151" s="39">
        <v>16927724.77</v>
      </c>
      <c r="P151" s="39">
        <v>26</v>
      </c>
      <c r="Q151" s="39">
        <v>740963.25</v>
      </c>
      <c r="R151" s="39">
        <f t="shared" si="86"/>
        <v>1526</v>
      </c>
      <c r="S151" s="39">
        <f t="shared" si="87"/>
        <v>17668688.02</v>
      </c>
      <c r="T151" s="39">
        <f t="shared" ref="T151:U158" si="89">R151+L151</f>
        <v>23762</v>
      </c>
      <c r="U151" s="39">
        <f t="shared" si="89"/>
        <v>38971696.980000004</v>
      </c>
    </row>
    <row r="152" spans="1:21" s="9" customFormat="1" ht="12">
      <c r="A152" s="29">
        <v>145</v>
      </c>
      <c r="B152" s="50" t="s">
        <v>235</v>
      </c>
      <c r="C152" s="1" t="s">
        <v>236</v>
      </c>
      <c r="D152" s="40"/>
      <c r="E152" s="40"/>
      <c r="F152" s="40">
        <v>217</v>
      </c>
      <c r="G152" s="40">
        <v>5049794.8499999996</v>
      </c>
      <c r="H152" s="40">
        <v>101</v>
      </c>
      <c r="I152" s="40">
        <v>359597.78</v>
      </c>
      <c r="J152" s="40">
        <v>3095</v>
      </c>
      <c r="K152" s="40">
        <v>13708831.08</v>
      </c>
      <c r="L152" s="38">
        <f t="shared" si="88"/>
        <v>3413</v>
      </c>
      <c r="M152" s="38">
        <f t="shared" si="88"/>
        <v>19118223.710000001</v>
      </c>
      <c r="N152" s="40">
        <v>1452</v>
      </c>
      <c r="O152" s="40">
        <v>18696123.550000001</v>
      </c>
      <c r="P152" s="40">
        <v>19</v>
      </c>
      <c r="Q152" s="40">
        <v>294758.89</v>
      </c>
      <c r="R152" s="38">
        <f t="shared" si="86"/>
        <v>1471</v>
      </c>
      <c r="S152" s="38">
        <f t="shared" si="87"/>
        <v>18990882.440000001</v>
      </c>
      <c r="T152" s="38">
        <f t="shared" si="89"/>
        <v>4884</v>
      </c>
      <c r="U152" s="38">
        <f t="shared" si="89"/>
        <v>38109106.150000006</v>
      </c>
    </row>
    <row r="153" spans="1:21" s="9" customFormat="1" ht="12">
      <c r="A153" s="26">
        <v>146</v>
      </c>
      <c r="B153" s="49" t="s">
        <v>291</v>
      </c>
      <c r="C153" s="28" t="s">
        <v>292</v>
      </c>
      <c r="D153" s="39"/>
      <c r="E153" s="39"/>
      <c r="F153" s="39"/>
      <c r="G153" s="39"/>
      <c r="H153" s="39">
        <v>3122</v>
      </c>
      <c r="I153" s="39">
        <v>17463202.399999999</v>
      </c>
      <c r="J153" s="39">
        <v>2923</v>
      </c>
      <c r="K153" s="39">
        <v>16814183.510000002</v>
      </c>
      <c r="L153" s="39">
        <f t="shared" si="88"/>
        <v>6045</v>
      </c>
      <c r="M153" s="39">
        <f t="shared" si="88"/>
        <v>34277385.909999996</v>
      </c>
      <c r="N153" s="39">
        <v>155</v>
      </c>
      <c r="O153" s="39">
        <v>576483.69999999995</v>
      </c>
      <c r="P153" s="39">
        <v>22</v>
      </c>
      <c r="Q153" s="39">
        <v>1445397</v>
      </c>
      <c r="R153" s="39">
        <f t="shared" si="86"/>
        <v>177</v>
      </c>
      <c r="S153" s="39">
        <f t="shared" si="87"/>
        <v>2021880.7</v>
      </c>
      <c r="T153" s="39">
        <f t="shared" si="89"/>
        <v>6222</v>
      </c>
      <c r="U153" s="39">
        <f t="shared" si="89"/>
        <v>36299266.609999999</v>
      </c>
    </row>
    <row r="154" spans="1:21" s="9" customFormat="1" ht="12">
      <c r="A154" s="29">
        <v>147</v>
      </c>
      <c r="B154" s="50" t="s">
        <v>295</v>
      </c>
      <c r="C154" s="1" t="s">
        <v>296</v>
      </c>
      <c r="D154" s="40">
        <v>3</v>
      </c>
      <c r="E154" s="40">
        <v>155521.5</v>
      </c>
      <c r="F154" s="40">
        <v>198</v>
      </c>
      <c r="G154" s="40">
        <v>6362690.9000000004</v>
      </c>
      <c r="H154" s="40">
        <v>95</v>
      </c>
      <c r="I154" s="40">
        <v>1820463.72</v>
      </c>
      <c r="J154" s="40">
        <v>709</v>
      </c>
      <c r="K154" s="40">
        <v>6233051.96</v>
      </c>
      <c r="L154" s="38">
        <f t="shared" si="88"/>
        <v>1005</v>
      </c>
      <c r="M154" s="38">
        <f t="shared" si="88"/>
        <v>14571728.08</v>
      </c>
      <c r="N154" s="40">
        <v>713</v>
      </c>
      <c r="O154" s="40">
        <v>11886641.630000001</v>
      </c>
      <c r="P154" s="40">
        <v>62</v>
      </c>
      <c r="Q154" s="40">
        <v>1701754.43</v>
      </c>
      <c r="R154" s="38">
        <f t="shared" si="86"/>
        <v>775</v>
      </c>
      <c r="S154" s="38">
        <f t="shared" si="87"/>
        <v>13588396.060000001</v>
      </c>
      <c r="T154" s="38">
        <f t="shared" si="89"/>
        <v>1780</v>
      </c>
      <c r="U154" s="38">
        <f t="shared" si="89"/>
        <v>28160124.140000001</v>
      </c>
    </row>
    <row r="155" spans="1:21" s="9" customFormat="1" ht="12">
      <c r="A155" s="26">
        <v>148</v>
      </c>
      <c r="B155" s="49" t="s">
        <v>362</v>
      </c>
      <c r="C155" s="28" t="s">
        <v>363</v>
      </c>
      <c r="D155" s="39"/>
      <c r="E155" s="39"/>
      <c r="F155" s="39">
        <v>13</v>
      </c>
      <c r="G155" s="39">
        <v>747494.48</v>
      </c>
      <c r="H155" s="39">
        <v>830</v>
      </c>
      <c r="I155" s="39">
        <v>4348867.3099999996</v>
      </c>
      <c r="J155" s="39">
        <v>1835</v>
      </c>
      <c r="K155" s="39">
        <v>12982048.48</v>
      </c>
      <c r="L155" s="39">
        <f t="shared" si="88"/>
        <v>2678</v>
      </c>
      <c r="M155" s="39">
        <f t="shared" si="88"/>
        <v>18078410.27</v>
      </c>
      <c r="N155" s="39">
        <v>666</v>
      </c>
      <c r="O155" s="39">
        <v>9510774.6899999995</v>
      </c>
      <c r="P155" s="39">
        <v>4</v>
      </c>
      <c r="Q155" s="39">
        <v>55138.26</v>
      </c>
      <c r="R155" s="39">
        <f t="shared" si="86"/>
        <v>670</v>
      </c>
      <c r="S155" s="39">
        <f t="shared" si="87"/>
        <v>9565912.9499999993</v>
      </c>
      <c r="T155" s="39">
        <f t="shared" si="89"/>
        <v>3348</v>
      </c>
      <c r="U155" s="39">
        <f t="shared" si="89"/>
        <v>27644323.219999999</v>
      </c>
    </row>
    <row r="156" spans="1:21" s="9" customFormat="1" ht="12">
      <c r="A156" s="29">
        <v>149</v>
      </c>
      <c r="B156" s="19" t="s">
        <v>263</v>
      </c>
      <c r="C156" s="1" t="s">
        <v>264</v>
      </c>
      <c r="D156" s="40">
        <v>7</v>
      </c>
      <c r="E156" s="40">
        <v>146370.1</v>
      </c>
      <c r="F156" s="40">
        <v>139</v>
      </c>
      <c r="G156" s="40">
        <v>1988002.8</v>
      </c>
      <c r="H156" s="40">
        <v>169</v>
      </c>
      <c r="I156" s="40">
        <v>2622576.09</v>
      </c>
      <c r="J156" s="40">
        <v>1723</v>
      </c>
      <c r="K156" s="40">
        <v>9860755.6799999997</v>
      </c>
      <c r="L156" s="38">
        <f t="shared" si="88"/>
        <v>2038</v>
      </c>
      <c r="M156" s="38">
        <f t="shared" si="88"/>
        <v>14617704.67</v>
      </c>
      <c r="N156" s="40">
        <v>887</v>
      </c>
      <c r="O156" s="40">
        <v>10587428.220000001</v>
      </c>
      <c r="P156" s="40">
        <v>31</v>
      </c>
      <c r="Q156" s="40">
        <v>1509554.89</v>
      </c>
      <c r="R156" s="38">
        <f t="shared" si="86"/>
        <v>918</v>
      </c>
      <c r="S156" s="38">
        <f t="shared" si="87"/>
        <v>12096983.110000001</v>
      </c>
      <c r="T156" s="38">
        <f t="shared" si="89"/>
        <v>2956</v>
      </c>
      <c r="U156" s="38">
        <f t="shared" si="89"/>
        <v>26714687.780000001</v>
      </c>
    </row>
    <row r="157" spans="1:21" s="9" customFormat="1" ht="12">
      <c r="A157" s="26">
        <v>150</v>
      </c>
      <c r="B157" s="27" t="s">
        <v>303</v>
      </c>
      <c r="C157" s="28" t="s">
        <v>304</v>
      </c>
      <c r="D157" s="39"/>
      <c r="E157" s="39"/>
      <c r="F157" s="39"/>
      <c r="G157" s="39"/>
      <c r="H157" s="39">
        <v>266</v>
      </c>
      <c r="I157" s="39">
        <v>225925.11</v>
      </c>
      <c r="J157" s="39">
        <v>2229</v>
      </c>
      <c r="K157" s="39">
        <v>11857459.390000001</v>
      </c>
      <c r="L157" s="39">
        <f t="shared" si="88"/>
        <v>2495</v>
      </c>
      <c r="M157" s="39">
        <f t="shared" si="88"/>
        <v>12083384.5</v>
      </c>
      <c r="N157" s="39">
        <v>2412</v>
      </c>
      <c r="O157" s="39">
        <v>11882720.09</v>
      </c>
      <c r="P157" s="39">
        <v>50</v>
      </c>
      <c r="Q157" s="39">
        <v>276728.13</v>
      </c>
      <c r="R157" s="39">
        <f t="shared" si="86"/>
        <v>2462</v>
      </c>
      <c r="S157" s="39">
        <f t="shared" si="87"/>
        <v>12159448.220000001</v>
      </c>
      <c r="T157" s="39">
        <f t="shared" si="89"/>
        <v>4957</v>
      </c>
      <c r="U157" s="39">
        <f t="shared" si="89"/>
        <v>24242832.719999999</v>
      </c>
    </row>
    <row r="158" spans="1:21" s="9" customFormat="1" ht="12">
      <c r="A158" s="29">
        <v>151</v>
      </c>
      <c r="B158" s="50" t="s">
        <v>315</v>
      </c>
      <c r="C158" s="1" t="s">
        <v>316</v>
      </c>
      <c r="D158" s="40"/>
      <c r="E158" s="40"/>
      <c r="F158" s="40">
        <v>2</v>
      </c>
      <c r="G158" s="40">
        <v>35290.54</v>
      </c>
      <c r="H158" s="40">
        <v>950</v>
      </c>
      <c r="I158" s="40">
        <v>1697333.95</v>
      </c>
      <c r="J158" s="40">
        <v>2324</v>
      </c>
      <c r="K158" s="40">
        <v>7146669.5</v>
      </c>
      <c r="L158" s="38">
        <f t="shared" si="88"/>
        <v>3276</v>
      </c>
      <c r="M158" s="38">
        <f t="shared" si="88"/>
        <v>8879293.9899999984</v>
      </c>
      <c r="N158" s="40">
        <v>1507</v>
      </c>
      <c r="O158" s="40">
        <v>10218230.01</v>
      </c>
      <c r="P158" s="40">
        <v>330</v>
      </c>
      <c r="Q158" s="40">
        <v>4742933.75</v>
      </c>
      <c r="R158" s="38">
        <f t="shared" si="86"/>
        <v>1837</v>
      </c>
      <c r="S158" s="38">
        <f t="shared" si="87"/>
        <v>14961163.76</v>
      </c>
      <c r="T158" s="38">
        <f t="shared" si="89"/>
        <v>5113</v>
      </c>
      <c r="U158" s="38">
        <f t="shared" si="89"/>
        <v>23840457.75</v>
      </c>
    </row>
    <row r="159" spans="1:21" s="9" customFormat="1" ht="12">
      <c r="A159" s="26">
        <v>152</v>
      </c>
      <c r="B159" s="49" t="s">
        <v>311</v>
      </c>
      <c r="C159" s="28" t="s">
        <v>312</v>
      </c>
      <c r="D159" s="39">
        <v>3</v>
      </c>
      <c r="E159" s="39">
        <v>22778</v>
      </c>
      <c r="F159" s="39">
        <v>11</v>
      </c>
      <c r="G159" s="39">
        <v>108331.65</v>
      </c>
      <c r="H159" s="39">
        <v>538</v>
      </c>
      <c r="I159" s="39">
        <v>373958.8</v>
      </c>
      <c r="J159" s="39">
        <v>5865</v>
      </c>
      <c r="K159" s="39">
        <v>10248682.199999999</v>
      </c>
      <c r="L159" s="39">
        <f t="shared" ref="L159:L166" si="90">J159+H159+F159+D159</f>
        <v>6417</v>
      </c>
      <c r="M159" s="39">
        <f t="shared" ref="M159:M166" si="91">K159+I159+G159+E159</f>
        <v>10753750.65</v>
      </c>
      <c r="N159" s="39">
        <v>1270</v>
      </c>
      <c r="O159" s="39">
        <v>9980072.4299999997</v>
      </c>
      <c r="P159" s="39">
        <v>17</v>
      </c>
      <c r="Q159" s="39">
        <v>32562.49</v>
      </c>
      <c r="R159" s="39">
        <f t="shared" si="86"/>
        <v>1287</v>
      </c>
      <c r="S159" s="39">
        <f t="shared" si="87"/>
        <v>10012634.92</v>
      </c>
      <c r="T159" s="39">
        <f t="shared" ref="T159:T166" si="92">R159+L159</f>
        <v>7704</v>
      </c>
      <c r="U159" s="39">
        <f t="shared" ref="U159:U166" si="93">S159+M159</f>
        <v>20766385.57</v>
      </c>
    </row>
    <row r="160" spans="1:21" s="9" customFormat="1" ht="12">
      <c r="A160" s="29">
        <v>153</v>
      </c>
      <c r="B160" s="50" t="s">
        <v>347</v>
      </c>
      <c r="C160" s="1" t="s">
        <v>348</v>
      </c>
      <c r="D160" s="40"/>
      <c r="E160" s="40"/>
      <c r="F160" s="40"/>
      <c r="G160" s="40"/>
      <c r="H160" s="40">
        <v>11</v>
      </c>
      <c r="I160" s="40">
        <v>65872.789999999994</v>
      </c>
      <c r="J160" s="40">
        <v>18</v>
      </c>
      <c r="K160" s="40">
        <v>8334.76</v>
      </c>
      <c r="L160" s="38">
        <f t="shared" si="90"/>
        <v>29</v>
      </c>
      <c r="M160" s="38">
        <f t="shared" si="91"/>
        <v>74207.549999999988</v>
      </c>
      <c r="N160" s="40">
        <v>2</v>
      </c>
      <c r="O160" s="40">
        <v>10037243</v>
      </c>
      <c r="P160" s="40">
        <v>2</v>
      </c>
      <c r="Q160" s="40">
        <v>10034808</v>
      </c>
      <c r="R160" s="38">
        <f t="shared" si="86"/>
        <v>4</v>
      </c>
      <c r="S160" s="38">
        <f t="shared" si="87"/>
        <v>20072051</v>
      </c>
      <c r="T160" s="38">
        <f t="shared" si="92"/>
        <v>33</v>
      </c>
      <c r="U160" s="38">
        <f t="shared" si="93"/>
        <v>20146258.550000001</v>
      </c>
    </row>
    <row r="161" spans="1:21" s="9" customFormat="1" ht="12">
      <c r="A161" s="26">
        <v>154</v>
      </c>
      <c r="B161" s="49" t="s">
        <v>319</v>
      </c>
      <c r="C161" s="28" t="s">
        <v>320</v>
      </c>
      <c r="D161" s="39"/>
      <c r="E161" s="39"/>
      <c r="F161" s="39">
        <v>11</v>
      </c>
      <c r="G161" s="39">
        <v>99810.86</v>
      </c>
      <c r="H161" s="39">
        <v>593</v>
      </c>
      <c r="I161" s="39">
        <v>550809.02</v>
      </c>
      <c r="J161" s="39">
        <v>4748</v>
      </c>
      <c r="K161" s="39">
        <v>9123456.5299999993</v>
      </c>
      <c r="L161" s="39">
        <f t="shared" si="90"/>
        <v>5352</v>
      </c>
      <c r="M161" s="39">
        <f t="shared" si="91"/>
        <v>9774076.4099999983</v>
      </c>
      <c r="N161" s="39">
        <v>948</v>
      </c>
      <c r="O161" s="39">
        <v>8702673.3100000005</v>
      </c>
      <c r="P161" s="39">
        <v>3</v>
      </c>
      <c r="Q161" s="39">
        <v>13035.67</v>
      </c>
      <c r="R161" s="39">
        <f t="shared" si="86"/>
        <v>951</v>
      </c>
      <c r="S161" s="39">
        <f t="shared" si="87"/>
        <v>8715708.9800000004</v>
      </c>
      <c r="T161" s="39">
        <f t="shared" si="92"/>
        <v>6303</v>
      </c>
      <c r="U161" s="39">
        <f t="shared" si="93"/>
        <v>18489785.390000001</v>
      </c>
    </row>
    <row r="162" spans="1:21" s="9" customFormat="1" ht="12">
      <c r="A162" s="29">
        <v>155</v>
      </c>
      <c r="B162" s="50" t="s">
        <v>258</v>
      </c>
      <c r="C162" s="1" t="s">
        <v>357</v>
      </c>
      <c r="D162" s="40"/>
      <c r="E162" s="40"/>
      <c r="F162" s="40">
        <v>83</v>
      </c>
      <c r="G162" s="40">
        <v>3265521.51</v>
      </c>
      <c r="H162" s="40">
        <v>184</v>
      </c>
      <c r="I162" s="40">
        <v>4031463.42</v>
      </c>
      <c r="J162" s="40">
        <v>71</v>
      </c>
      <c r="K162" s="40">
        <v>1465771.95</v>
      </c>
      <c r="L162" s="38">
        <f t="shared" si="90"/>
        <v>338</v>
      </c>
      <c r="M162" s="38">
        <f t="shared" si="91"/>
        <v>8762756.879999999</v>
      </c>
      <c r="N162" s="40">
        <v>23</v>
      </c>
      <c r="O162" s="40">
        <v>4088835</v>
      </c>
      <c r="P162" s="40">
        <v>21</v>
      </c>
      <c r="Q162" s="40">
        <v>3500000</v>
      </c>
      <c r="R162" s="38">
        <f t="shared" si="86"/>
        <v>44</v>
      </c>
      <c r="S162" s="38">
        <f t="shared" si="87"/>
        <v>7588835</v>
      </c>
      <c r="T162" s="38">
        <f t="shared" si="92"/>
        <v>382</v>
      </c>
      <c r="U162" s="38">
        <f t="shared" si="93"/>
        <v>16351591.879999999</v>
      </c>
    </row>
    <row r="163" spans="1:21" s="9" customFormat="1" ht="12">
      <c r="A163" s="26">
        <v>156</v>
      </c>
      <c r="B163" s="49" t="s">
        <v>323</v>
      </c>
      <c r="C163" s="28" t="s">
        <v>324</v>
      </c>
      <c r="D163" s="39"/>
      <c r="E163" s="39"/>
      <c r="F163" s="39"/>
      <c r="G163" s="39"/>
      <c r="H163" s="39">
        <v>823</v>
      </c>
      <c r="I163" s="39">
        <v>571932.82999999996</v>
      </c>
      <c r="J163" s="39">
        <v>3754</v>
      </c>
      <c r="K163" s="39">
        <v>7650224.6600000001</v>
      </c>
      <c r="L163" s="39">
        <f t="shared" si="90"/>
        <v>4577</v>
      </c>
      <c r="M163" s="39">
        <f t="shared" si="91"/>
        <v>8222157.4900000002</v>
      </c>
      <c r="N163" s="39">
        <v>956</v>
      </c>
      <c r="O163" s="39">
        <v>7081500.9800000004</v>
      </c>
      <c r="P163" s="39">
        <v>1</v>
      </c>
      <c r="Q163" s="39">
        <v>5000</v>
      </c>
      <c r="R163" s="39">
        <f t="shared" si="86"/>
        <v>957</v>
      </c>
      <c r="S163" s="39">
        <f t="shared" si="87"/>
        <v>7086500.9800000004</v>
      </c>
      <c r="T163" s="39">
        <f t="shared" si="92"/>
        <v>5534</v>
      </c>
      <c r="U163" s="39">
        <f t="shared" si="93"/>
        <v>15308658.470000001</v>
      </c>
    </row>
    <row r="164" spans="1:21" s="9" customFormat="1" ht="12">
      <c r="A164" s="29">
        <v>157</v>
      </c>
      <c r="B164" s="50" t="s">
        <v>360</v>
      </c>
      <c r="C164" s="1" t="s">
        <v>361</v>
      </c>
      <c r="D164" s="40">
        <v>11</v>
      </c>
      <c r="E164" s="40">
        <v>227822.66</v>
      </c>
      <c r="F164" s="40">
        <v>7</v>
      </c>
      <c r="G164" s="40">
        <v>159958.54999999999</v>
      </c>
      <c r="H164" s="40">
        <v>44</v>
      </c>
      <c r="I164" s="40">
        <v>1124921.74</v>
      </c>
      <c r="J164" s="40">
        <v>671</v>
      </c>
      <c r="K164" s="40">
        <v>6005775.5599999996</v>
      </c>
      <c r="L164" s="38">
        <f t="shared" si="90"/>
        <v>733</v>
      </c>
      <c r="M164" s="38">
        <f t="shared" si="91"/>
        <v>7518478.5099999998</v>
      </c>
      <c r="N164" s="40">
        <v>633</v>
      </c>
      <c r="O164" s="40">
        <v>6166424.0499999998</v>
      </c>
      <c r="P164" s="40">
        <v>38</v>
      </c>
      <c r="Q164" s="40">
        <v>1351099.53</v>
      </c>
      <c r="R164" s="38">
        <f t="shared" si="86"/>
        <v>671</v>
      </c>
      <c r="S164" s="38">
        <f t="shared" si="87"/>
        <v>7517523.5800000001</v>
      </c>
      <c r="T164" s="38">
        <f t="shared" si="92"/>
        <v>1404</v>
      </c>
      <c r="U164" s="38">
        <f t="shared" si="93"/>
        <v>15036002.09</v>
      </c>
    </row>
    <row r="165" spans="1:21" s="9" customFormat="1" ht="12">
      <c r="A165" s="26">
        <v>158</v>
      </c>
      <c r="B165" s="49" t="s">
        <v>313</v>
      </c>
      <c r="C165" s="28" t="s">
        <v>314</v>
      </c>
      <c r="D165" s="39">
        <v>109</v>
      </c>
      <c r="E165" s="39">
        <v>2404983.96</v>
      </c>
      <c r="F165" s="39">
        <v>175</v>
      </c>
      <c r="G165" s="39">
        <v>1983085.03</v>
      </c>
      <c r="H165" s="39">
        <v>28</v>
      </c>
      <c r="I165" s="39">
        <v>328055.38</v>
      </c>
      <c r="J165" s="39">
        <v>421</v>
      </c>
      <c r="K165" s="39">
        <v>1700760.54</v>
      </c>
      <c r="L165" s="39">
        <f t="shared" si="90"/>
        <v>733</v>
      </c>
      <c r="M165" s="39">
        <f t="shared" si="91"/>
        <v>6416884.9100000001</v>
      </c>
      <c r="N165" s="39">
        <v>290</v>
      </c>
      <c r="O165" s="39">
        <v>3723541.14</v>
      </c>
      <c r="P165" s="39">
        <v>133</v>
      </c>
      <c r="Q165" s="39">
        <v>2740582.62</v>
      </c>
      <c r="R165" s="39">
        <f t="shared" si="86"/>
        <v>423</v>
      </c>
      <c r="S165" s="39">
        <f t="shared" si="87"/>
        <v>6464123.7599999998</v>
      </c>
      <c r="T165" s="39">
        <f t="shared" si="92"/>
        <v>1156</v>
      </c>
      <c r="U165" s="39">
        <f t="shared" si="93"/>
        <v>12881008.67</v>
      </c>
    </row>
    <row r="166" spans="1:21" s="9" customFormat="1" ht="12">
      <c r="A166" s="29">
        <v>159</v>
      </c>
      <c r="B166" s="19" t="s">
        <v>339</v>
      </c>
      <c r="C166" s="1" t="s">
        <v>340</v>
      </c>
      <c r="D166" s="40"/>
      <c r="E166" s="40"/>
      <c r="F166" s="40"/>
      <c r="G166" s="40"/>
      <c r="H166" s="40">
        <v>20</v>
      </c>
      <c r="I166" s="40">
        <v>5925645.0800000001</v>
      </c>
      <c r="J166" s="40">
        <v>21</v>
      </c>
      <c r="K166" s="40">
        <v>2393108.5699999998</v>
      </c>
      <c r="L166" s="38">
        <f t="shared" si="90"/>
        <v>41</v>
      </c>
      <c r="M166" s="38">
        <f t="shared" si="91"/>
        <v>8318753.6500000004</v>
      </c>
      <c r="N166" s="40">
        <v>1</v>
      </c>
      <c r="O166" s="40">
        <v>46656</v>
      </c>
      <c r="P166" s="40">
        <v>3</v>
      </c>
      <c r="Q166" s="40">
        <v>3050000</v>
      </c>
      <c r="R166" s="38">
        <f t="shared" si="86"/>
        <v>4</v>
      </c>
      <c r="S166" s="38">
        <f t="shared" si="87"/>
        <v>3096656</v>
      </c>
      <c r="T166" s="38">
        <f t="shared" si="92"/>
        <v>45</v>
      </c>
      <c r="U166" s="38">
        <f t="shared" si="93"/>
        <v>11415409.65</v>
      </c>
    </row>
    <row r="167" spans="1:21" s="9" customFormat="1" ht="12">
      <c r="A167" s="26">
        <v>160</v>
      </c>
      <c r="B167" s="27" t="s">
        <v>189</v>
      </c>
      <c r="C167" s="28" t="s">
        <v>190</v>
      </c>
      <c r="D167" s="39"/>
      <c r="E167" s="39"/>
      <c r="F167" s="39">
        <v>1</v>
      </c>
      <c r="G167" s="39">
        <v>2605</v>
      </c>
      <c r="H167" s="39">
        <v>69</v>
      </c>
      <c r="I167" s="39">
        <v>68835.11</v>
      </c>
      <c r="J167" s="39">
        <v>1112</v>
      </c>
      <c r="K167" s="39">
        <v>5011564.3600000003</v>
      </c>
      <c r="L167" s="39">
        <f t="shared" ref="L167:M173" si="94">J167+H167+F167+D167</f>
        <v>1182</v>
      </c>
      <c r="M167" s="39">
        <f t="shared" si="94"/>
        <v>5083004.4700000007</v>
      </c>
      <c r="N167" s="39">
        <v>1083</v>
      </c>
      <c r="O167" s="39">
        <v>4961399.6900000004</v>
      </c>
      <c r="P167" s="39">
        <v>7</v>
      </c>
      <c r="Q167" s="39">
        <v>35263.839999999997</v>
      </c>
      <c r="R167" s="39">
        <f t="shared" ref="R167:R185" si="95">N167+P167</f>
        <v>1090</v>
      </c>
      <c r="S167" s="39">
        <f t="shared" ref="S167:S185" si="96">O167+Q167</f>
        <v>4996663.53</v>
      </c>
      <c r="T167" s="39">
        <f t="shared" ref="T167:U173" si="97">R167+L167</f>
        <v>2272</v>
      </c>
      <c r="U167" s="39">
        <f t="shared" si="97"/>
        <v>10079668</v>
      </c>
    </row>
    <row r="168" spans="1:21" s="9" customFormat="1" ht="12">
      <c r="A168" s="29">
        <v>161</v>
      </c>
      <c r="B168" s="50" t="s">
        <v>283</v>
      </c>
      <c r="C168" s="1" t="s">
        <v>284</v>
      </c>
      <c r="D168" s="40"/>
      <c r="E168" s="40"/>
      <c r="F168" s="40"/>
      <c r="G168" s="40"/>
      <c r="H168" s="40"/>
      <c r="I168" s="40"/>
      <c r="J168" s="40">
        <v>38</v>
      </c>
      <c r="K168" s="40">
        <v>34338.800000000003</v>
      </c>
      <c r="L168" s="38">
        <f t="shared" si="94"/>
        <v>38</v>
      </c>
      <c r="M168" s="38">
        <f t="shared" si="94"/>
        <v>34338.800000000003</v>
      </c>
      <c r="N168" s="40"/>
      <c r="O168" s="40"/>
      <c r="P168" s="40">
        <v>1</v>
      </c>
      <c r="Q168" s="40">
        <v>9705882</v>
      </c>
      <c r="R168" s="38">
        <f t="shared" si="95"/>
        <v>1</v>
      </c>
      <c r="S168" s="38">
        <f t="shared" si="96"/>
        <v>9705882</v>
      </c>
      <c r="T168" s="38">
        <f t="shared" si="97"/>
        <v>39</v>
      </c>
      <c r="U168" s="38">
        <f t="shared" si="97"/>
        <v>9740220.8000000007</v>
      </c>
    </row>
    <row r="169" spans="1:21" s="9" customFormat="1" ht="12">
      <c r="A169" s="26">
        <v>162</v>
      </c>
      <c r="B169" s="49" t="s">
        <v>333</v>
      </c>
      <c r="C169" s="28" t="s">
        <v>334</v>
      </c>
      <c r="D169" s="39"/>
      <c r="E169" s="39"/>
      <c r="F169" s="39">
        <v>2</v>
      </c>
      <c r="G169" s="39">
        <v>7592.05</v>
      </c>
      <c r="H169" s="39">
        <v>742</v>
      </c>
      <c r="I169" s="39">
        <v>430290.15</v>
      </c>
      <c r="J169" s="39">
        <v>2703</v>
      </c>
      <c r="K169" s="39">
        <v>4069435.22</v>
      </c>
      <c r="L169" s="39">
        <f t="shared" si="94"/>
        <v>3447</v>
      </c>
      <c r="M169" s="39">
        <f t="shared" si="94"/>
        <v>4507317.42</v>
      </c>
      <c r="N169" s="39">
        <v>451</v>
      </c>
      <c r="O169" s="39">
        <v>3636402.47</v>
      </c>
      <c r="P169" s="39">
        <v>2</v>
      </c>
      <c r="Q169" s="39">
        <v>2829.38</v>
      </c>
      <c r="R169" s="39">
        <f t="shared" si="95"/>
        <v>453</v>
      </c>
      <c r="S169" s="39">
        <f t="shared" si="96"/>
        <v>3639231.85</v>
      </c>
      <c r="T169" s="39">
        <f t="shared" si="97"/>
        <v>3900</v>
      </c>
      <c r="U169" s="39">
        <f t="shared" si="97"/>
        <v>8146549.2699999996</v>
      </c>
    </row>
    <row r="170" spans="1:21" s="9" customFormat="1" ht="12">
      <c r="A170" s="29">
        <v>163</v>
      </c>
      <c r="B170" s="50" t="s">
        <v>337</v>
      </c>
      <c r="C170" s="1" t="s">
        <v>338</v>
      </c>
      <c r="D170" s="40"/>
      <c r="E170" s="40"/>
      <c r="F170" s="40">
        <v>4</v>
      </c>
      <c r="G170" s="40">
        <v>43123.23</v>
      </c>
      <c r="H170" s="40">
        <v>42</v>
      </c>
      <c r="I170" s="40">
        <v>45306.35</v>
      </c>
      <c r="J170" s="40">
        <v>1246</v>
      </c>
      <c r="K170" s="40">
        <v>3507153.03</v>
      </c>
      <c r="L170" s="38">
        <f t="shared" si="94"/>
        <v>1292</v>
      </c>
      <c r="M170" s="38">
        <f t="shared" si="94"/>
        <v>3595582.61</v>
      </c>
      <c r="N170" s="40">
        <v>1513</v>
      </c>
      <c r="O170" s="40">
        <v>3550709.13</v>
      </c>
      <c r="P170" s="40">
        <v>2</v>
      </c>
      <c r="Q170" s="40">
        <v>3916.89</v>
      </c>
      <c r="R170" s="38">
        <f t="shared" si="95"/>
        <v>1515</v>
      </c>
      <c r="S170" s="38">
        <f t="shared" si="96"/>
        <v>3554626.02</v>
      </c>
      <c r="T170" s="38">
        <f t="shared" si="97"/>
        <v>2807</v>
      </c>
      <c r="U170" s="38">
        <f t="shared" si="97"/>
        <v>7150208.6299999999</v>
      </c>
    </row>
    <row r="171" spans="1:21" s="9" customFormat="1" ht="12">
      <c r="A171" s="26">
        <v>164</v>
      </c>
      <c r="B171" s="49" t="s">
        <v>325</v>
      </c>
      <c r="C171" s="28" t="s">
        <v>326</v>
      </c>
      <c r="D171" s="39"/>
      <c r="E171" s="39"/>
      <c r="F171" s="39"/>
      <c r="G171" s="39"/>
      <c r="H171" s="39">
        <v>323</v>
      </c>
      <c r="I171" s="39">
        <v>353861.82</v>
      </c>
      <c r="J171" s="39">
        <v>1442</v>
      </c>
      <c r="K171" s="39">
        <v>3314094.2</v>
      </c>
      <c r="L171" s="39">
        <f t="shared" si="94"/>
        <v>1765</v>
      </c>
      <c r="M171" s="39">
        <f t="shared" si="94"/>
        <v>3667956.02</v>
      </c>
      <c r="N171" s="39">
        <v>612</v>
      </c>
      <c r="O171" s="39">
        <v>3024634.44</v>
      </c>
      <c r="P171" s="39">
        <v>4</v>
      </c>
      <c r="Q171" s="39">
        <v>58312.4</v>
      </c>
      <c r="R171" s="39">
        <f t="shared" si="95"/>
        <v>616</v>
      </c>
      <c r="S171" s="39">
        <f t="shared" si="96"/>
        <v>3082946.84</v>
      </c>
      <c r="T171" s="39">
        <f t="shared" si="97"/>
        <v>2381</v>
      </c>
      <c r="U171" s="39">
        <f t="shared" si="97"/>
        <v>6750902.8599999994</v>
      </c>
    </row>
    <row r="172" spans="1:21" s="9" customFormat="1" ht="12">
      <c r="A172" s="29">
        <v>165</v>
      </c>
      <c r="B172" s="50" t="s">
        <v>321</v>
      </c>
      <c r="C172" s="1" t="s">
        <v>322</v>
      </c>
      <c r="D172" s="40"/>
      <c r="E172" s="40"/>
      <c r="F172" s="40"/>
      <c r="G172" s="40"/>
      <c r="H172" s="40">
        <v>1</v>
      </c>
      <c r="I172" s="40">
        <v>1200</v>
      </c>
      <c r="J172" s="40">
        <v>3</v>
      </c>
      <c r="K172" s="40">
        <v>3123469.43</v>
      </c>
      <c r="L172" s="38">
        <f t="shared" si="94"/>
        <v>4</v>
      </c>
      <c r="M172" s="38">
        <f t="shared" si="94"/>
        <v>3124669.43</v>
      </c>
      <c r="N172" s="40">
        <v>1</v>
      </c>
      <c r="O172" s="40">
        <v>2930000</v>
      </c>
      <c r="P172" s="40">
        <v>1</v>
      </c>
      <c r="Q172" s="40">
        <v>561430.43999999994</v>
      </c>
      <c r="R172" s="38">
        <f t="shared" si="95"/>
        <v>2</v>
      </c>
      <c r="S172" s="38">
        <f t="shared" si="96"/>
        <v>3491430.44</v>
      </c>
      <c r="T172" s="38">
        <f t="shared" si="97"/>
        <v>6</v>
      </c>
      <c r="U172" s="38">
        <f t="shared" si="97"/>
        <v>6616099.8700000001</v>
      </c>
    </row>
    <row r="173" spans="1:21" s="9" customFormat="1" ht="12">
      <c r="A173" s="26">
        <v>166</v>
      </c>
      <c r="B173" s="49" t="s">
        <v>331</v>
      </c>
      <c r="C173" s="28" t="s">
        <v>332</v>
      </c>
      <c r="D173" s="39"/>
      <c r="E173" s="39"/>
      <c r="F173" s="39"/>
      <c r="G173" s="39"/>
      <c r="H173" s="39">
        <v>82</v>
      </c>
      <c r="I173" s="39">
        <v>79019.19</v>
      </c>
      <c r="J173" s="39">
        <v>890</v>
      </c>
      <c r="K173" s="39">
        <v>2503305.86</v>
      </c>
      <c r="L173" s="39">
        <f t="shared" si="94"/>
        <v>972</v>
      </c>
      <c r="M173" s="39">
        <f t="shared" si="94"/>
        <v>2582325.0499999998</v>
      </c>
      <c r="N173" s="39">
        <v>280</v>
      </c>
      <c r="O173" s="39">
        <v>2998378.6</v>
      </c>
      <c r="P173" s="39">
        <v>14</v>
      </c>
      <c r="Q173" s="39">
        <v>604578.75</v>
      </c>
      <c r="R173" s="39">
        <f t="shared" si="95"/>
        <v>294</v>
      </c>
      <c r="S173" s="39">
        <f t="shared" si="96"/>
        <v>3602957.35</v>
      </c>
      <c r="T173" s="39">
        <f t="shared" si="97"/>
        <v>1266</v>
      </c>
      <c r="U173" s="39">
        <f t="shared" si="97"/>
        <v>6185282.4000000004</v>
      </c>
    </row>
    <row r="174" spans="1:21" s="9" customFormat="1" ht="12">
      <c r="A174" s="29">
        <v>167</v>
      </c>
      <c r="B174" s="50" t="s">
        <v>329</v>
      </c>
      <c r="C174" s="1" t="s">
        <v>330</v>
      </c>
      <c r="D174" s="40"/>
      <c r="E174" s="40"/>
      <c r="F174" s="40"/>
      <c r="G174" s="40"/>
      <c r="H174" s="40">
        <v>94</v>
      </c>
      <c r="I174" s="40">
        <v>71614.78</v>
      </c>
      <c r="J174" s="40">
        <v>1529</v>
      </c>
      <c r="K174" s="40">
        <v>2409550.81</v>
      </c>
      <c r="L174" s="38">
        <f t="shared" ref="L174:L181" si="98">J174+H174+F174+D174</f>
        <v>1623</v>
      </c>
      <c r="M174" s="38">
        <f t="shared" ref="M174:M181" si="99">K174+I174+G174+E174</f>
        <v>2481165.59</v>
      </c>
      <c r="N174" s="40">
        <v>225</v>
      </c>
      <c r="O174" s="40">
        <v>2317766.59</v>
      </c>
      <c r="P174" s="40"/>
      <c r="Q174" s="40"/>
      <c r="R174" s="38">
        <f t="shared" si="95"/>
        <v>225</v>
      </c>
      <c r="S174" s="38">
        <f t="shared" si="96"/>
        <v>2317766.59</v>
      </c>
      <c r="T174" s="38">
        <f t="shared" ref="T174:T181" si="100">R174+L174</f>
        <v>1848</v>
      </c>
      <c r="U174" s="38">
        <f t="shared" ref="U174:U181" si="101">S174+M174</f>
        <v>4798932.18</v>
      </c>
    </row>
    <row r="175" spans="1:21" s="9" customFormat="1" ht="12">
      <c r="A175" s="26">
        <v>168</v>
      </c>
      <c r="B175" s="49" t="s">
        <v>335</v>
      </c>
      <c r="C175" s="28" t="s">
        <v>336</v>
      </c>
      <c r="D175" s="39"/>
      <c r="E175" s="39"/>
      <c r="F175" s="39">
        <v>10</v>
      </c>
      <c r="G175" s="39">
        <v>194462.7</v>
      </c>
      <c r="H175" s="39">
        <v>10</v>
      </c>
      <c r="I175" s="39">
        <v>197670.05</v>
      </c>
      <c r="J175" s="39">
        <v>139</v>
      </c>
      <c r="K175" s="39">
        <v>1245474.93</v>
      </c>
      <c r="L175" s="39">
        <f t="shared" si="98"/>
        <v>159</v>
      </c>
      <c r="M175" s="39">
        <f t="shared" si="99"/>
        <v>1637607.68</v>
      </c>
      <c r="N175" s="39">
        <v>141</v>
      </c>
      <c r="O175" s="39">
        <v>1444937.63</v>
      </c>
      <c r="P175" s="39">
        <v>11</v>
      </c>
      <c r="Q175" s="39">
        <v>202670.05</v>
      </c>
      <c r="R175" s="39">
        <f t="shared" si="95"/>
        <v>152</v>
      </c>
      <c r="S175" s="39">
        <f t="shared" si="96"/>
        <v>1647607.68</v>
      </c>
      <c r="T175" s="39">
        <f t="shared" si="100"/>
        <v>311</v>
      </c>
      <c r="U175" s="39">
        <f t="shared" si="101"/>
        <v>3285215.36</v>
      </c>
    </row>
    <row r="176" spans="1:21" s="9" customFormat="1" ht="12">
      <c r="A176" s="29">
        <v>169</v>
      </c>
      <c r="B176" s="19" t="s">
        <v>343</v>
      </c>
      <c r="C176" s="1" t="s">
        <v>344</v>
      </c>
      <c r="D176" s="40"/>
      <c r="E176" s="40"/>
      <c r="F176" s="40"/>
      <c r="G176" s="40"/>
      <c r="H176" s="40">
        <v>591</v>
      </c>
      <c r="I176" s="40">
        <v>375907.89</v>
      </c>
      <c r="J176" s="40">
        <v>701</v>
      </c>
      <c r="K176" s="40">
        <v>736398.64</v>
      </c>
      <c r="L176" s="38">
        <f t="shared" si="98"/>
        <v>1292</v>
      </c>
      <c r="M176" s="38">
        <f t="shared" si="99"/>
        <v>1112306.53</v>
      </c>
      <c r="N176" s="40">
        <v>39</v>
      </c>
      <c r="O176" s="40">
        <v>362127.1</v>
      </c>
      <c r="P176" s="40"/>
      <c r="Q176" s="40"/>
      <c r="R176" s="38">
        <f t="shared" si="95"/>
        <v>39</v>
      </c>
      <c r="S176" s="38">
        <f t="shared" si="96"/>
        <v>362127.1</v>
      </c>
      <c r="T176" s="38">
        <f t="shared" si="100"/>
        <v>1331</v>
      </c>
      <c r="U176" s="38">
        <f t="shared" si="101"/>
        <v>1474433.63</v>
      </c>
    </row>
    <row r="177" spans="1:21" s="9" customFormat="1" ht="12">
      <c r="A177" s="26">
        <v>170</v>
      </c>
      <c r="B177" s="27" t="s">
        <v>372</v>
      </c>
      <c r="C177" s="28" t="s">
        <v>373</v>
      </c>
      <c r="D177" s="39"/>
      <c r="E177" s="39"/>
      <c r="F177" s="39"/>
      <c r="G177" s="39"/>
      <c r="H177" s="39">
        <v>685</v>
      </c>
      <c r="I177" s="39">
        <v>255531.49</v>
      </c>
      <c r="J177" s="39">
        <v>477</v>
      </c>
      <c r="K177" s="39">
        <v>250182.87</v>
      </c>
      <c r="L177" s="39">
        <f t="shared" si="98"/>
        <v>1162</v>
      </c>
      <c r="M177" s="39">
        <f t="shared" si="99"/>
        <v>505714.36</v>
      </c>
      <c r="N177" s="39">
        <v>4</v>
      </c>
      <c r="O177" s="39">
        <v>29591.5</v>
      </c>
      <c r="P177" s="39"/>
      <c r="Q177" s="39"/>
      <c r="R177" s="39">
        <f t="shared" si="95"/>
        <v>4</v>
      </c>
      <c r="S177" s="39">
        <f t="shared" si="96"/>
        <v>29591.5</v>
      </c>
      <c r="T177" s="39">
        <f t="shared" si="100"/>
        <v>1166</v>
      </c>
      <c r="U177" s="39">
        <f t="shared" si="101"/>
        <v>535305.86</v>
      </c>
    </row>
    <row r="178" spans="1:21" s="9" customFormat="1" ht="12">
      <c r="A178" s="29">
        <v>171</v>
      </c>
      <c r="B178" s="50" t="s">
        <v>345</v>
      </c>
      <c r="C178" s="1" t="s">
        <v>346</v>
      </c>
      <c r="D178" s="40"/>
      <c r="E178" s="40"/>
      <c r="F178" s="40"/>
      <c r="G178" s="40"/>
      <c r="H178" s="40">
        <v>14</v>
      </c>
      <c r="I178" s="40">
        <v>79929.41</v>
      </c>
      <c r="J178" s="40">
        <v>38</v>
      </c>
      <c r="K178" s="40">
        <v>92258.02</v>
      </c>
      <c r="L178" s="38">
        <f t="shared" si="98"/>
        <v>52</v>
      </c>
      <c r="M178" s="38">
        <f t="shared" si="99"/>
        <v>172187.43</v>
      </c>
      <c r="N178" s="40">
        <v>13</v>
      </c>
      <c r="O178" s="40">
        <v>115244.68</v>
      </c>
      <c r="P178" s="40">
        <v>12</v>
      </c>
      <c r="Q178" s="40">
        <v>101246.25</v>
      </c>
      <c r="R178" s="38">
        <f t="shared" si="95"/>
        <v>25</v>
      </c>
      <c r="S178" s="38">
        <f t="shared" si="96"/>
        <v>216490.93</v>
      </c>
      <c r="T178" s="38">
        <f t="shared" si="100"/>
        <v>77</v>
      </c>
      <c r="U178" s="38">
        <f t="shared" si="101"/>
        <v>388678.36</v>
      </c>
    </row>
    <row r="179" spans="1:21" s="9" customFormat="1" ht="12">
      <c r="A179" s="26">
        <v>172</v>
      </c>
      <c r="B179" s="49" t="s">
        <v>317</v>
      </c>
      <c r="C179" s="28" t="s">
        <v>318</v>
      </c>
      <c r="D179" s="39"/>
      <c r="E179" s="39"/>
      <c r="F179" s="39"/>
      <c r="G179" s="39"/>
      <c r="H179" s="39"/>
      <c r="I179" s="39"/>
      <c r="J179" s="39">
        <v>11</v>
      </c>
      <c r="K179" s="39">
        <v>26125.72</v>
      </c>
      <c r="L179" s="39">
        <f t="shared" si="98"/>
        <v>11</v>
      </c>
      <c r="M179" s="39">
        <f t="shared" si="99"/>
        <v>26125.72</v>
      </c>
      <c r="N179" s="39">
        <v>6</v>
      </c>
      <c r="O179" s="39">
        <v>21706.5</v>
      </c>
      <c r="P179" s="39">
        <v>6</v>
      </c>
      <c r="Q179" s="39">
        <v>21951.75</v>
      </c>
      <c r="R179" s="39">
        <f t="shared" si="95"/>
        <v>12</v>
      </c>
      <c r="S179" s="39">
        <f t="shared" si="96"/>
        <v>43658.25</v>
      </c>
      <c r="T179" s="39">
        <f t="shared" si="100"/>
        <v>23</v>
      </c>
      <c r="U179" s="39">
        <f t="shared" si="101"/>
        <v>69783.97</v>
      </c>
    </row>
    <row r="180" spans="1:21" s="9" customFormat="1" ht="12">
      <c r="A180" s="29">
        <v>173</v>
      </c>
      <c r="B180" s="50" t="s">
        <v>349</v>
      </c>
      <c r="C180" s="1" t="s">
        <v>350</v>
      </c>
      <c r="D180" s="40"/>
      <c r="E180" s="40"/>
      <c r="F180" s="40"/>
      <c r="G180" s="40"/>
      <c r="H180" s="40"/>
      <c r="I180" s="40"/>
      <c r="J180" s="40">
        <v>12</v>
      </c>
      <c r="K180" s="40">
        <v>2460.64</v>
      </c>
      <c r="L180" s="40">
        <f t="shared" si="98"/>
        <v>12</v>
      </c>
      <c r="M180" s="40">
        <f t="shared" si="99"/>
        <v>2460.64</v>
      </c>
      <c r="N180" s="40">
        <v>20</v>
      </c>
      <c r="O180" s="40">
        <v>27924.11</v>
      </c>
      <c r="P180" s="40">
        <v>7</v>
      </c>
      <c r="Q180" s="40">
        <v>25433.51</v>
      </c>
      <c r="R180" s="38">
        <f t="shared" si="95"/>
        <v>27</v>
      </c>
      <c r="S180" s="38">
        <f t="shared" si="96"/>
        <v>53357.619999999995</v>
      </c>
      <c r="T180" s="40">
        <f t="shared" si="100"/>
        <v>39</v>
      </c>
      <c r="U180" s="40">
        <f t="shared" si="101"/>
        <v>55818.259999999995</v>
      </c>
    </row>
    <row r="181" spans="1:21" s="9" customFormat="1" ht="12">
      <c r="A181" s="26">
        <v>174</v>
      </c>
      <c r="B181" s="49" t="s">
        <v>341</v>
      </c>
      <c r="C181" s="28" t="s">
        <v>342</v>
      </c>
      <c r="D181" s="39"/>
      <c r="E181" s="39"/>
      <c r="F181" s="39"/>
      <c r="G181" s="39"/>
      <c r="H181" s="39">
        <v>3</v>
      </c>
      <c r="I181" s="39">
        <v>6682.43</v>
      </c>
      <c r="J181" s="39">
        <v>12</v>
      </c>
      <c r="K181" s="39">
        <v>13769.66</v>
      </c>
      <c r="L181" s="39">
        <f t="shared" si="98"/>
        <v>15</v>
      </c>
      <c r="M181" s="39">
        <f t="shared" si="99"/>
        <v>20452.09</v>
      </c>
      <c r="N181" s="39"/>
      <c r="O181" s="39"/>
      <c r="P181" s="39"/>
      <c r="Q181" s="39"/>
      <c r="R181" s="39">
        <f t="shared" si="95"/>
        <v>0</v>
      </c>
      <c r="S181" s="39">
        <f t="shared" si="96"/>
        <v>0</v>
      </c>
      <c r="T181" s="39">
        <f t="shared" si="100"/>
        <v>15</v>
      </c>
      <c r="U181" s="39">
        <f t="shared" si="101"/>
        <v>20452.09</v>
      </c>
    </row>
    <row r="182" spans="1:21" s="9" customFormat="1" ht="12">
      <c r="A182" s="29">
        <v>175</v>
      </c>
      <c r="B182" s="50" t="s">
        <v>374</v>
      </c>
      <c r="C182" s="1" t="s">
        <v>375</v>
      </c>
      <c r="D182" s="40"/>
      <c r="E182" s="40"/>
      <c r="F182" s="40"/>
      <c r="G182" s="40"/>
      <c r="H182" s="40"/>
      <c r="I182" s="40"/>
      <c r="J182" s="40"/>
      <c r="K182" s="40"/>
      <c r="L182" s="38">
        <f t="shared" ref="L182:M185" si="102">J182+H182+F182+D182</f>
        <v>0</v>
      </c>
      <c r="M182" s="38">
        <f t="shared" si="102"/>
        <v>0</v>
      </c>
      <c r="N182" s="40">
        <v>1</v>
      </c>
      <c r="O182" s="40">
        <v>6666.67</v>
      </c>
      <c r="P182" s="40">
        <v>1</v>
      </c>
      <c r="Q182" s="40">
        <v>7137.76</v>
      </c>
      <c r="R182" s="38">
        <f t="shared" si="95"/>
        <v>2</v>
      </c>
      <c r="S182" s="38">
        <f t="shared" si="96"/>
        <v>13804.43</v>
      </c>
      <c r="T182" s="38">
        <f t="shared" ref="T182:U185" si="103">R182+L182</f>
        <v>2</v>
      </c>
      <c r="U182" s="38">
        <f t="shared" si="103"/>
        <v>13804.43</v>
      </c>
    </row>
    <row r="183" spans="1:21" s="9" customFormat="1" ht="12">
      <c r="A183" s="26">
        <v>176</v>
      </c>
      <c r="B183" s="49" t="s">
        <v>364</v>
      </c>
      <c r="C183" s="28" t="s">
        <v>365</v>
      </c>
      <c r="D183" s="39"/>
      <c r="E183" s="39"/>
      <c r="F183" s="39"/>
      <c r="G183" s="39"/>
      <c r="H183" s="39"/>
      <c r="I183" s="39"/>
      <c r="J183" s="39"/>
      <c r="K183" s="39"/>
      <c r="L183" s="39">
        <f t="shared" si="102"/>
        <v>0</v>
      </c>
      <c r="M183" s="39">
        <f t="shared" si="102"/>
        <v>0</v>
      </c>
      <c r="N183" s="39">
        <v>3</v>
      </c>
      <c r="O183" s="39">
        <v>3000</v>
      </c>
      <c r="P183" s="39">
        <v>3</v>
      </c>
      <c r="Q183" s="39">
        <v>3000</v>
      </c>
      <c r="R183" s="39">
        <f t="shared" si="95"/>
        <v>6</v>
      </c>
      <c r="S183" s="39">
        <f t="shared" si="96"/>
        <v>6000</v>
      </c>
      <c r="T183" s="39">
        <f t="shared" si="103"/>
        <v>6</v>
      </c>
      <c r="U183" s="39">
        <f t="shared" si="103"/>
        <v>6000</v>
      </c>
    </row>
    <row r="184" spans="1:21" s="9" customFormat="1" ht="12">
      <c r="A184" s="29">
        <v>177</v>
      </c>
      <c r="B184" s="50" t="s">
        <v>305</v>
      </c>
      <c r="C184" s="1" t="s">
        <v>306</v>
      </c>
      <c r="D184" s="40"/>
      <c r="E184" s="40"/>
      <c r="F184" s="40"/>
      <c r="G184" s="40"/>
      <c r="H184" s="40"/>
      <c r="I184" s="40"/>
      <c r="J184" s="40">
        <v>1</v>
      </c>
      <c r="K184" s="40">
        <v>1500</v>
      </c>
      <c r="L184" s="38">
        <f t="shared" si="102"/>
        <v>1</v>
      </c>
      <c r="M184" s="38">
        <f t="shared" si="102"/>
        <v>1500</v>
      </c>
      <c r="N184" s="40"/>
      <c r="O184" s="40"/>
      <c r="P184" s="40">
        <v>1</v>
      </c>
      <c r="Q184" s="40">
        <v>1362.73</v>
      </c>
      <c r="R184" s="38">
        <f t="shared" si="95"/>
        <v>1</v>
      </c>
      <c r="S184" s="38">
        <f t="shared" si="96"/>
        <v>1362.73</v>
      </c>
      <c r="T184" s="38">
        <f t="shared" si="103"/>
        <v>2</v>
      </c>
      <c r="U184" s="38">
        <f t="shared" si="103"/>
        <v>2862.73</v>
      </c>
    </row>
    <row r="185" spans="1:21" s="9" customFormat="1" ht="12">
      <c r="A185" s="26">
        <v>178</v>
      </c>
      <c r="B185" s="49" t="s">
        <v>366</v>
      </c>
      <c r="C185" s="28" t="s">
        <v>367</v>
      </c>
      <c r="D185" s="39"/>
      <c r="E185" s="39"/>
      <c r="F185" s="39"/>
      <c r="G185" s="39"/>
      <c r="H185" s="39"/>
      <c r="I185" s="39"/>
      <c r="J185" s="39">
        <v>2</v>
      </c>
      <c r="K185" s="39">
        <v>520</v>
      </c>
      <c r="L185" s="39">
        <f t="shared" si="102"/>
        <v>2</v>
      </c>
      <c r="M185" s="39">
        <f t="shared" si="102"/>
        <v>520</v>
      </c>
      <c r="N185" s="39">
        <v>1</v>
      </c>
      <c r="O185" s="39">
        <v>550</v>
      </c>
      <c r="P185" s="39">
        <v>1</v>
      </c>
      <c r="Q185" s="39">
        <v>30</v>
      </c>
      <c r="R185" s="39">
        <f t="shared" si="95"/>
        <v>2</v>
      </c>
      <c r="S185" s="39">
        <f t="shared" si="96"/>
        <v>580</v>
      </c>
      <c r="T185" s="39">
        <f t="shared" si="103"/>
        <v>4</v>
      </c>
      <c r="U185" s="39">
        <f t="shared" si="103"/>
        <v>1100</v>
      </c>
    </row>
    <row r="186" spans="1:21" s="9" customFormat="1" thickBot="1">
      <c r="A186" s="29"/>
      <c r="B186" s="50"/>
      <c r="C186" s="1"/>
      <c r="D186" s="40"/>
      <c r="E186" s="40"/>
      <c r="F186" s="40"/>
      <c r="G186" s="40"/>
      <c r="H186" s="40"/>
      <c r="I186" s="40"/>
      <c r="J186" s="40"/>
      <c r="K186" s="40"/>
      <c r="L186" s="40">
        <f t="shared" ref="L186" si="104">J186+H186+F186+D186</f>
        <v>0</v>
      </c>
      <c r="M186" s="40">
        <f t="shared" ref="M186" si="105">K186+I186+G186+E186</f>
        <v>0</v>
      </c>
      <c r="N186" s="40"/>
      <c r="O186" s="40"/>
      <c r="P186" s="40"/>
      <c r="Q186" s="40"/>
      <c r="R186" s="38">
        <f t="shared" ref="R186" si="106">N186+P186</f>
        <v>0</v>
      </c>
      <c r="S186" s="38">
        <f t="shared" ref="S186" si="107">O186+Q186</f>
        <v>0</v>
      </c>
      <c r="T186" s="40">
        <f t="shared" ref="T186" si="108">R186+L186</f>
        <v>0</v>
      </c>
      <c r="U186" s="40">
        <f t="shared" ref="U186" si="109">S186+M186</f>
        <v>0</v>
      </c>
    </row>
    <row r="187" spans="1:21" s="9" customFormat="1" ht="14.25" thickTop="1" thickBot="1">
      <c r="A187" s="60" t="s">
        <v>0</v>
      </c>
      <c r="B187" s="60"/>
      <c r="C187" s="61"/>
      <c r="D187" s="46">
        <f>SUM(D8:D186)</f>
        <v>368044</v>
      </c>
      <c r="E187" s="46">
        <f>SUM(E8:E186)</f>
        <v>188534876517.79297</v>
      </c>
      <c r="F187" s="46">
        <f>SUM(F8:F186)</f>
        <v>1013469</v>
      </c>
      <c r="G187" s="46">
        <f>SUM(G8:G186)</f>
        <v>145019260842.77795</v>
      </c>
      <c r="H187" s="46">
        <f>SUM(H8:H186)</f>
        <v>2458125</v>
      </c>
      <c r="I187" s="46">
        <f>SUM(I8:I186)</f>
        <v>421343380309.40265</v>
      </c>
      <c r="J187" s="46">
        <f>SUM(J8:J186)</f>
        <v>2747255</v>
      </c>
      <c r="K187" s="46">
        <f>SUM(K8:K186)</f>
        <v>446619979815.55585</v>
      </c>
      <c r="L187" s="46">
        <f>SUM(L8:L186)</f>
        <v>6586893</v>
      </c>
      <c r="M187" s="46">
        <f>SUM(M8:M186)</f>
        <v>1201517497485.5286</v>
      </c>
      <c r="N187" s="46">
        <f>SUM(N8:N186)</f>
        <v>556650</v>
      </c>
      <c r="O187" s="46">
        <f>SUM(O8:O186)</f>
        <v>471086734183.79974</v>
      </c>
      <c r="P187" s="46">
        <f>SUM(P8:P186)</f>
        <v>556650</v>
      </c>
      <c r="Q187" s="46">
        <f>SUM(Q8:Q186)</f>
        <v>471329189316.69965</v>
      </c>
      <c r="R187" s="46">
        <f>SUM(R8:R186)</f>
        <v>1113300</v>
      </c>
      <c r="S187" s="46">
        <f>SUM(S8:S186)</f>
        <v>942415923500.50037</v>
      </c>
      <c r="T187" s="46">
        <f>SUM(T8:T186)</f>
        <v>7700193</v>
      </c>
      <c r="U187" s="46">
        <f>SUM(U8:U186)</f>
        <v>2143933420986.0293</v>
      </c>
    </row>
    <row r="188" spans="1:21" s="9" customFormat="1" ht="13.5" thickTop="1">
      <c r="A188" s="11" t="s">
        <v>377</v>
      </c>
      <c r="B188" s="14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2"/>
    </row>
    <row r="189" spans="1:21">
      <c r="A189" s="11" t="s">
        <v>18</v>
      </c>
      <c r="U189" s="43" t="s">
        <v>12</v>
      </c>
    </row>
    <row r="190" spans="1:21">
      <c r="A190" s="11" t="s">
        <v>19</v>
      </c>
      <c r="E190" s="12"/>
      <c r="F190" s="12"/>
      <c r="G190" s="12"/>
      <c r="H190" s="12"/>
      <c r="U190" s="43" t="s">
        <v>12</v>
      </c>
    </row>
    <row r="191" spans="1:21">
      <c r="B191" s="10"/>
      <c r="E191" s="44"/>
      <c r="F191" s="41"/>
      <c r="G191" s="41"/>
      <c r="H191" s="41"/>
      <c r="I191" s="41"/>
      <c r="J191" s="41"/>
      <c r="K191" s="41"/>
      <c r="L191" s="41"/>
      <c r="M191" s="41"/>
      <c r="N191" s="44"/>
      <c r="O191" s="44"/>
    </row>
    <row r="192" spans="1:21" s="18" customFormat="1" ht="11.25">
      <c r="A192" s="16"/>
      <c r="B192" s="17"/>
      <c r="C192" s="18" t="s">
        <v>12</v>
      </c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</row>
    <row r="195" spans="3:3">
      <c r="C195" s="51"/>
    </row>
    <row r="196" spans="3:3">
      <c r="C196" s="51"/>
    </row>
  </sheetData>
  <mergeCells count="13">
    <mergeCell ref="A187:C187"/>
    <mergeCell ref="T6:U6"/>
    <mergeCell ref="H6:I6"/>
    <mergeCell ref="D6:E6"/>
    <mergeCell ref="F6:G6"/>
    <mergeCell ref="J6:K6"/>
    <mergeCell ref="N6:O6"/>
    <mergeCell ref="R6:S6"/>
    <mergeCell ref="A6:A7"/>
    <mergeCell ref="B6:B7"/>
    <mergeCell ref="C6:C7"/>
    <mergeCell ref="L6:M6"/>
    <mergeCell ref="P6:Q6"/>
  </mergeCells>
  <phoneticPr fontId="0" type="noConversion"/>
  <pageMargins left="0.23622047244094491" right="0.23622047244094491" top="0.74803149606299213" bottom="0.74803149606299213" header="0.31496062992125984" footer="0.31496062992125984"/>
  <pageSetup paperSize="9" scale="95" orientation="portrait" r:id="rId1"/>
  <headerFooter alignWithMargins="0"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Out 2018</vt:lpstr>
      <vt:lpstr>Jan-Out 2018</vt:lpstr>
      <vt:lpstr>'Jan-Out 2018'!Area_de_impressao</vt:lpstr>
      <vt:lpstr>Cab_Val</vt:lpstr>
      <vt:lpstr>'Jan-Out 2018'!Titulos_de_impressao</vt:lpstr>
      <vt:lpstr>Tot_Val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Mario Rodolfo Miozzo Klein</cp:lastModifiedBy>
  <cp:lastPrinted>2017-12-11T12:41:11Z</cp:lastPrinted>
  <dcterms:created xsi:type="dcterms:W3CDTF">2002-04-23T11:03:15Z</dcterms:created>
  <dcterms:modified xsi:type="dcterms:W3CDTF">2018-11-12T14:48:38Z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