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8-12\"/>
    </mc:Choice>
  </mc:AlternateContent>
  <bookViews>
    <workbookView xWindow="21630" yWindow="195" windowWidth="21660" windowHeight="9870"/>
  </bookViews>
  <sheets>
    <sheet name="Dez 2018" sheetId="8" r:id="rId1"/>
    <sheet name="Jan-Dez 2018" sheetId="7" r:id="rId2"/>
  </sheets>
  <definedNames>
    <definedName name="_xlnm.Print_Area" localSheetId="1">'Jan-Dez 2018'!$A$1:$U$188</definedName>
    <definedName name="Cab_Perc">#REF!</definedName>
    <definedName name="Cab_Val">'Jan-Dez 2018'!$A$7</definedName>
    <definedName name="_xlnm.Print_Titles" localSheetId="1">'Jan-Dez 2018'!$A:$C,'Jan-Dez 2018'!$1:$7</definedName>
    <definedName name="Tot_Perc">#REF!</definedName>
    <definedName name="Tot_Val">'Jan-Dez 2018'!$A$187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U20" i="8"/>
  <c r="T14" i="7"/>
  <c r="T16" i="7"/>
  <c r="T18" i="7"/>
  <c r="T20" i="7"/>
  <c r="U14" i="7"/>
  <c r="U16" i="7"/>
  <c r="U18" i="7"/>
  <c r="U20" i="7"/>
  <c r="T19" i="7"/>
  <c r="T17" i="7"/>
  <c r="U13" i="7"/>
  <c r="U15" i="7"/>
  <c r="U17" i="7"/>
  <c r="U19" i="7"/>
  <c r="T13" i="7"/>
  <c r="T15" i="7"/>
  <c r="U16" i="8"/>
  <c r="U14" i="8"/>
  <c r="U18" i="8"/>
  <c r="T14" i="8"/>
  <c r="T16" i="8"/>
  <c r="T18" i="8"/>
  <c r="T20" i="8"/>
  <c r="U13" i="8"/>
  <c r="U15" i="8"/>
  <c r="U17" i="8"/>
  <c r="U19" i="8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28" i="7"/>
  <c r="R28" i="7"/>
  <c r="M28" i="7"/>
  <c r="L28" i="7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U28" i="7" l="1"/>
  <c r="U30" i="7"/>
  <c r="U32" i="7"/>
  <c r="U34" i="7"/>
  <c r="T29" i="7"/>
  <c r="T31" i="7"/>
  <c r="T33" i="7"/>
  <c r="T35" i="7"/>
  <c r="U29" i="7"/>
  <c r="U31" i="7"/>
  <c r="U33" i="7"/>
  <c r="U35" i="7"/>
  <c r="T28" i="8"/>
  <c r="T30" i="8"/>
  <c r="T32" i="8"/>
  <c r="T34" i="8"/>
  <c r="U28" i="8"/>
  <c r="U30" i="8"/>
  <c r="U32" i="8"/>
  <c r="U34" i="8"/>
  <c r="T29" i="8"/>
  <c r="T31" i="8"/>
  <c r="T33" i="8"/>
  <c r="T35" i="8"/>
  <c r="U29" i="8"/>
  <c r="U31" i="8"/>
  <c r="U33" i="8"/>
  <c r="U35" i="8"/>
  <c r="T28" i="7"/>
  <c r="T30" i="7"/>
  <c r="T32" i="7"/>
  <c r="T34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U50" i="7" l="1"/>
  <c r="T114" i="8"/>
  <c r="T112" i="8"/>
  <c r="U112" i="8"/>
  <c r="U114" i="8"/>
  <c r="T113" i="8"/>
  <c r="T115" i="8"/>
  <c r="U113" i="8"/>
  <c r="U115" i="8"/>
  <c r="T49" i="7"/>
  <c r="T51" i="7"/>
  <c r="U51" i="7"/>
  <c r="U49" i="7"/>
  <c r="T48" i="7"/>
  <c r="T50" i="7"/>
  <c r="U48" i="7"/>
  <c r="S39" i="7" l="1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S27" i="7"/>
  <c r="R27" i="7"/>
  <c r="M27" i="7"/>
  <c r="L27" i="7"/>
  <c r="S26" i="7"/>
  <c r="R26" i="7"/>
  <c r="M26" i="7"/>
  <c r="L26" i="7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U72" i="8" l="1"/>
  <c r="U74" i="8"/>
  <c r="U76" i="8"/>
  <c r="T73" i="8"/>
  <c r="T75" i="8"/>
  <c r="T77" i="8"/>
  <c r="U73" i="8"/>
  <c r="U75" i="8"/>
  <c r="U77" i="8"/>
  <c r="T72" i="8"/>
  <c r="T74" i="8"/>
  <c r="T76" i="8"/>
  <c r="T26" i="7"/>
  <c r="T36" i="7"/>
  <c r="T38" i="7"/>
  <c r="U26" i="7"/>
  <c r="U36" i="7"/>
  <c r="U38" i="7"/>
  <c r="T27" i="7"/>
  <c r="T37" i="7"/>
  <c r="T39" i="7"/>
  <c r="U27" i="7"/>
  <c r="U37" i="7"/>
  <c r="U39" i="7"/>
  <c r="L8" i="7"/>
  <c r="L9" i="7"/>
  <c r="L10" i="7"/>
  <c r="L11" i="7"/>
  <c r="L12" i="7"/>
  <c r="L21" i="7"/>
  <c r="L22" i="7"/>
  <c r="L23" i="7"/>
  <c r="L24" i="7"/>
  <c r="L25" i="7"/>
  <c r="L40" i="7"/>
  <c r="L41" i="7"/>
  <c r="L42" i="7"/>
  <c r="L43" i="7"/>
  <c r="L44" i="7"/>
  <c r="L45" i="7"/>
  <c r="L46" i="7"/>
  <c r="L47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S56" i="7"/>
  <c r="R56" i="7"/>
  <c r="T56" i="7" s="1"/>
  <c r="M56" i="7"/>
  <c r="S55" i="7"/>
  <c r="R55" i="7"/>
  <c r="M55" i="7"/>
  <c r="S54" i="7"/>
  <c r="R54" i="7"/>
  <c r="M54" i="7"/>
  <c r="S53" i="7"/>
  <c r="R53" i="7"/>
  <c r="M53" i="7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U52" i="8" l="1"/>
  <c r="U54" i="8"/>
  <c r="T51" i="8"/>
  <c r="T53" i="8"/>
  <c r="T52" i="8"/>
  <c r="T54" i="8"/>
  <c r="U51" i="8"/>
  <c r="U53" i="8"/>
  <c r="T54" i="7"/>
  <c r="T55" i="7"/>
  <c r="T53" i="7"/>
  <c r="U55" i="7"/>
  <c r="U53" i="7"/>
  <c r="U54" i="7"/>
  <c r="U56" i="7"/>
  <c r="S42" i="7"/>
  <c r="R42" i="7"/>
  <c r="M42" i="7"/>
  <c r="S41" i="7"/>
  <c r="R41" i="7"/>
  <c r="M41" i="7"/>
  <c r="S40" i="7"/>
  <c r="R40" i="7"/>
  <c r="M40" i="7"/>
  <c r="S25" i="7"/>
  <c r="R25" i="7"/>
  <c r="M25" i="7"/>
  <c r="S24" i="7"/>
  <c r="R24" i="7"/>
  <c r="M24" i="7"/>
  <c r="S23" i="7"/>
  <c r="R23" i="7"/>
  <c r="M23" i="7"/>
  <c r="S22" i="7"/>
  <c r="R22" i="7"/>
  <c r="M22" i="7"/>
  <c r="S21" i="7"/>
  <c r="R21" i="7"/>
  <c r="M21" i="7"/>
  <c r="S36" i="8"/>
  <c r="R36" i="8"/>
  <c r="M36" i="8"/>
  <c r="L36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T21" i="8" l="1"/>
  <c r="T23" i="8"/>
  <c r="T25" i="8"/>
  <c r="T27" i="8"/>
  <c r="T22" i="7"/>
  <c r="T24" i="7"/>
  <c r="T40" i="7"/>
  <c r="T42" i="7"/>
  <c r="U22" i="7"/>
  <c r="U24" i="7"/>
  <c r="U40" i="7"/>
  <c r="U42" i="7"/>
  <c r="T21" i="7"/>
  <c r="T23" i="7"/>
  <c r="T25" i="7"/>
  <c r="T41" i="7"/>
  <c r="U21" i="7"/>
  <c r="U23" i="7"/>
  <c r="U25" i="7"/>
  <c r="U41" i="7"/>
  <c r="U22" i="8"/>
  <c r="U24" i="8"/>
  <c r="U26" i="8"/>
  <c r="U36" i="8"/>
  <c r="T22" i="8"/>
  <c r="T24" i="8"/>
  <c r="T26" i="8"/>
  <c r="T36" i="8"/>
  <c r="U21" i="8"/>
  <c r="U23" i="8"/>
  <c r="U25" i="8"/>
  <c r="U27" i="8"/>
  <c r="S61" i="7" l="1"/>
  <c r="R61" i="7"/>
  <c r="M61" i="7"/>
  <c r="S60" i="7"/>
  <c r="R60" i="7"/>
  <c r="M60" i="7"/>
  <c r="S59" i="7"/>
  <c r="R59" i="7"/>
  <c r="M59" i="7"/>
  <c r="S58" i="7"/>
  <c r="R58" i="7"/>
  <c r="M58" i="7"/>
  <c r="T59" i="7" l="1"/>
  <c r="T61" i="7"/>
  <c r="U59" i="7"/>
  <c r="U61" i="7"/>
  <c r="T58" i="7"/>
  <c r="T60" i="7"/>
  <c r="U58" i="7"/>
  <c r="U60" i="7"/>
  <c r="S62" i="7" l="1"/>
  <c r="R62" i="7"/>
  <c r="M62" i="7"/>
  <c r="S57" i="7"/>
  <c r="R57" i="7"/>
  <c r="M57" i="7"/>
  <c r="S52" i="7"/>
  <c r="R52" i="7"/>
  <c r="M52" i="7"/>
  <c r="S47" i="7"/>
  <c r="R47" i="7"/>
  <c r="M47" i="7"/>
  <c r="S46" i="7"/>
  <c r="R46" i="7"/>
  <c r="M46" i="7"/>
  <c r="S45" i="7"/>
  <c r="R45" i="7"/>
  <c r="M45" i="7"/>
  <c r="S44" i="7"/>
  <c r="R44" i="7"/>
  <c r="M44" i="7"/>
  <c r="S43" i="7"/>
  <c r="R43" i="7"/>
  <c r="M43" i="7"/>
  <c r="T43" i="7" l="1"/>
  <c r="T45" i="7"/>
  <c r="T47" i="7"/>
  <c r="T57" i="7"/>
  <c r="U43" i="7"/>
  <c r="U62" i="7"/>
  <c r="U45" i="7"/>
  <c r="U47" i="7"/>
  <c r="U57" i="7"/>
  <c r="T52" i="7"/>
  <c r="T44" i="7"/>
  <c r="T46" i="7"/>
  <c r="U44" i="7"/>
  <c r="U46" i="7"/>
  <c r="U52" i="7"/>
  <c r="T62" i="7"/>
  <c r="S70" i="7" l="1"/>
  <c r="R70" i="7"/>
  <c r="M70" i="7"/>
  <c r="S69" i="7"/>
  <c r="R69" i="7"/>
  <c r="M69" i="7"/>
  <c r="S68" i="7"/>
  <c r="R68" i="7"/>
  <c r="M68" i="7"/>
  <c r="S67" i="7"/>
  <c r="R67" i="7"/>
  <c r="M67" i="7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T40" i="8" l="1"/>
  <c r="T42" i="8"/>
  <c r="U67" i="7"/>
  <c r="U69" i="7"/>
  <c r="U40" i="8"/>
  <c r="U42" i="8"/>
  <c r="T67" i="7"/>
  <c r="T69" i="7"/>
  <c r="T68" i="7"/>
  <c r="T70" i="7"/>
  <c r="U68" i="7"/>
  <c r="U70" i="7"/>
  <c r="T41" i="8"/>
  <c r="T43" i="8"/>
  <c r="U41" i="8"/>
  <c r="U43" i="8"/>
  <c r="Q180" i="8" l="1"/>
  <c r="P180" i="8"/>
  <c r="O180" i="8"/>
  <c r="N180" i="8"/>
  <c r="K180" i="8"/>
  <c r="J180" i="8"/>
  <c r="I180" i="8"/>
  <c r="H180" i="8"/>
  <c r="G180" i="8"/>
  <c r="F180" i="8"/>
  <c r="E180" i="8"/>
  <c r="D180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39" i="8"/>
  <c r="R39" i="8"/>
  <c r="M39" i="8"/>
  <c r="L39" i="8"/>
  <c r="S38" i="8"/>
  <c r="R38" i="8"/>
  <c r="M38" i="8"/>
  <c r="L38" i="8"/>
  <c r="S37" i="8"/>
  <c r="R37" i="8"/>
  <c r="M37" i="8"/>
  <c r="L37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37" i="8"/>
  <c r="T44" i="8"/>
  <c r="T46" i="8"/>
  <c r="T47" i="8"/>
  <c r="T49" i="8"/>
  <c r="T56" i="8"/>
  <c r="T58" i="8"/>
  <c r="T59" i="8"/>
  <c r="T61" i="8"/>
  <c r="T64" i="8"/>
  <c r="T66" i="8"/>
  <c r="T67" i="8"/>
  <c r="T69" i="8"/>
  <c r="T78" i="8"/>
  <c r="T80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7" i="8"/>
  <c r="T159" i="8"/>
  <c r="T161" i="8"/>
  <c r="T163" i="8"/>
  <c r="T165" i="8"/>
  <c r="T167" i="8"/>
  <c r="T169" i="8"/>
  <c r="T171" i="8"/>
  <c r="T175" i="8"/>
  <c r="T177" i="8"/>
  <c r="T173" i="8"/>
  <c r="U11" i="8"/>
  <c r="U45" i="8"/>
  <c r="U55" i="8"/>
  <c r="U59" i="8"/>
  <c r="U65" i="8"/>
  <c r="U71" i="8"/>
  <c r="U83" i="8"/>
  <c r="U87" i="8"/>
  <c r="U93" i="8"/>
  <c r="U95" i="8"/>
  <c r="U101" i="8"/>
  <c r="U107" i="8"/>
  <c r="U119" i="8"/>
  <c r="U125" i="8"/>
  <c r="U131" i="8"/>
  <c r="U133" i="8"/>
  <c r="U137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U165" i="8"/>
  <c r="U167" i="8"/>
  <c r="U169" i="8"/>
  <c r="U171" i="8"/>
  <c r="U173" i="8"/>
  <c r="U175" i="8"/>
  <c r="U177" i="8"/>
  <c r="U9" i="8"/>
  <c r="U37" i="8"/>
  <c r="U39" i="8"/>
  <c r="U47" i="8"/>
  <c r="U49" i="8"/>
  <c r="U57" i="8"/>
  <c r="U61" i="8"/>
  <c r="U63" i="8"/>
  <c r="U67" i="8"/>
  <c r="U69" i="8"/>
  <c r="U79" i="8"/>
  <c r="U81" i="8"/>
  <c r="U85" i="8"/>
  <c r="U89" i="8"/>
  <c r="U91" i="8"/>
  <c r="U97" i="8"/>
  <c r="U99" i="8"/>
  <c r="U103" i="8"/>
  <c r="U105" i="8"/>
  <c r="U109" i="8"/>
  <c r="U111" i="8"/>
  <c r="U117" i="8"/>
  <c r="U121" i="8"/>
  <c r="U123" i="8"/>
  <c r="U127" i="8"/>
  <c r="U129" i="8"/>
  <c r="U135" i="8"/>
  <c r="U139" i="8"/>
  <c r="R180" i="8"/>
  <c r="T10" i="8"/>
  <c r="T12" i="8"/>
  <c r="T38" i="8"/>
  <c r="T39" i="8"/>
  <c r="T45" i="8"/>
  <c r="T48" i="8"/>
  <c r="T50" i="8"/>
  <c r="T55" i="8"/>
  <c r="T57" i="8"/>
  <c r="T60" i="8"/>
  <c r="T62" i="8"/>
  <c r="T63" i="8"/>
  <c r="T65" i="8"/>
  <c r="T68" i="8"/>
  <c r="T70" i="8"/>
  <c r="T71" i="8"/>
  <c r="T79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T166" i="8"/>
  <c r="T168" i="8"/>
  <c r="T170" i="8"/>
  <c r="T172" i="8"/>
  <c r="T174" i="8"/>
  <c r="T176" i="8"/>
  <c r="T178" i="8"/>
  <c r="U10" i="8"/>
  <c r="U12" i="8"/>
  <c r="U38" i="8"/>
  <c r="U44" i="8"/>
  <c r="U46" i="8"/>
  <c r="U48" i="8"/>
  <c r="U50" i="8"/>
  <c r="U56" i="8"/>
  <c r="U58" i="8"/>
  <c r="U60" i="8"/>
  <c r="U62" i="8"/>
  <c r="U64" i="8"/>
  <c r="U66" i="8"/>
  <c r="U68" i="8"/>
  <c r="U70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4" i="8"/>
  <c r="U166" i="8"/>
  <c r="U168" i="8"/>
  <c r="U170" i="8"/>
  <c r="U172" i="8"/>
  <c r="U174" i="8"/>
  <c r="U176" i="8"/>
  <c r="U178" i="8"/>
  <c r="T8" i="8"/>
  <c r="S180" i="8"/>
  <c r="L180" i="8"/>
  <c r="M180" i="8"/>
  <c r="U8" i="8"/>
  <c r="S74" i="7"/>
  <c r="R74" i="7"/>
  <c r="M74" i="7"/>
  <c r="S73" i="7"/>
  <c r="R73" i="7"/>
  <c r="M73" i="7"/>
  <c r="S72" i="7"/>
  <c r="R72" i="7"/>
  <c r="M72" i="7"/>
  <c r="S71" i="7"/>
  <c r="R71" i="7"/>
  <c r="M71" i="7"/>
  <c r="S66" i="7"/>
  <c r="R66" i="7"/>
  <c r="M66" i="7"/>
  <c r="S65" i="7"/>
  <c r="R65" i="7"/>
  <c r="M65" i="7"/>
  <c r="S64" i="7"/>
  <c r="R64" i="7"/>
  <c r="M64" i="7"/>
  <c r="S63" i="7"/>
  <c r="R63" i="7"/>
  <c r="M63" i="7"/>
  <c r="T64" i="7" l="1"/>
  <c r="T66" i="7"/>
  <c r="T72" i="7"/>
  <c r="T74" i="7"/>
  <c r="U180" i="8"/>
  <c r="T180" i="8"/>
  <c r="U64" i="7"/>
  <c r="U66" i="7"/>
  <c r="U72" i="7"/>
  <c r="U74" i="7"/>
  <c r="U63" i="7"/>
  <c r="U65" i="7"/>
  <c r="U71" i="7"/>
  <c r="U73" i="7"/>
  <c r="T63" i="7"/>
  <c r="T65" i="7"/>
  <c r="T71" i="7"/>
  <c r="T73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84" i="7"/>
  <c r="S184" i="7"/>
  <c r="R185" i="7"/>
  <c r="S185" i="7"/>
  <c r="R186" i="7"/>
  <c r="S186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0" i="7"/>
  <c r="S10" i="7"/>
  <c r="R11" i="7"/>
  <c r="S11" i="7"/>
  <c r="R12" i="7"/>
  <c r="S12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S9" i="7"/>
  <c r="R9" i="7"/>
  <c r="S8" i="7"/>
  <c r="R8" i="7"/>
  <c r="M82" i="7" l="1"/>
  <c r="M81" i="7"/>
  <c r="M80" i="7"/>
  <c r="M79" i="7"/>
  <c r="M78" i="7"/>
  <c r="M77" i="7"/>
  <c r="M76" i="7"/>
  <c r="M75" i="7"/>
  <c r="T77" i="7" l="1"/>
  <c r="T79" i="7"/>
  <c r="T81" i="7"/>
  <c r="T75" i="7"/>
  <c r="U76" i="7"/>
  <c r="U78" i="7"/>
  <c r="U80" i="7"/>
  <c r="T76" i="7"/>
  <c r="T78" i="7"/>
  <c r="T80" i="7"/>
  <c r="T82" i="7"/>
  <c r="U75" i="7"/>
  <c r="U77" i="7"/>
  <c r="U79" i="7"/>
  <c r="U81" i="7"/>
  <c r="U82" i="7"/>
  <c r="M90" i="7" l="1"/>
  <c r="M89" i="7"/>
  <c r="M88" i="7"/>
  <c r="M87" i="7"/>
  <c r="M86" i="7"/>
  <c r="M85" i="7"/>
  <c r="M84" i="7"/>
  <c r="M83" i="7"/>
  <c r="T88" i="7" l="1"/>
  <c r="T84" i="7"/>
  <c r="T86" i="7"/>
  <c r="T89" i="7"/>
  <c r="T90" i="7"/>
  <c r="T83" i="7"/>
  <c r="T85" i="7"/>
  <c r="T87" i="7"/>
  <c r="U84" i="7"/>
  <c r="U86" i="7"/>
  <c r="U88" i="7"/>
  <c r="U90" i="7"/>
  <c r="U83" i="7"/>
  <c r="U85" i="7"/>
  <c r="U87" i="7"/>
  <c r="U89" i="7"/>
  <c r="M98" i="7" l="1"/>
  <c r="M97" i="7"/>
  <c r="M96" i="7"/>
  <c r="M95" i="7"/>
  <c r="M94" i="7"/>
  <c r="M93" i="7"/>
  <c r="M92" i="7"/>
  <c r="M91" i="7"/>
  <c r="T92" i="7" l="1"/>
  <c r="T94" i="7"/>
  <c r="T96" i="7"/>
  <c r="U92" i="7"/>
  <c r="T91" i="7"/>
  <c r="T93" i="7"/>
  <c r="T95" i="7"/>
  <c r="T97" i="7"/>
  <c r="T98" i="7"/>
  <c r="U91" i="7"/>
  <c r="U93" i="7"/>
  <c r="U94" i="7"/>
  <c r="U95" i="7"/>
  <c r="U96" i="7"/>
  <c r="U97" i="7"/>
  <c r="U98" i="7"/>
  <c r="M113" i="7" l="1"/>
  <c r="M112" i="7"/>
  <c r="M111" i="7"/>
  <c r="M110" i="7"/>
  <c r="M109" i="7"/>
  <c r="M108" i="7"/>
  <c r="M107" i="7"/>
  <c r="M106" i="7"/>
  <c r="T106" i="7" l="1"/>
  <c r="T108" i="7"/>
  <c r="T110" i="7"/>
  <c r="U106" i="7"/>
  <c r="U110" i="7"/>
  <c r="U112" i="7"/>
  <c r="U108" i="7"/>
  <c r="U111" i="7"/>
  <c r="T112" i="7"/>
  <c r="U107" i="7"/>
  <c r="U109" i="7"/>
  <c r="U113" i="7"/>
  <c r="T107" i="7"/>
  <c r="T109" i="7"/>
  <c r="T111" i="7"/>
  <c r="T113" i="7"/>
  <c r="M114" i="7"/>
  <c r="M105" i="7"/>
  <c r="M104" i="7"/>
  <c r="M103" i="7"/>
  <c r="M102" i="7"/>
  <c r="M101" i="7"/>
  <c r="M100" i="7"/>
  <c r="M99" i="7"/>
  <c r="U99" i="7" l="1"/>
  <c r="U101" i="7"/>
  <c r="U103" i="7"/>
  <c r="U105" i="7"/>
  <c r="T100" i="7"/>
  <c r="T102" i="7"/>
  <c r="T104" i="7"/>
  <c r="T114" i="7"/>
  <c r="U100" i="7"/>
  <c r="U104" i="7"/>
  <c r="U114" i="7"/>
  <c r="T99" i="7"/>
  <c r="T101" i="7"/>
  <c r="T103" i="7"/>
  <c r="T105" i="7"/>
  <c r="U102" i="7"/>
  <c r="M159" i="7"/>
  <c r="M158" i="7"/>
  <c r="M157" i="7"/>
  <c r="M156" i="7"/>
  <c r="M155" i="7"/>
  <c r="M154" i="7"/>
  <c r="M165" i="7"/>
  <c r="M164" i="7"/>
  <c r="M163" i="7"/>
  <c r="M162" i="7"/>
  <c r="M161" i="7"/>
  <c r="M160" i="7"/>
  <c r="M129" i="7"/>
  <c r="M128" i="7"/>
  <c r="M127" i="7"/>
  <c r="M126" i="7"/>
  <c r="M125" i="7"/>
  <c r="M124" i="7"/>
  <c r="M123" i="7"/>
  <c r="M122" i="7"/>
  <c r="M130" i="7"/>
  <c r="M121" i="7"/>
  <c r="M120" i="7"/>
  <c r="M119" i="7"/>
  <c r="M118" i="7"/>
  <c r="M117" i="7"/>
  <c r="M116" i="7"/>
  <c r="M115" i="7"/>
  <c r="M138" i="7"/>
  <c r="M137" i="7"/>
  <c r="M136" i="7"/>
  <c r="M135" i="7"/>
  <c r="M134" i="7"/>
  <c r="M133" i="7"/>
  <c r="M132" i="7"/>
  <c r="M131" i="7"/>
  <c r="M146" i="7"/>
  <c r="M145" i="7"/>
  <c r="M144" i="7"/>
  <c r="M143" i="7"/>
  <c r="M142" i="7"/>
  <c r="M141" i="7"/>
  <c r="M140" i="7"/>
  <c r="M139" i="7"/>
  <c r="M166" i="7"/>
  <c r="M153" i="7"/>
  <c r="M152" i="7"/>
  <c r="M151" i="7"/>
  <c r="M150" i="7"/>
  <c r="M149" i="7"/>
  <c r="M148" i="7"/>
  <c r="M147" i="7"/>
  <c r="M174" i="7"/>
  <c r="M173" i="7"/>
  <c r="M172" i="7"/>
  <c r="M171" i="7"/>
  <c r="M170" i="7"/>
  <c r="M169" i="7"/>
  <c r="M168" i="7"/>
  <c r="M167" i="7"/>
  <c r="M182" i="7"/>
  <c r="M181" i="7"/>
  <c r="M180" i="7"/>
  <c r="M179" i="7"/>
  <c r="M178" i="7"/>
  <c r="M177" i="7"/>
  <c r="M176" i="7"/>
  <c r="M175" i="7"/>
  <c r="M186" i="7"/>
  <c r="M10" i="7"/>
  <c r="M11" i="7"/>
  <c r="M12" i="7"/>
  <c r="M183" i="7"/>
  <c r="M184" i="7"/>
  <c r="M185" i="7"/>
  <c r="M9" i="7"/>
  <c r="E187" i="7"/>
  <c r="F187" i="7"/>
  <c r="G187" i="7"/>
  <c r="H187" i="7"/>
  <c r="I187" i="7"/>
  <c r="J187" i="7"/>
  <c r="K187" i="7"/>
  <c r="N187" i="7"/>
  <c r="O187" i="7"/>
  <c r="P187" i="7"/>
  <c r="Q187" i="7"/>
  <c r="D187" i="7"/>
  <c r="M8" i="7"/>
  <c r="M187" i="7" l="1"/>
  <c r="T161" i="7"/>
  <c r="U124" i="7"/>
  <c r="U185" i="7"/>
  <c r="T141" i="7"/>
  <c r="T8" i="7"/>
  <c r="U12" i="7"/>
  <c r="T139" i="7"/>
  <c r="T140" i="7"/>
  <c r="T142" i="7"/>
  <c r="T143" i="7"/>
  <c r="T144" i="7"/>
  <c r="T145" i="7"/>
  <c r="T146" i="7"/>
  <c r="T131" i="7"/>
  <c r="T132" i="7"/>
  <c r="T133" i="7"/>
  <c r="T134" i="7"/>
  <c r="T135" i="7"/>
  <c r="T136" i="7"/>
  <c r="T137" i="7"/>
  <c r="T138" i="7"/>
  <c r="T115" i="7"/>
  <c r="T116" i="7"/>
  <c r="T117" i="7"/>
  <c r="T118" i="7"/>
  <c r="T119" i="7"/>
  <c r="T120" i="7"/>
  <c r="T121" i="7"/>
  <c r="T130" i="7"/>
  <c r="U122" i="7"/>
  <c r="U123" i="7"/>
  <c r="U125" i="7"/>
  <c r="U126" i="7"/>
  <c r="U127" i="7"/>
  <c r="U128" i="7"/>
  <c r="U129" i="7"/>
  <c r="U160" i="7"/>
  <c r="U161" i="7"/>
  <c r="U162" i="7"/>
  <c r="U163" i="7"/>
  <c r="U164" i="7"/>
  <c r="U165" i="7"/>
  <c r="U154" i="7"/>
  <c r="U156" i="7"/>
  <c r="U157" i="7"/>
  <c r="U158" i="7"/>
  <c r="U159" i="7"/>
  <c r="T176" i="7"/>
  <c r="T181" i="7"/>
  <c r="T174" i="7"/>
  <c r="T166" i="7"/>
  <c r="T12" i="7"/>
  <c r="U11" i="7"/>
  <c r="T186" i="7"/>
  <c r="T175" i="7"/>
  <c r="T177" i="7"/>
  <c r="T178" i="7"/>
  <c r="T179" i="7"/>
  <c r="T180" i="7"/>
  <c r="T182" i="7"/>
  <c r="T167" i="7"/>
  <c r="T168" i="7"/>
  <c r="T169" i="7"/>
  <c r="T170" i="7"/>
  <c r="T171" i="7"/>
  <c r="T173" i="7"/>
  <c r="T147" i="7"/>
  <c r="T148" i="7"/>
  <c r="T149" i="7"/>
  <c r="T150" i="7"/>
  <c r="T151" i="7"/>
  <c r="T152" i="7"/>
  <c r="T153" i="7"/>
  <c r="T184" i="7"/>
  <c r="U183" i="7"/>
  <c r="U139" i="7"/>
  <c r="U143" i="7"/>
  <c r="U132" i="7"/>
  <c r="U137" i="7"/>
  <c r="U117" i="7"/>
  <c r="U130" i="7"/>
  <c r="T128" i="7"/>
  <c r="T160" i="7"/>
  <c r="T162" i="7"/>
  <c r="T163" i="7"/>
  <c r="T164" i="7"/>
  <c r="T165" i="7"/>
  <c r="T154" i="7"/>
  <c r="T155" i="7"/>
  <c r="T156" i="7"/>
  <c r="T157" i="7"/>
  <c r="U9" i="7"/>
  <c r="T9" i="7"/>
  <c r="U140" i="7"/>
  <c r="U141" i="7"/>
  <c r="U142" i="7"/>
  <c r="U144" i="7"/>
  <c r="U145" i="7"/>
  <c r="U146" i="7"/>
  <c r="T122" i="7"/>
  <c r="T123" i="7"/>
  <c r="T124" i="7"/>
  <c r="T125" i="7"/>
  <c r="T126" i="7"/>
  <c r="T127" i="7"/>
  <c r="T129" i="7"/>
  <c r="U184" i="7"/>
  <c r="U10" i="7"/>
  <c r="T183" i="7"/>
  <c r="U186" i="7"/>
  <c r="U175" i="7"/>
  <c r="U176" i="7"/>
  <c r="U177" i="7"/>
  <c r="U178" i="7"/>
  <c r="U179" i="7"/>
  <c r="U180" i="7"/>
  <c r="U181" i="7"/>
  <c r="U182" i="7"/>
  <c r="U167" i="7"/>
  <c r="U168" i="7"/>
  <c r="U169" i="7"/>
  <c r="U170" i="7"/>
  <c r="U171" i="7"/>
  <c r="U172" i="7"/>
  <c r="U173" i="7"/>
  <c r="U174" i="7"/>
  <c r="U150" i="7"/>
  <c r="U151" i="7"/>
  <c r="U152" i="7"/>
  <c r="U153" i="7"/>
  <c r="U166" i="7"/>
  <c r="U131" i="7"/>
  <c r="U133" i="7"/>
  <c r="U134" i="7"/>
  <c r="U135" i="7"/>
  <c r="U136" i="7"/>
  <c r="U138" i="7"/>
  <c r="U115" i="7"/>
  <c r="U116" i="7"/>
  <c r="U118" i="7"/>
  <c r="U120" i="7"/>
  <c r="U121" i="7"/>
  <c r="U8" i="7"/>
  <c r="S187" i="7"/>
  <c r="T10" i="7"/>
  <c r="T158" i="7"/>
  <c r="T159" i="7"/>
  <c r="T172" i="7"/>
  <c r="R187" i="7"/>
  <c r="T185" i="7"/>
  <c r="T11" i="7"/>
  <c r="U155" i="7"/>
  <c r="L187" i="7"/>
  <c r="U147" i="7"/>
  <c r="U148" i="7"/>
  <c r="U149" i="7"/>
  <c r="U119" i="7"/>
  <c r="T187" i="7" l="1"/>
  <c r="U187" i="7"/>
</calcChain>
</file>

<file path=xl/sharedStrings.xml><?xml version="1.0" encoding="utf-8"?>
<sst xmlns="http://schemas.openxmlformats.org/spreadsheetml/2006/main" count="778" uniqueCount="379">
  <si>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</si>
  <si>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</si>
  <si>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</si>
  <si>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</si>
  <si>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</si>
  <si>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</si>
  <si>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</si>
  <si>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</si>
  <si>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</si>
  <si>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</si>
  <si>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</si>
  <si>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</si>
  <si>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</si>
  <si>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</si>
  <si>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</si>
  <si>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</si>
  <si>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</si>
  <si>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</si>
  <si>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</si>
  <si>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</si>
  <si>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</si>
  <si>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</si>
  <si>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</si>
  <si>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</si>
  <si>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</si>
  <si>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</si>
  <si>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</si>
  <si>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</si>
  <si>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</si>
  <si>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</si>
  <si>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</si>
  <si>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</si>
  <si>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</si>
  <si>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</si>
  <si>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</si>
  <si>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</si>
  <si>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</si>
  <si>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</si>
  <si>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</si>
  <si>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</si>
  <si>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</si>
  <si>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</si>
  <si>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</si>
  <si>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</si>
  <si>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</si>
  <si>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</si>
  <si>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</si>
  <si>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</si>
  <si>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</si>
  <si>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</si>
  <si>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</si>
  <si>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</si>
  <si>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</si>
  <si>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</si>
  <si>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</si>
  <si>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</si>
  <si>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</si>
  <si>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</si>
  <si>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</si>
  <si>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</si>
  <si>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</si>
  <si>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</si>
  <si>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</si>
  <si>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</si>
  <si>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</si>
  <si>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</si>
  <si>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</si>
  <si>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</si>
  <si>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</si>
  <si>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</si>
  <si>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</si>
  <si>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</si>
  <si>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</si>
  <si>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</si>
  <si>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</si>
  <si>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</si>
  <si>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</si>
  <si>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</si>
  <si>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</si>
  <si>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</si>
  <si>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</si>
  <si>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</si>
  <si>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</si>
  <si>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</si>
  <si>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</si>
  <si>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</si>
  <si>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</si>
  <si>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</si>
  <si>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</si>
  <si>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</si>
  <si>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</si>
  <si>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</si>
  <si>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</si>
  <si>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</si>
  <si>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</si>
  <si>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</si>
  <si>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</si>
  <si>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</si>
  <si>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</si>
  <si>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</si>
  <si>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</si>
  <si>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</si>
  <si>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</si>
  <si>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</si>
  <si>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</si>
  <si>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</si>
  <si>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</si>
  <si>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</si>
  <si>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</si>
  <si>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</si>
  <si>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</si>
  <si>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</si>
  <si>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</si>
  <si>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</si>
  <si>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</si>
  <si>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</si>
  <si>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</si>
  <si>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</si>
  <si>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</si>
  <si>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</si>
  <si>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</si>
  <si>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</si>
  <si>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</si>
  <si>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</si>
  <si>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</si>
  <si>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</si>
  <si>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</si>
  <si>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</si>
  <si>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</si>
  <si>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</si>
  <si>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</si>
  <si>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</si>
  <si>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</si>
  <si>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</si>
  <si>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</si>
  <si>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</si>
  <si>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</si>
  <si>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</si>
  <si>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</si>
  <si>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</si>
  <si>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</si>
  <si>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</si>
  <si>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</si>
  <si>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</si>
  <si>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</si>
  <si>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</si>
  <si>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</si>
  <si>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</si>
  <si>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</si>
  <si>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</si>
  <si>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</si>
  <si>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</si>
  <si>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</si>
  <si>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</si>
  <si>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</si>
  <si>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</si>
  <si>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</si>
  <si>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</si>
  <si>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</si>
  <si>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</si>
  <si>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</si>
  <si>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</si>
  <si>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</si>
  <si>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</si>
  <si>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</si>
  <si>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</si>
  <si>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</si>
  <si>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</si>
  <si>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</si>
  <si>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</si>
  <si>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</si>
  <si>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</si>
  <si>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</si>
  <si>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</si>
  <si>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</si>
  <si>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</si>
  <si>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</si>
  <si>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</si>
  <si>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</si>
  <si>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</si>
  <si>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</si>
  <si>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</si>
  <si>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</si>
  <si>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</si>
  <si>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</si>
  <si>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</si>
  <si>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</si>
  <si>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</si>
  <si>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</si>
  <si>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</si>
  <si>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</si>
  <si>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</si>
  <si>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</si>
  <si>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</si>
  <si>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</si>
  <si>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</si>
  <si>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</si>
  <si>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</si>
  <si>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</si>
  <si>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</si>
  <si>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</si>
  <si>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</si>
  <si>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</si>
  <si>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</si>
  <si>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</si>
  <si>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</si>
  <si>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</si>
  <si>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</si>
  <si>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</si>
  <si>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</si>
  <si>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</si>
  <si>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</si>
  <si>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</si>
  <si>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</si>
  <si>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</si>
  <si>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</si>
  <si>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</si>
  <si>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</si>
  <si>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</si>
  <si>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</si>
  <si>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</si>
  <si>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</si>
  <si>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</si>
  <si>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</si>
  <si>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</si>
  <si>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</si>
  <si>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</si>
  <si>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</si>
  <si>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</si>
  <si>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</si>
  <si>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</si>
  <si>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</si>
  <si>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</si>
  <si>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</si>
  <si>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</si>
  <si>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</si>
  <si>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</si>
  <si>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</si>
  <si>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</si>
  <si>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</si>
  <si>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</si>
  <si>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</si>
  <si>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</si>
  <si>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</si>
  <si>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</si>
  <si>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</si>
  <si>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</si>
  <si>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</si>
  <si>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</si>
  <si>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</si>
  <si>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</si>
  <si>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</si>
  <si>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</si>
  <si>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</si>
  <si>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</si>
  <si>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</si>
  <si>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</si>
  <si>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</si>
  <si>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</si>
  <si>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</si>
  <si>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</si>
  <si>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</si>
  <si>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</si>
  <si>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</si>
  <si>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</si>
  <si>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</si>
  <si>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</si>
  <si>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</si>
  <si>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</si>
  <si>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</si>
  <si>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</si>
  <si>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</si>
  <si>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</si>
  <si>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</si>
  <si>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</si>
  <si>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</si>
  <si>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</si>
  <si>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</si>
  <si>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</si>
  <si>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</si>
  <si>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</si>
  <si>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</si>
  <si>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</si>
  <si>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</si>
  <si>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</si>
  <si>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</si>
  <si>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</si>
  <si>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</si>
  <si>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</si>
  <si>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</si>
  <si>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</si>
  <si>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</si>
  <si>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</si>
  <si>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</si>
  <si>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</si>
  <si>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</si>
  <si>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</si>
  <si>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</si>
  <si>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</si>
  <si>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</si>
  <si>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</si>
  <si>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</si>
  <si>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</si>
  <si>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</si>
  <si>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</si>
  <si>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</si>
  <si>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</si>
  <si>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</si>
  <si>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</si>
  <si>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</si>
  <si>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</si>
  <si>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</si>
  <si>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</si>
  <si>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</si>
  <si>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</si>
  <si>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</si>
  <si>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</si>
  <si>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</si>
  <si>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</si>
  <si>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</si>
  <si>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</si>
  <si>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</si>
  <si>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</si>
  <si>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</si>
  <si>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</si>
  <si>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</si>
  <si>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</si>
  <si>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</si>
  <si>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</si>
  <si>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</si>
  <si>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</si>
  <si>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</si>
  <si>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</si>
  <si>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</si>
  <si>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</si>
  <si>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</si>
  <si>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</si>
  <si>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</si>
  <si>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</si>
  <si>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</si>
  <si>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</si>
  <si>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</si>
  <si>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</si>
  <si>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</si>
  <si>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</si>
  <si>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</si>
  <si>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</si>
  <si>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</si>
  <si>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</si>
  <si>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</si>
  <si>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</si>
  <si>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</si>
  <si>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</si>
  <si>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</si>
  <si>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</si>
  <si>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</si>
  <si>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</si>
  <si>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</si>
  <si>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</si>
  <si>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</si>
  <si>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</si>
  <si>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</si>
  <si>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03.012.230</t>
  </si>
  <si>
    <t>HIPERCARD BANCO MÚLTIPLO S.A.</t>
  </si>
  <si>
    <t>30.183.111</t>
  </si>
  <si>
    <t>TURMA CORRETORA DE CÂMBIO LTDA</t>
  </si>
  <si>
    <t>58.497.702</t>
  </si>
  <si>
    <t>BANCO INTERCAP S.A.</t>
  </si>
  <si>
    <t>BANCO MUFG BRASIL S.A.</t>
  </si>
  <si>
    <t>TRAVELEX BANCO DE CÂMBIO S.A.</t>
  </si>
  <si>
    <t>BANCO BS2 S.A.</t>
  </si>
  <si>
    <t>BANCO B3 S.A.</t>
  </si>
  <si>
    <t>BANCO BOCOM BBM S.A.</t>
  </si>
  <si>
    <t>COLUNA S/A DISTRIBUIDORA DE TITULOS E VALORES MOBILIÁRIOS</t>
  </si>
  <si>
    <t>BS2 DISTRIBUIDORA DE TÍTULOS E VALORES MOBILIÁRIOS S.A.</t>
  </si>
  <si>
    <t>BANIF - BANCO INTERNACIONAL DO FUNCHAL (BRASIL), S.A. - EM LIQUIDAÇÃO ORDINÁRIA</t>
  </si>
  <si>
    <t>Registros de câmbio contratado em DEZEMBRO / 2018</t>
  </si>
  <si>
    <t>Fonte: Sistema Câmbio; Dados extraídos em: 10.01.2019</t>
  </si>
  <si>
    <t>Registros de câmbio contratado - Acumulado Jan-Dez/2018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</si>
</sst>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376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5267</v>
      </c>
      <c r="E8" s="38">
        <v>2499614444.4299998</v>
      </c>
      <c r="F8" s="38">
        <v>17789</v>
      </c>
      <c r="G8" s="38">
        <v>2186915439.7336998</v>
      </c>
      <c r="H8" s="38">
        <v>19331</v>
      </c>
      <c r="I8" s="38">
        <v>9623121755.2301006</v>
      </c>
      <c r="J8" s="38">
        <v>33803</v>
      </c>
      <c r="K8" s="38">
        <v>14632388257.959999</v>
      </c>
      <c r="L8" s="38">
        <f>J8+H8+F8+D8</f>
        <v>76190</v>
      </c>
      <c r="M8" s="38">
        <f>K8+I8+G8+E8</f>
        <v>28942039897.353802</v>
      </c>
      <c r="N8" s="38">
        <v>842</v>
      </c>
      <c r="O8" s="38">
        <v>17931265034.150002</v>
      </c>
      <c r="P8" s="38">
        <v>937</v>
      </c>
      <c r="Q8" s="38">
        <v>22204302818.869999</v>
      </c>
      <c r="R8" s="38">
        <f>N8+P8</f>
        <v>1779</v>
      </c>
      <c r="S8" s="38">
        <f>O8+Q8</f>
        <v>40135567853.020004</v>
      </c>
      <c r="T8" s="38">
        <f>R8+L8</f>
        <v>77969</v>
      </c>
      <c r="U8" s="38">
        <f>S8+M8</f>
        <v>69077607750.37381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6735</v>
      </c>
      <c r="E9" s="39">
        <v>3195340899.5299001</v>
      </c>
      <c r="F9" s="39">
        <v>18021</v>
      </c>
      <c r="G9" s="39">
        <v>5277396814.4074001</v>
      </c>
      <c r="H9" s="39">
        <v>43135</v>
      </c>
      <c r="I9" s="39">
        <v>12319585839.7831</v>
      </c>
      <c r="J9" s="39">
        <v>28121</v>
      </c>
      <c r="K9" s="39">
        <v>9057483433.6858997</v>
      </c>
      <c r="L9" s="39">
        <f t="shared" ref="L9:M178" si="0">J9+H9+F9+D9</f>
        <v>96012</v>
      </c>
      <c r="M9" s="39">
        <f t="shared" si="0"/>
        <v>29849806987.406303</v>
      </c>
      <c r="N9" s="39">
        <v>496</v>
      </c>
      <c r="O9" s="39">
        <v>3460762181.04</v>
      </c>
      <c r="P9" s="39">
        <v>607</v>
      </c>
      <c r="Q9" s="39">
        <v>5613841813.6300001</v>
      </c>
      <c r="R9" s="39">
        <f>N9+P9</f>
        <v>1103</v>
      </c>
      <c r="S9" s="39">
        <f>O9+Q9</f>
        <v>9074603994.6700001</v>
      </c>
      <c r="T9" s="39">
        <f t="shared" ref="T9:U178" si="1">R9+L9</f>
        <v>97115</v>
      </c>
      <c r="U9" s="39">
        <f t="shared" si="1"/>
        <v>38924410982.076302</v>
      </c>
    </row>
    <row r="10" spans="1:21" s="9" customFormat="1" ht="12">
      <c r="A10" s="29">
        <v>3</v>
      </c>
      <c r="B10" s="50" t="s">
        <v>28</v>
      </c>
      <c r="C10" s="1" t="s">
        <v>29</v>
      </c>
      <c r="D10" s="40">
        <v>6949</v>
      </c>
      <c r="E10" s="40">
        <v>2154853873.7649002</v>
      </c>
      <c r="F10" s="40">
        <v>15655</v>
      </c>
      <c r="G10" s="40">
        <v>1628329295.9928</v>
      </c>
      <c r="H10" s="40">
        <v>33204</v>
      </c>
      <c r="I10" s="40">
        <v>5637472118.8337002</v>
      </c>
      <c r="J10" s="40">
        <v>32876</v>
      </c>
      <c r="K10" s="40">
        <v>10073070681.757999</v>
      </c>
      <c r="L10" s="38">
        <f t="shared" si="0"/>
        <v>88684</v>
      </c>
      <c r="M10" s="38">
        <f t="shared" si="0"/>
        <v>19493725970.3494</v>
      </c>
      <c r="N10" s="40">
        <v>448</v>
      </c>
      <c r="O10" s="40">
        <v>10255796803.17</v>
      </c>
      <c r="P10" s="40">
        <v>365</v>
      </c>
      <c r="Q10" s="40">
        <v>7103698624.1099997</v>
      </c>
      <c r="R10" s="38">
        <f t="shared" ref="R10:S123" si="2">N10+P10</f>
        <v>813</v>
      </c>
      <c r="S10" s="38">
        <f t="shared" si="2"/>
        <v>17359495427.279999</v>
      </c>
      <c r="T10" s="38">
        <f t="shared" si="1"/>
        <v>89497</v>
      </c>
      <c r="U10" s="38">
        <f t="shared" si="1"/>
        <v>36853221397.629395</v>
      </c>
    </row>
    <row r="11" spans="1:21" s="9" customFormat="1" ht="12">
      <c r="A11" s="26">
        <v>4</v>
      </c>
      <c r="B11" s="49" t="s">
        <v>22</v>
      </c>
      <c r="C11" s="28" t="s">
        <v>23</v>
      </c>
      <c r="D11" s="39">
        <v>1198</v>
      </c>
      <c r="E11" s="39">
        <v>1366127657.55</v>
      </c>
      <c r="F11" s="39">
        <v>6200</v>
      </c>
      <c r="G11" s="39">
        <v>1331635059.4749999</v>
      </c>
      <c r="H11" s="39">
        <v>5913</v>
      </c>
      <c r="I11" s="39">
        <v>8488944510.0500002</v>
      </c>
      <c r="J11" s="39">
        <v>8804</v>
      </c>
      <c r="K11" s="39">
        <v>8981414306.4694996</v>
      </c>
      <c r="L11" s="39">
        <f t="shared" si="0"/>
        <v>22115</v>
      </c>
      <c r="M11" s="39">
        <f t="shared" si="0"/>
        <v>20168121533.544498</v>
      </c>
      <c r="N11" s="39">
        <v>163</v>
      </c>
      <c r="O11" s="39">
        <v>3489357628.0999999</v>
      </c>
      <c r="P11" s="39">
        <v>190</v>
      </c>
      <c r="Q11" s="39">
        <v>3027666258.5999999</v>
      </c>
      <c r="R11" s="39">
        <f t="shared" si="2"/>
        <v>353</v>
      </c>
      <c r="S11" s="39">
        <f t="shared" si="2"/>
        <v>6517023886.6999998</v>
      </c>
      <c r="T11" s="39">
        <f t="shared" si="1"/>
        <v>22468</v>
      </c>
      <c r="U11" s="39">
        <f t="shared" si="1"/>
        <v>26685145420.244499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306</v>
      </c>
      <c r="E12" s="40">
        <v>1467888020.8399999</v>
      </c>
      <c r="F12" s="40">
        <v>1787</v>
      </c>
      <c r="G12" s="40">
        <v>614918533.00999999</v>
      </c>
      <c r="H12" s="40">
        <v>928</v>
      </c>
      <c r="I12" s="40">
        <v>3657268002.5700002</v>
      </c>
      <c r="J12" s="40">
        <v>1967</v>
      </c>
      <c r="K12" s="40">
        <v>5754091568.5396996</v>
      </c>
      <c r="L12" s="38">
        <f t="shared" si="0"/>
        <v>4988</v>
      </c>
      <c r="M12" s="38">
        <f t="shared" si="0"/>
        <v>11494166124.9597</v>
      </c>
      <c r="N12" s="40">
        <v>280</v>
      </c>
      <c r="O12" s="40">
        <v>4567652241.9499998</v>
      </c>
      <c r="P12" s="40">
        <v>248</v>
      </c>
      <c r="Q12" s="40">
        <v>3854779031.4200001</v>
      </c>
      <c r="R12" s="38">
        <f t="shared" si="2"/>
        <v>528</v>
      </c>
      <c r="S12" s="38">
        <f t="shared" si="2"/>
        <v>8422431273.3699999</v>
      </c>
      <c r="T12" s="38">
        <f t="shared" si="1"/>
        <v>5516</v>
      </c>
      <c r="U12" s="38">
        <f t="shared" si="1"/>
        <v>19916597398.3297</v>
      </c>
    </row>
    <row r="13" spans="1:21" s="9" customFormat="1" ht="12">
      <c r="A13" s="26">
        <v>6</v>
      </c>
      <c r="B13" s="27" t="s">
        <v>30</v>
      </c>
      <c r="C13" s="28" t="s">
        <v>31</v>
      </c>
      <c r="D13" s="39">
        <v>115</v>
      </c>
      <c r="E13" s="39">
        <v>153472010.02000001</v>
      </c>
      <c r="F13" s="39">
        <v>379</v>
      </c>
      <c r="G13" s="39">
        <v>124111160.9092</v>
      </c>
      <c r="H13" s="39">
        <v>173</v>
      </c>
      <c r="I13" s="39">
        <v>2304072043.21</v>
      </c>
      <c r="J13" s="39">
        <v>424</v>
      </c>
      <c r="K13" s="39">
        <v>2917319624.0900002</v>
      </c>
      <c r="L13" s="39">
        <f t="shared" ref="L13:L20" si="3">J13+H13+F13+D13</f>
        <v>1091</v>
      </c>
      <c r="M13" s="39">
        <f t="shared" ref="M13:M20" si="4">K13+I13+G13+E13</f>
        <v>5498974838.2292004</v>
      </c>
      <c r="N13" s="39">
        <v>201</v>
      </c>
      <c r="O13" s="39">
        <v>6644311780.9399996</v>
      </c>
      <c r="P13" s="39">
        <v>183</v>
      </c>
      <c r="Q13" s="39">
        <v>6110585085.8400002</v>
      </c>
      <c r="R13" s="39">
        <f t="shared" si="2"/>
        <v>384</v>
      </c>
      <c r="S13" s="39">
        <f t="shared" si="2"/>
        <v>12754896866.779999</v>
      </c>
      <c r="T13" s="39">
        <f t="shared" ref="T13:T20" si="5">R13+L13</f>
        <v>1475</v>
      </c>
      <c r="U13" s="39">
        <f t="shared" ref="U13:U20" si="6">S13+M13</f>
        <v>18253871705.009201</v>
      </c>
    </row>
    <row r="14" spans="1:21" s="9" customFormat="1" ht="12">
      <c r="A14" s="29">
        <v>7</v>
      </c>
      <c r="B14" s="50" t="s">
        <v>61</v>
      </c>
      <c r="C14" s="1" t="s">
        <v>62</v>
      </c>
      <c r="D14" s="40"/>
      <c r="E14" s="40"/>
      <c r="F14" s="40"/>
      <c r="G14" s="40"/>
      <c r="H14" s="40">
        <v>9</v>
      </c>
      <c r="I14" s="40">
        <v>18267482.670000002</v>
      </c>
      <c r="J14" s="40"/>
      <c r="K14" s="40"/>
      <c r="L14" s="38">
        <f t="shared" si="3"/>
        <v>9</v>
      </c>
      <c r="M14" s="38">
        <f t="shared" si="4"/>
        <v>18267482.670000002</v>
      </c>
      <c r="N14" s="40">
        <v>27</v>
      </c>
      <c r="O14" s="40">
        <v>8000000000</v>
      </c>
      <c r="P14" s="40">
        <v>27</v>
      </c>
      <c r="Q14" s="40">
        <v>8000000000</v>
      </c>
      <c r="R14" s="38">
        <f t="shared" si="2"/>
        <v>54</v>
      </c>
      <c r="S14" s="38">
        <f t="shared" si="2"/>
        <v>16000000000</v>
      </c>
      <c r="T14" s="38">
        <f t="shared" si="5"/>
        <v>63</v>
      </c>
      <c r="U14" s="38">
        <f t="shared" si="6"/>
        <v>16018267482.67</v>
      </c>
    </row>
    <row r="15" spans="1:21" s="9" customFormat="1" ht="12">
      <c r="A15" s="26">
        <v>8</v>
      </c>
      <c r="B15" s="49" t="s">
        <v>32</v>
      </c>
      <c r="C15" s="28" t="s">
        <v>33</v>
      </c>
      <c r="D15" s="39">
        <v>7388</v>
      </c>
      <c r="E15" s="39">
        <v>3554964893.9562998</v>
      </c>
      <c r="F15" s="39">
        <v>9503</v>
      </c>
      <c r="G15" s="39">
        <v>2240076659.9000001</v>
      </c>
      <c r="H15" s="39">
        <v>17125</v>
      </c>
      <c r="I15" s="39">
        <v>1926760734.4000001</v>
      </c>
      <c r="J15" s="39">
        <v>21020</v>
      </c>
      <c r="K15" s="39">
        <v>3246729211.5300002</v>
      </c>
      <c r="L15" s="39">
        <f t="shared" si="3"/>
        <v>55036</v>
      </c>
      <c r="M15" s="39">
        <f t="shared" si="4"/>
        <v>10968531499.786301</v>
      </c>
      <c r="N15" s="39">
        <v>314</v>
      </c>
      <c r="O15" s="39">
        <v>1959598280.8599999</v>
      </c>
      <c r="P15" s="39">
        <v>330</v>
      </c>
      <c r="Q15" s="39">
        <v>1629816093.6400001</v>
      </c>
      <c r="R15" s="39">
        <f t="shared" si="2"/>
        <v>644</v>
      </c>
      <c r="S15" s="39">
        <f t="shared" si="2"/>
        <v>3589414374.5</v>
      </c>
      <c r="T15" s="39">
        <f t="shared" si="5"/>
        <v>55680</v>
      </c>
      <c r="U15" s="39">
        <f t="shared" si="6"/>
        <v>14557945874.286301</v>
      </c>
    </row>
    <row r="16" spans="1:21" s="9" customFormat="1" ht="12">
      <c r="A16" s="29">
        <v>9</v>
      </c>
      <c r="B16" s="50" t="s">
        <v>38</v>
      </c>
      <c r="C16" s="1" t="s">
        <v>39</v>
      </c>
      <c r="D16" s="40">
        <v>94</v>
      </c>
      <c r="E16" s="40">
        <v>662886396.58000004</v>
      </c>
      <c r="F16" s="40">
        <v>327</v>
      </c>
      <c r="G16" s="40">
        <v>191805300.40000001</v>
      </c>
      <c r="H16" s="40">
        <v>312</v>
      </c>
      <c r="I16" s="40">
        <v>4049384211.3699999</v>
      </c>
      <c r="J16" s="40">
        <v>929</v>
      </c>
      <c r="K16" s="40">
        <v>4027332459.4236002</v>
      </c>
      <c r="L16" s="38">
        <f t="shared" si="3"/>
        <v>1662</v>
      </c>
      <c r="M16" s="38">
        <f t="shared" si="4"/>
        <v>8931408367.7735996</v>
      </c>
      <c r="N16" s="40">
        <v>110</v>
      </c>
      <c r="O16" s="40">
        <v>800525972.38999999</v>
      </c>
      <c r="P16" s="40">
        <v>152</v>
      </c>
      <c r="Q16" s="40">
        <v>1141901643.6099999</v>
      </c>
      <c r="R16" s="38">
        <f t="shared" si="2"/>
        <v>262</v>
      </c>
      <c r="S16" s="38">
        <f t="shared" si="2"/>
        <v>1942427616</v>
      </c>
      <c r="T16" s="38">
        <f t="shared" si="5"/>
        <v>1924</v>
      </c>
      <c r="U16" s="38">
        <f t="shared" si="6"/>
        <v>10873835983.7736</v>
      </c>
    </row>
    <row r="17" spans="1:21" s="9" customFormat="1" ht="12">
      <c r="A17" s="26">
        <v>10</v>
      </c>
      <c r="B17" s="49" t="s">
        <v>34</v>
      </c>
      <c r="C17" s="28" t="s">
        <v>35</v>
      </c>
      <c r="D17" s="39">
        <v>6</v>
      </c>
      <c r="E17" s="39">
        <v>55826311.240000002</v>
      </c>
      <c r="F17" s="39">
        <v>77</v>
      </c>
      <c r="G17" s="39">
        <v>72574290.040000007</v>
      </c>
      <c r="H17" s="39">
        <v>301</v>
      </c>
      <c r="I17" s="39">
        <v>533640312.5</v>
      </c>
      <c r="J17" s="39">
        <v>635</v>
      </c>
      <c r="K17" s="39">
        <v>377735193.81999999</v>
      </c>
      <c r="L17" s="39">
        <f t="shared" si="3"/>
        <v>1019</v>
      </c>
      <c r="M17" s="39">
        <f t="shared" si="4"/>
        <v>1039776107.5999999</v>
      </c>
      <c r="N17" s="39">
        <v>87</v>
      </c>
      <c r="O17" s="39">
        <v>3708804756.8000002</v>
      </c>
      <c r="P17" s="39">
        <v>143</v>
      </c>
      <c r="Q17" s="39">
        <v>5311533707.7700005</v>
      </c>
      <c r="R17" s="39">
        <f t="shared" si="2"/>
        <v>230</v>
      </c>
      <c r="S17" s="39">
        <f t="shared" si="2"/>
        <v>9020338464.5699997</v>
      </c>
      <c r="T17" s="39">
        <f t="shared" si="5"/>
        <v>1249</v>
      </c>
      <c r="U17" s="39">
        <f t="shared" si="6"/>
        <v>10060114572.17</v>
      </c>
    </row>
    <row r="18" spans="1:21" s="9" customFormat="1" ht="12">
      <c r="A18" s="29">
        <v>11</v>
      </c>
      <c r="B18" s="50" t="s">
        <v>41</v>
      </c>
      <c r="C18" s="1" t="s">
        <v>42</v>
      </c>
      <c r="D18" s="40">
        <v>121</v>
      </c>
      <c r="E18" s="40">
        <v>594151550.25</v>
      </c>
      <c r="F18" s="40">
        <v>886</v>
      </c>
      <c r="G18" s="40">
        <v>238948485.27090001</v>
      </c>
      <c r="H18" s="40">
        <v>760</v>
      </c>
      <c r="I18" s="40">
        <v>966548613.36059999</v>
      </c>
      <c r="J18" s="40">
        <v>1416</v>
      </c>
      <c r="K18" s="40">
        <v>2146573759.0425999</v>
      </c>
      <c r="L18" s="38">
        <f t="shared" si="3"/>
        <v>3183</v>
      </c>
      <c r="M18" s="38">
        <f t="shared" si="4"/>
        <v>3946222407.9240999</v>
      </c>
      <c r="N18" s="40">
        <v>435</v>
      </c>
      <c r="O18" s="40">
        <v>3261031732.9499998</v>
      </c>
      <c r="P18" s="40">
        <v>421</v>
      </c>
      <c r="Q18" s="40">
        <v>2496311204.3800001</v>
      </c>
      <c r="R18" s="38">
        <f t="shared" si="2"/>
        <v>856</v>
      </c>
      <c r="S18" s="38">
        <f t="shared" si="2"/>
        <v>5757342937.3299999</v>
      </c>
      <c r="T18" s="38">
        <f t="shared" si="5"/>
        <v>4039</v>
      </c>
      <c r="U18" s="38">
        <f t="shared" si="6"/>
        <v>9703565345.2541008</v>
      </c>
    </row>
    <row r="19" spans="1:21" s="9" customFormat="1" ht="12">
      <c r="A19" s="26">
        <v>12</v>
      </c>
      <c r="B19" s="49" t="s">
        <v>43</v>
      </c>
      <c r="C19" s="28" t="s">
        <v>44</v>
      </c>
      <c r="D19" s="39"/>
      <c r="E19" s="39"/>
      <c r="F19" s="39"/>
      <c r="G19" s="39"/>
      <c r="H19" s="39">
        <v>264</v>
      </c>
      <c r="I19" s="39">
        <v>1224112255.5699999</v>
      </c>
      <c r="J19" s="39">
        <v>349</v>
      </c>
      <c r="K19" s="39">
        <v>3161854326.54</v>
      </c>
      <c r="L19" s="39">
        <f t="shared" si="3"/>
        <v>613</v>
      </c>
      <c r="M19" s="39">
        <f t="shared" si="4"/>
        <v>4385966582.1099997</v>
      </c>
      <c r="N19" s="39">
        <v>62</v>
      </c>
      <c r="O19" s="39">
        <v>1700102213</v>
      </c>
      <c r="P19" s="39">
        <v>5</v>
      </c>
      <c r="Q19" s="39">
        <v>110101547</v>
      </c>
      <c r="R19" s="39">
        <f t="shared" si="2"/>
        <v>67</v>
      </c>
      <c r="S19" s="39">
        <f t="shared" si="2"/>
        <v>1810203760</v>
      </c>
      <c r="T19" s="39">
        <f t="shared" si="5"/>
        <v>680</v>
      </c>
      <c r="U19" s="39">
        <f t="shared" si="6"/>
        <v>6196170342.1099997</v>
      </c>
    </row>
    <row r="20" spans="1:21" s="9" customFormat="1" ht="12">
      <c r="A20" s="29">
        <v>13</v>
      </c>
      <c r="B20" s="50" t="s">
        <v>40</v>
      </c>
      <c r="C20" s="1" t="s">
        <v>368</v>
      </c>
      <c r="D20" s="40">
        <v>126</v>
      </c>
      <c r="E20" s="40">
        <v>85725841.75</v>
      </c>
      <c r="F20" s="40">
        <v>462</v>
      </c>
      <c r="G20" s="40">
        <v>103160564.05</v>
      </c>
      <c r="H20" s="40">
        <v>528</v>
      </c>
      <c r="I20" s="40">
        <v>363567785.13</v>
      </c>
      <c r="J20" s="40">
        <v>599</v>
      </c>
      <c r="K20" s="40">
        <v>360332913.89999998</v>
      </c>
      <c r="L20" s="38">
        <f t="shared" si="3"/>
        <v>1715</v>
      </c>
      <c r="M20" s="38">
        <f t="shared" si="4"/>
        <v>912787104.82999992</v>
      </c>
      <c r="N20" s="40">
        <v>494</v>
      </c>
      <c r="O20" s="40">
        <v>2188638426.98</v>
      </c>
      <c r="P20" s="40">
        <v>492</v>
      </c>
      <c r="Q20" s="40">
        <v>2153054751.9200001</v>
      </c>
      <c r="R20" s="38">
        <f t="shared" si="2"/>
        <v>986</v>
      </c>
      <c r="S20" s="38">
        <f t="shared" si="2"/>
        <v>4341693178.8999996</v>
      </c>
      <c r="T20" s="38">
        <f t="shared" si="5"/>
        <v>2701</v>
      </c>
      <c r="U20" s="38">
        <f t="shared" si="6"/>
        <v>5254480283.7299995</v>
      </c>
    </row>
    <row r="21" spans="1:21" s="9" customFormat="1" ht="12">
      <c r="A21" s="26">
        <v>14</v>
      </c>
      <c r="B21" s="27" t="s">
        <v>45</v>
      </c>
      <c r="C21" s="28" t="s">
        <v>46</v>
      </c>
      <c r="D21" s="39"/>
      <c r="E21" s="39"/>
      <c r="F21" s="39"/>
      <c r="G21" s="39"/>
      <c r="H21" s="39">
        <v>512</v>
      </c>
      <c r="I21" s="39">
        <v>975294634.39999998</v>
      </c>
      <c r="J21" s="39">
        <v>515</v>
      </c>
      <c r="K21" s="39">
        <v>1044128397.29</v>
      </c>
      <c r="L21" s="39">
        <f t="shared" ref="L21:M36" si="7">J21+H21+F21+D21</f>
        <v>1027</v>
      </c>
      <c r="M21" s="39">
        <f t="shared" si="7"/>
        <v>2019423031.6900001</v>
      </c>
      <c r="N21" s="39">
        <v>52</v>
      </c>
      <c r="O21" s="39">
        <v>1391969305.3</v>
      </c>
      <c r="P21" s="39">
        <v>34</v>
      </c>
      <c r="Q21" s="39">
        <v>846974185.29999995</v>
      </c>
      <c r="R21" s="39">
        <f t="shared" ref="R21:R36" si="8">N21+P21</f>
        <v>86</v>
      </c>
      <c r="S21" s="39">
        <f t="shared" ref="S21:S36" si="9">O21+Q21</f>
        <v>2238943490.5999999</v>
      </c>
      <c r="T21" s="39">
        <f t="shared" ref="T21:U36" si="10">R21+L21</f>
        <v>1113</v>
      </c>
      <c r="U21" s="39">
        <f t="shared" si="10"/>
        <v>4258366522.29</v>
      </c>
    </row>
    <row r="22" spans="1:21" s="9" customFormat="1" ht="12">
      <c r="A22" s="29">
        <v>15</v>
      </c>
      <c r="B22" s="50" t="s">
        <v>53</v>
      </c>
      <c r="C22" s="1" t="s">
        <v>54</v>
      </c>
      <c r="D22" s="40">
        <v>12</v>
      </c>
      <c r="E22" s="40">
        <v>17179743.920000002</v>
      </c>
      <c r="F22" s="40">
        <v>13</v>
      </c>
      <c r="G22" s="40">
        <v>26936908.690000001</v>
      </c>
      <c r="H22" s="40">
        <v>32</v>
      </c>
      <c r="I22" s="40">
        <v>5605018.3300000001</v>
      </c>
      <c r="J22" s="40">
        <v>51</v>
      </c>
      <c r="K22" s="40">
        <v>15856586.949999999</v>
      </c>
      <c r="L22" s="38">
        <f t="shared" si="7"/>
        <v>108</v>
      </c>
      <c r="M22" s="38">
        <f t="shared" si="7"/>
        <v>65578257.890000001</v>
      </c>
      <c r="N22" s="40">
        <v>98</v>
      </c>
      <c r="O22" s="40">
        <v>1990315688.1199999</v>
      </c>
      <c r="P22" s="40">
        <v>100</v>
      </c>
      <c r="Q22" s="40">
        <v>1958157136.72</v>
      </c>
      <c r="R22" s="38">
        <f t="shared" si="8"/>
        <v>198</v>
      </c>
      <c r="S22" s="38">
        <f t="shared" si="9"/>
        <v>3948472824.8400002</v>
      </c>
      <c r="T22" s="38">
        <f t="shared" si="10"/>
        <v>306</v>
      </c>
      <c r="U22" s="38">
        <f t="shared" si="10"/>
        <v>4014051082.73</v>
      </c>
    </row>
    <row r="23" spans="1:21" s="9" customFormat="1" ht="12">
      <c r="A23" s="26">
        <v>16</v>
      </c>
      <c r="B23" s="49" t="s">
        <v>65</v>
      </c>
      <c r="C23" s="28" t="s">
        <v>66</v>
      </c>
      <c r="D23" s="39">
        <v>14</v>
      </c>
      <c r="E23" s="39">
        <v>96380090.920000002</v>
      </c>
      <c r="F23" s="39">
        <v>14</v>
      </c>
      <c r="G23" s="39">
        <v>10038639.970000001</v>
      </c>
      <c r="H23" s="39">
        <v>7</v>
      </c>
      <c r="I23" s="39">
        <v>1042151.69</v>
      </c>
      <c r="J23" s="39">
        <v>68</v>
      </c>
      <c r="K23" s="39">
        <v>34289354.630000003</v>
      </c>
      <c r="L23" s="39">
        <f t="shared" si="7"/>
        <v>103</v>
      </c>
      <c r="M23" s="39">
        <f t="shared" si="7"/>
        <v>141750237.21000001</v>
      </c>
      <c r="N23" s="39">
        <v>87</v>
      </c>
      <c r="O23" s="39">
        <v>1796993898.5799999</v>
      </c>
      <c r="P23" s="39">
        <v>97</v>
      </c>
      <c r="Q23" s="39">
        <v>2072677504.6900001</v>
      </c>
      <c r="R23" s="39">
        <f t="shared" si="8"/>
        <v>184</v>
      </c>
      <c r="S23" s="39">
        <f t="shared" si="9"/>
        <v>3869671403.27</v>
      </c>
      <c r="T23" s="39">
        <f t="shared" si="10"/>
        <v>287</v>
      </c>
      <c r="U23" s="39">
        <f t="shared" si="10"/>
        <v>4011421640.48</v>
      </c>
    </row>
    <row r="24" spans="1:21" s="9" customFormat="1" ht="12">
      <c r="A24" s="29">
        <v>17</v>
      </c>
      <c r="B24" s="50" t="s">
        <v>49</v>
      </c>
      <c r="C24" s="1" t="s">
        <v>50</v>
      </c>
      <c r="D24" s="40">
        <v>100</v>
      </c>
      <c r="E24" s="40">
        <v>395992466.79040003</v>
      </c>
      <c r="F24" s="40">
        <v>435</v>
      </c>
      <c r="G24" s="40">
        <v>144381429.81</v>
      </c>
      <c r="H24" s="40">
        <v>312</v>
      </c>
      <c r="I24" s="40">
        <v>496178957.95999998</v>
      </c>
      <c r="J24" s="40">
        <v>739</v>
      </c>
      <c r="K24" s="40">
        <v>679668438.80999994</v>
      </c>
      <c r="L24" s="38">
        <f t="shared" si="7"/>
        <v>1586</v>
      </c>
      <c r="M24" s="38">
        <f t="shared" si="7"/>
        <v>1716221293.3704</v>
      </c>
      <c r="N24" s="40">
        <v>71</v>
      </c>
      <c r="O24" s="40">
        <v>568687542.49000001</v>
      </c>
      <c r="P24" s="40">
        <v>71</v>
      </c>
      <c r="Q24" s="40">
        <v>915182148.37</v>
      </c>
      <c r="R24" s="38">
        <f t="shared" si="8"/>
        <v>142</v>
      </c>
      <c r="S24" s="38">
        <f t="shared" si="9"/>
        <v>1483869690.8600001</v>
      </c>
      <c r="T24" s="38">
        <f t="shared" si="10"/>
        <v>1728</v>
      </c>
      <c r="U24" s="38">
        <f t="shared" si="10"/>
        <v>3200090984.2304001</v>
      </c>
    </row>
    <row r="25" spans="1:21" s="9" customFormat="1" ht="12">
      <c r="A25" s="26">
        <v>18</v>
      </c>
      <c r="B25" s="49" t="s">
        <v>47</v>
      </c>
      <c r="C25" s="28" t="s">
        <v>48</v>
      </c>
      <c r="D25" s="39">
        <v>75</v>
      </c>
      <c r="E25" s="39">
        <v>226108755.58000001</v>
      </c>
      <c r="F25" s="39">
        <v>526</v>
      </c>
      <c r="G25" s="39">
        <v>211493670.43000001</v>
      </c>
      <c r="H25" s="39">
        <v>432</v>
      </c>
      <c r="I25" s="39">
        <v>258919816.93000001</v>
      </c>
      <c r="J25" s="39">
        <v>861</v>
      </c>
      <c r="K25" s="39">
        <v>428789151.5</v>
      </c>
      <c r="L25" s="39">
        <f t="shared" si="7"/>
        <v>1894</v>
      </c>
      <c r="M25" s="39">
        <f t="shared" si="7"/>
        <v>1125311394.4400001</v>
      </c>
      <c r="N25" s="39">
        <v>274</v>
      </c>
      <c r="O25" s="39">
        <v>760959109.16999996</v>
      </c>
      <c r="P25" s="39">
        <v>611</v>
      </c>
      <c r="Q25" s="39">
        <v>646796002.62</v>
      </c>
      <c r="R25" s="39">
        <f t="shared" si="8"/>
        <v>885</v>
      </c>
      <c r="S25" s="39">
        <f t="shared" si="9"/>
        <v>1407755111.79</v>
      </c>
      <c r="T25" s="39">
        <f t="shared" si="10"/>
        <v>2779</v>
      </c>
      <c r="U25" s="39">
        <f t="shared" si="10"/>
        <v>2533066506.23</v>
      </c>
    </row>
    <row r="26" spans="1:21" s="9" customFormat="1" ht="12">
      <c r="A26" s="29">
        <v>19</v>
      </c>
      <c r="B26" s="50" t="s">
        <v>36</v>
      </c>
      <c r="C26" s="1" t="s">
        <v>37</v>
      </c>
      <c r="D26" s="40">
        <v>9</v>
      </c>
      <c r="E26" s="40">
        <v>2364495.9500000002</v>
      </c>
      <c r="F26" s="40"/>
      <c r="G26" s="40"/>
      <c r="H26" s="40">
        <v>160</v>
      </c>
      <c r="I26" s="40">
        <v>551948142.02999997</v>
      </c>
      <c r="J26" s="40">
        <v>129</v>
      </c>
      <c r="K26" s="40">
        <v>518280022.74000001</v>
      </c>
      <c r="L26" s="38">
        <f t="shared" si="7"/>
        <v>298</v>
      </c>
      <c r="M26" s="38">
        <f t="shared" si="7"/>
        <v>1072592660.72</v>
      </c>
      <c r="N26" s="40">
        <v>25</v>
      </c>
      <c r="O26" s="40">
        <v>468868057.26999998</v>
      </c>
      <c r="P26" s="40">
        <v>28</v>
      </c>
      <c r="Q26" s="40">
        <v>560872494.21000004</v>
      </c>
      <c r="R26" s="38">
        <f t="shared" si="8"/>
        <v>53</v>
      </c>
      <c r="S26" s="38">
        <f t="shared" si="9"/>
        <v>1029740551.48</v>
      </c>
      <c r="T26" s="38">
        <f t="shared" si="10"/>
        <v>351</v>
      </c>
      <c r="U26" s="38">
        <f t="shared" si="10"/>
        <v>2102333212.2</v>
      </c>
    </row>
    <row r="27" spans="1:21" s="9" customFormat="1" ht="12">
      <c r="A27" s="26">
        <v>20</v>
      </c>
      <c r="B27" s="49" t="s">
        <v>51</v>
      </c>
      <c r="C27" s="28" t="s">
        <v>52</v>
      </c>
      <c r="D27" s="39">
        <v>15</v>
      </c>
      <c r="E27" s="39">
        <v>92797325.269999996</v>
      </c>
      <c r="F27" s="39">
        <v>33</v>
      </c>
      <c r="G27" s="39">
        <v>33125824.800000001</v>
      </c>
      <c r="H27" s="39">
        <v>67</v>
      </c>
      <c r="I27" s="39">
        <v>238614019.09999999</v>
      </c>
      <c r="J27" s="39">
        <v>193</v>
      </c>
      <c r="K27" s="39">
        <v>526370310.32999998</v>
      </c>
      <c r="L27" s="39">
        <f t="shared" si="7"/>
        <v>308</v>
      </c>
      <c r="M27" s="39">
        <f t="shared" si="7"/>
        <v>890907479.49999988</v>
      </c>
      <c r="N27" s="39">
        <v>174</v>
      </c>
      <c r="O27" s="39">
        <v>777332106.92999995</v>
      </c>
      <c r="P27" s="39">
        <v>259</v>
      </c>
      <c r="Q27" s="39">
        <v>416958704.94999999</v>
      </c>
      <c r="R27" s="39">
        <f t="shared" si="8"/>
        <v>433</v>
      </c>
      <c r="S27" s="39">
        <f t="shared" si="9"/>
        <v>1194290811.8799999</v>
      </c>
      <c r="T27" s="39">
        <f t="shared" si="10"/>
        <v>741</v>
      </c>
      <c r="U27" s="39">
        <f t="shared" si="10"/>
        <v>2085198291.3799996</v>
      </c>
    </row>
    <row r="28" spans="1:21" s="9" customFormat="1" ht="12">
      <c r="A28" s="29">
        <v>21</v>
      </c>
      <c r="B28" s="50" t="s">
        <v>87</v>
      </c>
      <c r="C28" s="1" t="s">
        <v>88</v>
      </c>
      <c r="D28" s="40">
        <v>60</v>
      </c>
      <c r="E28" s="40">
        <v>54754373.289999999</v>
      </c>
      <c r="F28" s="40">
        <v>181</v>
      </c>
      <c r="G28" s="40">
        <v>38076607.770000003</v>
      </c>
      <c r="H28" s="40">
        <v>61</v>
      </c>
      <c r="I28" s="40">
        <v>246543884.02000001</v>
      </c>
      <c r="J28" s="40">
        <v>294</v>
      </c>
      <c r="K28" s="40">
        <v>325006123.58999997</v>
      </c>
      <c r="L28" s="38">
        <f t="shared" ref="L28:M35" si="11">J28+H28+F28+D28</f>
        <v>596</v>
      </c>
      <c r="M28" s="38">
        <f t="shared" ref="M28" si="12">K28+I28+G28+E28</f>
        <v>664380988.66999996</v>
      </c>
      <c r="N28" s="40">
        <v>115</v>
      </c>
      <c r="O28" s="40">
        <v>654655767</v>
      </c>
      <c r="P28" s="40">
        <v>200</v>
      </c>
      <c r="Q28" s="40">
        <v>556483897.13</v>
      </c>
      <c r="R28" s="38">
        <f t="shared" ref="R28:R35" si="13">N28+P28</f>
        <v>315</v>
      </c>
      <c r="S28" s="38">
        <f t="shared" ref="S28:S35" si="14">O28+Q28</f>
        <v>1211139664.1300001</v>
      </c>
      <c r="T28" s="38">
        <f t="shared" ref="T28:U35" si="15">R28+L28</f>
        <v>911</v>
      </c>
      <c r="U28" s="38">
        <f t="shared" ref="U28" si="16">S28+M28</f>
        <v>1875520652.8000002</v>
      </c>
    </row>
    <row r="29" spans="1:21" s="9" customFormat="1" ht="12">
      <c r="A29" s="26">
        <v>22</v>
      </c>
      <c r="B29" s="27" t="s">
        <v>55</v>
      </c>
      <c r="C29" s="28" t="s">
        <v>56</v>
      </c>
      <c r="D29" s="39">
        <v>178</v>
      </c>
      <c r="E29" s="39">
        <v>89260437.599999994</v>
      </c>
      <c r="F29" s="39">
        <v>456</v>
      </c>
      <c r="G29" s="39">
        <v>24447133.300000001</v>
      </c>
      <c r="H29" s="39">
        <v>76344</v>
      </c>
      <c r="I29" s="39">
        <v>210907259.44999999</v>
      </c>
      <c r="J29" s="39">
        <v>1287</v>
      </c>
      <c r="K29" s="39">
        <v>202261480.83000001</v>
      </c>
      <c r="L29" s="39">
        <f t="shared" si="11"/>
        <v>78265</v>
      </c>
      <c r="M29" s="39">
        <f t="shared" si="11"/>
        <v>526876311.17999995</v>
      </c>
      <c r="N29" s="39">
        <v>1544</v>
      </c>
      <c r="O29" s="39">
        <v>535620605.98000002</v>
      </c>
      <c r="P29" s="39">
        <v>9920</v>
      </c>
      <c r="Q29" s="39">
        <v>608044738.77999997</v>
      </c>
      <c r="R29" s="39">
        <f t="shared" si="13"/>
        <v>11464</v>
      </c>
      <c r="S29" s="39">
        <f t="shared" si="14"/>
        <v>1143665344.76</v>
      </c>
      <c r="T29" s="39">
        <f t="shared" si="15"/>
        <v>89729</v>
      </c>
      <c r="U29" s="39">
        <f t="shared" si="15"/>
        <v>1670541655.9400001</v>
      </c>
    </row>
    <row r="30" spans="1:21" s="9" customFormat="1" ht="12">
      <c r="A30" s="29">
        <v>23</v>
      </c>
      <c r="B30" s="50" t="s">
        <v>71</v>
      </c>
      <c r="C30" s="1" t="s">
        <v>72</v>
      </c>
      <c r="D30" s="40">
        <v>73</v>
      </c>
      <c r="E30" s="40">
        <v>118638553.34999999</v>
      </c>
      <c r="F30" s="40">
        <v>40</v>
      </c>
      <c r="G30" s="40">
        <v>32191504.329999998</v>
      </c>
      <c r="H30" s="40">
        <v>118</v>
      </c>
      <c r="I30" s="40">
        <v>336672862.22000003</v>
      </c>
      <c r="J30" s="40">
        <v>273</v>
      </c>
      <c r="K30" s="40">
        <v>253126474.81999999</v>
      </c>
      <c r="L30" s="38">
        <f t="shared" si="11"/>
        <v>504</v>
      </c>
      <c r="M30" s="38">
        <f t="shared" si="11"/>
        <v>740629394.72000003</v>
      </c>
      <c r="N30" s="40">
        <v>24</v>
      </c>
      <c r="O30" s="40">
        <v>154466794.09</v>
      </c>
      <c r="P30" s="40">
        <v>31</v>
      </c>
      <c r="Q30" s="40">
        <v>481367003.14999998</v>
      </c>
      <c r="R30" s="38">
        <f t="shared" si="13"/>
        <v>55</v>
      </c>
      <c r="S30" s="38">
        <f t="shared" si="14"/>
        <v>635833797.24000001</v>
      </c>
      <c r="T30" s="38">
        <f t="shared" si="15"/>
        <v>559</v>
      </c>
      <c r="U30" s="38">
        <f t="shared" si="15"/>
        <v>1376463191.96</v>
      </c>
    </row>
    <row r="31" spans="1:21" s="9" customFormat="1" ht="12">
      <c r="A31" s="26">
        <v>24</v>
      </c>
      <c r="B31" s="49" t="s">
        <v>95</v>
      </c>
      <c r="C31" s="28" t="s">
        <v>96</v>
      </c>
      <c r="D31" s="39">
        <v>28</v>
      </c>
      <c r="E31" s="39">
        <v>60689793.740000002</v>
      </c>
      <c r="F31" s="39">
        <v>9</v>
      </c>
      <c r="G31" s="39">
        <v>5309522.93</v>
      </c>
      <c r="H31" s="39">
        <v>11</v>
      </c>
      <c r="I31" s="39">
        <v>307793981.29000002</v>
      </c>
      <c r="J31" s="39">
        <v>122</v>
      </c>
      <c r="K31" s="39">
        <v>269475714.55000001</v>
      </c>
      <c r="L31" s="39">
        <f t="shared" si="11"/>
        <v>170</v>
      </c>
      <c r="M31" s="39">
        <f t="shared" si="11"/>
        <v>643269012.50999999</v>
      </c>
      <c r="N31" s="39">
        <v>14</v>
      </c>
      <c r="O31" s="39">
        <v>232000000</v>
      </c>
      <c r="P31" s="39">
        <v>30</v>
      </c>
      <c r="Q31" s="39">
        <v>390000000</v>
      </c>
      <c r="R31" s="39">
        <f t="shared" si="13"/>
        <v>44</v>
      </c>
      <c r="S31" s="39">
        <f t="shared" si="14"/>
        <v>622000000</v>
      </c>
      <c r="T31" s="39">
        <f t="shared" si="15"/>
        <v>214</v>
      </c>
      <c r="U31" s="39">
        <f t="shared" si="15"/>
        <v>1265269012.51</v>
      </c>
    </row>
    <row r="32" spans="1:21" s="9" customFormat="1" ht="12">
      <c r="A32" s="29">
        <v>25</v>
      </c>
      <c r="B32" s="50" t="s">
        <v>59</v>
      </c>
      <c r="C32" s="1" t="s">
        <v>60</v>
      </c>
      <c r="D32" s="40">
        <v>205</v>
      </c>
      <c r="E32" s="40">
        <v>111544492.2</v>
      </c>
      <c r="F32" s="40">
        <v>837</v>
      </c>
      <c r="G32" s="40">
        <v>81609855.650000006</v>
      </c>
      <c r="H32" s="40">
        <v>850</v>
      </c>
      <c r="I32" s="40">
        <v>354466528.75999999</v>
      </c>
      <c r="J32" s="40">
        <v>2242</v>
      </c>
      <c r="K32" s="40">
        <v>141252530.13999999</v>
      </c>
      <c r="L32" s="38">
        <f t="shared" si="11"/>
        <v>4134</v>
      </c>
      <c r="M32" s="38">
        <f t="shared" si="11"/>
        <v>688873406.75</v>
      </c>
      <c r="N32" s="40">
        <v>116</v>
      </c>
      <c r="O32" s="40">
        <v>126084606.41</v>
      </c>
      <c r="P32" s="40">
        <v>122</v>
      </c>
      <c r="Q32" s="40">
        <v>384007804.89999998</v>
      </c>
      <c r="R32" s="38">
        <f t="shared" si="13"/>
        <v>238</v>
      </c>
      <c r="S32" s="38">
        <f t="shared" si="14"/>
        <v>510092411.30999994</v>
      </c>
      <c r="T32" s="38">
        <f t="shared" si="15"/>
        <v>4372</v>
      </c>
      <c r="U32" s="38">
        <f t="shared" si="15"/>
        <v>1198965818.0599999</v>
      </c>
    </row>
    <row r="33" spans="1:21" s="9" customFormat="1" ht="12">
      <c r="A33" s="26">
        <v>26</v>
      </c>
      <c r="B33" s="49" t="s">
        <v>67</v>
      </c>
      <c r="C33" s="28" t="s">
        <v>68</v>
      </c>
      <c r="D33" s="39">
        <v>130</v>
      </c>
      <c r="E33" s="39">
        <v>46574300.920000002</v>
      </c>
      <c r="F33" s="39">
        <v>604</v>
      </c>
      <c r="G33" s="39">
        <v>127439686.52</v>
      </c>
      <c r="H33" s="39">
        <v>312</v>
      </c>
      <c r="I33" s="39">
        <v>235322435.68000001</v>
      </c>
      <c r="J33" s="39">
        <v>553</v>
      </c>
      <c r="K33" s="39">
        <v>298536268.81999999</v>
      </c>
      <c r="L33" s="39">
        <f t="shared" si="11"/>
        <v>1599</v>
      </c>
      <c r="M33" s="39">
        <f t="shared" si="11"/>
        <v>707872691.93999994</v>
      </c>
      <c r="N33" s="39">
        <v>67</v>
      </c>
      <c r="O33" s="39">
        <v>312734738.33999997</v>
      </c>
      <c r="P33" s="39">
        <v>65</v>
      </c>
      <c r="Q33" s="39">
        <v>116757696.8</v>
      </c>
      <c r="R33" s="39">
        <f t="shared" si="13"/>
        <v>132</v>
      </c>
      <c r="S33" s="39">
        <f t="shared" si="14"/>
        <v>429492435.13999999</v>
      </c>
      <c r="T33" s="39">
        <f t="shared" si="15"/>
        <v>1731</v>
      </c>
      <c r="U33" s="39">
        <f t="shared" si="15"/>
        <v>1137365127.0799999</v>
      </c>
    </row>
    <row r="34" spans="1:21" s="9" customFormat="1" ht="12">
      <c r="A34" s="29">
        <v>27</v>
      </c>
      <c r="B34" s="50" t="s">
        <v>91</v>
      </c>
      <c r="C34" s="1" t="s">
        <v>92</v>
      </c>
      <c r="D34" s="40">
        <v>6</v>
      </c>
      <c r="E34" s="40">
        <v>18501266.739999998</v>
      </c>
      <c r="F34" s="40"/>
      <c r="G34" s="40"/>
      <c r="H34" s="40">
        <v>57</v>
      </c>
      <c r="I34" s="40">
        <v>479145701.75999999</v>
      </c>
      <c r="J34" s="40">
        <v>74</v>
      </c>
      <c r="K34" s="40">
        <v>481497512.66000003</v>
      </c>
      <c r="L34" s="38">
        <f t="shared" si="11"/>
        <v>137</v>
      </c>
      <c r="M34" s="38">
        <f t="shared" si="11"/>
        <v>979144481.16000009</v>
      </c>
      <c r="N34" s="40">
        <v>5</v>
      </c>
      <c r="O34" s="40">
        <v>57475769.280000001</v>
      </c>
      <c r="P34" s="40">
        <v>10</v>
      </c>
      <c r="Q34" s="40">
        <v>80301266.75</v>
      </c>
      <c r="R34" s="38">
        <f t="shared" si="13"/>
        <v>15</v>
      </c>
      <c r="S34" s="38">
        <f t="shared" si="14"/>
        <v>137777036.03</v>
      </c>
      <c r="T34" s="38">
        <f t="shared" si="15"/>
        <v>152</v>
      </c>
      <c r="U34" s="38">
        <f t="shared" si="15"/>
        <v>1116921517.1900001</v>
      </c>
    </row>
    <row r="35" spans="1:21" s="9" customFormat="1" ht="12">
      <c r="A35" s="26">
        <v>28</v>
      </c>
      <c r="B35" s="49" t="s">
        <v>75</v>
      </c>
      <c r="C35" s="28" t="s">
        <v>76</v>
      </c>
      <c r="D35" s="39">
        <v>21</v>
      </c>
      <c r="E35" s="39">
        <v>10971349.289999999</v>
      </c>
      <c r="F35" s="39">
        <v>130</v>
      </c>
      <c r="G35" s="39">
        <v>32024858.640000001</v>
      </c>
      <c r="H35" s="39">
        <v>33789</v>
      </c>
      <c r="I35" s="39">
        <v>147532954.38</v>
      </c>
      <c r="J35" s="39">
        <v>12554</v>
      </c>
      <c r="K35" s="39">
        <v>166431245.59999999</v>
      </c>
      <c r="L35" s="39">
        <f t="shared" si="11"/>
        <v>46494</v>
      </c>
      <c r="M35" s="39">
        <f t="shared" si="11"/>
        <v>356960407.91000003</v>
      </c>
      <c r="N35" s="39">
        <v>623</v>
      </c>
      <c r="O35" s="39">
        <v>402458258.69</v>
      </c>
      <c r="P35" s="39">
        <v>9268</v>
      </c>
      <c r="Q35" s="39">
        <v>336341520.26999998</v>
      </c>
      <c r="R35" s="39">
        <f t="shared" si="13"/>
        <v>9891</v>
      </c>
      <c r="S35" s="39">
        <f t="shared" si="14"/>
        <v>738799778.96000004</v>
      </c>
      <c r="T35" s="39">
        <f t="shared" si="15"/>
        <v>56385</v>
      </c>
      <c r="U35" s="39">
        <f t="shared" si="15"/>
        <v>1095760186.8700001</v>
      </c>
    </row>
    <row r="36" spans="1:21" s="9" customFormat="1" ht="12">
      <c r="A36" s="29">
        <v>29</v>
      </c>
      <c r="B36" s="50" t="s">
        <v>83</v>
      </c>
      <c r="C36" s="1" t="s">
        <v>84</v>
      </c>
      <c r="D36" s="40"/>
      <c r="E36" s="40"/>
      <c r="F36" s="40"/>
      <c r="G36" s="40"/>
      <c r="H36" s="40">
        <v>16</v>
      </c>
      <c r="I36" s="40">
        <v>187575734.78999999</v>
      </c>
      <c r="J36" s="40">
        <v>19</v>
      </c>
      <c r="K36" s="40">
        <v>319516606.19999999</v>
      </c>
      <c r="L36" s="38">
        <f t="shared" si="7"/>
        <v>35</v>
      </c>
      <c r="M36" s="38">
        <f t="shared" si="7"/>
        <v>507092340.99000001</v>
      </c>
      <c r="N36" s="40">
        <v>18</v>
      </c>
      <c r="O36" s="40">
        <v>324640485.39999998</v>
      </c>
      <c r="P36" s="40">
        <v>10</v>
      </c>
      <c r="Q36" s="40">
        <v>193387747</v>
      </c>
      <c r="R36" s="38">
        <f t="shared" si="8"/>
        <v>28</v>
      </c>
      <c r="S36" s="38">
        <f t="shared" si="9"/>
        <v>518028232.39999998</v>
      </c>
      <c r="T36" s="38">
        <f t="shared" si="10"/>
        <v>63</v>
      </c>
      <c r="U36" s="38">
        <f t="shared" si="10"/>
        <v>1025120573.39</v>
      </c>
    </row>
    <row r="37" spans="1:21" s="9" customFormat="1" ht="12">
      <c r="A37" s="26">
        <v>30</v>
      </c>
      <c r="B37" s="27" t="s">
        <v>73</v>
      </c>
      <c r="C37" s="28" t="s">
        <v>74</v>
      </c>
      <c r="D37" s="39">
        <v>146</v>
      </c>
      <c r="E37" s="39">
        <v>73503734.459999993</v>
      </c>
      <c r="F37" s="39">
        <v>94</v>
      </c>
      <c r="G37" s="39">
        <v>2600142.88</v>
      </c>
      <c r="H37" s="39">
        <v>7593</v>
      </c>
      <c r="I37" s="39">
        <v>221590626.25</v>
      </c>
      <c r="J37" s="39">
        <v>1638</v>
      </c>
      <c r="K37" s="39">
        <v>145623257.52000001</v>
      </c>
      <c r="L37" s="39">
        <f t="shared" si="0"/>
        <v>9471</v>
      </c>
      <c r="M37" s="39">
        <f t="shared" si="0"/>
        <v>443317761.10999995</v>
      </c>
      <c r="N37" s="39">
        <v>158</v>
      </c>
      <c r="O37" s="39">
        <v>137014352.28999999</v>
      </c>
      <c r="P37" s="39">
        <v>167</v>
      </c>
      <c r="Q37" s="39">
        <v>284037203.98000002</v>
      </c>
      <c r="R37" s="39">
        <f t="shared" si="2"/>
        <v>325</v>
      </c>
      <c r="S37" s="39">
        <f t="shared" si="2"/>
        <v>421051556.26999998</v>
      </c>
      <c r="T37" s="39">
        <f t="shared" si="1"/>
        <v>9796</v>
      </c>
      <c r="U37" s="39">
        <f t="shared" si="1"/>
        <v>864369317.37999988</v>
      </c>
    </row>
    <row r="38" spans="1:21" s="9" customFormat="1" ht="12">
      <c r="A38" s="29">
        <v>31</v>
      </c>
      <c r="B38" s="50" t="s">
        <v>77</v>
      </c>
      <c r="C38" s="1" t="s">
        <v>369</v>
      </c>
      <c r="D38" s="40">
        <v>243</v>
      </c>
      <c r="E38" s="40">
        <v>8267475.9400000004</v>
      </c>
      <c r="F38" s="40">
        <v>1423</v>
      </c>
      <c r="G38" s="40">
        <v>59203461.842</v>
      </c>
      <c r="H38" s="40">
        <v>1036</v>
      </c>
      <c r="I38" s="40">
        <v>67555731.349999994</v>
      </c>
      <c r="J38" s="40">
        <v>2675</v>
      </c>
      <c r="K38" s="40">
        <v>98455680.129999995</v>
      </c>
      <c r="L38" s="38">
        <f t="shared" si="0"/>
        <v>5377</v>
      </c>
      <c r="M38" s="38">
        <f t="shared" si="0"/>
        <v>233482349.26199999</v>
      </c>
      <c r="N38" s="40">
        <v>672</v>
      </c>
      <c r="O38" s="40">
        <v>319206209.01999998</v>
      </c>
      <c r="P38" s="40">
        <v>6318</v>
      </c>
      <c r="Q38" s="40">
        <v>254585879.19999999</v>
      </c>
      <c r="R38" s="38">
        <f t="shared" si="2"/>
        <v>6990</v>
      </c>
      <c r="S38" s="38">
        <f t="shared" si="2"/>
        <v>573792088.22000003</v>
      </c>
      <c r="T38" s="38">
        <f t="shared" si="1"/>
        <v>12367</v>
      </c>
      <c r="U38" s="38">
        <f t="shared" si="1"/>
        <v>807274437.48199999</v>
      </c>
    </row>
    <row r="39" spans="1:21" s="9" customFormat="1" ht="12">
      <c r="A39" s="26">
        <v>32</v>
      </c>
      <c r="B39" s="49" t="s">
        <v>57</v>
      </c>
      <c r="C39" s="28" t="s">
        <v>58</v>
      </c>
      <c r="D39" s="39">
        <v>62</v>
      </c>
      <c r="E39" s="39">
        <v>103321807.66</v>
      </c>
      <c r="F39" s="39"/>
      <c r="G39" s="39"/>
      <c r="H39" s="39">
        <v>93</v>
      </c>
      <c r="I39" s="39">
        <v>87708580.579999998</v>
      </c>
      <c r="J39" s="39">
        <v>53</v>
      </c>
      <c r="K39" s="39">
        <v>392573867.05000001</v>
      </c>
      <c r="L39" s="39">
        <f t="shared" si="0"/>
        <v>208</v>
      </c>
      <c r="M39" s="39">
        <f t="shared" si="0"/>
        <v>583604255.28999996</v>
      </c>
      <c r="N39" s="39">
        <v>6</v>
      </c>
      <c r="O39" s="39">
        <v>32894615.870000001</v>
      </c>
      <c r="P39" s="39">
        <v>3</v>
      </c>
      <c r="Q39" s="39">
        <v>75756521.739999995</v>
      </c>
      <c r="R39" s="39">
        <f t="shared" si="2"/>
        <v>9</v>
      </c>
      <c r="S39" s="39">
        <f t="shared" si="2"/>
        <v>108651137.61</v>
      </c>
      <c r="T39" s="39">
        <f t="shared" si="1"/>
        <v>217</v>
      </c>
      <c r="U39" s="39">
        <f t="shared" si="1"/>
        <v>692255392.89999998</v>
      </c>
    </row>
    <row r="40" spans="1:21" s="9" customFormat="1" ht="12">
      <c r="A40" s="29">
        <v>33</v>
      </c>
      <c r="B40" s="50" t="s">
        <v>79</v>
      </c>
      <c r="C40" s="1" t="s">
        <v>80</v>
      </c>
      <c r="D40" s="40">
        <v>148</v>
      </c>
      <c r="E40" s="40">
        <v>8201131.0700000003</v>
      </c>
      <c r="F40" s="40">
        <v>1314</v>
      </c>
      <c r="G40" s="40">
        <v>79333813.670000002</v>
      </c>
      <c r="H40" s="40">
        <v>696</v>
      </c>
      <c r="I40" s="40">
        <v>97041132.349999994</v>
      </c>
      <c r="J40" s="40">
        <v>1740</v>
      </c>
      <c r="K40" s="40">
        <v>104609396.11</v>
      </c>
      <c r="L40" s="38">
        <f t="shared" ref="L40:M43" si="17">J40+H40+F40+D40</f>
        <v>3898</v>
      </c>
      <c r="M40" s="38">
        <f t="shared" si="17"/>
        <v>289185473.19999999</v>
      </c>
      <c r="N40" s="40">
        <v>617</v>
      </c>
      <c r="O40" s="40">
        <v>236978639.63999999</v>
      </c>
      <c r="P40" s="40">
        <v>8731</v>
      </c>
      <c r="Q40" s="40">
        <v>162609304.80000001</v>
      </c>
      <c r="R40" s="38">
        <f t="shared" ref="R40:R43" si="18">N40+P40</f>
        <v>9348</v>
      </c>
      <c r="S40" s="38">
        <f t="shared" ref="S40:S43" si="19">O40+Q40</f>
        <v>399587944.44</v>
      </c>
      <c r="T40" s="38">
        <f t="shared" ref="T40:U43" si="20">R40+L40</f>
        <v>13246</v>
      </c>
      <c r="U40" s="38">
        <f t="shared" si="20"/>
        <v>688773417.63999999</v>
      </c>
    </row>
    <row r="41" spans="1:21" s="9" customFormat="1" ht="12">
      <c r="A41" s="26">
        <v>34</v>
      </c>
      <c r="B41" s="49" t="s">
        <v>110</v>
      </c>
      <c r="C41" s="28" t="s">
        <v>111</v>
      </c>
      <c r="D41" s="39">
        <v>52</v>
      </c>
      <c r="E41" s="39">
        <v>3203057.45</v>
      </c>
      <c r="F41" s="39">
        <v>576</v>
      </c>
      <c r="G41" s="39">
        <v>24346421.109999999</v>
      </c>
      <c r="H41" s="39">
        <v>309</v>
      </c>
      <c r="I41" s="39">
        <v>73955045.060000002</v>
      </c>
      <c r="J41" s="39">
        <v>49994</v>
      </c>
      <c r="K41" s="39">
        <v>119656049.455</v>
      </c>
      <c r="L41" s="39">
        <f t="shared" si="17"/>
        <v>50931</v>
      </c>
      <c r="M41" s="39">
        <f t="shared" si="17"/>
        <v>221160573.07499999</v>
      </c>
      <c r="N41" s="39">
        <v>191</v>
      </c>
      <c r="O41" s="39">
        <v>229326846.44</v>
      </c>
      <c r="P41" s="39">
        <v>349</v>
      </c>
      <c r="Q41" s="39">
        <v>160615409.53999999</v>
      </c>
      <c r="R41" s="39">
        <f t="shared" si="18"/>
        <v>540</v>
      </c>
      <c r="S41" s="39">
        <f t="shared" si="19"/>
        <v>389942255.98000002</v>
      </c>
      <c r="T41" s="39">
        <f t="shared" si="20"/>
        <v>51471</v>
      </c>
      <c r="U41" s="39">
        <f t="shared" si="20"/>
        <v>611102829.05500007</v>
      </c>
    </row>
    <row r="42" spans="1:21" s="9" customFormat="1" ht="12">
      <c r="A42" s="29">
        <v>35</v>
      </c>
      <c r="B42" s="50" t="s">
        <v>138</v>
      </c>
      <c r="C42" s="1" t="s">
        <v>139</v>
      </c>
      <c r="D42" s="40">
        <v>16</v>
      </c>
      <c r="E42" s="40">
        <v>120494298.88</v>
      </c>
      <c r="F42" s="40">
        <v>25</v>
      </c>
      <c r="G42" s="40">
        <v>77914586.409999996</v>
      </c>
      <c r="H42" s="40">
        <v>39</v>
      </c>
      <c r="I42" s="40">
        <v>40194990.100000001</v>
      </c>
      <c r="J42" s="40">
        <v>56</v>
      </c>
      <c r="K42" s="40">
        <v>70798723.230000004</v>
      </c>
      <c r="L42" s="38">
        <f t="shared" si="17"/>
        <v>136</v>
      </c>
      <c r="M42" s="38">
        <f t="shared" si="17"/>
        <v>309402598.62</v>
      </c>
      <c r="N42" s="40">
        <v>34</v>
      </c>
      <c r="O42" s="40">
        <v>124676134.43000001</v>
      </c>
      <c r="P42" s="40">
        <v>28</v>
      </c>
      <c r="Q42" s="40">
        <v>136606686.46000001</v>
      </c>
      <c r="R42" s="38">
        <f t="shared" si="18"/>
        <v>62</v>
      </c>
      <c r="S42" s="38">
        <f t="shared" si="19"/>
        <v>261282820.89000002</v>
      </c>
      <c r="T42" s="38">
        <f t="shared" si="20"/>
        <v>198</v>
      </c>
      <c r="U42" s="38">
        <f t="shared" si="20"/>
        <v>570685419.50999999</v>
      </c>
    </row>
    <row r="43" spans="1:21" s="9" customFormat="1" ht="12">
      <c r="A43" s="26">
        <v>36</v>
      </c>
      <c r="B43" s="49" t="s">
        <v>85</v>
      </c>
      <c r="C43" s="28" t="s">
        <v>86</v>
      </c>
      <c r="D43" s="39">
        <v>54</v>
      </c>
      <c r="E43" s="39">
        <v>47594180.25</v>
      </c>
      <c r="F43" s="39">
        <v>170</v>
      </c>
      <c r="G43" s="39">
        <v>33800937.259999998</v>
      </c>
      <c r="H43" s="39">
        <v>114</v>
      </c>
      <c r="I43" s="39">
        <v>89593336.019999996</v>
      </c>
      <c r="J43" s="39">
        <v>120</v>
      </c>
      <c r="K43" s="39">
        <v>65687554.340000004</v>
      </c>
      <c r="L43" s="39">
        <f t="shared" si="17"/>
        <v>458</v>
      </c>
      <c r="M43" s="39">
        <f t="shared" si="17"/>
        <v>236676007.87</v>
      </c>
      <c r="N43" s="39">
        <v>83</v>
      </c>
      <c r="O43" s="39">
        <v>120820510.89</v>
      </c>
      <c r="P43" s="39">
        <v>88</v>
      </c>
      <c r="Q43" s="39">
        <v>178877760.84</v>
      </c>
      <c r="R43" s="39">
        <f t="shared" si="18"/>
        <v>171</v>
      </c>
      <c r="S43" s="39">
        <f t="shared" si="19"/>
        <v>299698271.73000002</v>
      </c>
      <c r="T43" s="39">
        <f t="shared" si="20"/>
        <v>629</v>
      </c>
      <c r="U43" s="39">
        <f t="shared" si="20"/>
        <v>536374279.60000002</v>
      </c>
    </row>
    <row r="44" spans="1:21" s="9" customFormat="1" ht="12">
      <c r="A44" s="29">
        <v>37</v>
      </c>
      <c r="B44" s="50" t="s">
        <v>78</v>
      </c>
      <c r="C44" s="1" t="s">
        <v>370</v>
      </c>
      <c r="D44" s="40">
        <v>74</v>
      </c>
      <c r="E44" s="40">
        <v>13734809.98</v>
      </c>
      <c r="F44" s="40">
        <v>321</v>
      </c>
      <c r="G44" s="40">
        <v>26914695.98</v>
      </c>
      <c r="H44" s="40">
        <v>759</v>
      </c>
      <c r="I44" s="40">
        <v>87870229.290000007</v>
      </c>
      <c r="J44" s="40">
        <v>1146</v>
      </c>
      <c r="K44" s="40">
        <v>83995654.510000005</v>
      </c>
      <c r="L44" s="38">
        <f t="shared" si="0"/>
        <v>2300</v>
      </c>
      <c r="M44" s="38">
        <f t="shared" si="0"/>
        <v>212515389.75999999</v>
      </c>
      <c r="N44" s="40">
        <v>173</v>
      </c>
      <c r="O44" s="40">
        <v>122643361.23999999</v>
      </c>
      <c r="P44" s="40">
        <v>2189</v>
      </c>
      <c r="Q44" s="40">
        <v>115140095.26000001</v>
      </c>
      <c r="R44" s="38">
        <f t="shared" si="2"/>
        <v>2362</v>
      </c>
      <c r="S44" s="38">
        <f t="shared" si="2"/>
        <v>237783456.5</v>
      </c>
      <c r="T44" s="38">
        <f t="shared" si="1"/>
        <v>4662</v>
      </c>
      <c r="U44" s="38">
        <f t="shared" si="1"/>
        <v>450298846.25999999</v>
      </c>
    </row>
    <row r="45" spans="1:21" s="9" customFormat="1" ht="12">
      <c r="A45" s="26">
        <v>38</v>
      </c>
      <c r="B45" s="49" t="s">
        <v>69</v>
      </c>
      <c r="C45" s="28" t="s">
        <v>70</v>
      </c>
      <c r="D45" s="39">
        <v>528</v>
      </c>
      <c r="E45" s="39">
        <v>100979132.2</v>
      </c>
      <c r="F45" s="39">
        <v>708</v>
      </c>
      <c r="G45" s="39">
        <v>42564610.780000001</v>
      </c>
      <c r="H45" s="39">
        <v>627</v>
      </c>
      <c r="I45" s="39">
        <v>10834517.050000001</v>
      </c>
      <c r="J45" s="39">
        <v>2433</v>
      </c>
      <c r="K45" s="39">
        <v>54906588.965000004</v>
      </c>
      <c r="L45" s="39">
        <f t="shared" si="0"/>
        <v>4296</v>
      </c>
      <c r="M45" s="39">
        <f t="shared" si="0"/>
        <v>209284848.995</v>
      </c>
      <c r="N45" s="39">
        <v>508</v>
      </c>
      <c r="O45" s="39">
        <v>117437046.28</v>
      </c>
      <c r="P45" s="39">
        <v>1942</v>
      </c>
      <c r="Q45" s="39">
        <v>115640217.63</v>
      </c>
      <c r="R45" s="39">
        <f t="shared" si="2"/>
        <v>2450</v>
      </c>
      <c r="S45" s="39">
        <f t="shared" si="2"/>
        <v>233077263.91</v>
      </c>
      <c r="T45" s="39">
        <f t="shared" si="1"/>
        <v>6746</v>
      </c>
      <c r="U45" s="39">
        <f t="shared" si="1"/>
        <v>442362112.90499997</v>
      </c>
    </row>
    <row r="46" spans="1:21" s="9" customFormat="1" ht="12">
      <c r="A46" s="29">
        <v>39</v>
      </c>
      <c r="B46" s="50" t="s">
        <v>89</v>
      </c>
      <c r="C46" s="1" t="s">
        <v>90</v>
      </c>
      <c r="D46" s="40">
        <v>8</v>
      </c>
      <c r="E46" s="40">
        <v>583326.63</v>
      </c>
      <c r="F46" s="40">
        <v>36</v>
      </c>
      <c r="G46" s="40">
        <v>1021647.59</v>
      </c>
      <c r="H46" s="40">
        <v>173</v>
      </c>
      <c r="I46" s="40">
        <v>28818222.77</v>
      </c>
      <c r="J46" s="40">
        <v>433</v>
      </c>
      <c r="K46" s="40">
        <v>142735685.40000001</v>
      </c>
      <c r="L46" s="38">
        <f t="shared" si="0"/>
        <v>650</v>
      </c>
      <c r="M46" s="38">
        <f t="shared" si="0"/>
        <v>173158882.39000002</v>
      </c>
      <c r="N46" s="40">
        <v>102</v>
      </c>
      <c r="O46" s="40">
        <v>127903241</v>
      </c>
      <c r="P46" s="40">
        <v>27</v>
      </c>
      <c r="Q46" s="40">
        <v>17930153.030000001</v>
      </c>
      <c r="R46" s="38">
        <f t="shared" si="2"/>
        <v>129</v>
      </c>
      <c r="S46" s="38">
        <f t="shared" si="2"/>
        <v>145833394.03</v>
      </c>
      <c r="T46" s="38">
        <f t="shared" si="1"/>
        <v>779</v>
      </c>
      <c r="U46" s="38">
        <f t="shared" si="1"/>
        <v>318992276.42000002</v>
      </c>
    </row>
    <row r="47" spans="1:21" s="9" customFormat="1" ht="12">
      <c r="A47" s="26">
        <v>40</v>
      </c>
      <c r="B47" s="49" t="s">
        <v>108</v>
      </c>
      <c r="C47" s="28" t="s">
        <v>109</v>
      </c>
      <c r="D47" s="39">
        <v>81</v>
      </c>
      <c r="E47" s="39">
        <v>33165089.27</v>
      </c>
      <c r="F47" s="39">
        <v>461</v>
      </c>
      <c r="G47" s="39">
        <v>65348506.75</v>
      </c>
      <c r="H47" s="39">
        <v>64</v>
      </c>
      <c r="I47" s="39">
        <v>67074366.93</v>
      </c>
      <c r="J47" s="39">
        <v>319</v>
      </c>
      <c r="K47" s="39">
        <v>41024866.32</v>
      </c>
      <c r="L47" s="39">
        <f t="shared" si="0"/>
        <v>925</v>
      </c>
      <c r="M47" s="39">
        <f t="shared" si="0"/>
        <v>206612829.27000001</v>
      </c>
      <c r="N47" s="39">
        <v>20</v>
      </c>
      <c r="O47" s="39">
        <v>46308002.520000003</v>
      </c>
      <c r="P47" s="39">
        <v>15</v>
      </c>
      <c r="Q47" s="39">
        <v>53965698.170000002</v>
      </c>
      <c r="R47" s="39">
        <f t="shared" si="2"/>
        <v>35</v>
      </c>
      <c r="S47" s="39">
        <f t="shared" si="2"/>
        <v>100273700.69</v>
      </c>
      <c r="T47" s="39">
        <f t="shared" si="1"/>
        <v>960</v>
      </c>
      <c r="U47" s="39">
        <f t="shared" si="1"/>
        <v>306886529.96000004</v>
      </c>
    </row>
    <row r="48" spans="1:21" s="9" customFormat="1" ht="12">
      <c r="A48" s="29">
        <v>41</v>
      </c>
      <c r="B48" s="50" t="s">
        <v>93</v>
      </c>
      <c r="C48" s="1" t="s">
        <v>94</v>
      </c>
      <c r="D48" s="40"/>
      <c r="E48" s="40"/>
      <c r="F48" s="40">
        <v>21</v>
      </c>
      <c r="G48" s="40">
        <v>15297045.5</v>
      </c>
      <c r="H48" s="40">
        <v>8</v>
      </c>
      <c r="I48" s="40">
        <v>4694032.51</v>
      </c>
      <c r="J48" s="40">
        <v>14</v>
      </c>
      <c r="K48" s="40">
        <v>7579103.1600000001</v>
      </c>
      <c r="L48" s="38">
        <f t="shared" si="0"/>
        <v>43</v>
      </c>
      <c r="M48" s="38">
        <f t="shared" si="0"/>
        <v>27570181.170000002</v>
      </c>
      <c r="N48" s="40">
        <v>18</v>
      </c>
      <c r="O48" s="40">
        <v>147930213</v>
      </c>
      <c r="P48" s="40">
        <v>13</v>
      </c>
      <c r="Q48" s="40">
        <v>125959070.06</v>
      </c>
      <c r="R48" s="38">
        <f t="shared" si="2"/>
        <v>31</v>
      </c>
      <c r="S48" s="38">
        <f t="shared" si="2"/>
        <v>273889283.06</v>
      </c>
      <c r="T48" s="38">
        <f t="shared" si="1"/>
        <v>74</v>
      </c>
      <c r="U48" s="38">
        <f t="shared" si="1"/>
        <v>301459464.23000002</v>
      </c>
    </row>
    <row r="49" spans="1:21" s="9" customFormat="1" ht="12">
      <c r="A49" s="26">
        <v>42</v>
      </c>
      <c r="B49" s="27" t="s">
        <v>81</v>
      </c>
      <c r="C49" s="28" t="s">
        <v>82</v>
      </c>
      <c r="D49" s="39">
        <v>41</v>
      </c>
      <c r="E49" s="39">
        <v>37528238.079999998</v>
      </c>
      <c r="F49" s="39">
        <v>152</v>
      </c>
      <c r="G49" s="39">
        <v>16611904.67</v>
      </c>
      <c r="H49" s="39">
        <v>7</v>
      </c>
      <c r="I49" s="39">
        <v>8419637.9800000004</v>
      </c>
      <c r="J49" s="39">
        <v>182</v>
      </c>
      <c r="K49" s="39">
        <v>53365831.219999999</v>
      </c>
      <c r="L49" s="39">
        <f t="shared" si="0"/>
        <v>382</v>
      </c>
      <c r="M49" s="39">
        <f t="shared" si="0"/>
        <v>115925611.95</v>
      </c>
      <c r="N49" s="39">
        <v>28</v>
      </c>
      <c r="O49" s="39">
        <v>107188507.83</v>
      </c>
      <c r="P49" s="39">
        <v>16</v>
      </c>
      <c r="Q49" s="39">
        <v>73040092.5</v>
      </c>
      <c r="R49" s="39">
        <f t="shared" si="2"/>
        <v>44</v>
      </c>
      <c r="S49" s="39">
        <f t="shared" si="2"/>
        <v>180228600.32999998</v>
      </c>
      <c r="T49" s="39">
        <f t="shared" si="1"/>
        <v>426</v>
      </c>
      <c r="U49" s="39">
        <f t="shared" si="1"/>
        <v>296154212.27999997</v>
      </c>
    </row>
    <row r="50" spans="1:21" s="9" customFormat="1" ht="12">
      <c r="A50" s="29">
        <v>43</v>
      </c>
      <c r="B50" s="50" t="s">
        <v>134</v>
      </c>
      <c r="C50" s="1" t="s">
        <v>135</v>
      </c>
      <c r="D50" s="40">
        <v>14</v>
      </c>
      <c r="E50" s="40">
        <v>1582120.39</v>
      </c>
      <c r="F50" s="40">
        <v>86</v>
      </c>
      <c r="G50" s="40">
        <v>3834267.84</v>
      </c>
      <c r="H50" s="40">
        <v>200</v>
      </c>
      <c r="I50" s="40">
        <v>33125202.850000001</v>
      </c>
      <c r="J50" s="40">
        <v>510</v>
      </c>
      <c r="K50" s="40">
        <v>117270163.93000001</v>
      </c>
      <c r="L50" s="38">
        <f t="shared" si="0"/>
        <v>810</v>
      </c>
      <c r="M50" s="38">
        <f t="shared" si="0"/>
        <v>155811755.00999999</v>
      </c>
      <c r="N50" s="40">
        <v>86</v>
      </c>
      <c r="O50" s="40">
        <v>103778548.31</v>
      </c>
      <c r="P50" s="40">
        <v>21</v>
      </c>
      <c r="Q50" s="40">
        <v>17177241.140000001</v>
      </c>
      <c r="R50" s="38">
        <f t="shared" si="2"/>
        <v>107</v>
      </c>
      <c r="S50" s="38">
        <f t="shared" si="2"/>
        <v>120955789.45</v>
      </c>
      <c r="T50" s="38">
        <f t="shared" si="1"/>
        <v>917</v>
      </c>
      <c r="U50" s="38">
        <f t="shared" si="1"/>
        <v>276767544.45999998</v>
      </c>
    </row>
    <row r="51" spans="1:21" s="9" customFormat="1" ht="12">
      <c r="A51" s="26">
        <v>44</v>
      </c>
      <c r="B51" s="49" t="s">
        <v>106</v>
      </c>
      <c r="C51" s="28" t="s">
        <v>107</v>
      </c>
      <c r="D51" s="39">
        <v>764</v>
      </c>
      <c r="E51" s="39">
        <v>57312461.939999998</v>
      </c>
      <c r="F51" s="39">
        <v>996</v>
      </c>
      <c r="G51" s="39">
        <v>50561559.189999998</v>
      </c>
      <c r="H51" s="39">
        <v>431</v>
      </c>
      <c r="I51" s="39">
        <v>25872284.870000001</v>
      </c>
      <c r="J51" s="39">
        <v>1137</v>
      </c>
      <c r="K51" s="39">
        <v>36657571.75</v>
      </c>
      <c r="L51" s="39">
        <f t="shared" ref="L51:M54" si="21">J51+H51+F51+D51</f>
        <v>3328</v>
      </c>
      <c r="M51" s="39">
        <f t="shared" si="21"/>
        <v>170403877.75</v>
      </c>
      <c r="N51" s="39">
        <v>50</v>
      </c>
      <c r="O51" s="39">
        <v>51654683.539999999</v>
      </c>
      <c r="P51" s="39">
        <v>38</v>
      </c>
      <c r="Q51" s="39">
        <v>46903626.329999998</v>
      </c>
      <c r="R51" s="39">
        <f t="shared" ref="R51:R54" si="22">N51+P51</f>
        <v>88</v>
      </c>
      <c r="S51" s="39">
        <f t="shared" ref="S51:S54" si="23">O51+Q51</f>
        <v>98558309.870000005</v>
      </c>
      <c r="T51" s="39">
        <f t="shared" ref="T51:U54" si="24">R51+L51</f>
        <v>3416</v>
      </c>
      <c r="U51" s="39">
        <f t="shared" si="24"/>
        <v>268962187.62</v>
      </c>
    </row>
    <row r="52" spans="1:21" s="9" customFormat="1" ht="12">
      <c r="A52" s="29">
        <v>45</v>
      </c>
      <c r="B52" s="50" t="s">
        <v>101</v>
      </c>
      <c r="C52" s="1" t="s">
        <v>102</v>
      </c>
      <c r="D52" s="40">
        <v>12</v>
      </c>
      <c r="E52" s="40">
        <v>13269785</v>
      </c>
      <c r="F52" s="40">
        <v>53</v>
      </c>
      <c r="G52" s="40">
        <v>5564016.6100000003</v>
      </c>
      <c r="H52" s="40">
        <v>99</v>
      </c>
      <c r="I52" s="40">
        <v>55906614.409999996</v>
      </c>
      <c r="J52" s="40">
        <v>132</v>
      </c>
      <c r="K52" s="40">
        <v>29358289.68</v>
      </c>
      <c r="L52" s="38">
        <f t="shared" si="21"/>
        <v>296</v>
      </c>
      <c r="M52" s="38">
        <f t="shared" si="21"/>
        <v>104098705.7</v>
      </c>
      <c r="N52" s="40">
        <v>8</v>
      </c>
      <c r="O52" s="40">
        <v>71677370</v>
      </c>
      <c r="P52" s="40">
        <v>12</v>
      </c>
      <c r="Q52" s="40">
        <v>92765000</v>
      </c>
      <c r="R52" s="38">
        <f t="shared" si="22"/>
        <v>20</v>
      </c>
      <c r="S52" s="38">
        <f t="shared" si="23"/>
        <v>164442370</v>
      </c>
      <c r="T52" s="38">
        <f t="shared" si="24"/>
        <v>316</v>
      </c>
      <c r="U52" s="38">
        <f t="shared" si="24"/>
        <v>268541075.69999999</v>
      </c>
    </row>
    <row r="53" spans="1:21" s="9" customFormat="1" ht="12">
      <c r="A53" s="26">
        <v>46</v>
      </c>
      <c r="B53" s="49" t="s">
        <v>118</v>
      </c>
      <c r="C53" s="28" t="s">
        <v>371</v>
      </c>
      <c r="D53" s="39"/>
      <c r="E53" s="39"/>
      <c r="F53" s="39"/>
      <c r="G53" s="39"/>
      <c r="H53" s="39">
        <v>163</v>
      </c>
      <c r="I53" s="39">
        <v>82407108.829999998</v>
      </c>
      <c r="J53" s="39">
        <v>148</v>
      </c>
      <c r="K53" s="39">
        <v>83778183.390000001</v>
      </c>
      <c r="L53" s="39">
        <f t="shared" si="21"/>
        <v>311</v>
      </c>
      <c r="M53" s="39">
        <f t="shared" si="21"/>
        <v>166185292.22</v>
      </c>
      <c r="N53" s="39">
        <v>32</v>
      </c>
      <c r="O53" s="39">
        <v>29883000</v>
      </c>
      <c r="P53" s="39">
        <v>25</v>
      </c>
      <c r="Q53" s="39">
        <v>28463065.859999999</v>
      </c>
      <c r="R53" s="39">
        <f t="shared" si="22"/>
        <v>57</v>
      </c>
      <c r="S53" s="39">
        <f t="shared" si="23"/>
        <v>58346065.859999999</v>
      </c>
      <c r="T53" s="39">
        <f t="shared" si="24"/>
        <v>368</v>
      </c>
      <c r="U53" s="39">
        <f t="shared" si="24"/>
        <v>224531358.07999998</v>
      </c>
    </row>
    <row r="54" spans="1:21" s="9" customFormat="1" ht="12">
      <c r="A54" s="29">
        <v>47</v>
      </c>
      <c r="B54" s="50" t="s">
        <v>105</v>
      </c>
      <c r="C54" s="1" t="s">
        <v>348</v>
      </c>
      <c r="D54" s="40">
        <v>126</v>
      </c>
      <c r="E54" s="40">
        <v>2202126.9900000002</v>
      </c>
      <c r="F54" s="40">
        <v>687</v>
      </c>
      <c r="G54" s="40">
        <v>17174002.440299999</v>
      </c>
      <c r="H54" s="40">
        <v>1641</v>
      </c>
      <c r="I54" s="40">
        <v>18686756.02</v>
      </c>
      <c r="J54" s="40">
        <v>2850</v>
      </c>
      <c r="K54" s="40">
        <v>46317934.310000002</v>
      </c>
      <c r="L54" s="38">
        <f t="shared" si="21"/>
        <v>5304</v>
      </c>
      <c r="M54" s="38">
        <f t="shared" si="21"/>
        <v>84380819.760299996</v>
      </c>
      <c r="N54" s="40">
        <v>2552</v>
      </c>
      <c r="O54" s="40">
        <v>77529856.939999998</v>
      </c>
      <c r="P54" s="40">
        <v>215</v>
      </c>
      <c r="Q54" s="40">
        <v>35388748.390000001</v>
      </c>
      <c r="R54" s="38">
        <f t="shared" si="22"/>
        <v>2767</v>
      </c>
      <c r="S54" s="38">
        <f t="shared" si="23"/>
        <v>112918605.33</v>
      </c>
      <c r="T54" s="38">
        <f t="shared" si="24"/>
        <v>8071</v>
      </c>
      <c r="U54" s="38">
        <f t="shared" si="24"/>
        <v>197299425.09029999</v>
      </c>
    </row>
    <row r="55" spans="1:21" s="9" customFormat="1" ht="12">
      <c r="A55" s="26">
        <v>48</v>
      </c>
      <c r="B55" s="49" t="s">
        <v>151</v>
      </c>
      <c r="C55" s="28" t="s">
        <v>152</v>
      </c>
      <c r="D55" s="39"/>
      <c r="E55" s="39"/>
      <c r="F55" s="39"/>
      <c r="G55" s="39"/>
      <c r="H55" s="39">
        <v>9</v>
      </c>
      <c r="I55" s="39">
        <v>59349936.240000002</v>
      </c>
      <c r="J55" s="39">
        <v>19</v>
      </c>
      <c r="K55" s="39">
        <v>59513195.079999998</v>
      </c>
      <c r="L55" s="39">
        <f t="shared" si="0"/>
        <v>28</v>
      </c>
      <c r="M55" s="39">
        <f t="shared" si="0"/>
        <v>118863131.31999999</v>
      </c>
      <c r="N55" s="39">
        <v>3</v>
      </c>
      <c r="O55" s="39">
        <v>30226820</v>
      </c>
      <c r="P55" s="39">
        <v>3</v>
      </c>
      <c r="Q55" s="39">
        <v>30227560</v>
      </c>
      <c r="R55" s="39">
        <f t="shared" si="2"/>
        <v>6</v>
      </c>
      <c r="S55" s="39">
        <f t="shared" si="2"/>
        <v>60454380</v>
      </c>
      <c r="T55" s="39">
        <f t="shared" si="1"/>
        <v>34</v>
      </c>
      <c r="U55" s="39">
        <f t="shared" si="1"/>
        <v>179317511.31999999</v>
      </c>
    </row>
    <row r="56" spans="1:21" s="9" customFormat="1" ht="12">
      <c r="A56" s="29">
        <v>49</v>
      </c>
      <c r="B56" s="50" t="s">
        <v>287</v>
      </c>
      <c r="C56" s="1" t="s">
        <v>288</v>
      </c>
      <c r="D56" s="40">
        <v>3</v>
      </c>
      <c r="E56" s="40">
        <v>5734530.8700000001</v>
      </c>
      <c r="F56" s="40">
        <v>10</v>
      </c>
      <c r="G56" s="40">
        <v>4009097.94</v>
      </c>
      <c r="H56" s="40">
        <v>8</v>
      </c>
      <c r="I56" s="40">
        <v>1107762.01</v>
      </c>
      <c r="J56" s="40">
        <v>20</v>
      </c>
      <c r="K56" s="40">
        <v>2352557.46</v>
      </c>
      <c r="L56" s="38">
        <f t="shared" si="0"/>
        <v>41</v>
      </c>
      <c r="M56" s="38">
        <f t="shared" si="0"/>
        <v>13203948.280000001</v>
      </c>
      <c r="N56" s="40">
        <v>21</v>
      </c>
      <c r="O56" s="40">
        <v>77013915.140000001</v>
      </c>
      <c r="P56" s="40">
        <v>21</v>
      </c>
      <c r="Q56" s="40">
        <v>88013362.629999995</v>
      </c>
      <c r="R56" s="38">
        <f t="shared" si="2"/>
        <v>42</v>
      </c>
      <c r="S56" s="38">
        <f t="shared" si="2"/>
        <v>165027277.76999998</v>
      </c>
      <c r="T56" s="38">
        <f t="shared" si="1"/>
        <v>83</v>
      </c>
      <c r="U56" s="38">
        <f t="shared" si="1"/>
        <v>178231226.04999998</v>
      </c>
    </row>
    <row r="57" spans="1:21" s="9" customFormat="1" ht="12">
      <c r="A57" s="26">
        <v>50</v>
      </c>
      <c r="B57" s="49" t="s">
        <v>112</v>
      </c>
      <c r="C57" s="28" t="s">
        <v>113</v>
      </c>
      <c r="D57" s="39">
        <v>11</v>
      </c>
      <c r="E57" s="39">
        <v>78738.740000000005</v>
      </c>
      <c r="F57" s="39">
        <v>27</v>
      </c>
      <c r="G57" s="39">
        <v>213450.5</v>
      </c>
      <c r="H57" s="39">
        <v>838</v>
      </c>
      <c r="I57" s="39">
        <v>37965984.420000002</v>
      </c>
      <c r="J57" s="39">
        <v>7209</v>
      </c>
      <c r="K57" s="39">
        <v>71462331.230000004</v>
      </c>
      <c r="L57" s="39">
        <f t="shared" si="0"/>
        <v>8085</v>
      </c>
      <c r="M57" s="39">
        <f t="shared" si="0"/>
        <v>109720504.89</v>
      </c>
      <c r="N57" s="39">
        <v>363</v>
      </c>
      <c r="O57" s="39">
        <v>40543967.710000001</v>
      </c>
      <c r="P57" s="39">
        <v>436</v>
      </c>
      <c r="Q57" s="39">
        <v>7208032.04</v>
      </c>
      <c r="R57" s="39">
        <f t="shared" si="2"/>
        <v>799</v>
      </c>
      <c r="S57" s="39">
        <f t="shared" si="2"/>
        <v>47751999.75</v>
      </c>
      <c r="T57" s="39">
        <f t="shared" si="1"/>
        <v>8884</v>
      </c>
      <c r="U57" s="39">
        <f t="shared" si="1"/>
        <v>157472504.63999999</v>
      </c>
    </row>
    <row r="58" spans="1:21" s="9" customFormat="1" ht="12">
      <c r="A58" s="29">
        <v>51</v>
      </c>
      <c r="B58" s="50" t="s">
        <v>362</v>
      </c>
      <c r="C58" s="1" t="s">
        <v>363</v>
      </c>
      <c r="D58" s="40"/>
      <c r="E58" s="40"/>
      <c r="F58" s="40"/>
      <c r="G58" s="40"/>
      <c r="H58" s="40"/>
      <c r="I58" s="40"/>
      <c r="J58" s="40">
        <v>1</v>
      </c>
      <c r="K58" s="40">
        <v>23705281.34</v>
      </c>
      <c r="L58" s="38">
        <f t="shared" si="0"/>
        <v>1</v>
      </c>
      <c r="M58" s="38">
        <f t="shared" si="0"/>
        <v>23705281.34</v>
      </c>
      <c r="N58" s="40"/>
      <c r="O58" s="40"/>
      <c r="P58" s="40">
        <v>1</v>
      </c>
      <c r="Q58" s="40">
        <v>128214990.90000001</v>
      </c>
      <c r="R58" s="38">
        <f t="shared" si="2"/>
        <v>1</v>
      </c>
      <c r="S58" s="38">
        <f t="shared" si="2"/>
        <v>128214990.90000001</v>
      </c>
      <c r="T58" s="38">
        <f t="shared" si="1"/>
        <v>2</v>
      </c>
      <c r="U58" s="38">
        <f t="shared" si="1"/>
        <v>151920272.24000001</v>
      </c>
    </row>
    <row r="59" spans="1:21" s="9" customFormat="1" ht="12">
      <c r="A59" s="26">
        <v>52</v>
      </c>
      <c r="B59" s="49" t="s">
        <v>99</v>
      </c>
      <c r="C59" s="28" t="s">
        <v>100</v>
      </c>
      <c r="D59" s="39">
        <v>33</v>
      </c>
      <c r="E59" s="39">
        <v>21861556.140000001</v>
      </c>
      <c r="F59" s="39">
        <v>2</v>
      </c>
      <c r="G59" s="39">
        <v>1581058.48</v>
      </c>
      <c r="H59" s="39">
        <v>2</v>
      </c>
      <c r="I59" s="39">
        <v>5010937</v>
      </c>
      <c r="J59" s="39">
        <v>24</v>
      </c>
      <c r="K59" s="39">
        <v>2256679.5699999998</v>
      </c>
      <c r="L59" s="39">
        <f t="shared" si="0"/>
        <v>61</v>
      </c>
      <c r="M59" s="39">
        <f t="shared" si="0"/>
        <v>30710231.190000001</v>
      </c>
      <c r="N59" s="39">
        <v>2</v>
      </c>
      <c r="O59" s="39">
        <v>100000000</v>
      </c>
      <c r="P59" s="39">
        <v>2</v>
      </c>
      <c r="Q59" s="39">
        <v>20000000</v>
      </c>
      <c r="R59" s="39">
        <f t="shared" si="2"/>
        <v>4</v>
      </c>
      <c r="S59" s="39">
        <f t="shared" si="2"/>
        <v>120000000</v>
      </c>
      <c r="T59" s="39">
        <f t="shared" si="1"/>
        <v>65</v>
      </c>
      <c r="U59" s="39">
        <f t="shared" si="1"/>
        <v>150710231.19</v>
      </c>
    </row>
    <row r="60" spans="1:21" s="9" customFormat="1" ht="12">
      <c r="A60" s="29">
        <v>53</v>
      </c>
      <c r="B60" s="50" t="s">
        <v>360</v>
      </c>
      <c r="C60" s="1" t="s">
        <v>361</v>
      </c>
      <c r="D60" s="40">
        <v>11</v>
      </c>
      <c r="E60" s="40">
        <v>3491075.14</v>
      </c>
      <c r="F60" s="40">
        <v>18</v>
      </c>
      <c r="G60" s="40">
        <v>2106945.54</v>
      </c>
      <c r="H60" s="40">
        <v>2121</v>
      </c>
      <c r="I60" s="40">
        <v>65090319.140000001</v>
      </c>
      <c r="J60" s="40">
        <v>134</v>
      </c>
      <c r="K60" s="40">
        <v>4009442.06</v>
      </c>
      <c r="L60" s="38">
        <f t="shared" si="0"/>
        <v>2284</v>
      </c>
      <c r="M60" s="38">
        <f t="shared" si="0"/>
        <v>74697781.88000001</v>
      </c>
      <c r="N60" s="40">
        <v>66</v>
      </c>
      <c r="O60" s="40">
        <v>4104344.22</v>
      </c>
      <c r="P60" s="40">
        <v>79</v>
      </c>
      <c r="Q60" s="40">
        <v>66569100.399999999</v>
      </c>
      <c r="R60" s="38">
        <f t="shared" si="2"/>
        <v>145</v>
      </c>
      <c r="S60" s="38">
        <f t="shared" si="2"/>
        <v>70673444.620000005</v>
      </c>
      <c r="T60" s="38">
        <f t="shared" si="1"/>
        <v>2429</v>
      </c>
      <c r="U60" s="38">
        <f t="shared" si="1"/>
        <v>145371226.5</v>
      </c>
    </row>
    <row r="61" spans="1:21" s="9" customFormat="1" ht="12">
      <c r="A61" s="26">
        <v>54</v>
      </c>
      <c r="B61" s="27" t="s">
        <v>116</v>
      </c>
      <c r="C61" s="28" t="s">
        <v>117</v>
      </c>
      <c r="D61" s="39">
        <v>186</v>
      </c>
      <c r="E61" s="39">
        <v>4213823.9000000004</v>
      </c>
      <c r="F61" s="39">
        <v>1485</v>
      </c>
      <c r="G61" s="39">
        <v>25383988.420000002</v>
      </c>
      <c r="H61" s="39">
        <v>1656</v>
      </c>
      <c r="I61" s="39">
        <v>15549280.99</v>
      </c>
      <c r="J61" s="39">
        <v>3979</v>
      </c>
      <c r="K61" s="39">
        <v>28265765.699999999</v>
      </c>
      <c r="L61" s="39">
        <f t="shared" si="0"/>
        <v>7306</v>
      </c>
      <c r="M61" s="39">
        <f t="shared" si="0"/>
        <v>73412859.010000005</v>
      </c>
      <c r="N61" s="39">
        <v>601</v>
      </c>
      <c r="O61" s="39">
        <v>51980917.18</v>
      </c>
      <c r="P61" s="39">
        <v>173</v>
      </c>
      <c r="Q61" s="39">
        <v>18001876.969999999</v>
      </c>
      <c r="R61" s="39">
        <f t="shared" si="2"/>
        <v>774</v>
      </c>
      <c r="S61" s="39">
        <f t="shared" si="2"/>
        <v>69982794.150000006</v>
      </c>
      <c r="T61" s="39">
        <f t="shared" si="1"/>
        <v>8080</v>
      </c>
      <c r="U61" s="39">
        <f t="shared" si="1"/>
        <v>143395653.16000003</v>
      </c>
    </row>
    <row r="62" spans="1:21" s="9" customFormat="1" ht="12">
      <c r="A62" s="29">
        <v>55</v>
      </c>
      <c r="B62" s="50" t="s">
        <v>243</v>
      </c>
      <c r="C62" s="1" t="s">
        <v>244</v>
      </c>
      <c r="D62" s="40">
        <v>10</v>
      </c>
      <c r="E62" s="40">
        <v>3064828.54</v>
      </c>
      <c r="F62" s="40">
        <v>98</v>
      </c>
      <c r="G62" s="40">
        <v>3848822.9</v>
      </c>
      <c r="H62" s="40">
        <v>359</v>
      </c>
      <c r="I62" s="40">
        <v>13926335.050000001</v>
      </c>
      <c r="J62" s="40">
        <v>7143</v>
      </c>
      <c r="K62" s="40">
        <v>44501075.049999997</v>
      </c>
      <c r="L62" s="38">
        <f t="shared" si="0"/>
        <v>7610</v>
      </c>
      <c r="M62" s="38">
        <f t="shared" si="0"/>
        <v>65341061.539999992</v>
      </c>
      <c r="N62" s="40">
        <v>31</v>
      </c>
      <c r="O62" s="40">
        <v>46082967</v>
      </c>
      <c r="P62" s="40">
        <v>11</v>
      </c>
      <c r="Q62" s="40">
        <v>13680337</v>
      </c>
      <c r="R62" s="38">
        <f t="shared" si="2"/>
        <v>42</v>
      </c>
      <c r="S62" s="38">
        <f t="shared" si="2"/>
        <v>59763304</v>
      </c>
      <c r="T62" s="38">
        <f t="shared" si="1"/>
        <v>7652</v>
      </c>
      <c r="U62" s="38">
        <f t="shared" si="1"/>
        <v>125104365.53999999</v>
      </c>
    </row>
    <row r="63" spans="1:21" s="9" customFormat="1" ht="12">
      <c r="A63" s="26">
        <v>56</v>
      </c>
      <c r="B63" s="49" t="s">
        <v>245</v>
      </c>
      <c r="C63" s="28" t="s">
        <v>246</v>
      </c>
      <c r="D63" s="39">
        <v>8</v>
      </c>
      <c r="E63" s="39">
        <v>1585369.92</v>
      </c>
      <c r="F63" s="39">
        <v>5</v>
      </c>
      <c r="G63" s="39">
        <v>75101.97</v>
      </c>
      <c r="H63" s="39">
        <v>54</v>
      </c>
      <c r="I63" s="39">
        <v>2617949.6</v>
      </c>
      <c r="J63" s="39">
        <v>235</v>
      </c>
      <c r="K63" s="39">
        <v>60971637.049999997</v>
      </c>
      <c r="L63" s="39">
        <f t="shared" si="0"/>
        <v>302</v>
      </c>
      <c r="M63" s="39">
        <f t="shared" si="0"/>
        <v>65250058.539999999</v>
      </c>
      <c r="N63" s="39">
        <v>119</v>
      </c>
      <c r="O63" s="39">
        <v>56932649.700000003</v>
      </c>
      <c r="P63" s="39">
        <v>1</v>
      </c>
      <c r="Q63" s="39">
        <v>25424</v>
      </c>
      <c r="R63" s="39">
        <f t="shared" si="2"/>
        <v>120</v>
      </c>
      <c r="S63" s="39">
        <f t="shared" si="2"/>
        <v>56958073.700000003</v>
      </c>
      <c r="T63" s="39">
        <f t="shared" si="1"/>
        <v>422</v>
      </c>
      <c r="U63" s="39">
        <f t="shared" si="1"/>
        <v>122208132.24000001</v>
      </c>
    </row>
    <row r="64" spans="1:21" s="9" customFormat="1" ht="12">
      <c r="A64" s="29">
        <v>57</v>
      </c>
      <c r="B64" s="50" t="s">
        <v>157</v>
      </c>
      <c r="C64" s="1" t="s">
        <v>158</v>
      </c>
      <c r="D64" s="40">
        <v>42</v>
      </c>
      <c r="E64" s="40">
        <v>22645894.739999998</v>
      </c>
      <c r="F64" s="40">
        <v>311</v>
      </c>
      <c r="G64" s="40">
        <v>32993769.899999999</v>
      </c>
      <c r="H64" s="40">
        <v>86</v>
      </c>
      <c r="I64" s="40">
        <v>1365783.18</v>
      </c>
      <c r="J64" s="40">
        <v>75</v>
      </c>
      <c r="K64" s="40">
        <v>3619515.89</v>
      </c>
      <c r="L64" s="38">
        <f t="shared" si="0"/>
        <v>514</v>
      </c>
      <c r="M64" s="38">
        <f t="shared" si="0"/>
        <v>60624963.709999993</v>
      </c>
      <c r="N64" s="40">
        <v>96</v>
      </c>
      <c r="O64" s="40">
        <v>36121617.68</v>
      </c>
      <c r="P64" s="40">
        <v>34</v>
      </c>
      <c r="Q64" s="40">
        <v>23867740.18</v>
      </c>
      <c r="R64" s="38">
        <f t="shared" si="2"/>
        <v>130</v>
      </c>
      <c r="S64" s="38">
        <f t="shared" si="2"/>
        <v>59989357.859999999</v>
      </c>
      <c r="T64" s="38">
        <f t="shared" si="1"/>
        <v>644</v>
      </c>
      <c r="U64" s="38">
        <f t="shared" si="1"/>
        <v>120614321.56999999</v>
      </c>
    </row>
    <row r="65" spans="1:21" s="9" customFormat="1" ht="12">
      <c r="A65" s="26">
        <v>58</v>
      </c>
      <c r="B65" s="49" t="s">
        <v>124</v>
      </c>
      <c r="C65" s="28" t="s">
        <v>125</v>
      </c>
      <c r="D65" s="39"/>
      <c r="E65" s="39"/>
      <c r="F65" s="39"/>
      <c r="G65" s="39"/>
      <c r="H65" s="39">
        <v>850</v>
      </c>
      <c r="I65" s="39">
        <v>9840202.8399999999</v>
      </c>
      <c r="J65" s="39">
        <v>3609</v>
      </c>
      <c r="K65" s="39">
        <v>55662320.530000001</v>
      </c>
      <c r="L65" s="39">
        <f t="shared" si="0"/>
        <v>4459</v>
      </c>
      <c r="M65" s="39">
        <f t="shared" si="0"/>
        <v>65502523.370000005</v>
      </c>
      <c r="N65" s="39">
        <v>3125</v>
      </c>
      <c r="O65" s="39">
        <v>47470139.369999997</v>
      </c>
      <c r="P65" s="39">
        <v>15</v>
      </c>
      <c r="Q65" s="39">
        <v>126663.39</v>
      </c>
      <c r="R65" s="39">
        <f t="shared" si="2"/>
        <v>3140</v>
      </c>
      <c r="S65" s="39">
        <f t="shared" si="2"/>
        <v>47596802.759999998</v>
      </c>
      <c r="T65" s="39">
        <f t="shared" si="1"/>
        <v>7599</v>
      </c>
      <c r="U65" s="39">
        <f t="shared" si="1"/>
        <v>113099326.13</v>
      </c>
    </row>
    <row r="66" spans="1:21" s="9" customFormat="1" ht="12">
      <c r="A66" s="29">
        <v>59</v>
      </c>
      <c r="B66" s="50" t="s">
        <v>141</v>
      </c>
      <c r="C66" s="1" t="s">
        <v>142</v>
      </c>
      <c r="D66" s="40">
        <v>570</v>
      </c>
      <c r="E66" s="40">
        <v>33950052.759999998</v>
      </c>
      <c r="F66" s="40">
        <v>389</v>
      </c>
      <c r="G66" s="40">
        <v>11755789.67</v>
      </c>
      <c r="H66" s="40">
        <v>271</v>
      </c>
      <c r="I66" s="40">
        <v>7731796.0300000003</v>
      </c>
      <c r="J66" s="40">
        <v>199</v>
      </c>
      <c r="K66" s="40">
        <v>24291003.690000001</v>
      </c>
      <c r="L66" s="38">
        <f t="shared" si="0"/>
        <v>1429</v>
      </c>
      <c r="M66" s="38">
        <f t="shared" si="0"/>
        <v>77728642.150000006</v>
      </c>
      <c r="N66" s="40">
        <v>17</v>
      </c>
      <c r="O66" s="40">
        <v>17013274.02</v>
      </c>
      <c r="P66" s="40">
        <v>17</v>
      </c>
      <c r="Q66" s="40">
        <v>17679048.07</v>
      </c>
      <c r="R66" s="38">
        <f t="shared" si="2"/>
        <v>34</v>
      </c>
      <c r="S66" s="38">
        <f t="shared" si="2"/>
        <v>34692322.090000004</v>
      </c>
      <c r="T66" s="38">
        <f t="shared" si="1"/>
        <v>1463</v>
      </c>
      <c r="U66" s="38">
        <f t="shared" si="1"/>
        <v>112420964.24000001</v>
      </c>
    </row>
    <row r="67" spans="1:21" s="9" customFormat="1" ht="12">
      <c r="A67" s="26">
        <v>60</v>
      </c>
      <c r="B67" s="49" t="s">
        <v>130</v>
      </c>
      <c r="C67" s="28" t="s">
        <v>131</v>
      </c>
      <c r="D67" s="39">
        <v>36</v>
      </c>
      <c r="E67" s="39">
        <v>1044701.72</v>
      </c>
      <c r="F67" s="39">
        <v>200</v>
      </c>
      <c r="G67" s="39">
        <v>2644258.64</v>
      </c>
      <c r="H67" s="39">
        <v>1300</v>
      </c>
      <c r="I67" s="39">
        <v>9101555.1400000006</v>
      </c>
      <c r="J67" s="39">
        <v>4191</v>
      </c>
      <c r="K67" s="39">
        <v>53262069.850000001</v>
      </c>
      <c r="L67" s="39">
        <f t="shared" si="0"/>
        <v>5727</v>
      </c>
      <c r="M67" s="39">
        <f t="shared" si="0"/>
        <v>66052585.350000001</v>
      </c>
      <c r="N67" s="39">
        <v>886</v>
      </c>
      <c r="O67" s="39">
        <v>45912314.789999999</v>
      </c>
      <c r="P67" s="39">
        <v>5</v>
      </c>
      <c r="Q67" s="39">
        <v>252466.1</v>
      </c>
      <c r="R67" s="39">
        <f t="shared" si="2"/>
        <v>891</v>
      </c>
      <c r="S67" s="39">
        <f t="shared" si="2"/>
        <v>46164780.890000001</v>
      </c>
      <c r="T67" s="39">
        <f t="shared" si="1"/>
        <v>6618</v>
      </c>
      <c r="U67" s="39">
        <f t="shared" si="1"/>
        <v>112217366.24000001</v>
      </c>
    </row>
    <row r="68" spans="1:21" s="9" customFormat="1" ht="12">
      <c r="A68" s="29">
        <v>61</v>
      </c>
      <c r="B68" s="50" t="s">
        <v>63</v>
      </c>
      <c r="C68" s="1" t="s">
        <v>64</v>
      </c>
      <c r="D68" s="40"/>
      <c r="E68" s="40"/>
      <c r="F68" s="40"/>
      <c r="G68" s="40"/>
      <c r="H68" s="40">
        <v>132</v>
      </c>
      <c r="I68" s="40">
        <v>45983895.350000001</v>
      </c>
      <c r="J68" s="40">
        <v>187</v>
      </c>
      <c r="K68" s="40">
        <v>10396179.34</v>
      </c>
      <c r="L68" s="38">
        <f t="shared" si="0"/>
        <v>319</v>
      </c>
      <c r="M68" s="38">
        <f t="shared" si="0"/>
        <v>56380074.689999998</v>
      </c>
      <c r="N68" s="40">
        <v>4</v>
      </c>
      <c r="O68" s="40">
        <v>8166038.6500000004</v>
      </c>
      <c r="P68" s="40">
        <v>42</v>
      </c>
      <c r="Q68" s="40">
        <v>43600000</v>
      </c>
      <c r="R68" s="38">
        <f t="shared" si="2"/>
        <v>46</v>
      </c>
      <c r="S68" s="38">
        <f t="shared" si="2"/>
        <v>51766038.649999999</v>
      </c>
      <c r="T68" s="38">
        <f t="shared" si="1"/>
        <v>365</v>
      </c>
      <c r="U68" s="38">
        <f t="shared" si="1"/>
        <v>108146113.34</v>
      </c>
    </row>
    <row r="69" spans="1:21" s="9" customFormat="1" ht="12">
      <c r="A69" s="26">
        <v>62</v>
      </c>
      <c r="B69" s="27" t="s">
        <v>119</v>
      </c>
      <c r="C69" s="28" t="s">
        <v>120</v>
      </c>
      <c r="D69" s="39">
        <v>17</v>
      </c>
      <c r="E69" s="39">
        <v>6403127.5800000001</v>
      </c>
      <c r="F69" s="39">
        <v>4</v>
      </c>
      <c r="G69" s="39">
        <v>6050962.5199999996</v>
      </c>
      <c r="H69" s="39">
        <v>4</v>
      </c>
      <c r="I69" s="39">
        <v>10554802.609999999</v>
      </c>
      <c r="J69" s="39">
        <v>37</v>
      </c>
      <c r="K69" s="39">
        <v>26514973.02</v>
      </c>
      <c r="L69" s="39">
        <f t="shared" si="0"/>
        <v>62</v>
      </c>
      <c r="M69" s="39">
        <f t="shared" si="0"/>
        <v>49523865.729999989</v>
      </c>
      <c r="N69" s="39">
        <v>5</v>
      </c>
      <c r="O69" s="39">
        <v>36352000</v>
      </c>
      <c r="P69" s="39">
        <v>3</v>
      </c>
      <c r="Q69" s="39">
        <v>21370200</v>
      </c>
      <c r="R69" s="39">
        <f t="shared" si="2"/>
        <v>8</v>
      </c>
      <c r="S69" s="39">
        <f t="shared" si="2"/>
        <v>57722200</v>
      </c>
      <c r="T69" s="39">
        <f t="shared" si="1"/>
        <v>70</v>
      </c>
      <c r="U69" s="39">
        <f t="shared" si="1"/>
        <v>107246065.72999999</v>
      </c>
    </row>
    <row r="70" spans="1:21" s="9" customFormat="1" ht="12">
      <c r="A70" s="29">
        <v>63</v>
      </c>
      <c r="B70" s="50" t="s">
        <v>161</v>
      </c>
      <c r="C70" s="1" t="s">
        <v>162</v>
      </c>
      <c r="D70" s="40">
        <v>4</v>
      </c>
      <c r="E70" s="40">
        <v>3514272.31</v>
      </c>
      <c r="F70" s="40">
        <v>11</v>
      </c>
      <c r="G70" s="40">
        <v>2713895.25</v>
      </c>
      <c r="H70" s="40">
        <v>8</v>
      </c>
      <c r="I70" s="40">
        <v>172607.91</v>
      </c>
      <c r="J70" s="40">
        <v>71</v>
      </c>
      <c r="K70" s="40">
        <v>4608095.7300000004</v>
      </c>
      <c r="L70" s="38">
        <f t="shared" si="0"/>
        <v>94</v>
      </c>
      <c r="M70" s="38">
        <f t="shared" si="0"/>
        <v>11008871.200000001</v>
      </c>
      <c r="N70" s="40">
        <v>18</v>
      </c>
      <c r="O70" s="40">
        <v>84685690</v>
      </c>
      <c r="P70" s="40">
        <v>14</v>
      </c>
      <c r="Q70" s="40">
        <v>9698630</v>
      </c>
      <c r="R70" s="38">
        <f t="shared" si="2"/>
        <v>32</v>
      </c>
      <c r="S70" s="38">
        <f t="shared" si="2"/>
        <v>94384320</v>
      </c>
      <c r="T70" s="38">
        <f t="shared" si="1"/>
        <v>126</v>
      </c>
      <c r="U70" s="38">
        <f t="shared" si="1"/>
        <v>105393191.2</v>
      </c>
    </row>
    <row r="71" spans="1:21" s="9" customFormat="1" ht="12">
      <c r="A71" s="26">
        <v>64</v>
      </c>
      <c r="B71" s="49" t="s">
        <v>132</v>
      </c>
      <c r="C71" s="28" t="s">
        <v>133</v>
      </c>
      <c r="D71" s="39">
        <v>87</v>
      </c>
      <c r="E71" s="39">
        <v>1564223.36</v>
      </c>
      <c r="F71" s="39">
        <v>1073</v>
      </c>
      <c r="G71" s="39">
        <v>23213318.109999999</v>
      </c>
      <c r="H71" s="39">
        <v>669</v>
      </c>
      <c r="I71" s="39">
        <v>9173456.6300000008</v>
      </c>
      <c r="J71" s="39">
        <v>2586</v>
      </c>
      <c r="K71" s="39">
        <v>24170446.77</v>
      </c>
      <c r="L71" s="39">
        <f t="shared" si="0"/>
        <v>4415</v>
      </c>
      <c r="M71" s="39">
        <f t="shared" si="0"/>
        <v>58121444.869999997</v>
      </c>
      <c r="N71" s="39">
        <v>1503</v>
      </c>
      <c r="O71" s="39">
        <v>40114567.619999997</v>
      </c>
      <c r="P71" s="39">
        <v>24</v>
      </c>
      <c r="Q71" s="39">
        <v>3530065.31</v>
      </c>
      <c r="R71" s="39">
        <f t="shared" si="2"/>
        <v>1527</v>
      </c>
      <c r="S71" s="39">
        <f t="shared" si="2"/>
        <v>43644632.93</v>
      </c>
      <c r="T71" s="39">
        <f t="shared" si="1"/>
        <v>5942</v>
      </c>
      <c r="U71" s="39">
        <f t="shared" si="1"/>
        <v>101766077.8</v>
      </c>
    </row>
    <row r="72" spans="1:21" s="9" customFormat="1" ht="12">
      <c r="A72" s="29">
        <v>65</v>
      </c>
      <c r="B72" s="50" t="s">
        <v>159</v>
      </c>
      <c r="C72" s="1" t="s">
        <v>160</v>
      </c>
      <c r="D72" s="40">
        <v>38</v>
      </c>
      <c r="E72" s="40">
        <v>40108333.43</v>
      </c>
      <c r="F72" s="40">
        <v>46</v>
      </c>
      <c r="G72" s="40">
        <v>5795626.9500000002</v>
      </c>
      <c r="H72" s="40">
        <v>16</v>
      </c>
      <c r="I72" s="40">
        <v>102223.25</v>
      </c>
      <c r="J72" s="40">
        <v>37</v>
      </c>
      <c r="K72" s="40">
        <v>1301605.52</v>
      </c>
      <c r="L72" s="38">
        <f t="shared" ref="L72:M77" si="25">J72+H72+F72+D72</f>
        <v>137</v>
      </c>
      <c r="M72" s="38">
        <f t="shared" si="25"/>
        <v>47307789.149999999</v>
      </c>
      <c r="N72" s="40">
        <v>16</v>
      </c>
      <c r="O72" s="40">
        <v>8599582.9000000004</v>
      </c>
      <c r="P72" s="40">
        <v>21</v>
      </c>
      <c r="Q72" s="40">
        <v>41835616.289999999</v>
      </c>
      <c r="R72" s="38">
        <f t="shared" ref="R72:R77" si="26">N72+P72</f>
        <v>37</v>
      </c>
      <c r="S72" s="38">
        <f t="shared" ref="S72:S77" si="27">O72+Q72</f>
        <v>50435199.189999998</v>
      </c>
      <c r="T72" s="38">
        <f t="shared" ref="T72:U77" si="28">R72+L72</f>
        <v>174</v>
      </c>
      <c r="U72" s="38">
        <f t="shared" si="28"/>
        <v>97742988.340000004</v>
      </c>
    </row>
    <row r="73" spans="1:21" s="9" customFormat="1" ht="12">
      <c r="A73" s="26">
        <v>66</v>
      </c>
      <c r="B73" s="49" t="s">
        <v>147</v>
      </c>
      <c r="C73" s="28" t="s">
        <v>148</v>
      </c>
      <c r="D73" s="39">
        <v>14</v>
      </c>
      <c r="E73" s="39">
        <v>22447076.219999999</v>
      </c>
      <c r="F73" s="39">
        <v>17</v>
      </c>
      <c r="G73" s="39">
        <v>6199993.21</v>
      </c>
      <c r="H73" s="39">
        <v>45</v>
      </c>
      <c r="I73" s="39">
        <v>7758330.4000000004</v>
      </c>
      <c r="J73" s="39">
        <v>207</v>
      </c>
      <c r="K73" s="39">
        <v>34801785.659999996</v>
      </c>
      <c r="L73" s="39">
        <f t="shared" si="25"/>
        <v>283</v>
      </c>
      <c r="M73" s="39">
        <f t="shared" si="25"/>
        <v>71207185.489999995</v>
      </c>
      <c r="N73" s="39">
        <v>8</v>
      </c>
      <c r="O73" s="39">
        <v>10529783.57</v>
      </c>
      <c r="P73" s="39">
        <v>2</v>
      </c>
      <c r="Q73" s="39">
        <v>10000000</v>
      </c>
      <c r="R73" s="39">
        <f t="shared" si="26"/>
        <v>10</v>
      </c>
      <c r="S73" s="39">
        <f t="shared" si="27"/>
        <v>20529783.57</v>
      </c>
      <c r="T73" s="39">
        <f t="shared" si="28"/>
        <v>293</v>
      </c>
      <c r="U73" s="39">
        <f t="shared" si="28"/>
        <v>91736969.060000002</v>
      </c>
    </row>
    <row r="74" spans="1:21" s="9" customFormat="1" ht="12">
      <c r="A74" s="29">
        <v>67</v>
      </c>
      <c r="B74" s="50" t="s">
        <v>121</v>
      </c>
      <c r="C74" s="1" t="s">
        <v>373</v>
      </c>
      <c r="D74" s="40"/>
      <c r="E74" s="40"/>
      <c r="F74" s="40"/>
      <c r="G74" s="40"/>
      <c r="H74" s="40">
        <v>93</v>
      </c>
      <c r="I74" s="40">
        <v>156364</v>
      </c>
      <c r="J74" s="40">
        <v>254</v>
      </c>
      <c r="K74" s="40">
        <v>1289384.42</v>
      </c>
      <c r="L74" s="38">
        <f t="shared" si="25"/>
        <v>347</v>
      </c>
      <c r="M74" s="38">
        <f t="shared" si="25"/>
        <v>1445748.42</v>
      </c>
      <c r="N74" s="40">
        <v>533</v>
      </c>
      <c r="O74" s="40">
        <v>44326287.689999998</v>
      </c>
      <c r="P74" s="40">
        <v>342</v>
      </c>
      <c r="Q74" s="40">
        <v>43192238.299999997</v>
      </c>
      <c r="R74" s="38">
        <f t="shared" si="26"/>
        <v>875</v>
      </c>
      <c r="S74" s="38">
        <f t="shared" si="27"/>
        <v>87518525.989999995</v>
      </c>
      <c r="T74" s="38">
        <f t="shared" si="28"/>
        <v>1222</v>
      </c>
      <c r="U74" s="38">
        <f t="shared" si="28"/>
        <v>88964274.409999996</v>
      </c>
    </row>
    <row r="75" spans="1:21" s="9" customFormat="1" ht="12">
      <c r="A75" s="26">
        <v>68</v>
      </c>
      <c r="B75" s="49" t="s">
        <v>149</v>
      </c>
      <c r="C75" s="28" t="s">
        <v>150</v>
      </c>
      <c r="D75" s="39">
        <v>1</v>
      </c>
      <c r="E75" s="39">
        <v>2616713.12</v>
      </c>
      <c r="F75" s="39">
        <v>18</v>
      </c>
      <c r="G75" s="39">
        <v>2335636.6800000002</v>
      </c>
      <c r="H75" s="39">
        <v>43</v>
      </c>
      <c r="I75" s="39">
        <v>19216865.469999999</v>
      </c>
      <c r="J75" s="39">
        <v>63</v>
      </c>
      <c r="K75" s="39">
        <v>23573637.960000001</v>
      </c>
      <c r="L75" s="39">
        <f t="shared" si="25"/>
        <v>125</v>
      </c>
      <c r="M75" s="39">
        <f t="shared" si="25"/>
        <v>47742853.229999997</v>
      </c>
      <c r="N75" s="39">
        <v>16</v>
      </c>
      <c r="O75" s="39">
        <v>18651405.379999999</v>
      </c>
      <c r="P75" s="39">
        <v>10</v>
      </c>
      <c r="Q75" s="39">
        <v>14595210.800000001</v>
      </c>
      <c r="R75" s="39">
        <f t="shared" si="26"/>
        <v>26</v>
      </c>
      <c r="S75" s="39">
        <f t="shared" si="27"/>
        <v>33246616.18</v>
      </c>
      <c r="T75" s="39">
        <f t="shared" si="28"/>
        <v>151</v>
      </c>
      <c r="U75" s="39">
        <f t="shared" si="28"/>
        <v>80989469.409999996</v>
      </c>
    </row>
    <row r="76" spans="1:21" s="9" customFormat="1" ht="12">
      <c r="A76" s="29">
        <v>69</v>
      </c>
      <c r="B76" s="50" t="s">
        <v>187</v>
      </c>
      <c r="C76" s="1" t="s">
        <v>188</v>
      </c>
      <c r="D76" s="40">
        <v>24</v>
      </c>
      <c r="E76" s="40">
        <v>2360266.63</v>
      </c>
      <c r="F76" s="40">
        <v>22</v>
      </c>
      <c r="G76" s="40">
        <v>688455.75</v>
      </c>
      <c r="H76" s="40">
        <v>6</v>
      </c>
      <c r="I76" s="40">
        <v>88886.71</v>
      </c>
      <c r="J76" s="40">
        <v>45</v>
      </c>
      <c r="K76" s="40">
        <v>29278670.940000001</v>
      </c>
      <c r="L76" s="38">
        <f t="shared" si="25"/>
        <v>97</v>
      </c>
      <c r="M76" s="38">
        <f t="shared" si="25"/>
        <v>32416280.030000001</v>
      </c>
      <c r="N76" s="40">
        <v>7</v>
      </c>
      <c r="O76" s="40">
        <v>36000000</v>
      </c>
      <c r="P76" s="40">
        <v>2</v>
      </c>
      <c r="Q76" s="40">
        <v>10000000</v>
      </c>
      <c r="R76" s="38">
        <f t="shared" si="26"/>
        <v>9</v>
      </c>
      <c r="S76" s="38">
        <f t="shared" si="27"/>
        <v>46000000</v>
      </c>
      <c r="T76" s="38">
        <f t="shared" si="28"/>
        <v>106</v>
      </c>
      <c r="U76" s="38">
        <f t="shared" si="28"/>
        <v>78416280.030000001</v>
      </c>
    </row>
    <row r="77" spans="1:21" s="9" customFormat="1" ht="12">
      <c r="A77" s="26">
        <v>70</v>
      </c>
      <c r="B77" s="27" t="s">
        <v>126</v>
      </c>
      <c r="C77" s="28" t="s">
        <v>127</v>
      </c>
      <c r="D77" s="39">
        <v>47</v>
      </c>
      <c r="E77" s="39">
        <v>7864429.9100000001</v>
      </c>
      <c r="F77" s="39">
        <v>237</v>
      </c>
      <c r="G77" s="39">
        <v>22439707.309999999</v>
      </c>
      <c r="H77" s="39">
        <v>49</v>
      </c>
      <c r="I77" s="39">
        <v>2526275.13</v>
      </c>
      <c r="J77" s="39">
        <v>171</v>
      </c>
      <c r="K77" s="39">
        <v>5491336.6500000004</v>
      </c>
      <c r="L77" s="39">
        <f t="shared" si="25"/>
        <v>504</v>
      </c>
      <c r="M77" s="39">
        <f t="shared" si="25"/>
        <v>38321749</v>
      </c>
      <c r="N77" s="39">
        <v>271</v>
      </c>
      <c r="O77" s="39">
        <v>28183725.140000001</v>
      </c>
      <c r="P77" s="39">
        <v>80</v>
      </c>
      <c r="Q77" s="39">
        <v>10646102.99</v>
      </c>
      <c r="R77" s="39">
        <f t="shared" si="26"/>
        <v>351</v>
      </c>
      <c r="S77" s="39">
        <f t="shared" si="27"/>
        <v>38829828.130000003</v>
      </c>
      <c r="T77" s="39">
        <f t="shared" si="28"/>
        <v>855</v>
      </c>
      <c r="U77" s="39">
        <f t="shared" si="28"/>
        <v>77151577.129999995</v>
      </c>
    </row>
    <row r="78" spans="1:21" s="9" customFormat="1" ht="12">
      <c r="A78" s="29">
        <v>71</v>
      </c>
      <c r="B78" s="50" t="s">
        <v>128</v>
      </c>
      <c r="C78" s="1" t="s">
        <v>129</v>
      </c>
      <c r="D78" s="40">
        <v>69</v>
      </c>
      <c r="E78" s="40">
        <v>12263687.890000001</v>
      </c>
      <c r="F78" s="40">
        <v>39</v>
      </c>
      <c r="G78" s="40">
        <v>2882808.64</v>
      </c>
      <c r="H78" s="40">
        <v>9</v>
      </c>
      <c r="I78" s="40">
        <v>483022.82</v>
      </c>
      <c r="J78" s="40">
        <v>73</v>
      </c>
      <c r="K78" s="40">
        <v>31029970.57</v>
      </c>
      <c r="L78" s="38">
        <f t="shared" si="0"/>
        <v>190</v>
      </c>
      <c r="M78" s="38">
        <f t="shared" si="0"/>
        <v>46659489.920000002</v>
      </c>
      <c r="N78" s="40">
        <v>6</v>
      </c>
      <c r="O78" s="40">
        <v>5107678.8</v>
      </c>
      <c r="P78" s="40">
        <v>8</v>
      </c>
      <c r="Q78" s="40">
        <v>25084702.800000001</v>
      </c>
      <c r="R78" s="38">
        <f t="shared" si="2"/>
        <v>14</v>
      </c>
      <c r="S78" s="38">
        <f t="shared" si="2"/>
        <v>30192381.600000001</v>
      </c>
      <c r="T78" s="38">
        <f t="shared" si="1"/>
        <v>204</v>
      </c>
      <c r="U78" s="38">
        <f t="shared" si="1"/>
        <v>76851871.520000011</v>
      </c>
    </row>
    <row r="79" spans="1:21" s="9" customFormat="1" ht="12">
      <c r="A79" s="26">
        <v>72</v>
      </c>
      <c r="B79" s="49" t="s">
        <v>136</v>
      </c>
      <c r="C79" s="28" t="s">
        <v>137</v>
      </c>
      <c r="D79" s="39">
        <v>169</v>
      </c>
      <c r="E79" s="39">
        <v>3723531.11</v>
      </c>
      <c r="F79" s="39">
        <v>937</v>
      </c>
      <c r="G79" s="39">
        <v>24171065.120000001</v>
      </c>
      <c r="H79" s="39">
        <v>513</v>
      </c>
      <c r="I79" s="39">
        <v>9590796.9800000004</v>
      </c>
      <c r="J79" s="39">
        <v>839</v>
      </c>
      <c r="K79" s="39">
        <v>11879067.289999999</v>
      </c>
      <c r="L79" s="39">
        <f t="shared" si="0"/>
        <v>2458</v>
      </c>
      <c r="M79" s="39">
        <f t="shared" si="0"/>
        <v>49364460.5</v>
      </c>
      <c r="N79" s="39">
        <v>360</v>
      </c>
      <c r="O79" s="39">
        <v>24861259.850000001</v>
      </c>
      <c r="P79" s="39">
        <v>18</v>
      </c>
      <c r="Q79" s="39">
        <v>2269842.0499999998</v>
      </c>
      <c r="R79" s="39">
        <f t="shared" si="2"/>
        <v>378</v>
      </c>
      <c r="S79" s="39">
        <f t="shared" si="2"/>
        <v>27131101.900000002</v>
      </c>
      <c r="T79" s="39">
        <f t="shared" si="1"/>
        <v>2836</v>
      </c>
      <c r="U79" s="39">
        <f t="shared" si="1"/>
        <v>76495562.400000006</v>
      </c>
    </row>
    <row r="80" spans="1:21" s="9" customFormat="1" ht="12">
      <c r="A80" s="29">
        <v>73</v>
      </c>
      <c r="B80" s="50" t="s">
        <v>346</v>
      </c>
      <c r="C80" s="1" t="s">
        <v>347</v>
      </c>
      <c r="D80" s="40"/>
      <c r="E80" s="40"/>
      <c r="F80" s="40"/>
      <c r="G80" s="40"/>
      <c r="H80" s="40"/>
      <c r="I80" s="40"/>
      <c r="J80" s="40">
        <v>1</v>
      </c>
      <c r="K80" s="40">
        <v>1101.08</v>
      </c>
      <c r="L80" s="38">
        <f t="shared" si="0"/>
        <v>1</v>
      </c>
      <c r="M80" s="38">
        <f t="shared" si="0"/>
        <v>1101.08</v>
      </c>
      <c r="N80" s="40">
        <v>40</v>
      </c>
      <c r="O80" s="40">
        <v>36686564.350000001</v>
      </c>
      <c r="P80" s="40">
        <v>70</v>
      </c>
      <c r="Q80" s="40">
        <v>36695630.469999999</v>
      </c>
      <c r="R80" s="38">
        <f t="shared" si="2"/>
        <v>110</v>
      </c>
      <c r="S80" s="38">
        <f t="shared" si="2"/>
        <v>73382194.819999993</v>
      </c>
      <c r="T80" s="38">
        <f t="shared" si="1"/>
        <v>111</v>
      </c>
      <c r="U80" s="38">
        <f t="shared" si="1"/>
        <v>73383295.899999991</v>
      </c>
    </row>
    <row r="81" spans="1:21" s="9" customFormat="1" ht="12">
      <c r="A81" s="26">
        <v>74</v>
      </c>
      <c r="B81" s="49" t="s">
        <v>145</v>
      </c>
      <c r="C81" s="28" t="s">
        <v>146</v>
      </c>
      <c r="D81" s="39">
        <v>25</v>
      </c>
      <c r="E81" s="39">
        <v>410279.19</v>
      </c>
      <c r="F81" s="39">
        <v>368</v>
      </c>
      <c r="G81" s="39">
        <v>7037786.4199999999</v>
      </c>
      <c r="H81" s="39">
        <v>463</v>
      </c>
      <c r="I81" s="39">
        <v>6160788.1399999997</v>
      </c>
      <c r="J81" s="39">
        <v>1570</v>
      </c>
      <c r="K81" s="39">
        <v>15565446.85</v>
      </c>
      <c r="L81" s="39">
        <f t="shared" si="0"/>
        <v>2426</v>
      </c>
      <c r="M81" s="39">
        <f t="shared" si="0"/>
        <v>29174300.599999998</v>
      </c>
      <c r="N81" s="39">
        <v>1435</v>
      </c>
      <c r="O81" s="39">
        <v>27813596.969999999</v>
      </c>
      <c r="P81" s="39">
        <v>227</v>
      </c>
      <c r="Q81" s="39">
        <v>12249613.039999999</v>
      </c>
      <c r="R81" s="39">
        <f t="shared" si="2"/>
        <v>1662</v>
      </c>
      <c r="S81" s="39">
        <f t="shared" si="2"/>
        <v>40063210.009999998</v>
      </c>
      <c r="T81" s="39">
        <f t="shared" si="1"/>
        <v>4088</v>
      </c>
      <c r="U81" s="39">
        <f t="shared" si="1"/>
        <v>69237510.609999999</v>
      </c>
    </row>
    <row r="82" spans="1:21" s="9" customFormat="1" ht="12">
      <c r="A82" s="29">
        <v>75</v>
      </c>
      <c r="B82" s="50" t="s">
        <v>140</v>
      </c>
      <c r="C82" s="1" t="s">
        <v>372</v>
      </c>
      <c r="D82" s="40">
        <v>18</v>
      </c>
      <c r="E82" s="40">
        <v>10760270.779999999</v>
      </c>
      <c r="F82" s="40">
        <v>6</v>
      </c>
      <c r="G82" s="40">
        <v>644945.92000000004</v>
      </c>
      <c r="H82" s="40">
        <v>19</v>
      </c>
      <c r="I82" s="40">
        <v>7645520.4199999999</v>
      </c>
      <c r="J82" s="40">
        <v>94</v>
      </c>
      <c r="K82" s="40">
        <v>5271931.2</v>
      </c>
      <c r="L82" s="38">
        <f t="shared" si="0"/>
        <v>137</v>
      </c>
      <c r="M82" s="38">
        <f t="shared" si="0"/>
        <v>24322668.32</v>
      </c>
      <c r="N82" s="40">
        <v>3</v>
      </c>
      <c r="O82" s="40">
        <v>5145425.9199999999</v>
      </c>
      <c r="P82" s="40">
        <v>7</v>
      </c>
      <c r="Q82" s="40">
        <v>37145542.030000001</v>
      </c>
      <c r="R82" s="38">
        <f t="shared" si="2"/>
        <v>10</v>
      </c>
      <c r="S82" s="38">
        <f t="shared" si="2"/>
        <v>42290967.950000003</v>
      </c>
      <c r="T82" s="38">
        <f t="shared" si="1"/>
        <v>147</v>
      </c>
      <c r="U82" s="38">
        <f t="shared" si="1"/>
        <v>66613636.270000003</v>
      </c>
    </row>
    <row r="83" spans="1:21" s="9" customFormat="1" ht="12">
      <c r="A83" s="26">
        <v>76</v>
      </c>
      <c r="B83" s="27" t="s">
        <v>167</v>
      </c>
      <c r="C83" s="28" t="s">
        <v>168</v>
      </c>
      <c r="D83" s="39">
        <v>93</v>
      </c>
      <c r="E83" s="39">
        <v>1636141.08</v>
      </c>
      <c r="F83" s="39">
        <v>1114</v>
      </c>
      <c r="G83" s="39">
        <v>23344825.364100002</v>
      </c>
      <c r="H83" s="39">
        <v>279</v>
      </c>
      <c r="I83" s="39">
        <v>6531373.8600000003</v>
      </c>
      <c r="J83" s="39">
        <v>1018</v>
      </c>
      <c r="K83" s="39">
        <v>8340164.5719999997</v>
      </c>
      <c r="L83" s="39">
        <f t="shared" si="0"/>
        <v>2504</v>
      </c>
      <c r="M83" s="39">
        <f t="shared" si="0"/>
        <v>39852504.876100004</v>
      </c>
      <c r="N83" s="39">
        <v>403</v>
      </c>
      <c r="O83" s="39">
        <v>24873468.530000001</v>
      </c>
      <c r="P83" s="39">
        <v>12</v>
      </c>
      <c r="Q83" s="39">
        <v>1471095.4</v>
      </c>
      <c r="R83" s="39">
        <f t="shared" si="2"/>
        <v>415</v>
      </c>
      <c r="S83" s="39">
        <f t="shared" si="2"/>
        <v>26344563.93</v>
      </c>
      <c r="T83" s="39">
        <f t="shared" si="1"/>
        <v>2919</v>
      </c>
      <c r="U83" s="39">
        <f t="shared" si="1"/>
        <v>66197068.806100003</v>
      </c>
    </row>
    <row r="84" spans="1:21" s="9" customFormat="1" ht="12">
      <c r="A84" s="29">
        <v>77</v>
      </c>
      <c r="B84" s="50" t="s">
        <v>103</v>
      </c>
      <c r="C84" s="1" t="s">
        <v>104</v>
      </c>
      <c r="D84" s="40">
        <v>3</v>
      </c>
      <c r="E84" s="40">
        <v>152423</v>
      </c>
      <c r="F84" s="40">
        <v>51</v>
      </c>
      <c r="G84" s="40">
        <v>22998598.59</v>
      </c>
      <c r="H84" s="40">
        <v>80</v>
      </c>
      <c r="I84" s="40">
        <v>4419676.2699999996</v>
      </c>
      <c r="J84" s="40">
        <v>171</v>
      </c>
      <c r="K84" s="40">
        <v>6659473.25</v>
      </c>
      <c r="L84" s="38">
        <f t="shared" si="0"/>
        <v>305</v>
      </c>
      <c r="M84" s="38">
        <f t="shared" si="0"/>
        <v>34230171.109999999</v>
      </c>
      <c r="N84" s="40">
        <v>47</v>
      </c>
      <c r="O84" s="40">
        <v>26011391.600000001</v>
      </c>
      <c r="P84" s="40">
        <v>12</v>
      </c>
      <c r="Q84" s="40">
        <v>926000</v>
      </c>
      <c r="R84" s="38">
        <f t="shared" si="2"/>
        <v>59</v>
      </c>
      <c r="S84" s="38">
        <f t="shared" si="2"/>
        <v>26937391.600000001</v>
      </c>
      <c r="T84" s="38">
        <f t="shared" si="1"/>
        <v>364</v>
      </c>
      <c r="U84" s="38">
        <f t="shared" si="1"/>
        <v>61167562.710000001</v>
      </c>
    </row>
    <row r="85" spans="1:21" s="9" customFormat="1" ht="12">
      <c r="A85" s="26">
        <v>78</v>
      </c>
      <c r="B85" s="49" t="s">
        <v>195</v>
      </c>
      <c r="C85" s="28" t="s">
        <v>196</v>
      </c>
      <c r="D85" s="39">
        <v>2</v>
      </c>
      <c r="E85" s="39">
        <v>19000000</v>
      </c>
      <c r="F85" s="39">
        <v>4</v>
      </c>
      <c r="G85" s="39">
        <v>1828503.98</v>
      </c>
      <c r="H85" s="39">
        <v>2</v>
      </c>
      <c r="I85" s="39">
        <v>1489896.74</v>
      </c>
      <c r="J85" s="39">
        <v>55</v>
      </c>
      <c r="K85" s="39">
        <v>9190396.2200000007</v>
      </c>
      <c r="L85" s="39">
        <f t="shared" si="0"/>
        <v>63</v>
      </c>
      <c r="M85" s="39">
        <f t="shared" si="0"/>
        <v>31508796.940000001</v>
      </c>
      <c r="N85" s="39">
        <v>9</v>
      </c>
      <c r="O85" s="39">
        <v>9550000</v>
      </c>
      <c r="P85" s="39">
        <v>3</v>
      </c>
      <c r="Q85" s="39">
        <v>19000000</v>
      </c>
      <c r="R85" s="39">
        <f t="shared" si="2"/>
        <v>12</v>
      </c>
      <c r="S85" s="39">
        <f t="shared" si="2"/>
        <v>28550000</v>
      </c>
      <c r="T85" s="39">
        <f t="shared" si="1"/>
        <v>75</v>
      </c>
      <c r="U85" s="39">
        <f t="shared" si="1"/>
        <v>60058796.939999998</v>
      </c>
    </row>
    <row r="86" spans="1:21" s="9" customFormat="1" ht="12">
      <c r="A86" s="29">
        <v>79</v>
      </c>
      <c r="B86" s="50" t="s">
        <v>155</v>
      </c>
      <c r="C86" s="1" t="s">
        <v>156</v>
      </c>
      <c r="D86" s="40">
        <v>8</v>
      </c>
      <c r="E86" s="40">
        <v>6257951.8200000003</v>
      </c>
      <c r="F86" s="40">
        <v>18</v>
      </c>
      <c r="G86" s="40">
        <v>560197.68999999994</v>
      </c>
      <c r="H86" s="40">
        <v>28</v>
      </c>
      <c r="I86" s="40">
        <v>6345262</v>
      </c>
      <c r="J86" s="40">
        <v>38</v>
      </c>
      <c r="K86" s="40">
        <v>7194278.1600000001</v>
      </c>
      <c r="L86" s="38">
        <f t="shared" si="0"/>
        <v>92</v>
      </c>
      <c r="M86" s="38">
        <f t="shared" si="0"/>
        <v>20357689.670000002</v>
      </c>
      <c r="N86" s="40">
        <v>19</v>
      </c>
      <c r="O86" s="40">
        <v>16528807.279999999</v>
      </c>
      <c r="P86" s="40">
        <v>19</v>
      </c>
      <c r="Q86" s="40">
        <v>21351781.059999999</v>
      </c>
      <c r="R86" s="38">
        <f t="shared" si="2"/>
        <v>38</v>
      </c>
      <c r="S86" s="38">
        <f t="shared" si="2"/>
        <v>37880588.339999996</v>
      </c>
      <c r="T86" s="38">
        <f t="shared" si="1"/>
        <v>130</v>
      </c>
      <c r="U86" s="38">
        <f t="shared" si="1"/>
        <v>58238278.009999998</v>
      </c>
    </row>
    <row r="87" spans="1:21" s="9" customFormat="1" ht="12">
      <c r="A87" s="26">
        <v>80</v>
      </c>
      <c r="B87" s="49" t="s">
        <v>153</v>
      </c>
      <c r="C87" s="28" t="s">
        <v>154</v>
      </c>
      <c r="D87" s="39">
        <v>24</v>
      </c>
      <c r="E87" s="39">
        <v>453326.16</v>
      </c>
      <c r="F87" s="39">
        <v>627</v>
      </c>
      <c r="G87" s="39">
        <v>16405387.039999999</v>
      </c>
      <c r="H87" s="39">
        <v>350</v>
      </c>
      <c r="I87" s="39">
        <v>3225390.45</v>
      </c>
      <c r="J87" s="39">
        <v>866</v>
      </c>
      <c r="K87" s="39">
        <v>8239973.5999999996</v>
      </c>
      <c r="L87" s="39">
        <f t="shared" si="0"/>
        <v>1867</v>
      </c>
      <c r="M87" s="39">
        <f t="shared" si="0"/>
        <v>28324077.25</v>
      </c>
      <c r="N87" s="39">
        <v>1053</v>
      </c>
      <c r="O87" s="39">
        <v>23901510.789999999</v>
      </c>
      <c r="P87" s="39">
        <v>147</v>
      </c>
      <c r="Q87" s="39">
        <v>2894950.77</v>
      </c>
      <c r="R87" s="39">
        <f t="shared" si="2"/>
        <v>1200</v>
      </c>
      <c r="S87" s="39">
        <f t="shared" si="2"/>
        <v>26796461.559999999</v>
      </c>
      <c r="T87" s="39">
        <f t="shared" si="1"/>
        <v>3067</v>
      </c>
      <c r="U87" s="39">
        <f t="shared" si="1"/>
        <v>55120538.810000002</v>
      </c>
    </row>
    <row r="88" spans="1:21" s="9" customFormat="1" ht="12">
      <c r="A88" s="29">
        <v>81</v>
      </c>
      <c r="B88" s="50" t="s">
        <v>179</v>
      </c>
      <c r="C88" s="1" t="s">
        <v>180</v>
      </c>
      <c r="D88" s="40">
        <v>10</v>
      </c>
      <c r="E88" s="40">
        <v>345282.04</v>
      </c>
      <c r="F88" s="40">
        <v>78</v>
      </c>
      <c r="G88" s="40">
        <v>1254993.04</v>
      </c>
      <c r="H88" s="40">
        <v>259</v>
      </c>
      <c r="I88" s="40">
        <v>2471457.84</v>
      </c>
      <c r="J88" s="40">
        <v>1470</v>
      </c>
      <c r="K88" s="40">
        <v>19146914.609999999</v>
      </c>
      <c r="L88" s="38">
        <f t="shared" si="0"/>
        <v>1817</v>
      </c>
      <c r="M88" s="38">
        <f t="shared" si="0"/>
        <v>23218647.529999997</v>
      </c>
      <c r="N88" s="40">
        <v>788</v>
      </c>
      <c r="O88" s="40">
        <v>20876630.010000002</v>
      </c>
      <c r="P88" s="40">
        <v>51</v>
      </c>
      <c r="Q88" s="40">
        <v>3565955.77</v>
      </c>
      <c r="R88" s="38">
        <f t="shared" si="2"/>
        <v>839</v>
      </c>
      <c r="S88" s="38">
        <f t="shared" si="2"/>
        <v>24442585.780000001</v>
      </c>
      <c r="T88" s="38">
        <f t="shared" si="1"/>
        <v>2656</v>
      </c>
      <c r="U88" s="38">
        <f t="shared" si="1"/>
        <v>47661233.310000002</v>
      </c>
    </row>
    <row r="89" spans="1:21" s="9" customFormat="1" ht="12">
      <c r="A89" s="26">
        <v>82</v>
      </c>
      <c r="B89" s="49" t="s">
        <v>201</v>
      </c>
      <c r="C89" s="28" t="s">
        <v>202</v>
      </c>
      <c r="D89" s="39">
        <v>124</v>
      </c>
      <c r="E89" s="39">
        <v>7455897.7199999997</v>
      </c>
      <c r="F89" s="39">
        <v>276</v>
      </c>
      <c r="G89" s="39">
        <v>6916510.3200000003</v>
      </c>
      <c r="H89" s="39">
        <v>564</v>
      </c>
      <c r="I89" s="39">
        <v>2094354.28</v>
      </c>
      <c r="J89" s="39">
        <v>1584</v>
      </c>
      <c r="K89" s="39">
        <v>7906802.9400000004</v>
      </c>
      <c r="L89" s="39">
        <f t="shared" si="0"/>
        <v>2548</v>
      </c>
      <c r="M89" s="39">
        <f t="shared" si="0"/>
        <v>24373565.259999998</v>
      </c>
      <c r="N89" s="39">
        <v>815</v>
      </c>
      <c r="O89" s="39">
        <v>13312256.15</v>
      </c>
      <c r="P89" s="39">
        <v>103</v>
      </c>
      <c r="Q89" s="39">
        <v>8042213.9800000004</v>
      </c>
      <c r="R89" s="39">
        <f t="shared" si="2"/>
        <v>918</v>
      </c>
      <c r="S89" s="39">
        <f t="shared" si="2"/>
        <v>21354470.130000003</v>
      </c>
      <c r="T89" s="39">
        <f t="shared" si="1"/>
        <v>3466</v>
      </c>
      <c r="U89" s="39">
        <f t="shared" si="1"/>
        <v>45728035.390000001</v>
      </c>
    </row>
    <row r="90" spans="1:21" s="9" customFormat="1" ht="12">
      <c r="A90" s="29">
        <v>83</v>
      </c>
      <c r="B90" s="50" t="s">
        <v>185</v>
      </c>
      <c r="C90" s="1" t="s">
        <v>186</v>
      </c>
      <c r="D90" s="40">
        <v>16</v>
      </c>
      <c r="E90" s="40">
        <v>371523</v>
      </c>
      <c r="F90" s="40">
        <v>59</v>
      </c>
      <c r="G90" s="40">
        <v>995166.61</v>
      </c>
      <c r="H90" s="40">
        <v>400</v>
      </c>
      <c r="I90" s="40">
        <v>1501421.68</v>
      </c>
      <c r="J90" s="40">
        <v>1435</v>
      </c>
      <c r="K90" s="40">
        <v>17094002.640000001</v>
      </c>
      <c r="L90" s="38">
        <f t="shared" si="0"/>
        <v>1910</v>
      </c>
      <c r="M90" s="38">
        <f t="shared" si="0"/>
        <v>19962113.93</v>
      </c>
      <c r="N90" s="40">
        <v>1404</v>
      </c>
      <c r="O90" s="40">
        <v>17230704.16</v>
      </c>
      <c r="P90" s="40">
        <v>21</v>
      </c>
      <c r="Q90" s="40">
        <v>972265.61</v>
      </c>
      <c r="R90" s="38">
        <f t="shared" si="2"/>
        <v>1425</v>
      </c>
      <c r="S90" s="38">
        <f t="shared" si="2"/>
        <v>18202969.77</v>
      </c>
      <c r="T90" s="38">
        <f t="shared" si="1"/>
        <v>3335</v>
      </c>
      <c r="U90" s="38">
        <f t="shared" si="1"/>
        <v>38165083.700000003</v>
      </c>
    </row>
    <row r="91" spans="1:21" s="9" customFormat="1" ht="12">
      <c r="A91" s="26">
        <v>84</v>
      </c>
      <c r="B91" s="27" t="s">
        <v>171</v>
      </c>
      <c r="C91" s="28" t="s">
        <v>172</v>
      </c>
      <c r="D91" s="39">
        <v>14</v>
      </c>
      <c r="E91" s="39">
        <v>297653.36</v>
      </c>
      <c r="F91" s="39">
        <v>605</v>
      </c>
      <c r="G91" s="39">
        <v>13046811.01</v>
      </c>
      <c r="H91" s="39">
        <v>147</v>
      </c>
      <c r="I91" s="39">
        <v>1213868.18</v>
      </c>
      <c r="J91" s="39">
        <v>774</v>
      </c>
      <c r="K91" s="39">
        <v>5658170.5899999999</v>
      </c>
      <c r="L91" s="39">
        <f t="shared" si="0"/>
        <v>1540</v>
      </c>
      <c r="M91" s="39">
        <f t="shared" si="0"/>
        <v>20216503.140000001</v>
      </c>
      <c r="N91" s="39">
        <v>461</v>
      </c>
      <c r="O91" s="39">
        <v>17511583.449999999</v>
      </c>
      <c r="P91" s="39">
        <v>9</v>
      </c>
      <c r="Q91" s="39">
        <v>319028.90000000002</v>
      </c>
      <c r="R91" s="39">
        <f t="shared" si="2"/>
        <v>470</v>
      </c>
      <c r="S91" s="39">
        <f t="shared" si="2"/>
        <v>17830612.349999998</v>
      </c>
      <c r="T91" s="39">
        <f t="shared" si="1"/>
        <v>2010</v>
      </c>
      <c r="U91" s="39">
        <f t="shared" si="1"/>
        <v>38047115.489999995</v>
      </c>
    </row>
    <row r="92" spans="1:21" s="9" customFormat="1" ht="12">
      <c r="A92" s="29">
        <v>85</v>
      </c>
      <c r="B92" s="50" t="s">
        <v>114</v>
      </c>
      <c r="C92" s="1" t="s">
        <v>115</v>
      </c>
      <c r="D92" s="40">
        <v>3</v>
      </c>
      <c r="E92" s="40">
        <v>5862547.9199999999</v>
      </c>
      <c r="F92" s="40"/>
      <c r="G92" s="40"/>
      <c r="H92" s="40">
        <v>1</v>
      </c>
      <c r="I92" s="40">
        <v>64390.61</v>
      </c>
      <c r="J92" s="40">
        <v>14</v>
      </c>
      <c r="K92" s="40">
        <v>423788.45</v>
      </c>
      <c r="L92" s="38">
        <f t="shared" si="0"/>
        <v>18</v>
      </c>
      <c r="M92" s="38">
        <f t="shared" si="0"/>
        <v>6350726.9799999995</v>
      </c>
      <c r="N92" s="40">
        <v>1</v>
      </c>
      <c r="O92" s="40">
        <v>10000000</v>
      </c>
      <c r="P92" s="40">
        <v>3</v>
      </c>
      <c r="Q92" s="40">
        <v>20379958.539999999</v>
      </c>
      <c r="R92" s="38">
        <f t="shared" si="2"/>
        <v>4</v>
      </c>
      <c r="S92" s="38">
        <f t="shared" si="2"/>
        <v>30379958.539999999</v>
      </c>
      <c r="T92" s="38">
        <f t="shared" si="1"/>
        <v>22</v>
      </c>
      <c r="U92" s="38">
        <f t="shared" si="1"/>
        <v>36730685.519999996</v>
      </c>
    </row>
    <row r="93" spans="1:21" s="9" customFormat="1" ht="12">
      <c r="A93" s="26">
        <v>86</v>
      </c>
      <c r="B93" s="49" t="s">
        <v>250</v>
      </c>
      <c r="C93" s="28" t="s">
        <v>251</v>
      </c>
      <c r="D93" s="39"/>
      <c r="E93" s="39"/>
      <c r="F93" s="39"/>
      <c r="G93" s="39"/>
      <c r="H93" s="39">
        <v>337</v>
      </c>
      <c r="I93" s="39">
        <v>3225541.24</v>
      </c>
      <c r="J93" s="39">
        <v>392</v>
      </c>
      <c r="K93" s="39">
        <v>6278932.3200000003</v>
      </c>
      <c r="L93" s="39">
        <f t="shared" si="0"/>
        <v>729</v>
      </c>
      <c r="M93" s="39">
        <f t="shared" si="0"/>
        <v>9504473.5600000005</v>
      </c>
      <c r="N93" s="39">
        <v>504</v>
      </c>
      <c r="O93" s="39">
        <v>14558387.460000001</v>
      </c>
      <c r="P93" s="39">
        <v>69</v>
      </c>
      <c r="Q93" s="39">
        <v>11505720.449999999</v>
      </c>
      <c r="R93" s="39">
        <f t="shared" si="2"/>
        <v>573</v>
      </c>
      <c r="S93" s="39">
        <f t="shared" si="2"/>
        <v>26064107.91</v>
      </c>
      <c r="T93" s="39">
        <f t="shared" si="1"/>
        <v>1302</v>
      </c>
      <c r="U93" s="39">
        <f t="shared" si="1"/>
        <v>35568581.469999999</v>
      </c>
    </row>
    <row r="94" spans="1:21" s="9" customFormat="1" ht="12">
      <c r="A94" s="29">
        <v>87</v>
      </c>
      <c r="B94" s="50" t="s">
        <v>165</v>
      </c>
      <c r="C94" s="1" t="s">
        <v>166</v>
      </c>
      <c r="D94" s="40">
        <v>5</v>
      </c>
      <c r="E94" s="40">
        <v>49401.43</v>
      </c>
      <c r="F94" s="40">
        <v>47</v>
      </c>
      <c r="G94" s="40">
        <v>1125565.23</v>
      </c>
      <c r="H94" s="40">
        <v>106</v>
      </c>
      <c r="I94" s="40">
        <v>598658.68000000005</v>
      </c>
      <c r="J94" s="40">
        <v>470</v>
      </c>
      <c r="K94" s="40">
        <v>15606897.82</v>
      </c>
      <c r="L94" s="38">
        <f t="shared" si="0"/>
        <v>628</v>
      </c>
      <c r="M94" s="38">
        <f t="shared" si="0"/>
        <v>17380523.16</v>
      </c>
      <c r="N94" s="40">
        <v>1680</v>
      </c>
      <c r="O94" s="40">
        <v>17143908.469999999</v>
      </c>
      <c r="P94" s="40">
        <v>36</v>
      </c>
      <c r="Q94" s="40">
        <v>1040578.95</v>
      </c>
      <c r="R94" s="38">
        <f t="shared" si="2"/>
        <v>1716</v>
      </c>
      <c r="S94" s="38">
        <f t="shared" si="2"/>
        <v>18184487.419999998</v>
      </c>
      <c r="T94" s="38">
        <f t="shared" si="1"/>
        <v>2344</v>
      </c>
      <c r="U94" s="38">
        <f t="shared" si="1"/>
        <v>35565010.579999998</v>
      </c>
    </row>
    <row r="95" spans="1:21" s="9" customFormat="1" ht="12">
      <c r="A95" s="26">
        <v>88</v>
      </c>
      <c r="B95" s="49" t="s">
        <v>351</v>
      </c>
      <c r="C95" s="28" t="s">
        <v>374</v>
      </c>
      <c r="D95" s="39"/>
      <c r="E95" s="39"/>
      <c r="F95" s="39"/>
      <c r="G95" s="39"/>
      <c r="H95" s="39">
        <v>394</v>
      </c>
      <c r="I95" s="39">
        <v>1915466.28</v>
      </c>
      <c r="J95" s="39">
        <v>912</v>
      </c>
      <c r="K95" s="39">
        <v>16237588.039999999</v>
      </c>
      <c r="L95" s="39">
        <f t="shared" si="0"/>
        <v>1306</v>
      </c>
      <c r="M95" s="39">
        <f t="shared" si="0"/>
        <v>18153054.32</v>
      </c>
      <c r="N95" s="39">
        <v>1161</v>
      </c>
      <c r="O95" s="39">
        <v>13889593.380000001</v>
      </c>
      <c r="P95" s="39">
        <v>16</v>
      </c>
      <c r="Q95" s="39">
        <v>78144.800000000003</v>
      </c>
      <c r="R95" s="39">
        <f t="shared" si="2"/>
        <v>1177</v>
      </c>
      <c r="S95" s="39">
        <f t="shared" si="2"/>
        <v>13967738.180000002</v>
      </c>
      <c r="T95" s="39">
        <f t="shared" si="1"/>
        <v>2483</v>
      </c>
      <c r="U95" s="39">
        <f t="shared" si="1"/>
        <v>32120792.5</v>
      </c>
    </row>
    <row r="96" spans="1:21" s="9" customFormat="1" ht="12">
      <c r="A96" s="29">
        <v>89</v>
      </c>
      <c r="B96" s="50" t="s">
        <v>191</v>
      </c>
      <c r="C96" s="1" t="s">
        <v>192</v>
      </c>
      <c r="D96" s="40">
        <v>11</v>
      </c>
      <c r="E96" s="40">
        <v>2077692.03</v>
      </c>
      <c r="F96" s="40">
        <v>20</v>
      </c>
      <c r="G96" s="40">
        <v>9252874.2200000007</v>
      </c>
      <c r="H96" s="40">
        <v>16</v>
      </c>
      <c r="I96" s="40">
        <v>1916036.43</v>
      </c>
      <c r="J96" s="40">
        <v>77</v>
      </c>
      <c r="K96" s="40">
        <v>4256927.9800000004</v>
      </c>
      <c r="L96" s="38">
        <f t="shared" si="0"/>
        <v>124</v>
      </c>
      <c r="M96" s="38">
        <f t="shared" si="0"/>
        <v>17503530.66</v>
      </c>
      <c r="N96" s="40">
        <v>18</v>
      </c>
      <c r="O96" s="40">
        <v>11928486.279999999</v>
      </c>
      <c r="P96" s="40">
        <v>4</v>
      </c>
      <c r="Q96" s="40">
        <v>2250000</v>
      </c>
      <c r="R96" s="38">
        <f t="shared" si="2"/>
        <v>22</v>
      </c>
      <c r="S96" s="38">
        <f t="shared" si="2"/>
        <v>14178486.279999999</v>
      </c>
      <c r="T96" s="38">
        <f t="shared" si="1"/>
        <v>146</v>
      </c>
      <c r="U96" s="38">
        <f t="shared" si="1"/>
        <v>31682016.939999998</v>
      </c>
    </row>
    <row r="97" spans="1:21" s="9" customFormat="1" ht="12">
      <c r="A97" s="26">
        <v>90</v>
      </c>
      <c r="B97" s="49" t="s">
        <v>169</v>
      </c>
      <c r="C97" s="28" t="s">
        <v>170</v>
      </c>
      <c r="D97" s="39"/>
      <c r="E97" s="39"/>
      <c r="F97" s="39">
        <v>10</v>
      </c>
      <c r="G97" s="39">
        <v>94719.46</v>
      </c>
      <c r="H97" s="39">
        <v>617</v>
      </c>
      <c r="I97" s="39">
        <v>3615526.65</v>
      </c>
      <c r="J97" s="39">
        <v>1616</v>
      </c>
      <c r="K97" s="39">
        <v>14536070.890000001</v>
      </c>
      <c r="L97" s="39">
        <f t="shared" si="0"/>
        <v>2243</v>
      </c>
      <c r="M97" s="39">
        <f t="shared" si="0"/>
        <v>18246317</v>
      </c>
      <c r="N97" s="39">
        <v>1424</v>
      </c>
      <c r="O97" s="39">
        <v>11856658.279999999</v>
      </c>
      <c r="P97" s="39">
        <v>72</v>
      </c>
      <c r="Q97" s="39">
        <v>847669.24</v>
      </c>
      <c r="R97" s="39">
        <f t="shared" si="2"/>
        <v>1496</v>
      </c>
      <c r="S97" s="39">
        <f t="shared" si="2"/>
        <v>12704327.52</v>
      </c>
      <c r="T97" s="39">
        <f t="shared" si="1"/>
        <v>3739</v>
      </c>
      <c r="U97" s="39">
        <f t="shared" si="1"/>
        <v>30950644.52</v>
      </c>
    </row>
    <row r="98" spans="1:21" s="9" customFormat="1" ht="12">
      <c r="A98" s="29">
        <v>91</v>
      </c>
      <c r="B98" s="50" t="s">
        <v>163</v>
      </c>
      <c r="C98" s="1" t="s">
        <v>164</v>
      </c>
      <c r="D98" s="40">
        <v>4</v>
      </c>
      <c r="E98" s="40">
        <v>211684.33</v>
      </c>
      <c r="F98" s="40">
        <v>17</v>
      </c>
      <c r="G98" s="40">
        <v>7786115.79</v>
      </c>
      <c r="H98" s="40">
        <v>14</v>
      </c>
      <c r="I98" s="40">
        <v>3593963.02</v>
      </c>
      <c r="J98" s="40">
        <v>43</v>
      </c>
      <c r="K98" s="40">
        <v>1358943.32</v>
      </c>
      <c r="L98" s="38">
        <f t="shared" si="0"/>
        <v>78</v>
      </c>
      <c r="M98" s="38">
        <f t="shared" si="0"/>
        <v>12950706.459999999</v>
      </c>
      <c r="N98" s="40">
        <v>10</v>
      </c>
      <c r="O98" s="40">
        <v>10804334.050000001</v>
      </c>
      <c r="P98" s="40">
        <v>7</v>
      </c>
      <c r="Q98" s="40">
        <v>5804312.1600000001</v>
      </c>
      <c r="R98" s="38">
        <f t="shared" si="2"/>
        <v>17</v>
      </c>
      <c r="S98" s="38">
        <f t="shared" si="2"/>
        <v>16608646.210000001</v>
      </c>
      <c r="T98" s="38">
        <f t="shared" si="1"/>
        <v>95</v>
      </c>
      <c r="U98" s="38">
        <f t="shared" si="1"/>
        <v>29559352.670000002</v>
      </c>
    </row>
    <row r="99" spans="1:21" s="9" customFormat="1" ht="12">
      <c r="A99" s="26">
        <v>92</v>
      </c>
      <c r="B99" s="27" t="s">
        <v>175</v>
      </c>
      <c r="C99" s="28" t="s">
        <v>176</v>
      </c>
      <c r="D99" s="39">
        <v>348</v>
      </c>
      <c r="E99" s="39">
        <v>9489136.3900000006</v>
      </c>
      <c r="F99" s="39">
        <v>97</v>
      </c>
      <c r="G99" s="39">
        <v>3118795.07</v>
      </c>
      <c r="H99" s="39">
        <v>54</v>
      </c>
      <c r="I99" s="39">
        <v>334376.73</v>
      </c>
      <c r="J99" s="39">
        <v>191</v>
      </c>
      <c r="K99" s="39">
        <v>917013.97</v>
      </c>
      <c r="L99" s="39">
        <f t="shared" si="0"/>
        <v>690</v>
      </c>
      <c r="M99" s="39">
        <f t="shared" si="0"/>
        <v>13859322.16</v>
      </c>
      <c r="N99" s="39">
        <v>18</v>
      </c>
      <c r="O99" s="39">
        <v>5475274</v>
      </c>
      <c r="P99" s="39">
        <v>40</v>
      </c>
      <c r="Q99" s="39">
        <v>8706903.4600000009</v>
      </c>
      <c r="R99" s="39">
        <f t="shared" si="2"/>
        <v>58</v>
      </c>
      <c r="S99" s="39">
        <f t="shared" si="2"/>
        <v>14182177.460000001</v>
      </c>
      <c r="T99" s="39">
        <f t="shared" si="1"/>
        <v>748</v>
      </c>
      <c r="U99" s="39">
        <f t="shared" si="1"/>
        <v>28041499.620000001</v>
      </c>
    </row>
    <row r="100" spans="1:21" s="9" customFormat="1" ht="12">
      <c r="A100" s="29">
        <v>93</v>
      </c>
      <c r="B100" s="50" t="s">
        <v>189</v>
      </c>
      <c r="C100" s="1" t="s">
        <v>190</v>
      </c>
      <c r="D100" s="40">
        <v>33</v>
      </c>
      <c r="E100" s="40">
        <v>469742.88</v>
      </c>
      <c r="F100" s="40">
        <v>328</v>
      </c>
      <c r="G100" s="40">
        <v>6219950.1699999999</v>
      </c>
      <c r="H100" s="40">
        <v>189</v>
      </c>
      <c r="I100" s="40">
        <v>2164486.81</v>
      </c>
      <c r="J100" s="40">
        <v>755</v>
      </c>
      <c r="K100" s="40">
        <v>6718750.0263</v>
      </c>
      <c r="L100" s="38">
        <f t="shared" si="0"/>
        <v>1305</v>
      </c>
      <c r="M100" s="38">
        <f t="shared" si="0"/>
        <v>15572929.886300001</v>
      </c>
      <c r="N100" s="40">
        <v>950</v>
      </c>
      <c r="O100" s="40">
        <v>10977528.02</v>
      </c>
      <c r="P100" s="40">
        <v>23</v>
      </c>
      <c r="Q100" s="40">
        <v>665876.81000000006</v>
      </c>
      <c r="R100" s="38">
        <f t="shared" si="2"/>
        <v>973</v>
      </c>
      <c r="S100" s="38">
        <f t="shared" si="2"/>
        <v>11643404.83</v>
      </c>
      <c r="T100" s="38">
        <f t="shared" si="1"/>
        <v>2278</v>
      </c>
      <c r="U100" s="38">
        <f t="shared" si="1"/>
        <v>27216334.716300003</v>
      </c>
    </row>
    <row r="101" spans="1:21" s="9" customFormat="1" ht="12">
      <c r="A101" s="26">
        <v>94</v>
      </c>
      <c r="B101" s="49" t="s">
        <v>203</v>
      </c>
      <c r="C101" s="28" t="s">
        <v>204</v>
      </c>
      <c r="D101" s="39">
        <v>16</v>
      </c>
      <c r="E101" s="39">
        <v>209147.46</v>
      </c>
      <c r="F101" s="39">
        <v>287</v>
      </c>
      <c r="G101" s="39">
        <v>8494820.3900000006</v>
      </c>
      <c r="H101" s="39">
        <v>177</v>
      </c>
      <c r="I101" s="39">
        <v>4853283.62</v>
      </c>
      <c r="J101" s="39">
        <v>498</v>
      </c>
      <c r="K101" s="39">
        <v>3044094.7</v>
      </c>
      <c r="L101" s="39">
        <f t="shared" si="0"/>
        <v>978</v>
      </c>
      <c r="M101" s="39">
        <f t="shared" si="0"/>
        <v>16601346.170000002</v>
      </c>
      <c r="N101" s="39">
        <v>306</v>
      </c>
      <c r="O101" s="39">
        <v>7986709.54</v>
      </c>
      <c r="P101" s="39">
        <v>46</v>
      </c>
      <c r="Q101" s="39">
        <v>1509764.29</v>
      </c>
      <c r="R101" s="39">
        <f t="shared" si="2"/>
        <v>352</v>
      </c>
      <c r="S101" s="39">
        <f t="shared" si="2"/>
        <v>9496473.8300000001</v>
      </c>
      <c r="T101" s="39">
        <f t="shared" si="1"/>
        <v>1330</v>
      </c>
      <c r="U101" s="39">
        <f t="shared" si="1"/>
        <v>26097820</v>
      </c>
    </row>
    <row r="102" spans="1:21" s="9" customFormat="1" ht="12">
      <c r="A102" s="29">
        <v>95</v>
      </c>
      <c r="B102" s="50" t="s">
        <v>193</v>
      </c>
      <c r="C102" s="1" t="s">
        <v>194</v>
      </c>
      <c r="D102" s="40">
        <v>1</v>
      </c>
      <c r="E102" s="40">
        <v>8220</v>
      </c>
      <c r="F102" s="40">
        <v>3</v>
      </c>
      <c r="G102" s="40">
        <v>129738</v>
      </c>
      <c r="H102" s="40">
        <v>356</v>
      </c>
      <c r="I102" s="40">
        <v>1858817.09</v>
      </c>
      <c r="J102" s="40">
        <v>774</v>
      </c>
      <c r="K102" s="40">
        <v>12714860.619999999</v>
      </c>
      <c r="L102" s="38">
        <f t="shared" si="0"/>
        <v>1134</v>
      </c>
      <c r="M102" s="38">
        <f t="shared" si="0"/>
        <v>14711635.709999999</v>
      </c>
      <c r="N102" s="40">
        <v>675</v>
      </c>
      <c r="O102" s="40">
        <v>11228969.32</v>
      </c>
      <c r="P102" s="40"/>
      <c r="Q102" s="40"/>
      <c r="R102" s="38">
        <f t="shared" si="2"/>
        <v>675</v>
      </c>
      <c r="S102" s="38">
        <f t="shared" si="2"/>
        <v>11228969.32</v>
      </c>
      <c r="T102" s="38">
        <f t="shared" si="1"/>
        <v>1809</v>
      </c>
      <c r="U102" s="38">
        <f t="shared" si="1"/>
        <v>25940605.030000001</v>
      </c>
    </row>
    <row r="103" spans="1:21" s="9" customFormat="1" ht="12">
      <c r="A103" s="26">
        <v>96</v>
      </c>
      <c r="B103" s="49" t="s">
        <v>227</v>
      </c>
      <c r="C103" s="28" t="s">
        <v>228</v>
      </c>
      <c r="D103" s="39"/>
      <c r="E103" s="39"/>
      <c r="F103" s="39">
        <v>49</v>
      </c>
      <c r="G103" s="39">
        <v>1456117.71</v>
      </c>
      <c r="H103" s="39">
        <v>124</v>
      </c>
      <c r="I103" s="39">
        <v>575058.28</v>
      </c>
      <c r="J103" s="39">
        <v>557</v>
      </c>
      <c r="K103" s="39">
        <v>2619824.77</v>
      </c>
      <c r="L103" s="39">
        <f t="shared" si="0"/>
        <v>730</v>
      </c>
      <c r="M103" s="39">
        <f t="shared" si="0"/>
        <v>4651000.76</v>
      </c>
      <c r="N103" s="39">
        <v>225</v>
      </c>
      <c r="O103" s="39">
        <v>11581109.73</v>
      </c>
      <c r="P103" s="39">
        <v>55</v>
      </c>
      <c r="Q103" s="39">
        <v>8105609.79</v>
      </c>
      <c r="R103" s="39">
        <f t="shared" si="2"/>
        <v>280</v>
      </c>
      <c r="S103" s="39">
        <f t="shared" si="2"/>
        <v>19686719.52</v>
      </c>
      <c r="T103" s="39">
        <f t="shared" si="1"/>
        <v>1010</v>
      </c>
      <c r="U103" s="39">
        <f t="shared" si="1"/>
        <v>24337720.280000001</v>
      </c>
    </row>
    <row r="104" spans="1:21" s="9" customFormat="1" ht="12">
      <c r="A104" s="29">
        <v>97</v>
      </c>
      <c r="B104" s="50" t="s">
        <v>207</v>
      </c>
      <c r="C104" s="1" t="s">
        <v>208</v>
      </c>
      <c r="D104" s="40">
        <v>1</v>
      </c>
      <c r="E104" s="40">
        <v>14111.9</v>
      </c>
      <c r="F104" s="40">
        <v>23</v>
      </c>
      <c r="G104" s="40">
        <v>389011.83</v>
      </c>
      <c r="H104" s="40">
        <v>1135</v>
      </c>
      <c r="I104" s="40">
        <v>1500362.29</v>
      </c>
      <c r="J104" s="40">
        <v>2203</v>
      </c>
      <c r="K104" s="40">
        <v>9111073.0800000001</v>
      </c>
      <c r="L104" s="38">
        <f t="shared" si="0"/>
        <v>3362</v>
      </c>
      <c r="M104" s="38">
        <f t="shared" si="0"/>
        <v>11014559.100000001</v>
      </c>
      <c r="N104" s="40">
        <v>700</v>
      </c>
      <c r="O104" s="40">
        <v>10674151.6</v>
      </c>
      <c r="P104" s="40">
        <v>30</v>
      </c>
      <c r="Q104" s="40">
        <v>2646568.6800000002</v>
      </c>
      <c r="R104" s="38">
        <f t="shared" si="2"/>
        <v>730</v>
      </c>
      <c r="S104" s="38">
        <f t="shared" si="2"/>
        <v>13320720.279999999</v>
      </c>
      <c r="T104" s="38">
        <f t="shared" si="1"/>
        <v>4092</v>
      </c>
      <c r="U104" s="38">
        <f t="shared" si="1"/>
        <v>24335279.380000003</v>
      </c>
    </row>
    <row r="105" spans="1:21" s="9" customFormat="1" ht="12">
      <c r="A105" s="26">
        <v>98</v>
      </c>
      <c r="B105" s="49" t="s">
        <v>211</v>
      </c>
      <c r="C105" s="28" t="s">
        <v>212</v>
      </c>
      <c r="D105" s="39">
        <v>5</v>
      </c>
      <c r="E105" s="39">
        <v>53178.48</v>
      </c>
      <c r="F105" s="39">
        <v>8</v>
      </c>
      <c r="G105" s="39">
        <v>96184.58</v>
      </c>
      <c r="H105" s="39">
        <v>347</v>
      </c>
      <c r="I105" s="39">
        <v>1556788.13</v>
      </c>
      <c r="J105" s="39">
        <v>857</v>
      </c>
      <c r="K105" s="39">
        <v>4158424.24</v>
      </c>
      <c r="L105" s="39">
        <f t="shared" si="0"/>
        <v>1217</v>
      </c>
      <c r="M105" s="39">
        <f t="shared" si="0"/>
        <v>5864575.4300000006</v>
      </c>
      <c r="N105" s="39">
        <v>438</v>
      </c>
      <c r="O105" s="39">
        <v>9311390.0399999991</v>
      </c>
      <c r="P105" s="39">
        <v>70</v>
      </c>
      <c r="Q105" s="39">
        <v>6680308.5899999999</v>
      </c>
      <c r="R105" s="39">
        <f t="shared" si="2"/>
        <v>508</v>
      </c>
      <c r="S105" s="39">
        <f t="shared" si="2"/>
        <v>15991698.629999999</v>
      </c>
      <c r="T105" s="39">
        <f t="shared" si="1"/>
        <v>1725</v>
      </c>
      <c r="U105" s="39">
        <f t="shared" si="1"/>
        <v>21856274.059999999</v>
      </c>
    </row>
    <row r="106" spans="1:21" s="9" customFormat="1" ht="12">
      <c r="A106" s="29">
        <v>99</v>
      </c>
      <c r="B106" s="50" t="s">
        <v>181</v>
      </c>
      <c r="C106" s="1" t="s">
        <v>182</v>
      </c>
      <c r="D106" s="40">
        <v>23</v>
      </c>
      <c r="E106" s="40">
        <v>372123.06</v>
      </c>
      <c r="F106" s="40">
        <v>185</v>
      </c>
      <c r="G106" s="40">
        <v>4314646.4000000004</v>
      </c>
      <c r="H106" s="40">
        <v>196</v>
      </c>
      <c r="I106" s="40">
        <v>1773400.05</v>
      </c>
      <c r="J106" s="40">
        <v>778</v>
      </c>
      <c r="K106" s="40">
        <v>5940872.4199999999</v>
      </c>
      <c r="L106" s="38">
        <f t="shared" si="0"/>
        <v>1182</v>
      </c>
      <c r="M106" s="38">
        <f t="shared" si="0"/>
        <v>12401041.930000002</v>
      </c>
      <c r="N106" s="40">
        <v>553</v>
      </c>
      <c r="O106" s="40">
        <v>7925474.7800000003</v>
      </c>
      <c r="P106" s="40">
        <v>70</v>
      </c>
      <c r="Q106" s="40">
        <v>1362512.3</v>
      </c>
      <c r="R106" s="38">
        <f t="shared" si="2"/>
        <v>623</v>
      </c>
      <c r="S106" s="38">
        <f t="shared" si="2"/>
        <v>9287987.0800000001</v>
      </c>
      <c r="T106" s="38">
        <f t="shared" si="1"/>
        <v>1805</v>
      </c>
      <c r="U106" s="38">
        <f t="shared" si="1"/>
        <v>21689029.010000002</v>
      </c>
    </row>
    <row r="107" spans="1:21" s="9" customFormat="1" ht="12">
      <c r="A107" s="26">
        <v>100</v>
      </c>
      <c r="B107" s="27" t="s">
        <v>209</v>
      </c>
      <c r="C107" s="28" t="s">
        <v>210</v>
      </c>
      <c r="D107" s="39">
        <v>13</v>
      </c>
      <c r="E107" s="39">
        <v>196557.2</v>
      </c>
      <c r="F107" s="39">
        <v>24</v>
      </c>
      <c r="G107" s="39">
        <v>400650.25</v>
      </c>
      <c r="H107" s="39">
        <v>138</v>
      </c>
      <c r="I107" s="39">
        <v>1557749.09</v>
      </c>
      <c r="J107" s="39">
        <v>365</v>
      </c>
      <c r="K107" s="39">
        <v>4272939.67</v>
      </c>
      <c r="L107" s="39">
        <f t="shared" si="0"/>
        <v>540</v>
      </c>
      <c r="M107" s="39">
        <f t="shared" si="0"/>
        <v>6427896.21</v>
      </c>
      <c r="N107" s="39">
        <v>294</v>
      </c>
      <c r="O107" s="39">
        <v>8560474.0399999991</v>
      </c>
      <c r="P107" s="39">
        <v>55</v>
      </c>
      <c r="Q107" s="39">
        <v>5655710.9800000004</v>
      </c>
      <c r="R107" s="39">
        <f t="shared" si="2"/>
        <v>349</v>
      </c>
      <c r="S107" s="39">
        <f t="shared" si="2"/>
        <v>14216185.02</v>
      </c>
      <c r="T107" s="39">
        <f t="shared" si="1"/>
        <v>889</v>
      </c>
      <c r="U107" s="39">
        <f t="shared" si="1"/>
        <v>20644081.23</v>
      </c>
    </row>
    <row r="108" spans="1:21" s="9" customFormat="1" ht="12">
      <c r="A108" s="29">
        <v>101</v>
      </c>
      <c r="B108" s="50" t="s">
        <v>303</v>
      </c>
      <c r="C108" s="1" t="s">
        <v>304</v>
      </c>
      <c r="D108" s="40">
        <v>5</v>
      </c>
      <c r="E108" s="40">
        <v>29663.74</v>
      </c>
      <c r="F108" s="40">
        <v>68</v>
      </c>
      <c r="G108" s="40">
        <v>1076160.8999999999</v>
      </c>
      <c r="H108" s="40">
        <v>69</v>
      </c>
      <c r="I108" s="40">
        <v>799777.98</v>
      </c>
      <c r="J108" s="40">
        <v>654</v>
      </c>
      <c r="K108" s="40">
        <v>5358518.4000000004</v>
      </c>
      <c r="L108" s="38">
        <f t="shared" si="0"/>
        <v>796</v>
      </c>
      <c r="M108" s="38">
        <f t="shared" si="0"/>
        <v>7264121.0200000014</v>
      </c>
      <c r="N108" s="40">
        <v>833</v>
      </c>
      <c r="O108" s="40">
        <v>9079578.1799999997</v>
      </c>
      <c r="P108" s="40">
        <v>218</v>
      </c>
      <c r="Q108" s="40">
        <v>3464807.09</v>
      </c>
      <c r="R108" s="38">
        <f t="shared" si="2"/>
        <v>1051</v>
      </c>
      <c r="S108" s="38">
        <f t="shared" si="2"/>
        <v>12544385.27</v>
      </c>
      <c r="T108" s="38">
        <f t="shared" si="1"/>
        <v>1847</v>
      </c>
      <c r="U108" s="38">
        <f t="shared" si="1"/>
        <v>19808506.289999999</v>
      </c>
    </row>
    <row r="109" spans="1:21" s="9" customFormat="1" ht="12">
      <c r="A109" s="26">
        <v>102</v>
      </c>
      <c r="B109" s="49" t="s">
        <v>295</v>
      </c>
      <c r="C109" s="28" t="s">
        <v>296</v>
      </c>
      <c r="D109" s="39">
        <v>3</v>
      </c>
      <c r="E109" s="39">
        <v>44000</v>
      </c>
      <c r="F109" s="39"/>
      <c r="G109" s="39"/>
      <c r="H109" s="39">
        <v>1062</v>
      </c>
      <c r="I109" s="39">
        <v>604872.36</v>
      </c>
      <c r="J109" s="39">
        <v>1354</v>
      </c>
      <c r="K109" s="39">
        <v>1956671.2</v>
      </c>
      <c r="L109" s="39">
        <f t="shared" si="0"/>
        <v>2419</v>
      </c>
      <c r="M109" s="39">
        <f t="shared" si="0"/>
        <v>2605543.56</v>
      </c>
      <c r="N109" s="39">
        <v>89</v>
      </c>
      <c r="O109" s="39">
        <v>9147288.0999999996</v>
      </c>
      <c r="P109" s="39">
        <v>61</v>
      </c>
      <c r="Q109" s="39">
        <v>7838216.1200000001</v>
      </c>
      <c r="R109" s="39">
        <f t="shared" si="2"/>
        <v>150</v>
      </c>
      <c r="S109" s="39">
        <f t="shared" si="2"/>
        <v>16985504.219999999</v>
      </c>
      <c r="T109" s="39">
        <f t="shared" si="1"/>
        <v>2569</v>
      </c>
      <c r="U109" s="39">
        <f t="shared" si="1"/>
        <v>19591047.779999997</v>
      </c>
    </row>
    <row r="110" spans="1:21" s="9" customFormat="1" ht="12">
      <c r="A110" s="29">
        <v>103</v>
      </c>
      <c r="B110" s="50" t="s">
        <v>197</v>
      </c>
      <c r="C110" s="1" t="s">
        <v>198</v>
      </c>
      <c r="D110" s="40"/>
      <c r="E110" s="40"/>
      <c r="F110" s="40"/>
      <c r="G110" s="40"/>
      <c r="H110" s="40">
        <v>163</v>
      </c>
      <c r="I110" s="40">
        <v>1079399.99</v>
      </c>
      <c r="J110" s="40">
        <v>494</v>
      </c>
      <c r="K110" s="40">
        <v>5752912.8700000001</v>
      </c>
      <c r="L110" s="38">
        <f t="shared" si="0"/>
        <v>657</v>
      </c>
      <c r="M110" s="38">
        <f t="shared" si="0"/>
        <v>6832312.8600000003</v>
      </c>
      <c r="N110" s="40">
        <v>660</v>
      </c>
      <c r="O110" s="40">
        <v>8267363.3099999996</v>
      </c>
      <c r="P110" s="40">
        <v>46</v>
      </c>
      <c r="Q110" s="40">
        <v>3589359.3</v>
      </c>
      <c r="R110" s="38">
        <f t="shared" si="2"/>
        <v>706</v>
      </c>
      <c r="S110" s="38">
        <f t="shared" si="2"/>
        <v>11856722.609999999</v>
      </c>
      <c r="T110" s="38">
        <f t="shared" si="1"/>
        <v>1363</v>
      </c>
      <c r="U110" s="38">
        <f t="shared" si="1"/>
        <v>18689035.469999999</v>
      </c>
    </row>
    <row r="111" spans="1:21" s="9" customFormat="1" ht="12">
      <c r="A111" s="26">
        <v>104</v>
      </c>
      <c r="B111" s="49" t="s">
        <v>241</v>
      </c>
      <c r="C111" s="28" t="s">
        <v>242</v>
      </c>
      <c r="D111" s="39"/>
      <c r="E111" s="39"/>
      <c r="F111" s="39">
        <v>3</v>
      </c>
      <c r="G111" s="39">
        <v>10730.01</v>
      </c>
      <c r="H111" s="39">
        <v>47</v>
      </c>
      <c r="I111" s="39">
        <v>1580875.29</v>
      </c>
      <c r="J111" s="39">
        <v>395</v>
      </c>
      <c r="K111" s="39">
        <v>9038190.7400000002</v>
      </c>
      <c r="L111" s="39">
        <f t="shared" si="0"/>
        <v>445</v>
      </c>
      <c r="M111" s="39">
        <f t="shared" si="0"/>
        <v>10629796.040000001</v>
      </c>
      <c r="N111" s="39">
        <v>17</v>
      </c>
      <c r="O111" s="39">
        <v>7620463.5</v>
      </c>
      <c r="P111" s="39">
        <v>3</v>
      </c>
      <c r="Q111" s="39">
        <v>1917.62</v>
      </c>
      <c r="R111" s="39">
        <f t="shared" si="2"/>
        <v>20</v>
      </c>
      <c r="S111" s="39">
        <f t="shared" si="2"/>
        <v>7622381.1200000001</v>
      </c>
      <c r="T111" s="39">
        <f t="shared" si="1"/>
        <v>465</v>
      </c>
      <c r="U111" s="39">
        <f t="shared" si="1"/>
        <v>18252177.16</v>
      </c>
    </row>
    <row r="112" spans="1:21" s="9" customFormat="1" ht="12">
      <c r="A112" s="29">
        <v>105</v>
      </c>
      <c r="B112" s="50" t="s">
        <v>235</v>
      </c>
      <c r="C112" s="1" t="s">
        <v>236</v>
      </c>
      <c r="D112" s="40">
        <v>42</v>
      </c>
      <c r="E112" s="40">
        <v>4814612.68</v>
      </c>
      <c r="F112" s="40">
        <v>7</v>
      </c>
      <c r="G112" s="40">
        <v>783543.87</v>
      </c>
      <c r="H112" s="40">
        <v>14</v>
      </c>
      <c r="I112" s="40">
        <v>177128.03</v>
      </c>
      <c r="J112" s="40">
        <v>84</v>
      </c>
      <c r="K112" s="40">
        <v>3312095.64</v>
      </c>
      <c r="L112" s="38">
        <f t="shared" ref="L112:M115" si="29">J112+H112+F112+D112</f>
        <v>147</v>
      </c>
      <c r="M112" s="38">
        <f t="shared" si="29"/>
        <v>9087380.2199999988</v>
      </c>
      <c r="N112" s="40">
        <v>16</v>
      </c>
      <c r="O112" s="40">
        <v>3466000</v>
      </c>
      <c r="P112" s="40">
        <v>19</v>
      </c>
      <c r="Q112" s="40">
        <v>4525577</v>
      </c>
      <c r="R112" s="38">
        <f t="shared" ref="R112:R115" si="30">N112+P112</f>
        <v>35</v>
      </c>
      <c r="S112" s="38">
        <f t="shared" ref="S112:S115" si="31">O112+Q112</f>
        <v>7991577</v>
      </c>
      <c r="T112" s="38">
        <f t="shared" ref="T112:U115" si="32">R112+L112</f>
        <v>182</v>
      </c>
      <c r="U112" s="38">
        <f t="shared" si="32"/>
        <v>17078957.219999999</v>
      </c>
    </row>
    <row r="113" spans="1:21" s="9" customFormat="1" ht="12">
      <c r="A113" s="26">
        <v>106</v>
      </c>
      <c r="B113" s="49" t="s">
        <v>231</v>
      </c>
      <c r="C113" s="28" t="s">
        <v>232</v>
      </c>
      <c r="D113" s="39"/>
      <c r="E113" s="39"/>
      <c r="F113" s="39"/>
      <c r="G113" s="39"/>
      <c r="H113" s="39">
        <v>48</v>
      </c>
      <c r="I113" s="39">
        <v>768705.69</v>
      </c>
      <c r="J113" s="39">
        <v>458</v>
      </c>
      <c r="K113" s="39">
        <v>7141790.9699999997</v>
      </c>
      <c r="L113" s="39">
        <f t="shared" si="29"/>
        <v>506</v>
      </c>
      <c r="M113" s="39">
        <f t="shared" si="29"/>
        <v>7910496.6600000001</v>
      </c>
      <c r="N113" s="39">
        <v>432</v>
      </c>
      <c r="O113" s="39">
        <v>7226373.1299999999</v>
      </c>
      <c r="P113" s="39">
        <v>50</v>
      </c>
      <c r="Q113" s="39">
        <v>786744.44</v>
      </c>
      <c r="R113" s="39">
        <f t="shared" si="30"/>
        <v>482</v>
      </c>
      <c r="S113" s="39">
        <f t="shared" si="31"/>
        <v>8013117.5700000003</v>
      </c>
      <c r="T113" s="39">
        <f t="shared" si="32"/>
        <v>988</v>
      </c>
      <c r="U113" s="39">
        <f t="shared" si="32"/>
        <v>15923614.23</v>
      </c>
    </row>
    <row r="114" spans="1:21" s="9" customFormat="1" ht="12">
      <c r="A114" s="29">
        <v>107</v>
      </c>
      <c r="B114" s="50" t="s">
        <v>213</v>
      </c>
      <c r="C114" s="1" t="s">
        <v>214</v>
      </c>
      <c r="D114" s="40">
        <v>1</v>
      </c>
      <c r="E114" s="40">
        <v>26945</v>
      </c>
      <c r="F114" s="40">
        <v>50</v>
      </c>
      <c r="G114" s="40">
        <v>1073646.77</v>
      </c>
      <c r="H114" s="40">
        <v>124</v>
      </c>
      <c r="I114" s="40">
        <v>5042389.78</v>
      </c>
      <c r="J114" s="40">
        <v>331</v>
      </c>
      <c r="K114" s="40">
        <v>6225081.9199999999</v>
      </c>
      <c r="L114" s="38">
        <f t="shared" si="29"/>
        <v>506</v>
      </c>
      <c r="M114" s="38">
        <f t="shared" si="29"/>
        <v>12368063.469999999</v>
      </c>
      <c r="N114" s="40">
        <v>119</v>
      </c>
      <c r="O114" s="40">
        <v>2819470.91</v>
      </c>
      <c r="P114" s="40">
        <v>23</v>
      </c>
      <c r="Q114" s="40">
        <v>584805.62</v>
      </c>
      <c r="R114" s="38">
        <f t="shared" si="30"/>
        <v>142</v>
      </c>
      <c r="S114" s="38">
        <f t="shared" si="31"/>
        <v>3404276.5300000003</v>
      </c>
      <c r="T114" s="38">
        <f t="shared" si="32"/>
        <v>648</v>
      </c>
      <c r="U114" s="38">
        <f t="shared" si="32"/>
        <v>15772340</v>
      </c>
    </row>
    <row r="115" spans="1:21" s="9" customFormat="1" ht="12">
      <c r="A115" s="26">
        <v>108</v>
      </c>
      <c r="B115" s="27" t="s">
        <v>217</v>
      </c>
      <c r="C115" s="28" t="s">
        <v>218</v>
      </c>
      <c r="D115" s="39">
        <v>2</v>
      </c>
      <c r="E115" s="39">
        <v>21522.42</v>
      </c>
      <c r="F115" s="39">
        <v>130</v>
      </c>
      <c r="G115" s="39">
        <v>4542302.57</v>
      </c>
      <c r="H115" s="39">
        <v>65</v>
      </c>
      <c r="I115" s="39">
        <v>779478.54</v>
      </c>
      <c r="J115" s="39">
        <v>335</v>
      </c>
      <c r="K115" s="39">
        <v>1947581.72</v>
      </c>
      <c r="L115" s="39">
        <f t="shared" si="29"/>
        <v>532</v>
      </c>
      <c r="M115" s="39">
        <f t="shared" si="29"/>
        <v>7290885.25</v>
      </c>
      <c r="N115" s="39">
        <v>333</v>
      </c>
      <c r="O115" s="39">
        <v>6449197.1200000001</v>
      </c>
      <c r="P115" s="39">
        <v>43</v>
      </c>
      <c r="Q115" s="39">
        <v>714678.04</v>
      </c>
      <c r="R115" s="39">
        <f t="shared" si="30"/>
        <v>376</v>
      </c>
      <c r="S115" s="39">
        <f t="shared" si="31"/>
        <v>7163875.1600000001</v>
      </c>
      <c r="T115" s="39">
        <f t="shared" si="32"/>
        <v>908</v>
      </c>
      <c r="U115" s="39">
        <f t="shared" si="32"/>
        <v>14454760.41</v>
      </c>
    </row>
    <row r="116" spans="1:21" s="9" customFormat="1" ht="12">
      <c r="A116" s="29">
        <v>109</v>
      </c>
      <c r="B116" s="50" t="s">
        <v>271</v>
      </c>
      <c r="C116" s="1" t="s">
        <v>272</v>
      </c>
      <c r="D116" s="40"/>
      <c r="E116" s="40"/>
      <c r="F116" s="40"/>
      <c r="G116" s="40"/>
      <c r="H116" s="40">
        <v>48</v>
      </c>
      <c r="I116" s="40">
        <v>65661.789999999994</v>
      </c>
      <c r="J116" s="40">
        <v>84</v>
      </c>
      <c r="K116" s="40">
        <v>7036639.3399999999</v>
      </c>
      <c r="L116" s="38">
        <f t="shared" si="0"/>
        <v>132</v>
      </c>
      <c r="M116" s="38">
        <f t="shared" si="0"/>
        <v>7102301.1299999999</v>
      </c>
      <c r="N116" s="40">
        <v>421</v>
      </c>
      <c r="O116" s="40">
        <v>7013498.2699999996</v>
      </c>
      <c r="P116" s="40">
        <v>3</v>
      </c>
      <c r="Q116" s="40">
        <v>42323.81</v>
      </c>
      <c r="R116" s="38">
        <f t="shared" si="2"/>
        <v>424</v>
      </c>
      <c r="S116" s="38">
        <f t="shared" si="2"/>
        <v>7055822.0799999991</v>
      </c>
      <c r="T116" s="38">
        <f t="shared" si="1"/>
        <v>556</v>
      </c>
      <c r="U116" s="38">
        <f t="shared" si="1"/>
        <v>14158123.209999999</v>
      </c>
    </row>
    <row r="117" spans="1:21" s="9" customFormat="1" ht="12">
      <c r="A117" s="26">
        <v>110</v>
      </c>
      <c r="B117" s="49" t="s">
        <v>221</v>
      </c>
      <c r="C117" s="28" t="s">
        <v>222</v>
      </c>
      <c r="D117" s="39"/>
      <c r="E117" s="39"/>
      <c r="F117" s="39">
        <v>3</v>
      </c>
      <c r="G117" s="39">
        <v>11297.29</v>
      </c>
      <c r="H117" s="39">
        <v>156</v>
      </c>
      <c r="I117" s="39">
        <v>674244.51</v>
      </c>
      <c r="J117" s="39">
        <v>800</v>
      </c>
      <c r="K117" s="39">
        <v>6848950.5</v>
      </c>
      <c r="L117" s="39">
        <f t="shared" si="0"/>
        <v>959</v>
      </c>
      <c r="M117" s="39">
        <f t="shared" si="0"/>
        <v>7534492.2999999998</v>
      </c>
      <c r="N117" s="39">
        <v>499</v>
      </c>
      <c r="O117" s="39">
        <v>6549964.2000000002</v>
      </c>
      <c r="P117" s="39">
        <v>1</v>
      </c>
      <c r="Q117" s="39">
        <v>6831</v>
      </c>
      <c r="R117" s="39">
        <f t="shared" si="2"/>
        <v>500</v>
      </c>
      <c r="S117" s="39">
        <f t="shared" si="2"/>
        <v>6556795.2000000002</v>
      </c>
      <c r="T117" s="39">
        <f t="shared" si="1"/>
        <v>1459</v>
      </c>
      <c r="U117" s="39">
        <f t="shared" si="1"/>
        <v>14091287.5</v>
      </c>
    </row>
    <row r="118" spans="1:21" s="9" customFormat="1" ht="12">
      <c r="A118" s="29">
        <v>111</v>
      </c>
      <c r="B118" s="50" t="s">
        <v>215</v>
      </c>
      <c r="C118" s="1" t="s">
        <v>216</v>
      </c>
      <c r="D118" s="40">
        <v>19</v>
      </c>
      <c r="E118" s="40">
        <v>254920.41</v>
      </c>
      <c r="F118" s="40">
        <v>72</v>
      </c>
      <c r="G118" s="40">
        <v>1875319.66</v>
      </c>
      <c r="H118" s="40">
        <v>246</v>
      </c>
      <c r="I118" s="40">
        <v>1850765.5</v>
      </c>
      <c r="J118" s="40">
        <v>517</v>
      </c>
      <c r="K118" s="40">
        <v>4130810.78</v>
      </c>
      <c r="L118" s="38">
        <f t="shared" si="0"/>
        <v>854</v>
      </c>
      <c r="M118" s="38">
        <f t="shared" si="0"/>
        <v>8111816.3499999996</v>
      </c>
      <c r="N118" s="40">
        <v>424</v>
      </c>
      <c r="O118" s="40">
        <v>4683295.25</v>
      </c>
      <c r="P118" s="40">
        <v>75</v>
      </c>
      <c r="Q118" s="40">
        <v>810608.08</v>
      </c>
      <c r="R118" s="38">
        <f t="shared" si="2"/>
        <v>499</v>
      </c>
      <c r="S118" s="38">
        <f t="shared" si="2"/>
        <v>5493903.3300000001</v>
      </c>
      <c r="T118" s="38">
        <f t="shared" si="1"/>
        <v>1353</v>
      </c>
      <c r="U118" s="38">
        <f t="shared" si="1"/>
        <v>13605719.68</v>
      </c>
    </row>
    <row r="119" spans="1:21" s="9" customFormat="1" ht="12">
      <c r="A119" s="26">
        <v>112</v>
      </c>
      <c r="B119" s="27" t="s">
        <v>344</v>
      </c>
      <c r="C119" s="28" t="s">
        <v>345</v>
      </c>
      <c r="D119" s="39">
        <v>1</v>
      </c>
      <c r="E119" s="39">
        <v>4940</v>
      </c>
      <c r="F119" s="39">
        <v>118</v>
      </c>
      <c r="G119" s="39">
        <v>3009777.14</v>
      </c>
      <c r="H119" s="39">
        <v>64</v>
      </c>
      <c r="I119" s="39">
        <v>408279.64</v>
      </c>
      <c r="J119" s="39">
        <v>162</v>
      </c>
      <c r="K119" s="39">
        <v>1734760.16</v>
      </c>
      <c r="L119" s="39">
        <f t="shared" si="0"/>
        <v>345</v>
      </c>
      <c r="M119" s="39">
        <f t="shared" si="0"/>
        <v>5157756.9399999995</v>
      </c>
      <c r="N119" s="39">
        <v>215</v>
      </c>
      <c r="O119" s="39">
        <v>6330758.71</v>
      </c>
      <c r="P119" s="39">
        <v>31</v>
      </c>
      <c r="Q119" s="39">
        <v>1999620.64</v>
      </c>
      <c r="R119" s="39">
        <f t="shared" si="2"/>
        <v>246</v>
      </c>
      <c r="S119" s="39">
        <f t="shared" si="2"/>
        <v>8330379.3499999996</v>
      </c>
      <c r="T119" s="39">
        <f t="shared" si="1"/>
        <v>591</v>
      </c>
      <c r="U119" s="39">
        <f t="shared" si="1"/>
        <v>13488136.289999999</v>
      </c>
    </row>
    <row r="120" spans="1:21" s="9" customFormat="1" ht="12">
      <c r="A120" s="29">
        <v>113</v>
      </c>
      <c r="B120" s="50" t="s">
        <v>173</v>
      </c>
      <c r="C120" s="1" t="s">
        <v>174</v>
      </c>
      <c r="D120" s="40">
        <v>1</v>
      </c>
      <c r="E120" s="40">
        <v>6762</v>
      </c>
      <c r="F120" s="40">
        <v>95</v>
      </c>
      <c r="G120" s="40">
        <v>1264235.58</v>
      </c>
      <c r="H120" s="40">
        <v>6</v>
      </c>
      <c r="I120" s="40">
        <v>39381.82</v>
      </c>
      <c r="J120" s="40">
        <v>279</v>
      </c>
      <c r="K120" s="40">
        <v>5214492.79</v>
      </c>
      <c r="L120" s="38">
        <f t="shared" si="0"/>
        <v>381</v>
      </c>
      <c r="M120" s="38">
        <f t="shared" si="0"/>
        <v>6524872.1900000004</v>
      </c>
      <c r="N120" s="40">
        <v>303</v>
      </c>
      <c r="O120" s="40">
        <v>6472213.9299999997</v>
      </c>
      <c r="P120" s="40">
        <v>5</v>
      </c>
      <c r="Q120" s="40">
        <v>41931.550000000003</v>
      </c>
      <c r="R120" s="38">
        <f t="shared" si="2"/>
        <v>308</v>
      </c>
      <c r="S120" s="38">
        <f t="shared" si="2"/>
        <v>6514145.4799999995</v>
      </c>
      <c r="T120" s="38">
        <f t="shared" si="1"/>
        <v>689</v>
      </c>
      <c r="U120" s="38">
        <f t="shared" si="1"/>
        <v>13039017.67</v>
      </c>
    </row>
    <row r="121" spans="1:21" s="9" customFormat="1" ht="12">
      <c r="A121" s="26">
        <v>114</v>
      </c>
      <c r="B121" s="49" t="s">
        <v>247</v>
      </c>
      <c r="C121" s="28" t="s">
        <v>349</v>
      </c>
      <c r="D121" s="39">
        <v>3</v>
      </c>
      <c r="E121" s="39">
        <v>19509.97</v>
      </c>
      <c r="F121" s="39">
        <v>96</v>
      </c>
      <c r="G121" s="39">
        <v>1854336.22</v>
      </c>
      <c r="H121" s="39">
        <v>332</v>
      </c>
      <c r="I121" s="39">
        <v>1262987.1299999999</v>
      </c>
      <c r="J121" s="39">
        <v>352</v>
      </c>
      <c r="K121" s="39">
        <v>3126544.86</v>
      </c>
      <c r="L121" s="39">
        <f t="shared" si="0"/>
        <v>783</v>
      </c>
      <c r="M121" s="39">
        <f t="shared" si="0"/>
        <v>6263378.1799999997</v>
      </c>
      <c r="N121" s="39">
        <v>117</v>
      </c>
      <c r="O121" s="39">
        <v>5291044.6399999997</v>
      </c>
      <c r="P121" s="39">
        <v>84</v>
      </c>
      <c r="Q121" s="39">
        <v>1274284.3500000001</v>
      </c>
      <c r="R121" s="39">
        <f t="shared" si="2"/>
        <v>201</v>
      </c>
      <c r="S121" s="39">
        <f t="shared" si="2"/>
        <v>6565328.9900000002</v>
      </c>
      <c r="T121" s="39">
        <f t="shared" si="1"/>
        <v>984</v>
      </c>
      <c r="U121" s="39">
        <f t="shared" si="1"/>
        <v>12828707.17</v>
      </c>
    </row>
    <row r="122" spans="1:21" s="9" customFormat="1" ht="12">
      <c r="A122" s="29">
        <v>115</v>
      </c>
      <c r="B122" s="50" t="s">
        <v>320</v>
      </c>
      <c r="C122" s="1" t="s">
        <v>321</v>
      </c>
      <c r="D122" s="40">
        <v>1</v>
      </c>
      <c r="E122" s="40">
        <v>9080.2000000000007</v>
      </c>
      <c r="F122" s="40">
        <v>66</v>
      </c>
      <c r="G122" s="40">
        <v>1845384.39</v>
      </c>
      <c r="H122" s="40">
        <v>71</v>
      </c>
      <c r="I122" s="40">
        <v>380821.74</v>
      </c>
      <c r="J122" s="40">
        <v>596</v>
      </c>
      <c r="K122" s="40">
        <v>3842405.7</v>
      </c>
      <c r="L122" s="38">
        <f t="shared" si="0"/>
        <v>734</v>
      </c>
      <c r="M122" s="38">
        <f t="shared" si="0"/>
        <v>6077692.0300000003</v>
      </c>
      <c r="N122" s="40">
        <v>1376</v>
      </c>
      <c r="O122" s="40">
        <v>5689785.1299999999</v>
      </c>
      <c r="P122" s="40">
        <v>18</v>
      </c>
      <c r="Q122" s="40">
        <v>386043.19</v>
      </c>
      <c r="R122" s="38">
        <f t="shared" si="2"/>
        <v>1394</v>
      </c>
      <c r="S122" s="38">
        <f t="shared" si="2"/>
        <v>6075828.3200000003</v>
      </c>
      <c r="T122" s="38">
        <f t="shared" si="1"/>
        <v>2128</v>
      </c>
      <c r="U122" s="38">
        <f t="shared" si="1"/>
        <v>12153520.350000001</v>
      </c>
    </row>
    <row r="123" spans="1:21" s="9" customFormat="1" ht="12">
      <c r="A123" s="26">
        <v>116</v>
      </c>
      <c r="B123" s="49" t="s">
        <v>248</v>
      </c>
      <c r="C123" s="28" t="s">
        <v>249</v>
      </c>
      <c r="D123" s="39"/>
      <c r="E123" s="39"/>
      <c r="F123" s="39">
        <v>1</v>
      </c>
      <c r="G123" s="39">
        <v>29400</v>
      </c>
      <c r="H123" s="39">
        <v>79</v>
      </c>
      <c r="I123" s="39">
        <v>223185.09</v>
      </c>
      <c r="J123" s="39">
        <v>318</v>
      </c>
      <c r="K123" s="39">
        <v>5669960.6399999997</v>
      </c>
      <c r="L123" s="39">
        <f t="shared" si="0"/>
        <v>398</v>
      </c>
      <c r="M123" s="39">
        <f t="shared" si="0"/>
        <v>5922545.7299999995</v>
      </c>
      <c r="N123" s="39">
        <v>533</v>
      </c>
      <c r="O123" s="39">
        <v>5504874.9100000001</v>
      </c>
      <c r="P123" s="39">
        <v>5</v>
      </c>
      <c r="Q123" s="39">
        <v>44047.54</v>
      </c>
      <c r="R123" s="39">
        <f t="shared" si="2"/>
        <v>538</v>
      </c>
      <c r="S123" s="39">
        <f t="shared" si="2"/>
        <v>5548922.4500000002</v>
      </c>
      <c r="T123" s="39">
        <f t="shared" si="1"/>
        <v>936</v>
      </c>
      <c r="U123" s="39">
        <f t="shared" si="1"/>
        <v>11471468.18</v>
      </c>
    </row>
    <row r="124" spans="1:21" s="9" customFormat="1" ht="12">
      <c r="A124" s="29">
        <v>117</v>
      </c>
      <c r="B124" s="50" t="s">
        <v>239</v>
      </c>
      <c r="C124" s="1" t="s">
        <v>240</v>
      </c>
      <c r="D124" s="40"/>
      <c r="E124" s="40"/>
      <c r="F124" s="40">
        <v>14</v>
      </c>
      <c r="G124" s="40">
        <v>217049.15</v>
      </c>
      <c r="H124" s="40">
        <v>245</v>
      </c>
      <c r="I124" s="40">
        <v>1580530.07</v>
      </c>
      <c r="J124" s="40">
        <v>520</v>
      </c>
      <c r="K124" s="40">
        <v>4871231.51</v>
      </c>
      <c r="L124" s="38">
        <f t="shared" si="0"/>
        <v>779</v>
      </c>
      <c r="M124" s="38">
        <f t="shared" si="0"/>
        <v>6668810.7300000004</v>
      </c>
      <c r="N124" s="40">
        <v>164</v>
      </c>
      <c r="O124" s="40">
        <v>3327041.31</v>
      </c>
      <c r="P124" s="40">
        <v>7</v>
      </c>
      <c r="Q124" s="40">
        <v>28326.32</v>
      </c>
      <c r="R124" s="38">
        <f t="shared" ref="R124:S140" si="33">N124+P124</f>
        <v>171</v>
      </c>
      <c r="S124" s="38">
        <f t="shared" si="33"/>
        <v>3355367.63</v>
      </c>
      <c r="T124" s="38">
        <f t="shared" si="1"/>
        <v>950</v>
      </c>
      <c r="U124" s="38">
        <f t="shared" si="1"/>
        <v>10024178.359999999</v>
      </c>
    </row>
    <row r="125" spans="1:21" s="9" customFormat="1" ht="12">
      <c r="A125" s="26">
        <v>118</v>
      </c>
      <c r="B125" s="49" t="s">
        <v>263</v>
      </c>
      <c r="C125" s="28" t="s">
        <v>264</v>
      </c>
      <c r="D125" s="39">
        <v>8</v>
      </c>
      <c r="E125" s="39">
        <v>18249</v>
      </c>
      <c r="F125" s="39">
        <v>60</v>
      </c>
      <c r="G125" s="39">
        <v>656114.19999999995</v>
      </c>
      <c r="H125" s="39">
        <v>167</v>
      </c>
      <c r="I125" s="39">
        <v>589033.93000000005</v>
      </c>
      <c r="J125" s="39">
        <v>508</v>
      </c>
      <c r="K125" s="39">
        <v>3548299.8</v>
      </c>
      <c r="L125" s="39">
        <f t="shared" si="0"/>
        <v>743</v>
      </c>
      <c r="M125" s="39">
        <f t="shared" si="0"/>
        <v>4811696.93</v>
      </c>
      <c r="N125" s="39">
        <v>358</v>
      </c>
      <c r="O125" s="39">
        <v>3635868.38</v>
      </c>
      <c r="P125" s="39">
        <v>6</v>
      </c>
      <c r="Q125" s="39">
        <v>44092.08</v>
      </c>
      <c r="R125" s="39">
        <f t="shared" si="33"/>
        <v>364</v>
      </c>
      <c r="S125" s="39">
        <f t="shared" si="33"/>
        <v>3679960.46</v>
      </c>
      <c r="T125" s="39">
        <f t="shared" si="1"/>
        <v>1107</v>
      </c>
      <c r="U125" s="39">
        <f t="shared" si="1"/>
        <v>8491657.3900000006</v>
      </c>
    </row>
    <row r="126" spans="1:21" s="9" customFormat="1" ht="12">
      <c r="A126" s="29">
        <v>119</v>
      </c>
      <c r="B126" s="50" t="s">
        <v>255</v>
      </c>
      <c r="C126" s="1" t="s">
        <v>256</v>
      </c>
      <c r="D126" s="40">
        <v>6</v>
      </c>
      <c r="E126" s="40">
        <v>220614.09</v>
      </c>
      <c r="F126" s="40">
        <v>17</v>
      </c>
      <c r="G126" s="40">
        <v>245473.37</v>
      </c>
      <c r="H126" s="40">
        <v>62</v>
      </c>
      <c r="I126" s="40">
        <v>1013959.65</v>
      </c>
      <c r="J126" s="40">
        <v>320</v>
      </c>
      <c r="K126" s="40">
        <v>3303286.76</v>
      </c>
      <c r="L126" s="38">
        <f t="shared" si="0"/>
        <v>405</v>
      </c>
      <c r="M126" s="38">
        <f t="shared" si="0"/>
        <v>4783333.87</v>
      </c>
      <c r="N126" s="40">
        <v>175</v>
      </c>
      <c r="O126" s="40">
        <v>2788722.61</v>
      </c>
      <c r="P126" s="40">
        <v>23</v>
      </c>
      <c r="Q126" s="40">
        <v>473908.34</v>
      </c>
      <c r="R126" s="38">
        <f t="shared" si="33"/>
        <v>198</v>
      </c>
      <c r="S126" s="38">
        <f t="shared" si="33"/>
        <v>3262630.9499999997</v>
      </c>
      <c r="T126" s="38">
        <f t="shared" si="1"/>
        <v>603</v>
      </c>
      <c r="U126" s="38">
        <f t="shared" si="1"/>
        <v>8045964.8200000003</v>
      </c>
    </row>
    <row r="127" spans="1:21" s="9" customFormat="1" ht="12">
      <c r="A127" s="26">
        <v>120</v>
      </c>
      <c r="B127" s="27" t="s">
        <v>205</v>
      </c>
      <c r="C127" s="28" t="s">
        <v>206</v>
      </c>
      <c r="D127" s="39"/>
      <c r="E127" s="39"/>
      <c r="F127" s="39">
        <v>58</v>
      </c>
      <c r="G127" s="39">
        <v>1325184.3799999999</v>
      </c>
      <c r="H127" s="39">
        <v>7</v>
      </c>
      <c r="I127" s="39">
        <v>16547.259999999998</v>
      </c>
      <c r="J127" s="39">
        <v>495</v>
      </c>
      <c r="K127" s="39">
        <v>2475466.2000000002</v>
      </c>
      <c r="L127" s="39">
        <f t="shared" si="0"/>
        <v>560</v>
      </c>
      <c r="M127" s="39">
        <f t="shared" si="0"/>
        <v>3817197.84</v>
      </c>
      <c r="N127" s="39">
        <v>515</v>
      </c>
      <c r="O127" s="39">
        <v>3793633.58</v>
      </c>
      <c r="P127" s="39">
        <v>2</v>
      </c>
      <c r="Q127" s="39">
        <v>12678.07</v>
      </c>
      <c r="R127" s="39">
        <f t="shared" si="33"/>
        <v>517</v>
      </c>
      <c r="S127" s="39">
        <f t="shared" si="33"/>
        <v>3806311.65</v>
      </c>
      <c r="T127" s="39">
        <f t="shared" si="1"/>
        <v>1077</v>
      </c>
      <c r="U127" s="39">
        <f t="shared" si="1"/>
        <v>7623509.4900000002</v>
      </c>
    </row>
    <row r="128" spans="1:21" s="9" customFormat="1" ht="12">
      <c r="A128" s="29">
        <v>121</v>
      </c>
      <c r="B128" s="50" t="s">
        <v>273</v>
      </c>
      <c r="C128" s="1" t="s">
        <v>274</v>
      </c>
      <c r="D128" s="40"/>
      <c r="E128" s="40"/>
      <c r="F128" s="40">
        <v>1</v>
      </c>
      <c r="G128" s="40">
        <v>21389.02</v>
      </c>
      <c r="H128" s="40">
        <v>132</v>
      </c>
      <c r="I128" s="40">
        <v>548783.25</v>
      </c>
      <c r="J128" s="40">
        <v>444</v>
      </c>
      <c r="K128" s="40">
        <v>3632594.32</v>
      </c>
      <c r="L128" s="38">
        <f t="shared" si="0"/>
        <v>577</v>
      </c>
      <c r="M128" s="38">
        <f t="shared" si="0"/>
        <v>4202766.59</v>
      </c>
      <c r="N128" s="40">
        <v>182</v>
      </c>
      <c r="O128" s="40">
        <v>3198275.92</v>
      </c>
      <c r="P128" s="40">
        <v>3</v>
      </c>
      <c r="Q128" s="40">
        <v>67756</v>
      </c>
      <c r="R128" s="38">
        <f t="shared" si="33"/>
        <v>185</v>
      </c>
      <c r="S128" s="38">
        <f t="shared" si="33"/>
        <v>3266031.92</v>
      </c>
      <c r="T128" s="38">
        <f t="shared" si="1"/>
        <v>762</v>
      </c>
      <c r="U128" s="38">
        <f t="shared" si="1"/>
        <v>7468798.5099999998</v>
      </c>
    </row>
    <row r="129" spans="1:21" s="9" customFormat="1" ht="12">
      <c r="A129" s="26">
        <v>122</v>
      </c>
      <c r="B129" s="49" t="s">
        <v>225</v>
      </c>
      <c r="C129" s="28" t="s">
        <v>226</v>
      </c>
      <c r="D129" s="39"/>
      <c r="E129" s="39"/>
      <c r="F129" s="39">
        <v>11</v>
      </c>
      <c r="G129" s="39">
        <v>401921.37</v>
      </c>
      <c r="H129" s="39">
        <v>8</v>
      </c>
      <c r="I129" s="39">
        <v>302538.71000000002</v>
      </c>
      <c r="J129" s="39">
        <v>88</v>
      </c>
      <c r="K129" s="39">
        <v>2697394.62</v>
      </c>
      <c r="L129" s="39">
        <f t="shared" si="0"/>
        <v>107</v>
      </c>
      <c r="M129" s="39">
        <f t="shared" si="0"/>
        <v>3401854.7</v>
      </c>
      <c r="N129" s="39">
        <v>260</v>
      </c>
      <c r="O129" s="39">
        <v>3066080.01</v>
      </c>
      <c r="P129" s="39">
        <v>6</v>
      </c>
      <c r="Q129" s="39">
        <v>271829</v>
      </c>
      <c r="R129" s="39">
        <f t="shared" si="33"/>
        <v>266</v>
      </c>
      <c r="S129" s="39">
        <f t="shared" si="33"/>
        <v>3337909.01</v>
      </c>
      <c r="T129" s="39">
        <f t="shared" si="1"/>
        <v>373</v>
      </c>
      <c r="U129" s="39">
        <f t="shared" si="1"/>
        <v>6739763.71</v>
      </c>
    </row>
    <row r="130" spans="1:21" s="9" customFormat="1" ht="12">
      <c r="A130" s="29">
        <v>123</v>
      </c>
      <c r="B130" s="50" t="s">
        <v>309</v>
      </c>
      <c r="C130" s="1" t="s">
        <v>310</v>
      </c>
      <c r="D130" s="40"/>
      <c r="E130" s="40"/>
      <c r="F130" s="40"/>
      <c r="G130" s="40"/>
      <c r="H130" s="40">
        <v>51</v>
      </c>
      <c r="I130" s="40">
        <v>126928.52</v>
      </c>
      <c r="J130" s="40">
        <v>173</v>
      </c>
      <c r="K130" s="40">
        <v>1850903.03</v>
      </c>
      <c r="L130" s="38">
        <f t="shared" si="0"/>
        <v>224</v>
      </c>
      <c r="M130" s="38">
        <f t="shared" si="0"/>
        <v>1977831.55</v>
      </c>
      <c r="N130" s="40">
        <v>189</v>
      </c>
      <c r="O130" s="40">
        <v>2894000.57</v>
      </c>
      <c r="P130" s="40">
        <v>35</v>
      </c>
      <c r="Q130" s="40">
        <v>1171962.2</v>
      </c>
      <c r="R130" s="38">
        <f t="shared" si="33"/>
        <v>224</v>
      </c>
      <c r="S130" s="38">
        <f t="shared" si="33"/>
        <v>4065962.7699999996</v>
      </c>
      <c r="T130" s="38">
        <f t="shared" si="1"/>
        <v>448</v>
      </c>
      <c r="U130" s="38">
        <f t="shared" si="1"/>
        <v>6043794.3199999994</v>
      </c>
    </row>
    <row r="131" spans="1:21" s="9" customFormat="1" ht="12">
      <c r="A131" s="26">
        <v>124</v>
      </c>
      <c r="B131" s="49" t="s">
        <v>97</v>
      </c>
      <c r="C131" s="28" t="s">
        <v>98</v>
      </c>
      <c r="D131" s="39"/>
      <c r="E131" s="39"/>
      <c r="F131" s="39">
        <v>2</v>
      </c>
      <c r="G131" s="39">
        <v>637772.73</v>
      </c>
      <c r="H131" s="39">
        <v>3</v>
      </c>
      <c r="I131" s="39">
        <v>1425298.43</v>
      </c>
      <c r="J131" s="39">
        <v>12</v>
      </c>
      <c r="K131" s="39">
        <v>236117.47</v>
      </c>
      <c r="L131" s="39">
        <f t="shared" si="0"/>
        <v>17</v>
      </c>
      <c r="M131" s="39">
        <f t="shared" si="0"/>
        <v>2299188.63</v>
      </c>
      <c r="N131" s="39">
        <v>3</v>
      </c>
      <c r="O131" s="39">
        <v>1855000</v>
      </c>
      <c r="P131" s="39">
        <v>1</v>
      </c>
      <c r="Q131" s="39">
        <v>1360555.4</v>
      </c>
      <c r="R131" s="39">
        <f t="shared" si="33"/>
        <v>4</v>
      </c>
      <c r="S131" s="39">
        <f t="shared" si="33"/>
        <v>3215555.4</v>
      </c>
      <c r="T131" s="39">
        <f t="shared" si="1"/>
        <v>21</v>
      </c>
      <c r="U131" s="39">
        <f t="shared" si="1"/>
        <v>5514744.0299999993</v>
      </c>
    </row>
    <row r="132" spans="1:21" s="9" customFormat="1" ht="12">
      <c r="A132" s="29">
        <v>125</v>
      </c>
      <c r="B132" s="50" t="s">
        <v>265</v>
      </c>
      <c r="C132" s="1" t="s">
        <v>266</v>
      </c>
      <c r="D132" s="40"/>
      <c r="E132" s="40"/>
      <c r="F132" s="40"/>
      <c r="G132" s="40"/>
      <c r="H132" s="40">
        <v>105</v>
      </c>
      <c r="I132" s="40">
        <v>364986.17</v>
      </c>
      <c r="J132" s="40">
        <v>319</v>
      </c>
      <c r="K132" s="40">
        <v>2466958.56</v>
      </c>
      <c r="L132" s="38">
        <f t="shared" si="0"/>
        <v>424</v>
      </c>
      <c r="M132" s="38">
        <f t="shared" si="0"/>
        <v>2831944.73</v>
      </c>
      <c r="N132" s="40">
        <v>304</v>
      </c>
      <c r="O132" s="40">
        <v>2102484.62</v>
      </c>
      <c r="P132" s="40">
        <v>1</v>
      </c>
      <c r="Q132" s="40">
        <v>5175.9799999999996</v>
      </c>
      <c r="R132" s="38">
        <f t="shared" si="33"/>
        <v>305</v>
      </c>
      <c r="S132" s="38">
        <f t="shared" si="33"/>
        <v>2107660.6</v>
      </c>
      <c r="T132" s="38">
        <f t="shared" si="1"/>
        <v>729</v>
      </c>
      <c r="U132" s="38">
        <f t="shared" si="1"/>
        <v>4939605.33</v>
      </c>
    </row>
    <row r="133" spans="1:21" s="9" customFormat="1" ht="12">
      <c r="A133" s="26">
        <v>126</v>
      </c>
      <c r="B133" s="49" t="s">
        <v>267</v>
      </c>
      <c r="C133" s="28" t="s">
        <v>268</v>
      </c>
      <c r="D133" s="39"/>
      <c r="E133" s="39"/>
      <c r="F133" s="39"/>
      <c r="G133" s="39"/>
      <c r="H133" s="39">
        <v>158</v>
      </c>
      <c r="I133" s="39">
        <v>1281788.77</v>
      </c>
      <c r="J133" s="39">
        <v>333</v>
      </c>
      <c r="K133" s="39">
        <v>2435430.41</v>
      </c>
      <c r="L133" s="39">
        <f t="shared" si="0"/>
        <v>491</v>
      </c>
      <c r="M133" s="39">
        <f t="shared" si="0"/>
        <v>3717219.18</v>
      </c>
      <c r="N133" s="39">
        <v>162</v>
      </c>
      <c r="O133" s="39">
        <v>1165111.33</v>
      </c>
      <c r="P133" s="39">
        <v>1</v>
      </c>
      <c r="Q133" s="39">
        <v>10000</v>
      </c>
      <c r="R133" s="39">
        <f t="shared" si="33"/>
        <v>163</v>
      </c>
      <c r="S133" s="39">
        <f t="shared" si="33"/>
        <v>1175111.33</v>
      </c>
      <c r="T133" s="39">
        <f t="shared" si="1"/>
        <v>654</v>
      </c>
      <c r="U133" s="39">
        <f t="shared" si="1"/>
        <v>4892330.51</v>
      </c>
    </row>
    <row r="134" spans="1:21" s="9" customFormat="1" ht="12">
      <c r="A134" s="29">
        <v>127</v>
      </c>
      <c r="B134" s="50" t="s">
        <v>223</v>
      </c>
      <c r="C134" s="1" t="s">
        <v>224</v>
      </c>
      <c r="D134" s="40">
        <v>46</v>
      </c>
      <c r="E134" s="40">
        <v>2177471.9300000002</v>
      </c>
      <c r="F134" s="40"/>
      <c r="G134" s="40"/>
      <c r="H134" s="40">
        <v>16</v>
      </c>
      <c r="I134" s="40">
        <v>41762.400000000001</v>
      </c>
      <c r="J134" s="40">
        <v>140</v>
      </c>
      <c r="K134" s="40">
        <v>284350.82</v>
      </c>
      <c r="L134" s="38">
        <f t="shared" si="0"/>
        <v>202</v>
      </c>
      <c r="M134" s="38">
        <f t="shared" si="0"/>
        <v>2503585.1500000004</v>
      </c>
      <c r="N134" s="40">
        <v>11</v>
      </c>
      <c r="O134" s="40">
        <v>222569.49</v>
      </c>
      <c r="P134" s="40">
        <v>24</v>
      </c>
      <c r="Q134" s="40">
        <v>2080830.58</v>
      </c>
      <c r="R134" s="38">
        <f t="shared" si="33"/>
        <v>35</v>
      </c>
      <c r="S134" s="38">
        <f t="shared" si="33"/>
        <v>2303400.0700000003</v>
      </c>
      <c r="T134" s="38">
        <f t="shared" si="1"/>
        <v>237</v>
      </c>
      <c r="U134" s="38">
        <f t="shared" si="1"/>
        <v>4806985.2200000007</v>
      </c>
    </row>
    <row r="135" spans="1:21" s="9" customFormat="1" ht="12">
      <c r="A135" s="26">
        <v>128</v>
      </c>
      <c r="B135" s="27" t="s">
        <v>281</v>
      </c>
      <c r="C135" s="28" t="s">
        <v>282</v>
      </c>
      <c r="D135" s="39"/>
      <c r="E135" s="39"/>
      <c r="F135" s="39">
        <v>1</v>
      </c>
      <c r="G135" s="39">
        <v>19159.82</v>
      </c>
      <c r="H135" s="39">
        <v>115</v>
      </c>
      <c r="I135" s="39">
        <v>227505.67</v>
      </c>
      <c r="J135" s="39">
        <v>1351</v>
      </c>
      <c r="K135" s="39">
        <v>2166378.94</v>
      </c>
      <c r="L135" s="39">
        <f t="shared" si="0"/>
        <v>1467</v>
      </c>
      <c r="M135" s="39">
        <f t="shared" si="0"/>
        <v>2413044.4299999997</v>
      </c>
      <c r="N135" s="39">
        <v>533</v>
      </c>
      <c r="O135" s="39">
        <v>2141593.7999999998</v>
      </c>
      <c r="P135" s="39">
        <v>3</v>
      </c>
      <c r="Q135" s="39">
        <v>153000</v>
      </c>
      <c r="R135" s="39">
        <f t="shared" si="33"/>
        <v>536</v>
      </c>
      <c r="S135" s="39">
        <f t="shared" si="33"/>
        <v>2294593.7999999998</v>
      </c>
      <c r="T135" s="39">
        <f t="shared" si="1"/>
        <v>2003</v>
      </c>
      <c r="U135" s="39">
        <f t="shared" si="1"/>
        <v>4707638.2299999995</v>
      </c>
    </row>
    <row r="136" spans="1:21" s="9" customFormat="1" ht="12">
      <c r="A136" s="29">
        <v>129</v>
      </c>
      <c r="B136" s="50" t="s">
        <v>293</v>
      </c>
      <c r="C136" s="1" t="s">
        <v>294</v>
      </c>
      <c r="D136" s="40"/>
      <c r="E136" s="40"/>
      <c r="F136" s="40"/>
      <c r="G136" s="40"/>
      <c r="H136" s="40">
        <v>122</v>
      </c>
      <c r="I136" s="40">
        <v>704911.71</v>
      </c>
      <c r="J136" s="40">
        <v>290</v>
      </c>
      <c r="K136" s="40">
        <v>2275199.6800000002</v>
      </c>
      <c r="L136" s="38">
        <f t="shared" si="0"/>
        <v>412</v>
      </c>
      <c r="M136" s="38">
        <f t="shared" si="0"/>
        <v>2980111.39</v>
      </c>
      <c r="N136" s="40">
        <v>119</v>
      </c>
      <c r="O136" s="40">
        <v>1568638.96</v>
      </c>
      <c r="P136" s="40"/>
      <c r="Q136" s="40"/>
      <c r="R136" s="38">
        <f t="shared" si="33"/>
        <v>119</v>
      </c>
      <c r="S136" s="38">
        <f t="shared" si="33"/>
        <v>1568638.96</v>
      </c>
      <c r="T136" s="38">
        <f t="shared" si="1"/>
        <v>531</v>
      </c>
      <c r="U136" s="38">
        <f t="shared" si="1"/>
        <v>4548750.3499999996</v>
      </c>
    </row>
    <row r="137" spans="1:21" s="9" customFormat="1" ht="12">
      <c r="A137" s="26">
        <v>130</v>
      </c>
      <c r="B137" s="49" t="s">
        <v>143</v>
      </c>
      <c r="C137" s="28" t="s">
        <v>144</v>
      </c>
      <c r="D137" s="39">
        <v>2</v>
      </c>
      <c r="E137" s="39">
        <v>19269.66</v>
      </c>
      <c r="F137" s="39">
        <v>3</v>
      </c>
      <c r="G137" s="39">
        <v>34874.519999999997</v>
      </c>
      <c r="H137" s="39">
        <v>153</v>
      </c>
      <c r="I137" s="39">
        <v>317660.27</v>
      </c>
      <c r="J137" s="39">
        <v>300</v>
      </c>
      <c r="K137" s="39">
        <v>2050194.47</v>
      </c>
      <c r="L137" s="39">
        <f t="shared" si="0"/>
        <v>458</v>
      </c>
      <c r="M137" s="39">
        <f t="shared" si="0"/>
        <v>2421998.9200000004</v>
      </c>
      <c r="N137" s="39">
        <v>321</v>
      </c>
      <c r="O137" s="39">
        <v>1808261.18</v>
      </c>
      <c r="P137" s="39">
        <v>58</v>
      </c>
      <c r="Q137" s="39">
        <v>273713.48</v>
      </c>
      <c r="R137" s="39">
        <f t="shared" si="33"/>
        <v>379</v>
      </c>
      <c r="S137" s="39">
        <f t="shared" si="33"/>
        <v>2081974.66</v>
      </c>
      <c r="T137" s="39">
        <f t="shared" si="1"/>
        <v>837</v>
      </c>
      <c r="U137" s="39">
        <f t="shared" si="1"/>
        <v>4503973.58</v>
      </c>
    </row>
    <row r="138" spans="1:21" s="9" customFormat="1" ht="12">
      <c r="A138" s="29">
        <v>131</v>
      </c>
      <c r="B138" s="50" t="s">
        <v>291</v>
      </c>
      <c r="C138" s="1" t="s">
        <v>292</v>
      </c>
      <c r="D138" s="40">
        <v>14</v>
      </c>
      <c r="E138" s="40">
        <v>67099.72</v>
      </c>
      <c r="F138" s="40">
        <v>20</v>
      </c>
      <c r="G138" s="40">
        <v>364685.27</v>
      </c>
      <c r="H138" s="40">
        <v>124</v>
      </c>
      <c r="I138" s="40">
        <v>1334587.44</v>
      </c>
      <c r="J138" s="40">
        <v>479</v>
      </c>
      <c r="K138" s="40">
        <v>1030442.95</v>
      </c>
      <c r="L138" s="38">
        <f t="shared" si="0"/>
        <v>637</v>
      </c>
      <c r="M138" s="38">
        <f t="shared" si="0"/>
        <v>2796815.38</v>
      </c>
      <c r="N138" s="40">
        <v>89</v>
      </c>
      <c r="O138" s="40">
        <v>810430.71</v>
      </c>
      <c r="P138" s="40">
        <v>19</v>
      </c>
      <c r="Q138" s="40">
        <v>832500</v>
      </c>
      <c r="R138" s="38">
        <f t="shared" si="33"/>
        <v>108</v>
      </c>
      <c r="S138" s="38">
        <f t="shared" si="33"/>
        <v>1642930.71</v>
      </c>
      <c r="T138" s="38">
        <f t="shared" si="1"/>
        <v>745</v>
      </c>
      <c r="U138" s="38">
        <f t="shared" si="1"/>
        <v>4439746.09</v>
      </c>
    </row>
    <row r="139" spans="1:21" s="9" customFormat="1" ht="12">
      <c r="A139" s="26">
        <v>132</v>
      </c>
      <c r="B139" s="49" t="s">
        <v>261</v>
      </c>
      <c r="C139" s="28" t="s">
        <v>262</v>
      </c>
      <c r="D139" s="39"/>
      <c r="E139" s="39"/>
      <c r="F139" s="39"/>
      <c r="G139" s="39"/>
      <c r="H139" s="39">
        <v>454</v>
      </c>
      <c r="I139" s="39">
        <v>403906.73</v>
      </c>
      <c r="J139" s="39">
        <v>778</v>
      </c>
      <c r="K139" s="39">
        <v>2218415.52</v>
      </c>
      <c r="L139" s="39">
        <f t="shared" si="0"/>
        <v>1232</v>
      </c>
      <c r="M139" s="39">
        <f t="shared" si="0"/>
        <v>2622322.25</v>
      </c>
      <c r="N139" s="39">
        <v>145</v>
      </c>
      <c r="O139" s="39">
        <v>1537726.05</v>
      </c>
      <c r="P139" s="39"/>
      <c r="Q139" s="39"/>
      <c r="R139" s="39">
        <f t="shared" si="33"/>
        <v>145</v>
      </c>
      <c r="S139" s="39">
        <f t="shared" si="33"/>
        <v>1537726.05</v>
      </c>
      <c r="T139" s="39">
        <f t="shared" si="1"/>
        <v>1377</v>
      </c>
      <c r="U139" s="39">
        <f t="shared" si="1"/>
        <v>4160048.3</v>
      </c>
    </row>
    <row r="140" spans="1:21" s="9" customFormat="1" ht="12">
      <c r="A140" s="29">
        <v>133</v>
      </c>
      <c r="B140" s="50" t="s">
        <v>301</v>
      </c>
      <c r="C140" s="1" t="s">
        <v>302</v>
      </c>
      <c r="D140" s="40">
        <v>3</v>
      </c>
      <c r="E140" s="40">
        <v>65993.59</v>
      </c>
      <c r="F140" s="40">
        <v>43</v>
      </c>
      <c r="G140" s="40">
        <v>1121064.23</v>
      </c>
      <c r="H140" s="40">
        <v>26</v>
      </c>
      <c r="I140" s="40">
        <v>679104.25</v>
      </c>
      <c r="J140" s="40">
        <v>51</v>
      </c>
      <c r="K140" s="40">
        <v>669658.31000000006</v>
      </c>
      <c r="L140" s="38">
        <f t="shared" si="0"/>
        <v>123</v>
      </c>
      <c r="M140" s="38">
        <f t="shared" si="0"/>
        <v>2535820.38</v>
      </c>
      <c r="N140" s="40">
        <v>43</v>
      </c>
      <c r="O140" s="40">
        <v>1293222.3</v>
      </c>
      <c r="P140" s="40">
        <v>15</v>
      </c>
      <c r="Q140" s="40">
        <v>248507.48</v>
      </c>
      <c r="R140" s="38">
        <f t="shared" si="33"/>
        <v>58</v>
      </c>
      <c r="S140" s="38">
        <f t="shared" si="33"/>
        <v>1541729.78</v>
      </c>
      <c r="T140" s="38">
        <f t="shared" si="1"/>
        <v>181</v>
      </c>
      <c r="U140" s="38">
        <f t="shared" si="1"/>
        <v>4077550.16</v>
      </c>
    </row>
    <row r="141" spans="1:21" s="9" customFormat="1" ht="12">
      <c r="A141" s="26">
        <v>134</v>
      </c>
      <c r="B141" s="49" t="s">
        <v>283</v>
      </c>
      <c r="C141" s="28" t="s">
        <v>284</v>
      </c>
      <c r="D141" s="39"/>
      <c r="E141" s="39"/>
      <c r="F141" s="39"/>
      <c r="G141" s="39"/>
      <c r="H141" s="39">
        <v>38</v>
      </c>
      <c r="I141" s="39">
        <v>129639.1</v>
      </c>
      <c r="J141" s="39">
        <v>355</v>
      </c>
      <c r="K141" s="39">
        <v>1920928.37</v>
      </c>
      <c r="L141" s="39">
        <f t="shared" si="0"/>
        <v>393</v>
      </c>
      <c r="M141" s="39">
        <f t="shared" si="0"/>
        <v>2050567.4700000002</v>
      </c>
      <c r="N141" s="39">
        <v>467</v>
      </c>
      <c r="O141" s="39">
        <v>1865892.09</v>
      </c>
      <c r="P141" s="39">
        <v>6</v>
      </c>
      <c r="Q141" s="39">
        <v>76746.37</v>
      </c>
      <c r="R141" s="39">
        <f t="shared" ref="R141:S156" si="34">N141+P141</f>
        <v>473</v>
      </c>
      <c r="S141" s="39">
        <f t="shared" si="34"/>
        <v>1942638.46</v>
      </c>
      <c r="T141" s="39">
        <f t="shared" si="1"/>
        <v>866</v>
      </c>
      <c r="U141" s="39">
        <f t="shared" si="1"/>
        <v>3993205.93</v>
      </c>
    </row>
    <row r="142" spans="1:21" s="9" customFormat="1" ht="12">
      <c r="A142" s="29">
        <v>135</v>
      </c>
      <c r="B142" s="50" t="s">
        <v>275</v>
      </c>
      <c r="C142" s="1" t="s">
        <v>276</v>
      </c>
      <c r="D142" s="40"/>
      <c r="E142" s="40"/>
      <c r="F142" s="40"/>
      <c r="G142" s="40"/>
      <c r="H142" s="40">
        <v>146</v>
      </c>
      <c r="I142" s="40">
        <v>462170.58</v>
      </c>
      <c r="J142" s="40">
        <v>371</v>
      </c>
      <c r="K142" s="40">
        <v>1866308.64</v>
      </c>
      <c r="L142" s="38">
        <f t="shared" si="0"/>
        <v>517</v>
      </c>
      <c r="M142" s="38">
        <f t="shared" si="0"/>
        <v>2328479.2199999997</v>
      </c>
      <c r="N142" s="40">
        <v>157</v>
      </c>
      <c r="O142" s="40">
        <v>1451832.93</v>
      </c>
      <c r="P142" s="40"/>
      <c r="Q142" s="40"/>
      <c r="R142" s="38">
        <f t="shared" si="34"/>
        <v>157</v>
      </c>
      <c r="S142" s="38">
        <f t="shared" si="34"/>
        <v>1451832.93</v>
      </c>
      <c r="T142" s="38">
        <f t="shared" si="1"/>
        <v>674</v>
      </c>
      <c r="U142" s="38">
        <f t="shared" si="1"/>
        <v>3780312.1499999994</v>
      </c>
    </row>
    <row r="143" spans="1:21" s="9" customFormat="1" ht="12">
      <c r="A143" s="26">
        <v>136</v>
      </c>
      <c r="B143" s="27" t="s">
        <v>354</v>
      </c>
      <c r="C143" s="28" t="s">
        <v>355</v>
      </c>
      <c r="D143" s="39"/>
      <c r="E143" s="39"/>
      <c r="F143" s="39"/>
      <c r="G143" s="39"/>
      <c r="H143" s="39">
        <v>87</v>
      </c>
      <c r="I143" s="39">
        <v>558366.80000000005</v>
      </c>
      <c r="J143" s="39">
        <v>204</v>
      </c>
      <c r="K143" s="39">
        <v>1803466.09</v>
      </c>
      <c r="L143" s="39">
        <f t="shared" si="0"/>
        <v>291</v>
      </c>
      <c r="M143" s="39">
        <f t="shared" si="0"/>
        <v>2361832.89</v>
      </c>
      <c r="N143" s="39">
        <v>53</v>
      </c>
      <c r="O143" s="39">
        <v>1349209.86</v>
      </c>
      <c r="P143" s="39">
        <v>1</v>
      </c>
      <c r="Q143" s="39">
        <v>45540</v>
      </c>
      <c r="R143" s="39">
        <f t="shared" si="34"/>
        <v>54</v>
      </c>
      <c r="S143" s="39">
        <f t="shared" si="34"/>
        <v>1394749.86</v>
      </c>
      <c r="T143" s="39">
        <f t="shared" si="1"/>
        <v>345</v>
      </c>
      <c r="U143" s="39">
        <f t="shared" si="1"/>
        <v>3756582.75</v>
      </c>
    </row>
    <row r="144" spans="1:21" s="9" customFormat="1" ht="12">
      <c r="A144" s="29">
        <v>137</v>
      </c>
      <c r="B144" s="50" t="s">
        <v>285</v>
      </c>
      <c r="C144" s="1" t="s">
        <v>286</v>
      </c>
      <c r="D144" s="40"/>
      <c r="E144" s="40"/>
      <c r="F144" s="40"/>
      <c r="G144" s="40"/>
      <c r="H144" s="40">
        <v>312</v>
      </c>
      <c r="I144" s="40">
        <v>1879855.73</v>
      </c>
      <c r="J144" s="40">
        <v>245</v>
      </c>
      <c r="K144" s="40">
        <v>1749402.33</v>
      </c>
      <c r="L144" s="38">
        <f t="shared" si="0"/>
        <v>557</v>
      </c>
      <c r="M144" s="38">
        <f t="shared" si="0"/>
        <v>3629258.06</v>
      </c>
      <c r="N144" s="40">
        <v>9</v>
      </c>
      <c r="O144" s="40">
        <v>19035</v>
      </c>
      <c r="P144" s="40">
        <v>1</v>
      </c>
      <c r="Q144" s="40">
        <v>70000</v>
      </c>
      <c r="R144" s="38">
        <f t="shared" si="34"/>
        <v>10</v>
      </c>
      <c r="S144" s="38">
        <f t="shared" si="34"/>
        <v>89035</v>
      </c>
      <c r="T144" s="38">
        <f t="shared" si="1"/>
        <v>567</v>
      </c>
      <c r="U144" s="38">
        <f t="shared" si="1"/>
        <v>3718293.06</v>
      </c>
    </row>
    <row r="145" spans="1:21" s="9" customFormat="1" ht="12">
      <c r="A145" s="26">
        <v>138</v>
      </c>
      <c r="B145" s="49" t="s">
        <v>259</v>
      </c>
      <c r="C145" s="28" t="s">
        <v>260</v>
      </c>
      <c r="D145" s="39">
        <v>3</v>
      </c>
      <c r="E145" s="39">
        <v>7920.05</v>
      </c>
      <c r="F145" s="39">
        <v>17</v>
      </c>
      <c r="G145" s="39">
        <v>318656.33</v>
      </c>
      <c r="H145" s="39">
        <v>34</v>
      </c>
      <c r="I145" s="39">
        <v>1019054.03</v>
      </c>
      <c r="J145" s="39">
        <v>78</v>
      </c>
      <c r="K145" s="39">
        <v>487470.55</v>
      </c>
      <c r="L145" s="39">
        <f t="shared" si="0"/>
        <v>132</v>
      </c>
      <c r="M145" s="39">
        <f t="shared" si="0"/>
        <v>1833100.9600000002</v>
      </c>
      <c r="N145" s="39">
        <v>97</v>
      </c>
      <c r="O145" s="39">
        <v>825062.49</v>
      </c>
      <c r="P145" s="39">
        <v>29</v>
      </c>
      <c r="Q145" s="39">
        <v>1046949.17</v>
      </c>
      <c r="R145" s="39">
        <f t="shared" si="34"/>
        <v>126</v>
      </c>
      <c r="S145" s="39">
        <f t="shared" si="34"/>
        <v>1872011.6600000001</v>
      </c>
      <c r="T145" s="39">
        <f t="shared" si="1"/>
        <v>258</v>
      </c>
      <c r="U145" s="39">
        <f t="shared" si="1"/>
        <v>3705112.62</v>
      </c>
    </row>
    <row r="146" spans="1:21" s="9" customFormat="1" ht="12">
      <c r="A146" s="29">
        <v>139</v>
      </c>
      <c r="B146" s="50" t="s">
        <v>289</v>
      </c>
      <c r="C146" s="1" t="s">
        <v>290</v>
      </c>
      <c r="D146" s="40"/>
      <c r="E146" s="40"/>
      <c r="F146" s="40">
        <v>20</v>
      </c>
      <c r="G146" s="40">
        <v>600141.16</v>
      </c>
      <c r="H146" s="40">
        <v>22</v>
      </c>
      <c r="I146" s="40">
        <v>853371.27</v>
      </c>
      <c r="J146" s="40">
        <v>65</v>
      </c>
      <c r="K146" s="40">
        <v>395259.1</v>
      </c>
      <c r="L146" s="38">
        <f t="shared" si="0"/>
        <v>107</v>
      </c>
      <c r="M146" s="38">
        <f t="shared" si="0"/>
        <v>1848771.5300000003</v>
      </c>
      <c r="N146" s="40">
        <v>76</v>
      </c>
      <c r="O146" s="40">
        <v>999049.36</v>
      </c>
      <c r="P146" s="40">
        <v>17</v>
      </c>
      <c r="Q146" s="40">
        <v>851721.27</v>
      </c>
      <c r="R146" s="38">
        <f t="shared" si="34"/>
        <v>93</v>
      </c>
      <c r="S146" s="38">
        <f t="shared" si="34"/>
        <v>1850770.63</v>
      </c>
      <c r="T146" s="38">
        <f t="shared" si="1"/>
        <v>200</v>
      </c>
      <c r="U146" s="38">
        <f t="shared" si="1"/>
        <v>3699542.16</v>
      </c>
    </row>
    <row r="147" spans="1:21" s="9" customFormat="1" ht="12">
      <c r="A147" s="26">
        <v>140</v>
      </c>
      <c r="B147" s="49" t="s">
        <v>269</v>
      </c>
      <c r="C147" s="28" t="s">
        <v>270</v>
      </c>
      <c r="D147" s="39"/>
      <c r="E147" s="39"/>
      <c r="F147" s="39">
        <v>5</v>
      </c>
      <c r="G147" s="39">
        <v>61250.37</v>
      </c>
      <c r="H147" s="39">
        <v>17</v>
      </c>
      <c r="I147" s="39">
        <v>196535.34</v>
      </c>
      <c r="J147" s="39">
        <v>379</v>
      </c>
      <c r="K147" s="39">
        <v>1615706.27</v>
      </c>
      <c r="L147" s="39">
        <f t="shared" si="0"/>
        <v>401</v>
      </c>
      <c r="M147" s="39">
        <f t="shared" si="0"/>
        <v>1873491.9800000002</v>
      </c>
      <c r="N147" s="39">
        <v>319</v>
      </c>
      <c r="O147" s="39">
        <v>1601574.58</v>
      </c>
      <c r="P147" s="39">
        <v>5</v>
      </c>
      <c r="Q147" s="39">
        <v>121024.86</v>
      </c>
      <c r="R147" s="39">
        <f t="shared" si="34"/>
        <v>324</v>
      </c>
      <c r="S147" s="39">
        <f t="shared" si="34"/>
        <v>1722599.4400000002</v>
      </c>
      <c r="T147" s="39">
        <f t="shared" si="1"/>
        <v>725</v>
      </c>
      <c r="U147" s="39">
        <f t="shared" si="1"/>
        <v>3596091.4200000004</v>
      </c>
    </row>
    <row r="148" spans="1:21" s="9" customFormat="1" ht="12">
      <c r="A148" s="29">
        <v>141</v>
      </c>
      <c r="B148" s="50" t="s">
        <v>352</v>
      </c>
      <c r="C148" s="1" t="s">
        <v>353</v>
      </c>
      <c r="D148" s="40"/>
      <c r="E148" s="40"/>
      <c r="F148" s="40">
        <v>5</v>
      </c>
      <c r="G148" s="40">
        <v>312434.49</v>
      </c>
      <c r="H148" s="40">
        <v>47</v>
      </c>
      <c r="I148" s="40">
        <v>432612</v>
      </c>
      <c r="J148" s="40">
        <v>115</v>
      </c>
      <c r="K148" s="40">
        <v>1105523.1399999999</v>
      </c>
      <c r="L148" s="38">
        <f t="shared" si="0"/>
        <v>167</v>
      </c>
      <c r="M148" s="38">
        <f t="shared" si="0"/>
        <v>1850569.63</v>
      </c>
      <c r="N148" s="40">
        <v>99</v>
      </c>
      <c r="O148" s="40">
        <v>1351790.56</v>
      </c>
      <c r="P148" s="40">
        <v>30</v>
      </c>
      <c r="Q148" s="40">
        <v>362396.47</v>
      </c>
      <c r="R148" s="38">
        <f t="shared" si="34"/>
        <v>129</v>
      </c>
      <c r="S148" s="38">
        <f t="shared" si="34"/>
        <v>1714187.03</v>
      </c>
      <c r="T148" s="38">
        <f t="shared" si="1"/>
        <v>296</v>
      </c>
      <c r="U148" s="38">
        <f t="shared" si="1"/>
        <v>3564756.66</v>
      </c>
    </row>
    <row r="149" spans="1:21" s="9" customFormat="1" ht="12">
      <c r="A149" s="26">
        <v>142</v>
      </c>
      <c r="B149" s="27" t="s">
        <v>233</v>
      </c>
      <c r="C149" s="28" t="s">
        <v>234</v>
      </c>
      <c r="D149" s="39">
        <v>4</v>
      </c>
      <c r="E149" s="39">
        <v>1418350.36</v>
      </c>
      <c r="F149" s="39"/>
      <c r="G149" s="39"/>
      <c r="H149" s="39">
        <v>382</v>
      </c>
      <c r="I149" s="39">
        <v>335301.71999999997</v>
      </c>
      <c r="J149" s="39">
        <v>76</v>
      </c>
      <c r="K149" s="39">
        <v>72901.02</v>
      </c>
      <c r="L149" s="39">
        <f t="shared" si="0"/>
        <v>462</v>
      </c>
      <c r="M149" s="39">
        <f t="shared" si="0"/>
        <v>1826553.1</v>
      </c>
      <c r="N149" s="39"/>
      <c r="O149" s="39"/>
      <c r="P149" s="39">
        <v>7</v>
      </c>
      <c r="Q149" s="39">
        <v>1655000</v>
      </c>
      <c r="R149" s="39">
        <f t="shared" si="34"/>
        <v>7</v>
      </c>
      <c r="S149" s="39">
        <f t="shared" si="34"/>
        <v>1655000</v>
      </c>
      <c r="T149" s="39">
        <f t="shared" si="1"/>
        <v>469</v>
      </c>
      <c r="U149" s="39">
        <f t="shared" si="1"/>
        <v>3481553.1</v>
      </c>
    </row>
    <row r="150" spans="1:21" s="9" customFormat="1" ht="12">
      <c r="A150" s="29">
        <v>143</v>
      </c>
      <c r="B150" s="50" t="s">
        <v>237</v>
      </c>
      <c r="C150" s="1" t="s">
        <v>238</v>
      </c>
      <c r="D150" s="40">
        <v>5</v>
      </c>
      <c r="E150" s="40">
        <v>181645.28</v>
      </c>
      <c r="F150" s="40">
        <v>71</v>
      </c>
      <c r="G150" s="40">
        <v>1014963.63</v>
      </c>
      <c r="H150" s="40">
        <v>6</v>
      </c>
      <c r="I150" s="40">
        <v>47552.34</v>
      </c>
      <c r="J150" s="40">
        <v>71</v>
      </c>
      <c r="K150" s="40">
        <v>357903.89</v>
      </c>
      <c r="L150" s="38">
        <f t="shared" si="0"/>
        <v>153</v>
      </c>
      <c r="M150" s="38">
        <f t="shared" si="0"/>
        <v>1602065.14</v>
      </c>
      <c r="N150" s="40">
        <v>115</v>
      </c>
      <c r="O150" s="40">
        <v>1379321.7</v>
      </c>
      <c r="P150" s="40">
        <v>9</v>
      </c>
      <c r="Q150" s="40">
        <v>229177.62</v>
      </c>
      <c r="R150" s="38">
        <f t="shared" si="34"/>
        <v>124</v>
      </c>
      <c r="S150" s="38">
        <f t="shared" si="34"/>
        <v>1608499.3199999998</v>
      </c>
      <c r="T150" s="38">
        <f t="shared" si="1"/>
        <v>277</v>
      </c>
      <c r="U150" s="38">
        <f t="shared" si="1"/>
        <v>3210564.46</v>
      </c>
    </row>
    <row r="151" spans="1:21" s="9" customFormat="1" ht="12">
      <c r="A151" s="26">
        <v>144</v>
      </c>
      <c r="B151" s="49" t="s">
        <v>229</v>
      </c>
      <c r="C151" s="28" t="s">
        <v>230</v>
      </c>
      <c r="D151" s="39"/>
      <c r="E151" s="39"/>
      <c r="F151" s="39">
        <v>28</v>
      </c>
      <c r="G151" s="39">
        <v>467552.99</v>
      </c>
      <c r="H151" s="39">
        <v>18</v>
      </c>
      <c r="I151" s="39">
        <v>112051.33</v>
      </c>
      <c r="J151" s="39">
        <v>327</v>
      </c>
      <c r="K151" s="39">
        <v>921026.87</v>
      </c>
      <c r="L151" s="39">
        <f t="shared" si="0"/>
        <v>373</v>
      </c>
      <c r="M151" s="39">
        <f t="shared" si="0"/>
        <v>1500631.19</v>
      </c>
      <c r="N151" s="39">
        <v>189</v>
      </c>
      <c r="O151" s="39">
        <v>1495983.31</v>
      </c>
      <c r="P151" s="39">
        <v>3</v>
      </c>
      <c r="Q151" s="39">
        <v>86895</v>
      </c>
      <c r="R151" s="39">
        <f t="shared" si="34"/>
        <v>192</v>
      </c>
      <c r="S151" s="39">
        <f t="shared" si="34"/>
        <v>1582878.31</v>
      </c>
      <c r="T151" s="39">
        <f t="shared" si="1"/>
        <v>565</v>
      </c>
      <c r="U151" s="39">
        <f t="shared" si="1"/>
        <v>3083509.5</v>
      </c>
    </row>
    <row r="152" spans="1:21" s="9" customFormat="1" ht="12">
      <c r="A152" s="29">
        <v>145</v>
      </c>
      <c r="B152" s="50" t="s">
        <v>279</v>
      </c>
      <c r="C152" s="1" t="s">
        <v>280</v>
      </c>
      <c r="D152" s="40"/>
      <c r="E152" s="40"/>
      <c r="F152" s="40">
        <v>1</v>
      </c>
      <c r="G152" s="40">
        <v>12263.79</v>
      </c>
      <c r="H152" s="40">
        <v>264</v>
      </c>
      <c r="I152" s="40">
        <v>128593.95</v>
      </c>
      <c r="J152" s="40">
        <v>1474</v>
      </c>
      <c r="K152" s="40">
        <v>1493559.01</v>
      </c>
      <c r="L152" s="38">
        <f t="shared" si="0"/>
        <v>1739</v>
      </c>
      <c r="M152" s="38">
        <f t="shared" si="0"/>
        <v>1634416.75</v>
      </c>
      <c r="N152" s="40">
        <v>145</v>
      </c>
      <c r="O152" s="40">
        <v>1402152.55</v>
      </c>
      <c r="P152" s="40"/>
      <c r="Q152" s="40"/>
      <c r="R152" s="38">
        <f t="shared" si="34"/>
        <v>145</v>
      </c>
      <c r="S152" s="38">
        <f t="shared" si="34"/>
        <v>1402152.55</v>
      </c>
      <c r="T152" s="38">
        <f t="shared" si="1"/>
        <v>1884</v>
      </c>
      <c r="U152" s="38">
        <f t="shared" si="1"/>
        <v>3036569.3</v>
      </c>
    </row>
    <row r="153" spans="1:21" s="9" customFormat="1" ht="12">
      <c r="A153" s="26">
        <v>146</v>
      </c>
      <c r="B153" s="49" t="s">
        <v>332</v>
      </c>
      <c r="C153" s="28" t="s">
        <v>333</v>
      </c>
      <c r="D153" s="39"/>
      <c r="E153" s="39"/>
      <c r="F153" s="39"/>
      <c r="G153" s="39"/>
      <c r="H153" s="39">
        <v>2</v>
      </c>
      <c r="I153" s="39">
        <v>354450.27</v>
      </c>
      <c r="J153" s="39">
        <v>1</v>
      </c>
      <c r="K153" s="39">
        <v>52.07</v>
      </c>
      <c r="L153" s="39">
        <f t="shared" si="0"/>
        <v>3</v>
      </c>
      <c r="M153" s="39">
        <f t="shared" si="0"/>
        <v>354502.34</v>
      </c>
      <c r="N153" s="39"/>
      <c r="O153" s="39"/>
      <c r="P153" s="39">
        <v>2</v>
      </c>
      <c r="Q153" s="39">
        <v>1750000</v>
      </c>
      <c r="R153" s="39">
        <f t="shared" si="34"/>
        <v>2</v>
      </c>
      <c r="S153" s="39">
        <f t="shared" si="34"/>
        <v>1750000</v>
      </c>
      <c r="T153" s="39">
        <f t="shared" si="1"/>
        <v>5</v>
      </c>
      <c r="U153" s="39">
        <f t="shared" si="1"/>
        <v>2104502.34</v>
      </c>
    </row>
    <row r="154" spans="1:21" s="9" customFormat="1" ht="12">
      <c r="A154" s="29">
        <v>147</v>
      </c>
      <c r="B154" s="50" t="s">
        <v>305</v>
      </c>
      <c r="C154" s="1" t="s">
        <v>306</v>
      </c>
      <c r="D154" s="40">
        <v>1</v>
      </c>
      <c r="E154" s="40">
        <v>555.62</v>
      </c>
      <c r="F154" s="40">
        <v>1</v>
      </c>
      <c r="G154" s="40">
        <v>100000</v>
      </c>
      <c r="H154" s="40">
        <v>37</v>
      </c>
      <c r="I154" s="40">
        <v>54089.09</v>
      </c>
      <c r="J154" s="40">
        <v>157</v>
      </c>
      <c r="K154" s="40">
        <v>946240.64</v>
      </c>
      <c r="L154" s="38">
        <f t="shared" si="0"/>
        <v>196</v>
      </c>
      <c r="M154" s="38">
        <f t="shared" si="0"/>
        <v>1100885.3500000001</v>
      </c>
      <c r="N154" s="40">
        <v>150</v>
      </c>
      <c r="O154" s="40">
        <v>973915.73</v>
      </c>
      <c r="P154" s="40">
        <v>1</v>
      </c>
      <c r="Q154" s="40">
        <v>300</v>
      </c>
      <c r="R154" s="38">
        <f t="shared" si="34"/>
        <v>151</v>
      </c>
      <c r="S154" s="38">
        <f t="shared" si="34"/>
        <v>974215.73</v>
      </c>
      <c r="T154" s="38">
        <f t="shared" si="1"/>
        <v>347</v>
      </c>
      <c r="U154" s="38">
        <f t="shared" si="1"/>
        <v>2075101.08</v>
      </c>
    </row>
    <row r="155" spans="1:21" s="9" customFormat="1" ht="12">
      <c r="A155" s="26">
        <v>148</v>
      </c>
      <c r="B155" s="27" t="s">
        <v>312</v>
      </c>
      <c r="C155" s="28" t="s">
        <v>313</v>
      </c>
      <c r="D155" s="39"/>
      <c r="E155" s="39"/>
      <c r="F155" s="39"/>
      <c r="G155" s="39"/>
      <c r="H155" s="39">
        <v>50</v>
      </c>
      <c r="I155" s="39">
        <v>38183.15</v>
      </c>
      <c r="J155" s="39">
        <v>539</v>
      </c>
      <c r="K155" s="39">
        <v>926548.09</v>
      </c>
      <c r="L155" s="39">
        <f t="shared" si="0"/>
        <v>589</v>
      </c>
      <c r="M155" s="39">
        <f t="shared" si="0"/>
        <v>964731.24</v>
      </c>
      <c r="N155" s="39">
        <v>100</v>
      </c>
      <c r="O155" s="39">
        <v>895162.17</v>
      </c>
      <c r="P155" s="39"/>
      <c r="Q155" s="39"/>
      <c r="R155" s="39">
        <f t="shared" si="34"/>
        <v>100</v>
      </c>
      <c r="S155" s="39">
        <f t="shared" si="34"/>
        <v>895162.17</v>
      </c>
      <c r="T155" s="39">
        <f t="shared" si="1"/>
        <v>689</v>
      </c>
      <c r="U155" s="39">
        <f t="shared" si="1"/>
        <v>1859893.4100000001</v>
      </c>
    </row>
    <row r="156" spans="1:21" s="9" customFormat="1" ht="12">
      <c r="A156" s="29">
        <v>149</v>
      </c>
      <c r="B156" s="50" t="s">
        <v>307</v>
      </c>
      <c r="C156" s="1" t="s">
        <v>308</v>
      </c>
      <c r="D156" s="40">
        <v>18</v>
      </c>
      <c r="E156" s="40">
        <v>329322.53000000003</v>
      </c>
      <c r="F156" s="40">
        <v>18</v>
      </c>
      <c r="G156" s="40">
        <v>331350.45</v>
      </c>
      <c r="H156" s="40">
        <v>2</v>
      </c>
      <c r="I156" s="40">
        <v>62034.5</v>
      </c>
      <c r="J156" s="40">
        <v>41</v>
      </c>
      <c r="K156" s="40">
        <v>148603.99</v>
      </c>
      <c r="L156" s="38">
        <f t="shared" si="0"/>
        <v>79</v>
      </c>
      <c r="M156" s="38">
        <f t="shared" si="0"/>
        <v>871311.47</v>
      </c>
      <c r="N156" s="40">
        <v>34</v>
      </c>
      <c r="O156" s="40">
        <v>481344.13</v>
      </c>
      <c r="P156" s="40">
        <v>20</v>
      </c>
      <c r="Q156" s="40">
        <v>391357.03</v>
      </c>
      <c r="R156" s="38">
        <f t="shared" si="34"/>
        <v>54</v>
      </c>
      <c r="S156" s="38">
        <f t="shared" si="34"/>
        <v>872701.16</v>
      </c>
      <c r="T156" s="38">
        <f t="shared" si="1"/>
        <v>133</v>
      </c>
      <c r="U156" s="38">
        <f t="shared" si="1"/>
        <v>1744012.63</v>
      </c>
    </row>
    <row r="157" spans="1:21" s="9" customFormat="1" ht="12">
      <c r="A157" s="26">
        <v>150</v>
      </c>
      <c r="B157" s="49" t="s">
        <v>297</v>
      </c>
      <c r="C157" s="28" t="s">
        <v>298</v>
      </c>
      <c r="D157" s="39"/>
      <c r="E157" s="39"/>
      <c r="F157" s="39"/>
      <c r="G157" s="39"/>
      <c r="H157" s="39">
        <v>26</v>
      </c>
      <c r="I157" s="39">
        <v>21454.18</v>
      </c>
      <c r="J157" s="39">
        <v>216</v>
      </c>
      <c r="K157" s="39">
        <v>827531.78</v>
      </c>
      <c r="L157" s="39">
        <f t="shared" si="0"/>
        <v>242</v>
      </c>
      <c r="M157" s="39">
        <f t="shared" si="0"/>
        <v>848985.96000000008</v>
      </c>
      <c r="N157" s="39">
        <v>213</v>
      </c>
      <c r="O157" s="39">
        <v>800788.83</v>
      </c>
      <c r="P157" s="39">
        <v>4</v>
      </c>
      <c r="Q157" s="39">
        <v>6571.03</v>
      </c>
      <c r="R157" s="39">
        <f t="shared" ref="R157:S176" si="35">N157+P157</f>
        <v>217</v>
      </c>
      <c r="S157" s="39">
        <f t="shared" si="35"/>
        <v>807359.86</v>
      </c>
      <c r="T157" s="39">
        <f t="shared" si="1"/>
        <v>459</v>
      </c>
      <c r="U157" s="39">
        <f t="shared" si="1"/>
        <v>1656345.82</v>
      </c>
    </row>
    <row r="158" spans="1:21" s="9" customFormat="1" ht="12">
      <c r="A158" s="29">
        <v>151</v>
      </c>
      <c r="B158" s="50" t="s">
        <v>253</v>
      </c>
      <c r="C158" s="1" t="s">
        <v>254</v>
      </c>
      <c r="D158" s="40"/>
      <c r="E158" s="40"/>
      <c r="F158" s="40">
        <v>2</v>
      </c>
      <c r="G158" s="40">
        <v>27021.57</v>
      </c>
      <c r="H158" s="40">
        <v>39</v>
      </c>
      <c r="I158" s="40">
        <v>10641.02</v>
      </c>
      <c r="J158" s="40">
        <v>55</v>
      </c>
      <c r="K158" s="40">
        <v>559737.56999999995</v>
      </c>
      <c r="L158" s="38">
        <f t="shared" si="0"/>
        <v>96</v>
      </c>
      <c r="M158" s="38">
        <f t="shared" si="0"/>
        <v>597400.15999999992</v>
      </c>
      <c r="N158" s="40">
        <v>10</v>
      </c>
      <c r="O158" s="40">
        <v>729224.07</v>
      </c>
      <c r="P158" s="40">
        <v>2</v>
      </c>
      <c r="Q158" s="40">
        <v>2393.35</v>
      </c>
      <c r="R158" s="38">
        <f t="shared" si="35"/>
        <v>12</v>
      </c>
      <c r="S158" s="38">
        <f t="shared" si="35"/>
        <v>731617.41999999993</v>
      </c>
      <c r="T158" s="38">
        <f t="shared" si="1"/>
        <v>108</v>
      </c>
      <c r="U158" s="38">
        <f t="shared" si="1"/>
        <v>1329017.5799999998</v>
      </c>
    </row>
    <row r="159" spans="1:21" s="9" customFormat="1" ht="12">
      <c r="A159" s="26">
        <v>152</v>
      </c>
      <c r="B159" s="49" t="s">
        <v>316</v>
      </c>
      <c r="C159" s="28" t="s">
        <v>317</v>
      </c>
      <c r="D159" s="39"/>
      <c r="E159" s="39"/>
      <c r="F159" s="39"/>
      <c r="G159" s="39"/>
      <c r="H159" s="39">
        <v>69</v>
      </c>
      <c r="I159" s="39">
        <v>44665.68</v>
      </c>
      <c r="J159" s="39">
        <v>299</v>
      </c>
      <c r="K159" s="39">
        <v>629530.03</v>
      </c>
      <c r="L159" s="39">
        <f t="shared" si="0"/>
        <v>368</v>
      </c>
      <c r="M159" s="39">
        <f t="shared" si="0"/>
        <v>674195.71000000008</v>
      </c>
      <c r="N159" s="39">
        <v>69</v>
      </c>
      <c r="O159" s="39">
        <v>502563.84000000003</v>
      </c>
      <c r="P159" s="39"/>
      <c r="Q159" s="39"/>
      <c r="R159" s="39">
        <f t="shared" si="35"/>
        <v>69</v>
      </c>
      <c r="S159" s="39">
        <f t="shared" si="35"/>
        <v>502563.84000000003</v>
      </c>
      <c r="T159" s="39">
        <f t="shared" si="1"/>
        <v>437</v>
      </c>
      <c r="U159" s="39">
        <f t="shared" si="1"/>
        <v>1176759.55</v>
      </c>
    </row>
    <row r="160" spans="1:21" s="9" customFormat="1" ht="12">
      <c r="A160" s="29">
        <v>153</v>
      </c>
      <c r="B160" s="50" t="s">
        <v>252</v>
      </c>
      <c r="C160" s="1" t="s">
        <v>350</v>
      </c>
      <c r="D160" s="40"/>
      <c r="E160" s="40"/>
      <c r="F160" s="40"/>
      <c r="G160" s="40"/>
      <c r="H160" s="40">
        <v>24</v>
      </c>
      <c r="I160" s="40">
        <v>519280.55</v>
      </c>
      <c r="J160" s="40">
        <v>9</v>
      </c>
      <c r="K160" s="40">
        <v>61226.83</v>
      </c>
      <c r="L160" s="38">
        <f t="shared" si="0"/>
        <v>33</v>
      </c>
      <c r="M160" s="38">
        <f t="shared" si="0"/>
        <v>580507.38</v>
      </c>
      <c r="N160" s="40"/>
      <c r="O160" s="40"/>
      <c r="P160" s="40">
        <v>3</v>
      </c>
      <c r="Q160" s="40">
        <v>455000</v>
      </c>
      <c r="R160" s="38">
        <f t="shared" si="35"/>
        <v>3</v>
      </c>
      <c r="S160" s="38">
        <f t="shared" si="35"/>
        <v>455000</v>
      </c>
      <c r="T160" s="38">
        <f t="shared" si="1"/>
        <v>36</v>
      </c>
      <c r="U160" s="38">
        <f t="shared" si="1"/>
        <v>1035507.38</v>
      </c>
    </row>
    <row r="161" spans="1:21" s="9" customFormat="1" ht="12">
      <c r="A161" s="26">
        <v>154</v>
      </c>
      <c r="B161" s="49" t="s">
        <v>330</v>
      </c>
      <c r="C161" s="28" t="s">
        <v>331</v>
      </c>
      <c r="D161" s="39"/>
      <c r="E161" s="39"/>
      <c r="F161" s="39"/>
      <c r="G161" s="39"/>
      <c r="H161" s="39">
        <v>2</v>
      </c>
      <c r="I161" s="39">
        <v>1569.4</v>
      </c>
      <c r="J161" s="39">
        <v>126</v>
      </c>
      <c r="K161" s="39">
        <v>373015.25</v>
      </c>
      <c r="L161" s="39">
        <f t="shared" si="0"/>
        <v>128</v>
      </c>
      <c r="M161" s="39">
        <f t="shared" si="0"/>
        <v>374584.65</v>
      </c>
      <c r="N161" s="39">
        <v>143</v>
      </c>
      <c r="O161" s="39">
        <v>360638.06</v>
      </c>
      <c r="P161" s="39">
        <v>3</v>
      </c>
      <c r="Q161" s="39">
        <v>3738.63</v>
      </c>
      <c r="R161" s="39">
        <f t="shared" si="35"/>
        <v>146</v>
      </c>
      <c r="S161" s="39">
        <f t="shared" si="35"/>
        <v>364376.69</v>
      </c>
      <c r="T161" s="39">
        <f t="shared" si="1"/>
        <v>274</v>
      </c>
      <c r="U161" s="39">
        <f t="shared" si="1"/>
        <v>738961.34000000008</v>
      </c>
    </row>
    <row r="162" spans="1:21" s="9" customFormat="1" ht="12">
      <c r="A162" s="29">
        <v>155</v>
      </c>
      <c r="B162" s="50" t="s">
        <v>326</v>
      </c>
      <c r="C162" s="1" t="s">
        <v>327</v>
      </c>
      <c r="D162" s="40"/>
      <c r="E162" s="40"/>
      <c r="F162" s="40"/>
      <c r="G162" s="40"/>
      <c r="H162" s="40">
        <v>47</v>
      </c>
      <c r="I162" s="40">
        <v>51431.59</v>
      </c>
      <c r="J162" s="40">
        <v>109</v>
      </c>
      <c r="K162" s="40">
        <v>345259</v>
      </c>
      <c r="L162" s="38">
        <f t="shared" si="0"/>
        <v>156</v>
      </c>
      <c r="M162" s="38">
        <f t="shared" si="0"/>
        <v>396690.58999999997</v>
      </c>
      <c r="N162" s="40">
        <v>34</v>
      </c>
      <c r="O162" s="40">
        <v>285135.40000000002</v>
      </c>
      <c r="P162" s="40"/>
      <c r="Q162" s="40"/>
      <c r="R162" s="38">
        <f t="shared" si="35"/>
        <v>34</v>
      </c>
      <c r="S162" s="38">
        <f t="shared" si="35"/>
        <v>285135.40000000002</v>
      </c>
      <c r="T162" s="38">
        <f t="shared" si="1"/>
        <v>190</v>
      </c>
      <c r="U162" s="38">
        <f t="shared" si="1"/>
        <v>681825.99</v>
      </c>
    </row>
    <row r="163" spans="1:21" s="9" customFormat="1" ht="12">
      <c r="A163" s="26">
        <v>156</v>
      </c>
      <c r="B163" s="27" t="s">
        <v>183</v>
      </c>
      <c r="C163" s="28" t="s">
        <v>184</v>
      </c>
      <c r="D163" s="39"/>
      <c r="E163" s="39"/>
      <c r="F163" s="39"/>
      <c r="G163" s="39"/>
      <c r="H163" s="39">
        <v>1</v>
      </c>
      <c r="I163" s="39">
        <v>12607.26</v>
      </c>
      <c r="J163" s="39">
        <v>89</v>
      </c>
      <c r="K163" s="39">
        <v>332663</v>
      </c>
      <c r="L163" s="39">
        <f t="shared" si="0"/>
        <v>90</v>
      </c>
      <c r="M163" s="39">
        <f t="shared" si="0"/>
        <v>345270.26</v>
      </c>
      <c r="N163" s="39">
        <v>102</v>
      </c>
      <c r="O163" s="39">
        <v>311886.53999999998</v>
      </c>
      <c r="P163" s="39"/>
      <c r="Q163" s="39"/>
      <c r="R163" s="39">
        <f t="shared" si="35"/>
        <v>102</v>
      </c>
      <c r="S163" s="39">
        <f t="shared" si="35"/>
        <v>311886.53999999998</v>
      </c>
      <c r="T163" s="39">
        <f t="shared" si="1"/>
        <v>192</v>
      </c>
      <c r="U163" s="39">
        <f t="shared" si="1"/>
        <v>657156.80000000005</v>
      </c>
    </row>
    <row r="164" spans="1:21" s="9" customFormat="1" ht="12">
      <c r="A164" s="29">
        <v>157</v>
      </c>
      <c r="B164" s="50" t="s">
        <v>324</v>
      </c>
      <c r="C164" s="1" t="s">
        <v>325</v>
      </c>
      <c r="D164" s="40"/>
      <c r="E164" s="40"/>
      <c r="F164" s="40"/>
      <c r="G164" s="40"/>
      <c r="H164" s="40">
        <v>5</v>
      </c>
      <c r="I164" s="40">
        <v>26089.59</v>
      </c>
      <c r="J164" s="40">
        <v>85</v>
      </c>
      <c r="K164" s="40">
        <v>265729.21000000002</v>
      </c>
      <c r="L164" s="38">
        <f t="shared" si="0"/>
        <v>90</v>
      </c>
      <c r="M164" s="38">
        <f t="shared" si="0"/>
        <v>291818.80000000005</v>
      </c>
      <c r="N164" s="40">
        <v>28</v>
      </c>
      <c r="O164" s="40">
        <v>262437.8</v>
      </c>
      <c r="P164" s="40">
        <v>1</v>
      </c>
      <c r="Q164" s="40">
        <v>19209.38</v>
      </c>
      <c r="R164" s="38">
        <f t="shared" si="35"/>
        <v>29</v>
      </c>
      <c r="S164" s="38">
        <f t="shared" si="35"/>
        <v>281647.18</v>
      </c>
      <c r="T164" s="38">
        <f t="shared" si="1"/>
        <v>119</v>
      </c>
      <c r="U164" s="38">
        <f t="shared" si="1"/>
        <v>573465.98</v>
      </c>
    </row>
    <row r="165" spans="1:21" s="9" customFormat="1" ht="12">
      <c r="A165" s="26">
        <v>158</v>
      </c>
      <c r="B165" s="49" t="s">
        <v>257</v>
      </c>
      <c r="C165" s="28" t="s">
        <v>258</v>
      </c>
      <c r="D165" s="39"/>
      <c r="E165" s="39"/>
      <c r="F165" s="39"/>
      <c r="G165" s="39"/>
      <c r="H165" s="39">
        <v>3</v>
      </c>
      <c r="I165" s="39">
        <v>514.44000000000005</v>
      </c>
      <c r="J165" s="39">
        <v>91</v>
      </c>
      <c r="K165" s="39">
        <v>228865.76</v>
      </c>
      <c r="L165" s="39">
        <f t="shared" si="0"/>
        <v>94</v>
      </c>
      <c r="M165" s="39">
        <f t="shared" si="0"/>
        <v>229380.2</v>
      </c>
      <c r="N165" s="39">
        <v>70</v>
      </c>
      <c r="O165" s="39">
        <v>226480.12</v>
      </c>
      <c r="P165" s="39">
        <v>3</v>
      </c>
      <c r="Q165" s="39">
        <v>20007.75</v>
      </c>
      <c r="R165" s="39">
        <f t="shared" si="35"/>
        <v>73</v>
      </c>
      <c r="S165" s="39">
        <f t="shared" si="35"/>
        <v>246487.87</v>
      </c>
      <c r="T165" s="39">
        <f t="shared" si="1"/>
        <v>167</v>
      </c>
      <c r="U165" s="39">
        <f t="shared" si="1"/>
        <v>475868.07</v>
      </c>
    </row>
    <row r="166" spans="1:21" s="9" customFormat="1" ht="12">
      <c r="A166" s="29">
        <v>159</v>
      </c>
      <c r="B166" s="50" t="s">
        <v>219</v>
      </c>
      <c r="C166" s="1" t="s">
        <v>220</v>
      </c>
      <c r="D166" s="40"/>
      <c r="E166" s="40"/>
      <c r="F166" s="40"/>
      <c r="G166" s="40"/>
      <c r="H166" s="40">
        <v>7</v>
      </c>
      <c r="I166" s="40">
        <v>30144.22</v>
      </c>
      <c r="J166" s="40">
        <v>27</v>
      </c>
      <c r="K166" s="40">
        <v>397556.63</v>
      </c>
      <c r="L166" s="38">
        <f t="shared" si="0"/>
        <v>34</v>
      </c>
      <c r="M166" s="38">
        <f t="shared" si="0"/>
        <v>427700.85</v>
      </c>
      <c r="N166" s="40"/>
      <c r="O166" s="40"/>
      <c r="P166" s="40"/>
      <c r="Q166" s="40"/>
      <c r="R166" s="38">
        <f t="shared" si="35"/>
        <v>0</v>
      </c>
      <c r="S166" s="38">
        <f t="shared" si="35"/>
        <v>0</v>
      </c>
      <c r="T166" s="38">
        <f t="shared" si="1"/>
        <v>34</v>
      </c>
      <c r="U166" s="38">
        <f t="shared" si="1"/>
        <v>427700.85</v>
      </c>
    </row>
    <row r="167" spans="1:21" s="9" customFormat="1" ht="12">
      <c r="A167" s="26">
        <v>160</v>
      </c>
      <c r="B167" s="49" t="s">
        <v>318</v>
      </c>
      <c r="C167" s="28" t="s">
        <v>319</v>
      </c>
      <c r="D167" s="39"/>
      <c r="E167" s="39"/>
      <c r="F167" s="39"/>
      <c r="G167" s="39"/>
      <c r="H167" s="39">
        <v>28</v>
      </c>
      <c r="I167" s="39">
        <v>20251.22</v>
      </c>
      <c r="J167" s="39">
        <v>115</v>
      </c>
      <c r="K167" s="39">
        <v>212708.27</v>
      </c>
      <c r="L167" s="39">
        <f t="shared" si="0"/>
        <v>143</v>
      </c>
      <c r="M167" s="39">
        <f t="shared" si="0"/>
        <v>232959.49</v>
      </c>
      <c r="N167" s="39">
        <v>47</v>
      </c>
      <c r="O167" s="39">
        <v>192816.29</v>
      </c>
      <c r="P167" s="39"/>
      <c r="Q167" s="39"/>
      <c r="R167" s="39">
        <f t="shared" si="35"/>
        <v>47</v>
      </c>
      <c r="S167" s="39">
        <f t="shared" si="35"/>
        <v>192816.29</v>
      </c>
      <c r="T167" s="39">
        <f t="shared" si="1"/>
        <v>190</v>
      </c>
      <c r="U167" s="39">
        <f t="shared" si="1"/>
        <v>425775.78</v>
      </c>
    </row>
    <row r="168" spans="1:21" s="9" customFormat="1" ht="12">
      <c r="A168" s="29">
        <v>161</v>
      </c>
      <c r="B168" s="50" t="s">
        <v>322</v>
      </c>
      <c r="C168" s="1" t="s">
        <v>323</v>
      </c>
      <c r="D168" s="40"/>
      <c r="E168" s="40"/>
      <c r="F168" s="40"/>
      <c r="G168" s="40"/>
      <c r="H168" s="40">
        <v>104</v>
      </c>
      <c r="I168" s="40">
        <v>121908.23</v>
      </c>
      <c r="J168" s="40">
        <v>133</v>
      </c>
      <c r="K168" s="40">
        <v>189674.47</v>
      </c>
      <c r="L168" s="38">
        <f t="shared" si="0"/>
        <v>237</v>
      </c>
      <c r="M168" s="38">
        <f t="shared" si="0"/>
        <v>311582.7</v>
      </c>
      <c r="N168" s="40">
        <v>11</v>
      </c>
      <c r="O168" s="40">
        <v>67487.009999999995</v>
      </c>
      <c r="P168" s="40"/>
      <c r="Q168" s="40"/>
      <c r="R168" s="38">
        <f t="shared" si="35"/>
        <v>11</v>
      </c>
      <c r="S168" s="38">
        <f t="shared" si="35"/>
        <v>67487.009999999995</v>
      </c>
      <c r="T168" s="38">
        <f t="shared" si="1"/>
        <v>248</v>
      </c>
      <c r="U168" s="38">
        <f t="shared" si="1"/>
        <v>379069.71</v>
      </c>
    </row>
    <row r="169" spans="1:21" s="9" customFormat="1" ht="12">
      <c r="A169" s="26">
        <v>162</v>
      </c>
      <c r="B169" s="49" t="s">
        <v>364</v>
      </c>
      <c r="C169" s="28" t="s">
        <v>365</v>
      </c>
      <c r="D169" s="39"/>
      <c r="E169" s="39"/>
      <c r="F169" s="39"/>
      <c r="G169" s="39"/>
      <c r="H169" s="39">
        <v>164</v>
      </c>
      <c r="I169" s="39">
        <v>77487.12</v>
      </c>
      <c r="J169" s="39">
        <v>174</v>
      </c>
      <c r="K169" s="39">
        <v>95942.17</v>
      </c>
      <c r="L169" s="39">
        <f t="shared" si="0"/>
        <v>338</v>
      </c>
      <c r="M169" s="39">
        <f t="shared" si="0"/>
        <v>173429.28999999998</v>
      </c>
      <c r="N169" s="39">
        <v>1</v>
      </c>
      <c r="O169" s="39">
        <v>5641.5</v>
      </c>
      <c r="P169" s="39"/>
      <c r="Q169" s="39"/>
      <c r="R169" s="39">
        <f t="shared" si="35"/>
        <v>1</v>
      </c>
      <c r="S169" s="39">
        <f t="shared" si="35"/>
        <v>5641.5</v>
      </c>
      <c r="T169" s="39">
        <f t="shared" si="1"/>
        <v>339</v>
      </c>
      <c r="U169" s="39">
        <f t="shared" si="1"/>
        <v>179070.78999999998</v>
      </c>
    </row>
    <row r="170" spans="1:21" s="9" customFormat="1" ht="12">
      <c r="A170" s="29">
        <v>163</v>
      </c>
      <c r="B170" s="50" t="s">
        <v>328</v>
      </c>
      <c r="C170" s="1" t="s">
        <v>329</v>
      </c>
      <c r="D170" s="40"/>
      <c r="E170" s="40"/>
      <c r="F170" s="40">
        <v>2</v>
      </c>
      <c r="G170" s="40">
        <v>32230.2</v>
      </c>
      <c r="H170" s="40"/>
      <c r="I170" s="40"/>
      <c r="J170" s="40">
        <v>13</v>
      </c>
      <c r="K170" s="40">
        <v>28564.58</v>
      </c>
      <c r="L170" s="38">
        <f t="shared" si="0"/>
        <v>15</v>
      </c>
      <c r="M170" s="38">
        <f t="shared" si="0"/>
        <v>60794.78</v>
      </c>
      <c r="N170" s="40">
        <v>15</v>
      </c>
      <c r="O170" s="40">
        <v>60794.78</v>
      </c>
      <c r="P170" s="40"/>
      <c r="Q170" s="40"/>
      <c r="R170" s="38">
        <f t="shared" si="35"/>
        <v>15</v>
      </c>
      <c r="S170" s="38">
        <f t="shared" si="35"/>
        <v>60794.78</v>
      </c>
      <c r="T170" s="38">
        <f t="shared" si="1"/>
        <v>30</v>
      </c>
      <c r="U170" s="38">
        <f t="shared" si="1"/>
        <v>121589.56</v>
      </c>
    </row>
    <row r="171" spans="1:21" s="9" customFormat="1" ht="12">
      <c r="A171" s="26">
        <v>164</v>
      </c>
      <c r="B171" s="49" t="s">
        <v>336</v>
      </c>
      <c r="C171" s="28" t="s">
        <v>337</v>
      </c>
      <c r="D171" s="39"/>
      <c r="E171" s="39"/>
      <c r="F171" s="39"/>
      <c r="G171" s="39"/>
      <c r="H171" s="39">
        <v>47</v>
      </c>
      <c r="I171" s="39">
        <v>27281.54</v>
      </c>
      <c r="J171" s="39">
        <v>44</v>
      </c>
      <c r="K171" s="39">
        <v>40172.47</v>
      </c>
      <c r="L171" s="39">
        <f t="shared" si="0"/>
        <v>91</v>
      </c>
      <c r="M171" s="39">
        <f t="shared" si="0"/>
        <v>67454.010000000009</v>
      </c>
      <c r="N171" s="39">
        <v>1</v>
      </c>
      <c r="O171" s="39">
        <v>10000</v>
      </c>
      <c r="P171" s="39"/>
      <c r="Q171" s="39"/>
      <c r="R171" s="39">
        <f t="shared" si="35"/>
        <v>1</v>
      </c>
      <c r="S171" s="39">
        <f t="shared" si="35"/>
        <v>10000</v>
      </c>
      <c r="T171" s="39">
        <f t="shared" si="1"/>
        <v>92</v>
      </c>
      <c r="U171" s="39">
        <f t="shared" si="1"/>
        <v>77454.010000000009</v>
      </c>
    </row>
    <row r="172" spans="1:21" s="9" customFormat="1" ht="12">
      <c r="A172" s="29">
        <v>165</v>
      </c>
      <c r="B172" s="50" t="s">
        <v>338</v>
      </c>
      <c r="C172" s="1" t="s">
        <v>339</v>
      </c>
      <c r="D172" s="40"/>
      <c r="E172" s="40"/>
      <c r="F172" s="40"/>
      <c r="G172" s="40"/>
      <c r="H172" s="40">
        <v>2</v>
      </c>
      <c r="I172" s="40">
        <v>1430.84</v>
      </c>
      <c r="J172" s="40">
        <v>8</v>
      </c>
      <c r="K172" s="40">
        <v>19915.8</v>
      </c>
      <c r="L172" s="38">
        <f t="shared" si="0"/>
        <v>10</v>
      </c>
      <c r="M172" s="38">
        <f t="shared" si="0"/>
        <v>21346.639999999999</v>
      </c>
      <c r="N172" s="40">
        <v>4</v>
      </c>
      <c r="O172" s="40">
        <v>14277</v>
      </c>
      <c r="P172" s="40">
        <v>2</v>
      </c>
      <c r="Q172" s="40">
        <v>1430.84</v>
      </c>
      <c r="R172" s="38">
        <f t="shared" si="35"/>
        <v>6</v>
      </c>
      <c r="S172" s="38">
        <f t="shared" si="35"/>
        <v>15707.84</v>
      </c>
      <c r="T172" s="38">
        <f t="shared" si="1"/>
        <v>16</v>
      </c>
      <c r="U172" s="38">
        <f t="shared" si="1"/>
        <v>37054.479999999996</v>
      </c>
    </row>
    <row r="173" spans="1:21" s="9" customFormat="1" ht="12">
      <c r="A173" s="26">
        <v>166</v>
      </c>
      <c r="B173" s="49" t="s">
        <v>177</v>
      </c>
      <c r="C173" s="28" t="s">
        <v>178</v>
      </c>
      <c r="D173" s="39"/>
      <c r="E173" s="39"/>
      <c r="F173" s="39"/>
      <c r="G173" s="39"/>
      <c r="H173" s="39">
        <v>6</v>
      </c>
      <c r="I173" s="39">
        <v>30915.91</v>
      </c>
      <c r="J173" s="39">
        <v>2</v>
      </c>
      <c r="K173" s="39">
        <v>1580.77</v>
      </c>
      <c r="L173" s="39">
        <f t="shared" si="0"/>
        <v>8</v>
      </c>
      <c r="M173" s="39">
        <f t="shared" si="0"/>
        <v>32496.68</v>
      </c>
      <c r="N173" s="39"/>
      <c r="O173" s="39"/>
      <c r="P173" s="39"/>
      <c r="Q173" s="39"/>
      <c r="R173" s="39">
        <f t="shared" si="35"/>
        <v>0</v>
      </c>
      <c r="S173" s="39">
        <f t="shared" si="35"/>
        <v>0</v>
      </c>
      <c r="T173" s="39">
        <f t="shared" si="1"/>
        <v>8</v>
      </c>
      <c r="U173" s="39">
        <f t="shared" si="1"/>
        <v>32496.68</v>
      </c>
    </row>
    <row r="174" spans="1:21" s="9" customFormat="1" ht="12">
      <c r="A174" s="29">
        <v>167</v>
      </c>
      <c r="B174" s="50" t="s">
        <v>340</v>
      </c>
      <c r="C174" s="1" t="s">
        <v>341</v>
      </c>
      <c r="D174" s="40"/>
      <c r="E174" s="40"/>
      <c r="F174" s="40"/>
      <c r="G174" s="40"/>
      <c r="H174" s="40">
        <v>1</v>
      </c>
      <c r="I174" s="40">
        <v>8530.4</v>
      </c>
      <c r="J174" s="40">
        <v>2</v>
      </c>
      <c r="K174" s="40">
        <v>743.84</v>
      </c>
      <c r="L174" s="38">
        <f t="shared" si="0"/>
        <v>3</v>
      </c>
      <c r="M174" s="38">
        <f t="shared" si="0"/>
        <v>9274.24</v>
      </c>
      <c r="N174" s="40"/>
      <c r="O174" s="40"/>
      <c r="P174" s="40"/>
      <c r="Q174" s="40"/>
      <c r="R174" s="38">
        <f t="shared" si="35"/>
        <v>0</v>
      </c>
      <c r="S174" s="38">
        <f t="shared" si="35"/>
        <v>0</v>
      </c>
      <c r="T174" s="38">
        <f t="shared" si="1"/>
        <v>3</v>
      </c>
      <c r="U174" s="38">
        <f t="shared" si="1"/>
        <v>9274.24</v>
      </c>
    </row>
    <row r="175" spans="1:21" s="9" customFormat="1" ht="12">
      <c r="A175" s="26">
        <v>168</v>
      </c>
      <c r="B175" s="49" t="s">
        <v>277</v>
      </c>
      <c r="C175" s="28" t="s">
        <v>278</v>
      </c>
      <c r="D175" s="39"/>
      <c r="E175" s="39"/>
      <c r="F175" s="39"/>
      <c r="G175" s="39"/>
      <c r="H175" s="39"/>
      <c r="I175" s="39"/>
      <c r="J175" s="39">
        <v>6</v>
      </c>
      <c r="K175" s="39">
        <v>6875.01</v>
      </c>
      <c r="L175" s="39">
        <f t="shared" si="0"/>
        <v>6</v>
      </c>
      <c r="M175" s="39">
        <f t="shared" si="0"/>
        <v>6875.01</v>
      </c>
      <c r="N175" s="39"/>
      <c r="O175" s="39"/>
      <c r="P175" s="39"/>
      <c r="Q175" s="39"/>
      <c r="R175" s="39">
        <f t="shared" si="35"/>
        <v>0</v>
      </c>
      <c r="S175" s="39">
        <f t="shared" si="35"/>
        <v>0</v>
      </c>
      <c r="T175" s="39">
        <f t="shared" si="1"/>
        <v>6</v>
      </c>
      <c r="U175" s="39">
        <f t="shared" si="1"/>
        <v>6875.01</v>
      </c>
    </row>
    <row r="176" spans="1:21" s="9" customFormat="1" ht="12">
      <c r="A176" s="29">
        <v>169</v>
      </c>
      <c r="B176" s="50" t="s">
        <v>334</v>
      </c>
      <c r="C176" s="1" t="s">
        <v>335</v>
      </c>
      <c r="D176" s="40"/>
      <c r="E176" s="40"/>
      <c r="F176" s="40"/>
      <c r="G176" s="40"/>
      <c r="H176" s="40">
        <v>1</v>
      </c>
      <c r="I176" s="40">
        <v>2724.8</v>
      </c>
      <c r="J176" s="40">
        <v>3</v>
      </c>
      <c r="K176" s="40">
        <v>1184.2</v>
      </c>
      <c r="L176" s="38">
        <f t="shared" si="0"/>
        <v>4</v>
      </c>
      <c r="M176" s="38">
        <f t="shared" si="0"/>
        <v>3909</v>
      </c>
      <c r="N176" s="40"/>
      <c r="O176" s="40"/>
      <c r="P176" s="40"/>
      <c r="Q176" s="40"/>
      <c r="R176" s="38">
        <f t="shared" si="35"/>
        <v>0</v>
      </c>
      <c r="S176" s="38">
        <f t="shared" si="35"/>
        <v>0</v>
      </c>
      <c r="T176" s="38">
        <f t="shared" si="1"/>
        <v>4</v>
      </c>
      <c r="U176" s="38">
        <f t="shared" si="1"/>
        <v>3909</v>
      </c>
    </row>
    <row r="177" spans="1:21" s="9" customFormat="1" ht="12">
      <c r="A177" s="26">
        <v>170</v>
      </c>
      <c r="B177" s="49" t="s">
        <v>356</v>
      </c>
      <c r="C177" s="28" t="s">
        <v>357</v>
      </c>
      <c r="D177" s="39"/>
      <c r="E177" s="39"/>
      <c r="F177" s="39"/>
      <c r="G177" s="39"/>
      <c r="H177" s="39"/>
      <c r="I177" s="39"/>
      <c r="J177" s="39"/>
      <c r="K177" s="39"/>
      <c r="L177" s="39">
        <f t="shared" si="0"/>
        <v>0</v>
      </c>
      <c r="M177" s="39">
        <f t="shared" si="0"/>
        <v>0</v>
      </c>
      <c r="N177" s="39">
        <v>1</v>
      </c>
      <c r="O177" s="39">
        <v>1000</v>
      </c>
      <c r="P177" s="39">
        <v>1</v>
      </c>
      <c r="Q177" s="39">
        <v>1000</v>
      </c>
      <c r="R177" s="39">
        <f t="shared" ref="R177:S178" si="36">N177+P177</f>
        <v>2</v>
      </c>
      <c r="S177" s="39">
        <f t="shared" si="36"/>
        <v>2000</v>
      </c>
      <c r="T177" s="39">
        <f t="shared" si="1"/>
        <v>2</v>
      </c>
      <c r="U177" s="39">
        <f t="shared" si="1"/>
        <v>2000</v>
      </c>
    </row>
    <row r="178" spans="1:21" s="9" customFormat="1" ht="12">
      <c r="A178" s="29">
        <v>171</v>
      </c>
      <c r="B178" s="50" t="s">
        <v>342</v>
      </c>
      <c r="C178" s="1" t="s">
        <v>343</v>
      </c>
      <c r="D178" s="40"/>
      <c r="E178" s="40"/>
      <c r="F178" s="40"/>
      <c r="G178" s="40"/>
      <c r="H178" s="40"/>
      <c r="I178" s="40"/>
      <c r="J178" s="40"/>
      <c r="K178" s="40"/>
      <c r="L178" s="38">
        <f t="shared" si="0"/>
        <v>0</v>
      </c>
      <c r="M178" s="38">
        <f t="shared" ref="M178" si="37">K178+I178+G178+E178</f>
        <v>0</v>
      </c>
      <c r="N178" s="40"/>
      <c r="O178" s="40"/>
      <c r="P178" s="40">
        <v>1</v>
      </c>
      <c r="Q178" s="40">
        <v>219.57</v>
      </c>
      <c r="R178" s="38">
        <f t="shared" si="36"/>
        <v>1</v>
      </c>
      <c r="S178" s="38">
        <f t="shared" si="36"/>
        <v>219.57</v>
      </c>
      <c r="T178" s="38">
        <f t="shared" si="1"/>
        <v>1</v>
      </c>
      <c r="U178" s="38">
        <f t="shared" ref="U178" si="38">S178+M178</f>
        <v>219.57</v>
      </c>
    </row>
    <row r="179" spans="1:21" s="9" customFormat="1" thickBot="1">
      <c r="A179" s="29"/>
      <c r="B179" s="50"/>
      <c r="C179" s="1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38"/>
      <c r="S179" s="38"/>
      <c r="T179" s="40"/>
      <c r="U179" s="40"/>
    </row>
    <row r="180" spans="1:21" s="9" customFormat="1" ht="14.25" thickTop="1" thickBot="1">
      <c r="A180" s="52" t="s">
        <v>0</v>
      </c>
      <c r="B180" s="52"/>
      <c r="C180" s="53"/>
      <c r="D180" s="46">
        <f t="shared" ref="D180:U180" si="39">SUM(D8:D179)</f>
        <v>33968</v>
      </c>
      <c r="E180" s="46">
        <f t="shared" si="39"/>
        <v>18033981095.171516</v>
      </c>
      <c r="F180" s="46">
        <f t="shared" si="39"/>
        <v>91849</v>
      </c>
      <c r="G180" s="46">
        <f t="shared" si="39"/>
        <v>15643754222.575401</v>
      </c>
      <c r="H180" s="46">
        <f t="shared" si="39"/>
        <v>271630</v>
      </c>
      <c r="I180" s="46">
        <f t="shared" si="39"/>
        <v>57690697023.747475</v>
      </c>
      <c r="J180" s="46">
        <f t="shared" si="39"/>
        <v>287401</v>
      </c>
      <c r="K180" s="46">
        <f t="shared" si="39"/>
        <v>73128859151.397659</v>
      </c>
      <c r="L180" s="46">
        <f t="shared" si="39"/>
        <v>684848</v>
      </c>
      <c r="M180" s="46">
        <f t="shared" si="39"/>
        <v>164497291492.89224</v>
      </c>
      <c r="N180" s="46">
        <f t="shared" si="39"/>
        <v>48834</v>
      </c>
      <c r="O180" s="46">
        <f t="shared" si="39"/>
        <v>82199028587.039963</v>
      </c>
      <c r="P180" s="46">
        <f t="shared" si="39"/>
        <v>48834</v>
      </c>
      <c r="Q180" s="46">
        <f t="shared" si="39"/>
        <v>82209270442.309952</v>
      </c>
      <c r="R180" s="46">
        <f t="shared" si="39"/>
        <v>97668</v>
      </c>
      <c r="S180" s="46">
        <f t="shared" si="39"/>
        <v>164408299029.34985</v>
      </c>
      <c r="T180" s="46">
        <f t="shared" si="39"/>
        <v>782516</v>
      </c>
      <c r="U180" s="46">
        <f t="shared" si="39"/>
        <v>328905590522.24194</v>
      </c>
    </row>
    <row r="181" spans="1:21" s="9" customFormat="1" ht="13.5" thickTop="1">
      <c r="A181" s="11" t="s">
        <v>377</v>
      </c>
      <c r="B181" s="14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</row>
    <row r="182" spans="1:21">
      <c r="A182" s="11" t="s">
        <v>18</v>
      </c>
    </row>
    <row r="183" spans="1:21">
      <c r="A183" s="11" t="s">
        <v>19</v>
      </c>
      <c r="E183" s="12"/>
      <c r="F183" s="12"/>
      <c r="G183" s="12"/>
      <c r="H183" s="12"/>
    </row>
    <row r="184" spans="1:21">
      <c r="B184" s="10"/>
      <c r="E184" s="44"/>
      <c r="F184" s="41"/>
      <c r="G184" s="41"/>
      <c r="H184" s="41"/>
      <c r="I184" s="41"/>
      <c r="J184" s="41"/>
      <c r="K184" s="41"/>
      <c r="L184" s="41"/>
      <c r="M184" s="41"/>
      <c r="N184" s="44"/>
      <c r="O184" s="44"/>
    </row>
    <row r="185" spans="1:21" s="18" customFormat="1" ht="11.25">
      <c r="A185" s="16"/>
      <c r="B185" s="17"/>
      <c r="C185" s="18" t="s">
        <v>12</v>
      </c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8" spans="1:21">
      <c r="C188" s="51"/>
    </row>
    <row r="189" spans="1:21">
      <c r="C189" s="5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80:C18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6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378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67595</v>
      </c>
      <c r="E8" s="38">
        <v>27045533857.394501</v>
      </c>
      <c r="F8" s="38">
        <v>248476</v>
      </c>
      <c r="G8" s="38">
        <v>30667194611.935799</v>
      </c>
      <c r="H8" s="38">
        <v>233914</v>
      </c>
      <c r="I8" s="38">
        <v>69632056235.076904</v>
      </c>
      <c r="J8" s="38">
        <v>366716</v>
      </c>
      <c r="K8" s="38">
        <v>76720219323.091797</v>
      </c>
      <c r="L8" s="38">
        <f t="shared" ref="L8:M62" si="0">J8+H8+F8+D8</f>
        <v>916701</v>
      </c>
      <c r="M8" s="38">
        <f t="shared" si="0"/>
        <v>204065004027.49899</v>
      </c>
      <c r="N8" s="38">
        <v>8615</v>
      </c>
      <c r="O8" s="38">
        <v>104030247197.86</v>
      </c>
      <c r="P8" s="38">
        <v>8168</v>
      </c>
      <c r="Q8" s="38">
        <v>99256126271.039993</v>
      </c>
      <c r="R8" s="38">
        <f>N8+P8</f>
        <v>16783</v>
      </c>
      <c r="S8" s="38">
        <f>O8+Q8</f>
        <v>203286373468.89999</v>
      </c>
      <c r="T8" s="38">
        <f t="shared" ref="T8:U62" si="1">R8+L8</f>
        <v>933484</v>
      </c>
      <c r="U8" s="38">
        <f t="shared" si="1"/>
        <v>407351377496.39899</v>
      </c>
    </row>
    <row r="9" spans="1:21" s="9" customFormat="1" ht="12">
      <c r="A9" s="26">
        <v>2</v>
      </c>
      <c r="B9" s="49" t="s">
        <v>24</v>
      </c>
      <c r="C9" s="28" t="s">
        <v>25</v>
      </c>
      <c r="D9" s="39">
        <v>88699</v>
      </c>
      <c r="E9" s="39">
        <v>54976591177.465302</v>
      </c>
      <c r="F9" s="39">
        <v>238001</v>
      </c>
      <c r="G9" s="39">
        <v>42778269367.707603</v>
      </c>
      <c r="H9" s="39">
        <v>505555</v>
      </c>
      <c r="I9" s="39">
        <v>66079366896.262901</v>
      </c>
      <c r="J9" s="39">
        <v>331641</v>
      </c>
      <c r="K9" s="39">
        <v>73269807421.393906</v>
      </c>
      <c r="L9" s="39">
        <f t="shared" si="0"/>
        <v>1163896</v>
      </c>
      <c r="M9" s="39">
        <f t="shared" si="0"/>
        <v>237104034862.82971</v>
      </c>
      <c r="N9" s="39">
        <v>7412</v>
      </c>
      <c r="O9" s="39">
        <v>33785624820.580002</v>
      </c>
      <c r="P9" s="39">
        <v>7982</v>
      </c>
      <c r="Q9" s="39">
        <v>40456303782.480003</v>
      </c>
      <c r="R9" s="39">
        <f>N9+P9</f>
        <v>15394</v>
      </c>
      <c r="S9" s="39">
        <f>O9+Q9</f>
        <v>74241928603.059998</v>
      </c>
      <c r="T9" s="39">
        <f t="shared" si="1"/>
        <v>1179290</v>
      </c>
      <c r="U9" s="39">
        <f t="shared" si="1"/>
        <v>311345963465.88971</v>
      </c>
    </row>
    <row r="10" spans="1:21" s="9" customFormat="1" ht="12">
      <c r="A10" s="29">
        <v>3</v>
      </c>
      <c r="B10" s="50" t="s">
        <v>22</v>
      </c>
      <c r="C10" s="1" t="s">
        <v>23</v>
      </c>
      <c r="D10" s="40">
        <v>16034</v>
      </c>
      <c r="E10" s="40">
        <v>20122610923.3437</v>
      </c>
      <c r="F10" s="40">
        <v>81698</v>
      </c>
      <c r="G10" s="40">
        <v>20454678732.2089</v>
      </c>
      <c r="H10" s="40">
        <v>79508</v>
      </c>
      <c r="I10" s="40">
        <v>90848561642.409195</v>
      </c>
      <c r="J10" s="40">
        <v>109918</v>
      </c>
      <c r="K10" s="40">
        <v>93258448045.778702</v>
      </c>
      <c r="L10" s="38">
        <f t="shared" si="0"/>
        <v>287158</v>
      </c>
      <c r="M10" s="38">
        <f t="shared" si="0"/>
        <v>224684299343.74048</v>
      </c>
      <c r="N10" s="40">
        <v>3432</v>
      </c>
      <c r="O10" s="40">
        <v>38261480255.279999</v>
      </c>
      <c r="P10" s="40">
        <v>3635</v>
      </c>
      <c r="Q10" s="40">
        <v>35513011187.300003</v>
      </c>
      <c r="R10" s="38">
        <f t="shared" ref="R10:R135" si="2">N10+P10</f>
        <v>7067</v>
      </c>
      <c r="S10" s="38">
        <f t="shared" ref="S10:S135" si="3">O10+Q10</f>
        <v>73774491442.580002</v>
      </c>
      <c r="T10" s="38">
        <f t="shared" si="1"/>
        <v>294225</v>
      </c>
      <c r="U10" s="38">
        <f t="shared" si="1"/>
        <v>298458790786.3205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88852</v>
      </c>
      <c r="E11" s="39">
        <v>18900917652.351501</v>
      </c>
      <c r="F11" s="39">
        <v>192928</v>
      </c>
      <c r="G11" s="39">
        <v>18290196327.010502</v>
      </c>
      <c r="H11" s="39">
        <v>422303</v>
      </c>
      <c r="I11" s="39">
        <v>50822313397.070198</v>
      </c>
      <c r="J11" s="39">
        <v>383094</v>
      </c>
      <c r="K11" s="39">
        <v>53186705775.767998</v>
      </c>
      <c r="L11" s="39">
        <f t="shared" si="0"/>
        <v>1087177</v>
      </c>
      <c r="M11" s="39">
        <f t="shared" si="0"/>
        <v>141200133152.2002</v>
      </c>
      <c r="N11" s="39">
        <v>3893</v>
      </c>
      <c r="O11" s="39">
        <v>56012160275.099998</v>
      </c>
      <c r="P11" s="39">
        <v>3722</v>
      </c>
      <c r="Q11" s="39">
        <v>47020065995.769997</v>
      </c>
      <c r="R11" s="39">
        <f t="shared" si="2"/>
        <v>7615</v>
      </c>
      <c r="S11" s="39">
        <f t="shared" si="3"/>
        <v>103032226270.87</v>
      </c>
      <c r="T11" s="39">
        <f t="shared" si="1"/>
        <v>1094792</v>
      </c>
      <c r="U11" s="39">
        <f t="shared" si="1"/>
        <v>244232359423.07019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3529</v>
      </c>
      <c r="E12" s="40">
        <v>9895290227.6700001</v>
      </c>
      <c r="F12" s="40">
        <v>28633</v>
      </c>
      <c r="G12" s="40">
        <v>8117769969.5993004</v>
      </c>
      <c r="H12" s="40">
        <v>11774</v>
      </c>
      <c r="I12" s="40">
        <v>57637484288.317398</v>
      </c>
      <c r="J12" s="40">
        <v>23748</v>
      </c>
      <c r="K12" s="40">
        <v>56284366481.319</v>
      </c>
      <c r="L12" s="38">
        <f t="shared" si="0"/>
        <v>67684</v>
      </c>
      <c r="M12" s="38">
        <f t="shared" si="0"/>
        <v>131934910966.9057</v>
      </c>
      <c r="N12" s="40">
        <v>3280</v>
      </c>
      <c r="O12" s="40">
        <v>44716786668.209999</v>
      </c>
      <c r="P12" s="40">
        <v>3281</v>
      </c>
      <c r="Q12" s="40">
        <v>48597594359.510002</v>
      </c>
      <c r="R12" s="38">
        <f t="shared" si="2"/>
        <v>6561</v>
      </c>
      <c r="S12" s="38">
        <f t="shared" si="3"/>
        <v>93314381027.720001</v>
      </c>
      <c r="T12" s="38">
        <f t="shared" si="1"/>
        <v>74245</v>
      </c>
      <c r="U12" s="38">
        <f t="shared" si="1"/>
        <v>225249291994.6257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91150</v>
      </c>
      <c r="E13" s="39">
        <v>47506403234.096497</v>
      </c>
      <c r="F13" s="39">
        <v>120364</v>
      </c>
      <c r="G13" s="39">
        <v>26176162892.3395</v>
      </c>
      <c r="H13" s="39">
        <v>208661</v>
      </c>
      <c r="I13" s="39">
        <v>17683069999.16</v>
      </c>
      <c r="J13" s="39">
        <v>325623</v>
      </c>
      <c r="K13" s="39">
        <v>28897000980.192699</v>
      </c>
      <c r="L13" s="39">
        <f t="shared" si="0"/>
        <v>745798</v>
      </c>
      <c r="M13" s="39">
        <f t="shared" si="0"/>
        <v>120262637105.7887</v>
      </c>
      <c r="N13" s="39">
        <v>3813</v>
      </c>
      <c r="O13" s="39">
        <v>13505761324.799999</v>
      </c>
      <c r="P13" s="39">
        <v>4141</v>
      </c>
      <c r="Q13" s="39">
        <v>23090597854.150002</v>
      </c>
      <c r="R13" s="39">
        <f t="shared" si="2"/>
        <v>7954</v>
      </c>
      <c r="S13" s="39">
        <f t="shared" si="3"/>
        <v>36596359178.949997</v>
      </c>
      <c r="T13" s="39">
        <f t="shared" si="1"/>
        <v>753752</v>
      </c>
      <c r="U13" s="39">
        <f t="shared" si="1"/>
        <v>156858996284.73871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1132</v>
      </c>
      <c r="E14" s="40">
        <v>1853638736.6917</v>
      </c>
      <c r="F14" s="40">
        <v>4892</v>
      </c>
      <c r="G14" s="40">
        <v>1270938297.0026</v>
      </c>
      <c r="H14" s="40">
        <v>2293</v>
      </c>
      <c r="I14" s="40">
        <v>24822054857.560001</v>
      </c>
      <c r="J14" s="40">
        <v>4899</v>
      </c>
      <c r="K14" s="40">
        <v>25068126253.752998</v>
      </c>
      <c r="L14" s="38">
        <f t="shared" si="0"/>
        <v>13216</v>
      </c>
      <c r="M14" s="38">
        <f t="shared" si="0"/>
        <v>53014758145.007309</v>
      </c>
      <c r="N14" s="40">
        <v>2245</v>
      </c>
      <c r="O14" s="40">
        <v>41269880798.699997</v>
      </c>
      <c r="P14" s="40">
        <v>2218</v>
      </c>
      <c r="Q14" s="40">
        <v>42337825263.239998</v>
      </c>
      <c r="R14" s="38">
        <f t="shared" si="2"/>
        <v>4463</v>
      </c>
      <c r="S14" s="38">
        <f t="shared" si="3"/>
        <v>83607706061.940002</v>
      </c>
      <c r="T14" s="38">
        <f t="shared" si="1"/>
        <v>17679</v>
      </c>
      <c r="U14" s="38">
        <f t="shared" si="1"/>
        <v>136622464206.94731</v>
      </c>
    </row>
    <row r="15" spans="1:21" s="9" customFormat="1" ht="12">
      <c r="A15" s="26">
        <v>8</v>
      </c>
      <c r="B15" s="49" t="s">
        <v>34</v>
      </c>
      <c r="C15" s="28" t="s">
        <v>35</v>
      </c>
      <c r="D15" s="39">
        <v>191</v>
      </c>
      <c r="E15" s="39">
        <v>1995331321.71</v>
      </c>
      <c r="F15" s="39">
        <v>880</v>
      </c>
      <c r="G15" s="39">
        <v>529001809.80000001</v>
      </c>
      <c r="H15" s="39">
        <v>3969</v>
      </c>
      <c r="I15" s="39">
        <v>8354172271.7200003</v>
      </c>
      <c r="J15" s="39">
        <v>7353</v>
      </c>
      <c r="K15" s="39">
        <v>7576774251.6365004</v>
      </c>
      <c r="L15" s="39">
        <f t="shared" si="0"/>
        <v>12393</v>
      </c>
      <c r="M15" s="39">
        <f t="shared" si="0"/>
        <v>18455279654.866501</v>
      </c>
      <c r="N15" s="39">
        <v>1109</v>
      </c>
      <c r="O15" s="39">
        <v>37078333998.93</v>
      </c>
      <c r="P15" s="39">
        <v>1262</v>
      </c>
      <c r="Q15" s="39">
        <v>39256303442.220001</v>
      </c>
      <c r="R15" s="39">
        <f t="shared" si="2"/>
        <v>2371</v>
      </c>
      <c r="S15" s="39">
        <f t="shared" si="3"/>
        <v>76334637441.149994</v>
      </c>
      <c r="T15" s="39">
        <f t="shared" si="1"/>
        <v>14764</v>
      </c>
      <c r="U15" s="39">
        <f t="shared" si="1"/>
        <v>94789917096.016495</v>
      </c>
    </row>
    <row r="16" spans="1:21" s="9" customFormat="1" ht="12">
      <c r="A16" s="29">
        <v>9</v>
      </c>
      <c r="B16" s="50" t="s">
        <v>41</v>
      </c>
      <c r="C16" s="1" t="s">
        <v>42</v>
      </c>
      <c r="D16" s="40">
        <v>2208</v>
      </c>
      <c r="E16" s="40">
        <v>5582010793.0600004</v>
      </c>
      <c r="F16" s="40">
        <v>11928</v>
      </c>
      <c r="G16" s="40">
        <v>3013270866.7412</v>
      </c>
      <c r="H16" s="40">
        <v>9926</v>
      </c>
      <c r="I16" s="40">
        <v>17545561378.810101</v>
      </c>
      <c r="J16" s="40">
        <v>19010</v>
      </c>
      <c r="K16" s="40">
        <v>19984098455.790699</v>
      </c>
      <c r="L16" s="38">
        <f t="shared" si="0"/>
        <v>43072</v>
      </c>
      <c r="M16" s="38">
        <f t="shared" si="0"/>
        <v>46124941494.402</v>
      </c>
      <c r="N16" s="40">
        <v>5147</v>
      </c>
      <c r="O16" s="40">
        <v>21770143002.720001</v>
      </c>
      <c r="P16" s="40">
        <v>5134</v>
      </c>
      <c r="Q16" s="40">
        <v>21534366788.419998</v>
      </c>
      <c r="R16" s="38">
        <f t="shared" si="2"/>
        <v>10281</v>
      </c>
      <c r="S16" s="38">
        <f t="shared" si="3"/>
        <v>43304509791.139999</v>
      </c>
      <c r="T16" s="38">
        <f t="shared" si="1"/>
        <v>53353</v>
      </c>
      <c r="U16" s="38">
        <f t="shared" si="1"/>
        <v>89429451285.541992</v>
      </c>
    </row>
    <row r="17" spans="1:21" s="9" customFormat="1" ht="12">
      <c r="A17" s="26">
        <v>10</v>
      </c>
      <c r="B17" s="49" t="s">
        <v>38</v>
      </c>
      <c r="C17" s="28" t="s">
        <v>39</v>
      </c>
      <c r="D17" s="39">
        <v>1474</v>
      </c>
      <c r="E17" s="39">
        <v>5829978651.9700003</v>
      </c>
      <c r="F17" s="39">
        <v>5248</v>
      </c>
      <c r="G17" s="39">
        <v>3349886646.6016998</v>
      </c>
      <c r="H17" s="39">
        <v>4096</v>
      </c>
      <c r="I17" s="39">
        <v>21357684823.115601</v>
      </c>
      <c r="J17" s="39">
        <v>17588</v>
      </c>
      <c r="K17" s="39">
        <v>25462046625.746799</v>
      </c>
      <c r="L17" s="39">
        <f t="shared" si="0"/>
        <v>28406</v>
      </c>
      <c r="M17" s="39">
        <f t="shared" si="0"/>
        <v>55999596747.434097</v>
      </c>
      <c r="N17" s="39">
        <v>1408</v>
      </c>
      <c r="O17" s="39">
        <v>14746247611.530001</v>
      </c>
      <c r="P17" s="39">
        <v>1270</v>
      </c>
      <c r="Q17" s="39">
        <v>13281069330.700001</v>
      </c>
      <c r="R17" s="39">
        <f t="shared" si="2"/>
        <v>2678</v>
      </c>
      <c r="S17" s="39">
        <f t="shared" si="3"/>
        <v>28027316942.230003</v>
      </c>
      <c r="T17" s="39">
        <f t="shared" si="1"/>
        <v>31084</v>
      </c>
      <c r="U17" s="39">
        <f t="shared" si="1"/>
        <v>84026913689.664093</v>
      </c>
    </row>
    <row r="18" spans="1:21" s="9" customFormat="1" ht="12">
      <c r="A18" s="29">
        <v>11</v>
      </c>
      <c r="B18" s="50" t="s">
        <v>40</v>
      </c>
      <c r="C18" s="1" t="s">
        <v>368</v>
      </c>
      <c r="D18" s="40">
        <v>1840</v>
      </c>
      <c r="E18" s="40">
        <v>1084013008.05</v>
      </c>
      <c r="F18" s="40">
        <v>5870</v>
      </c>
      <c r="G18" s="40">
        <v>932990206.12</v>
      </c>
      <c r="H18" s="40">
        <v>6142</v>
      </c>
      <c r="I18" s="40">
        <v>5778514280.5600004</v>
      </c>
      <c r="J18" s="40">
        <v>6404</v>
      </c>
      <c r="K18" s="40">
        <v>5494010514.8037996</v>
      </c>
      <c r="L18" s="38">
        <f t="shared" si="0"/>
        <v>20256</v>
      </c>
      <c r="M18" s="38">
        <f t="shared" si="0"/>
        <v>13289528009.5338</v>
      </c>
      <c r="N18" s="40">
        <v>6194</v>
      </c>
      <c r="O18" s="40">
        <v>32785101906.049999</v>
      </c>
      <c r="P18" s="40">
        <v>6065</v>
      </c>
      <c r="Q18" s="40">
        <v>32618769745.959999</v>
      </c>
      <c r="R18" s="38">
        <f t="shared" si="2"/>
        <v>12259</v>
      </c>
      <c r="S18" s="38">
        <f t="shared" si="3"/>
        <v>65403871652.009995</v>
      </c>
      <c r="T18" s="38">
        <f t="shared" si="1"/>
        <v>32515</v>
      </c>
      <c r="U18" s="38">
        <f t="shared" si="1"/>
        <v>78693399661.543793</v>
      </c>
    </row>
    <row r="19" spans="1:21" s="9" customFormat="1" ht="12">
      <c r="A19" s="26">
        <v>12</v>
      </c>
      <c r="B19" s="49" t="s">
        <v>43</v>
      </c>
      <c r="C19" s="28" t="s">
        <v>44</v>
      </c>
      <c r="D19" s="39"/>
      <c r="E19" s="39"/>
      <c r="F19" s="39"/>
      <c r="G19" s="39"/>
      <c r="H19" s="39">
        <v>3403</v>
      </c>
      <c r="I19" s="39">
        <v>16506604690.299999</v>
      </c>
      <c r="J19" s="39">
        <v>2925</v>
      </c>
      <c r="K19" s="39">
        <v>16358981836.309999</v>
      </c>
      <c r="L19" s="39">
        <f t="shared" si="0"/>
        <v>6328</v>
      </c>
      <c r="M19" s="39">
        <f t="shared" si="0"/>
        <v>32865586526.610001</v>
      </c>
      <c r="N19" s="39">
        <v>324</v>
      </c>
      <c r="O19" s="39">
        <v>9281400515.7199993</v>
      </c>
      <c r="P19" s="39">
        <v>338</v>
      </c>
      <c r="Q19" s="39">
        <v>9893866572.5400009</v>
      </c>
      <c r="R19" s="39">
        <f t="shared" si="2"/>
        <v>662</v>
      </c>
      <c r="S19" s="39">
        <f t="shared" si="3"/>
        <v>19175267088.260002</v>
      </c>
      <c r="T19" s="39">
        <f t="shared" si="1"/>
        <v>6990</v>
      </c>
      <c r="U19" s="39">
        <f t="shared" si="1"/>
        <v>52040853614.870003</v>
      </c>
    </row>
    <row r="20" spans="1:21" s="9" customFormat="1" ht="12">
      <c r="A20" s="29">
        <v>13</v>
      </c>
      <c r="B20" s="50" t="s">
        <v>36</v>
      </c>
      <c r="C20" s="1" t="s">
        <v>37</v>
      </c>
      <c r="D20" s="40">
        <v>43</v>
      </c>
      <c r="E20" s="40">
        <v>99718943.269999996</v>
      </c>
      <c r="F20" s="40">
        <v>4</v>
      </c>
      <c r="G20" s="40">
        <v>1913224.88</v>
      </c>
      <c r="H20" s="40">
        <v>2339</v>
      </c>
      <c r="I20" s="40">
        <v>9404180630.4773998</v>
      </c>
      <c r="J20" s="40">
        <v>2551</v>
      </c>
      <c r="K20" s="40">
        <v>10367218799.26</v>
      </c>
      <c r="L20" s="38">
        <f t="shared" si="0"/>
        <v>4937</v>
      </c>
      <c r="M20" s="38">
        <f t="shared" si="0"/>
        <v>19873031597.887402</v>
      </c>
      <c r="N20" s="40">
        <v>493</v>
      </c>
      <c r="O20" s="40">
        <v>12256339395.639999</v>
      </c>
      <c r="P20" s="40">
        <v>558</v>
      </c>
      <c r="Q20" s="40">
        <v>11606467153.360001</v>
      </c>
      <c r="R20" s="38">
        <f t="shared" si="2"/>
        <v>1051</v>
      </c>
      <c r="S20" s="38">
        <f t="shared" si="3"/>
        <v>23862806549</v>
      </c>
      <c r="T20" s="38">
        <f t="shared" si="1"/>
        <v>5988</v>
      </c>
      <c r="U20" s="38">
        <f t="shared" si="1"/>
        <v>43735838146.887405</v>
      </c>
    </row>
    <row r="21" spans="1:21" s="9" customFormat="1" ht="12">
      <c r="A21" s="26">
        <v>14</v>
      </c>
      <c r="B21" s="27" t="s">
        <v>61</v>
      </c>
      <c r="C21" s="28" t="s">
        <v>62</v>
      </c>
      <c r="D21" s="39"/>
      <c r="E21" s="39"/>
      <c r="F21" s="39"/>
      <c r="G21" s="39"/>
      <c r="H21" s="39">
        <v>98</v>
      </c>
      <c r="I21" s="39">
        <v>252275945.99000001</v>
      </c>
      <c r="J21" s="39"/>
      <c r="K21" s="39"/>
      <c r="L21" s="39">
        <f t="shared" ref="L21:L42" si="4">J21+H21+F21+D21</f>
        <v>98</v>
      </c>
      <c r="M21" s="39">
        <f t="shared" ref="M21:M42" si="5">K21+I21+G21+E21</f>
        <v>252275945.99000001</v>
      </c>
      <c r="N21" s="39">
        <v>45</v>
      </c>
      <c r="O21" s="39">
        <v>19325000000</v>
      </c>
      <c r="P21" s="39">
        <v>45</v>
      </c>
      <c r="Q21" s="39">
        <v>19325000000</v>
      </c>
      <c r="R21" s="39">
        <f t="shared" ref="R21:R42" si="6">N21+P21</f>
        <v>90</v>
      </c>
      <c r="S21" s="39">
        <f t="shared" ref="S21:S42" si="7">O21+Q21</f>
        <v>38650000000</v>
      </c>
      <c r="T21" s="39">
        <f t="shared" ref="T21:T42" si="8">R21+L21</f>
        <v>188</v>
      </c>
      <c r="U21" s="39">
        <f t="shared" ref="U21:U42" si="9">S21+M21</f>
        <v>38902275945.989998</v>
      </c>
    </row>
    <row r="22" spans="1:21" s="9" customFormat="1" ht="12">
      <c r="A22" s="29">
        <v>15</v>
      </c>
      <c r="B22" s="50" t="s">
        <v>45</v>
      </c>
      <c r="C22" s="1" t="s">
        <v>46</v>
      </c>
      <c r="D22" s="40">
        <v>2</v>
      </c>
      <c r="E22" s="40">
        <v>197000000</v>
      </c>
      <c r="F22" s="40"/>
      <c r="G22" s="40"/>
      <c r="H22" s="40">
        <v>6336</v>
      </c>
      <c r="I22" s="40">
        <v>10634469906.790001</v>
      </c>
      <c r="J22" s="40">
        <v>6232</v>
      </c>
      <c r="K22" s="40">
        <v>12594526728.450001</v>
      </c>
      <c r="L22" s="38">
        <f t="shared" si="4"/>
        <v>12570</v>
      </c>
      <c r="M22" s="38">
        <f t="shared" si="5"/>
        <v>23425996635.240002</v>
      </c>
      <c r="N22" s="40">
        <v>401</v>
      </c>
      <c r="O22" s="40">
        <v>8550214405.79</v>
      </c>
      <c r="P22" s="40">
        <v>314</v>
      </c>
      <c r="Q22" s="40">
        <v>6431727672.2799997</v>
      </c>
      <c r="R22" s="38">
        <f t="shared" si="6"/>
        <v>715</v>
      </c>
      <c r="S22" s="38">
        <f t="shared" si="7"/>
        <v>14981942078.07</v>
      </c>
      <c r="T22" s="38">
        <f t="shared" si="8"/>
        <v>13285</v>
      </c>
      <c r="U22" s="38">
        <f t="shared" si="9"/>
        <v>38407938713.309998</v>
      </c>
    </row>
    <row r="23" spans="1:21" s="9" customFormat="1" ht="12">
      <c r="A23" s="26">
        <v>16</v>
      </c>
      <c r="B23" s="49" t="s">
        <v>49</v>
      </c>
      <c r="C23" s="28" t="s">
        <v>50</v>
      </c>
      <c r="D23" s="39">
        <v>1668</v>
      </c>
      <c r="E23" s="39">
        <v>4137583085.1594</v>
      </c>
      <c r="F23" s="39">
        <v>7312</v>
      </c>
      <c r="G23" s="39">
        <v>2891352599.4152002</v>
      </c>
      <c r="H23" s="39">
        <v>4002</v>
      </c>
      <c r="I23" s="39">
        <v>6172176715.4562998</v>
      </c>
      <c r="J23" s="39">
        <v>10992</v>
      </c>
      <c r="K23" s="39">
        <v>8259281076.3683996</v>
      </c>
      <c r="L23" s="39">
        <f t="shared" si="4"/>
        <v>23974</v>
      </c>
      <c r="M23" s="39">
        <f t="shared" si="5"/>
        <v>21460393476.3993</v>
      </c>
      <c r="N23" s="39">
        <v>1071</v>
      </c>
      <c r="O23" s="39">
        <v>8731134153.5300007</v>
      </c>
      <c r="P23" s="39">
        <v>956</v>
      </c>
      <c r="Q23" s="39">
        <v>7831638240.6700001</v>
      </c>
      <c r="R23" s="39">
        <f t="shared" si="6"/>
        <v>2027</v>
      </c>
      <c r="S23" s="39">
        <f t="shared" si="7"/>
        <v>16562772394.200001</v>
      </c>
      <c r="T23" s="39">
        <f t="shared" si="8"/>
        <v>26001</v>
      </c>
      <c r="U23" s="39">
        <f t="shared" si="9"/>
        <v>38023165870.599304</v>
      </c>
    </row>
    <row r="24" spans="1:21" s="9" customFormat="1" ht="12">
      <c r="A24" s="29">
        <v>17</v>
      </c>
      <c r="B24" s="50" t="s">
        <v>51</v>
      </c>
      <c r="C24" s="1" t="s">
        <v>52</v>
      </c>
      <c r="D24" s="40">
        <v>248</v>
      </c>
      <c r="E24" s="40">
        <v>1519202929.05</v>
      </c>
      <c r="F24" s="40">
        <v>792</v>
      </c>
      <c r="G24" s="40">
        <v>983505581.19000006</v>
      </c>
      <c r="H24" s="40">
        <v>1125</v>
      </c>
      <c r="I24" s="40">
        <v>5032297099.25</v>
      </c>
      <c r="J24" s="40">
        <v>2181</v>
      </c>
      <c r="K24" s="40">
        <v>6322118322.6400003</v>
      </c>
      <c r="L24" s="38">
        <f t="shared" si="4"/>
        <v>4346</v>
      </c>
      <c r="M24" s="38">
        <f t="shared" si="5"/>
        <v>13857123932.129999</v>
      </c>
      <c r="N24" s="40">
        <v>2628</v>
      </c>
      <c r="O24" s="40">
        <v>12258776139.9</v>
      </c>
      <c r="P24" s="40">
        <v>3709</v>
      </c>
      <c r="Q24" s="40">
        <v>11525496245.139999</v>
      </c>
      <c r="R24" s="38">
        <f t="shared" si="6"/>
        <v>6337</v>
      </c>
      <c r="S24" s="38">
        <f t="shared" si="7"/>
        <v>23784272385.040001</v>
      </c>
      <c r="T24" s="38">
        <f t="shared" si="8"/>
        <v>10683</v>
      </c>
      <c r="U24" s="38">
        <f t="shared" si="9"/>
        <v>37641396317.169998</v>
      </c>
    </row>
    <row r="25" spans="1:21" s="9" customFormat="1" ht="12">
      <c r="A25" s="26">
        <v>18</v>
      </c>
      <c r="B25" s="49" t="s">
        <v>53</v>
      </c>
      <c r="C25" s="28" t="s">
        <v>54</v>
      </c>
      <c r="D25" s="39">
        <v>247</v>
      </c>
      <c r="E25" s="39">
        <v>711763659.00999999</v>
      </c>
      <c r="F25" s="39">
        <v>171</v>
      </c>
      <c r="G25" s="39">
        <v>151000710.86000001</v>
      </c>
      <c r="H25" s="39">
        <v>415</v>
      </c>
      <c r="I25" s="39">
        <v>1070889375.21</v>
      </c>
      <c r="J25" s="39">
        <v>695</v>
      </c>
      <c r="K25" s="39">
        <v>263159704.7455</v>
      </c>
      <c r="L25" s="39">
        <f t="shared" si="4"/>
        <v>1528</v>
      </c>
      <c r="M25" s="39">
        <f t="shared" si="5"/>
        <v>2196813449.8255005</v>
      </c>
      <c r="N25" s="39">
        <v>1265</v>
      </c>
      <c r="O25" s="39">
        <v>15440241080.780001</v>
      </c>
      <c r="P25" s="39">
        <v>1349</v>
      </c>
      <c r="Q25" s="39">
        <v>16801704163.540001</v>
      </c>
      <c r="R25" s="39">
        <f t="shared" si="6"/>
        <v>2614</v>
      </c>
      <c r="S25" s="39">
        <f t="shared" si="7"/>
        <v>32241945244.32</v>
      </c>
      <c r="T25" s="39">
        <f t="shared" si="8"/>
        <v>4142</v>
      </c>
      <c r="U25" s="39">
        <f t="shared" si="9"/>
        <v>34438758694.1455</v>
      </c>
    </row>
    <row r="26" spans="1:21" s="9" customFormat="1" ht="12">
      <c r="A26" s="29">
        <v>19</v>
      </c>
      <c r="B26" s="50" t="s">
        <v>47</v>
      </c>
      <c r="C26" s="1" t="s">
        <v>48</v>
      </c>
      <c r="D26" s="40">
        <v>1388</v>
      </c>
      <c r="E26" s="40">
        <v>2849881570.3400002</v>
      </c>
      <c r="F26" s="40">
        <v>7367</v>
      </c>
      <c r="G26" s="40">
        <v>1916198243.6240001</v>
      </c>
      <c r="H26" s="40">
        <v>4138</v>
      </c>
      <c r="I26" s="40">
        <v>3995653382.1187</v>
      </c>
      <c r="J26" s="40">
        <v>9495</v>
      </c>
      <c r="K26" s="40">
        <v>5303330177.1018</v>
      </c>
      <c r="L26" s="38">
        <f t="shared" ref="L26:L39" si="10">J26+H26+F26+D26</f>
        <v>22388</v>
      </c>
      <c r="M26" s="38">
        <f t="shared" ref="M26:M39" si="11">K26+I26+G26+E26</f>
        <v>14065063373.184502</v>
      </c>
      <c r="N26" s="40">
        <v>3822</v>
      </c>
      <c r="O26" s="40">
        <v>8806706053.8099995</v>
      </c>
      <c r="P26" s="40">
        <v>9467</v>
      </c>
      <c r="Q26" s="40">
        <v>8512522286.4200001</v>
      </c>
      <c r="R26" s="38">
        <f t="shared" ref="R26:R39" si="12">N26+P26</f>
        <v>13289</v>
      </c>
      <c r="S26" s="38">
        <f t="shared" ref="S26:S39" si="13">O26+Q26</f>
        <v>17319228340.23</v>
      </c>
      <c r="T26" s="38">
        <f t="shared" ref="T26:T39" si="14">R26+L26</f>
        <v>35677</v>
      </c>
      <c r="U26" s="38">
        <f t="shared" ref="U26:U39" si="15">S26+M26</f>
        <v>31384291713.414501</v>
      </c>
    </row>
    <row r="27" spans="1:21" s="9" customFormat="1" ht="12">
      <c r="A27" s="26">
        <v>20</v>
      </c>
      <c r="B27" s="49" t="s">
        <v>65</v>
      </c>
      <c r="C27" s="28" t="s">
        <v>66</v>
      </c>
      <c r="D27" s="39">
        <v>342</v>
      </c>
      <c r="E27" s="39">
        <v>3001002572.4200001</v>
      </c>
      <c r="F27" s="39">
        <v>229</v>
      </c>
      <c r="G27" s="39">
        <v>255057372.62</v>
      </c>
      <c r="H27" s="39">
        <v>237</v>
      </c>
      <c r="I27" s="39">
        <v>669220234.20000005</v>
      </c>
      <c r="J27" s="39">
        <v>655</v>
      </c>
      <c r="K27" s="39">
        <v>325117914.74019998</v>
      </c>
      <c r="L27" s="39">
        <f t="shared" si="10"/>
        <v>1463</v>
      </c>
      <c r="M27" s="39">
        <f t="shared" si="11"/>
        <v>4250398093.9802003</v>
      </c>
      <c r="N27" s="39">
        <v>573</v>
      </c>
      <c r="O27" s="39">
        <v>9020746266.6700001</v>
      </c>
      <c r="P27" s="39">
        <v>714</v>
      </c>
      <c r="Q27" s="39">
        <v>12408040755.51</v>
      </c>
      <c r="R27" s="39">
        <f t="shared" si="12"/>
        <v>1287</v>
      </c>
      <c r="S27" s="39">
        <f t="shared" si="13"/>
        <v>21428787022.18</v>
      </c>
      <c r="T27" s="39">
        <f t="shared" si="14"/>
        <v>2750</v>
      </c>
      <c r="U27" s="39">
        <f t="shared" si="15"/>
        <v>25679185116.160202</v>
      </c>
    </row>
    <row r="28" spans="1:21" s="9" customFormat="1" ht="12">
      <c r="A28" s="29">
        <v>21</v>
      </c>
      <c r="B28" s="50" t="s">
        <v>55</v>
      </c>
      <c r="C28" s="1" t="s">
        <v>56</v>
      </c>
      <c r="D28" s="40">
        <v>2384</v>
      </c>
      <c r="E28" s="40">
        <v>1550286217.77</v>
      </c>
      <c r="F28" s="40">
        <v>5859</v>
      </c>
      <c r="G28" s="40">
        <v>396381140.16479999</v>
      </c>
      <c r="H28" s="40">
        <v>550508</v>
      </c>
      <c r="I28" s="40">
        <v>2052480937.4300001</v>
      </c>
      <c r="J28" s="40">
        <v>18440</v>
      </c>
      <c r="K28" s="40">
        <v>2065428697.7014999</v>
      </c>
      <c r="L28" s="38">
        <f t="shared" ref="L28:L35" si="16">J28+H28+F28+D28</f>
        <v>577191</v>
      </c>
      <c r="M28" s="38">
        <f t="shared" ref="M28:M35" si="17">K28+I28+G28+E28</f>
        <v>6064576993.0662994</v>
      </c>
      <c r="N28" s="40">
        <v>20193</v>
      </c>
      <c r="O28" s="40">
        <v>7454819891.21</v>
      </c>
      <c r="P28" s="40">
        <v>145105</v>
      </c>
      <c r="Q28" s="40">
        <v>8573996866.8699999</v>
      </c>
      <c r="R28" s="38">
        <f t="shared" ref="R28:R35" si="18">N28+P28</f>
        <v>165298</v>
      </c>
      <c r="S28" s="38">
        <f t="shared" ref="S28:S35" si="19">O28+Q28</f>
        <v>16028816758.08</v>
      </c>
      <c r="T28" s="38">
        <f t="shared" ref="T28:T35" si="20">R28+L28</f>
        <v>742489</v>
      </c>
      <c r="U28" s="38">
        <f t="shared" ref="U28:U35" si="21">S28+M28</f>
        <v>22093393751.146301</v>
      </c>
    </row>
    <row r="29" spans="1:21" s="9" customFormat="1" ht="12">
      <c r="A29" s="26">
        <v>22</v>
      </c>
      <c r="B29" s="27" t="s">
        <v>59</v>
      </c>
      <c r="C29" s="28" t="s">
        <v>60</v>
      </c>
      <c r="D29" s="39">
        <v>2456</v>
      </c>
      <c r="E29" s="39">
        <v>1347984315.0899999</v>
      </c>
      <c r="F29" s="39">
        <v>10335</v>
      </c>
      <c r="G29" s="39">
        <v>1261415460.1221001</v>
      </c>
      <c r="H29" s="39">
        <v>12071</v>
      </c>
      <c r="I29" s="39">
        <v>3119237575.6399999</v>
      </c>
      <c r="J29" s="39">
        <v>26940</v>
      </c>
      <c r="K29" s="39">
        <v>3674006300.2234001</v>
      </c>
      <c r="L29" s="39">
        <f t="shared" si="16"/>
        <v>51802</v>
      </c>
      <c r="M29" s="39">
        <f t="shared" si="17"/>
        <v>9402643651.0754986</v>
      </c>
      <c r="N29" s="39">
        <v>2007</v>
      </c>
      <c r="O29" s="39">
        <v>3344141914.6399999</v>
      </c>
      <c r="P29" s="39">
        <v>1962</v>
      </c>
      <c r="Q29" s="39">
        <v>2882719598.96</v>
      </c>
      <c r="R29" s="39">
        <f t="shared" si="18"/>
        <v>3969</v>
      </c>
      <c r="S29" s="39">
        <f t="shared" si="19"/>
        <v>6226861513.6000004</v>
      </c>
      <c r="T29" s="39">
        <f t="shared" si="20"/>
        <v>55771</v>
      </c>
      <c r="U29" s="39">
        <f t="shared" si="21"/>
        <v>15629505164.675499</v>
      </c>
    </row>
    <row r="30" spans="1:21" s="9" customFormat="1" ht="12">
      <c r="A30" s="29">
        <v>23</v>
      </c>
      <c r="B30" s="50" t="s">
        <v>87</v>
      </c>
      <c r="C30" s="1" t="s">
        <v>88</v>
      </c>
      <c r="D30" s="40">
        <v>935</v>
      </c>
      <c r="E30" s="40">
        <v>469527964.67000002</v>
      </c>
      <c r="F30" s="40">
        <v>1976</v>
      </c>
      <c r="G30" s="40">
        <v>321031237.72000003</v>
      </c>
      <c r="H30" s="40">
        <v>452</v>
      </c>
      <c r="I30" s="40">
        <v>2128895753.6500001</v>
      </c>
      <c r="J30" s="40">
        <v>2799</v>
      </c>
      <c r="K30" s="40">
        <v>1731024780.48</v>
      </c>
      <c r="L30" s="38">
        <f t="shared" si="16"/>
        <v>6162</v>
      </c>
      <c r="M30" s="38">
        <f t="shared" si="17"/>
        <v>4650479736.5200005</v>
      </c>
      <c r="N30" s="40">
        <v>1428</v>
      </c>
      <c r="O30" s="40">
        <v>5255401618.0600004</v>
      </c>
      <c r="P30" s="40">
        <v>2409</v>
      </c>
      <c r="Q30" s="40">
        <v>5605729931.3400002</v>
      </c>
      <c r="R30" s="38">
        <f t="shared" si="18"/>
        <v>3837</v>
      </c>
      <c r="S30" s="38">
        <f t="shared" si="19"/>
        <v>10861131549.400002</v>
      </c>
      <c r="T30" s="38">
        <f t="shared" si="20"/>
        <v>9999</v>
      </c>
      <c r="U30" s="38">
        <f t="shared" si="21"/>
        <v>15511611285.920002</v>
      </c>
    </row>
    <row r="31" spans="1:21" s="9" customFormat="1" ht="12">
      <c r="A31" s="26">
        <v>24</v>
      </c>
      <c r="B31" s="49" t="s">
        <v>71</v>
      </c>
      <c r="C31" s="28" t="s">
        <v>72</v>
      </c>
      <c r="D31" s="39">
        <v>1250</v>
      </c>
      <c r="E31" s="39">
        <v>2843222019.4000001</v>
      </c>
      <c r="F31" s="39">
        <v>423</v>
      </c>
      <c r="G31" s="39">
        <v>361543555.11479998</v>
      </c>
      <c r="H31" s="39">
        <v>1016</v>
      </c>
      <c r="I31" s="39">
        <v>2461868740.4099998</v>
      </c>
      <c r="J31" s="39">
        <v>2988</v>
      </c>
      <c r="K31" s="39">
        <v>2342076392.5700002</v>
      </c>
      <c r="L31" s="39">
        <f t="shared" si="16"/>
        <v>5677</v>
      </c>
      <c r="M31" s="39">
        <f t="shared" si="17"/>
        <v>8008710707.4947987</v>
      </c>
      <c r="N31" s="39">
        <v>226</v>
      </c>
      <c r="O31" s="39">
        <v>1441971809.54</v>
      </c>
      <c r="P31" s="39">
        <v>307</v>
      </c>
      <c r="Q31" s="39">
        <v>4291694717.0500002</v>
      </c>
      <c r="R31" s="39">
        <f t="shared" si="18"/>
        <v>533</v>
      </c>
      <c r="S31" s="39">
        <f t="shared" si="19"/>
        <v>5733666526.5900002</v>
      </c>
      <c r="T31" s="39">
        <f t="shared" si="20"/>
        <v>6210</v>
      </c>
      <c r="U31" s="39">
        <f t="shared" si="21"/>
        <v>13742377234.084799</v>
      </c>
    </row>
    <row r="32" spans="1:21" s="9" customFormat="1" ht="12">
      <c r="A32" s="29">
        <v>25</v>
      </c>
      <c r="B32" s="50" t="s">
        <v>75</v>
      </c>
      <c r="C32" s="1" t="s">
        <v>76</v>
      </c>
      <c r="D32" s="40">
        <v>249</v>
      </c>
      <c r="E32" s="40">
        <v>40809529.890000001</v>
      </c>
      <c r="F32" s="40">
        <v>1608</v>
      </c>
      <c r="G32" s="40">
        <v>344167063.35000002</v>
      </c>
      <c r="H32" s="40">
        <v>485880</v>
      </c>
      <c r="I32" s="40">
        <v>1824170641.8</v>
      </c>
      <c r="J32" s="40">
        <v>119139</v>
      </c>
      <c r="K32" s="40">
        <v>2018837001.4400001</v>
      </c>
      <c r="L32" s="38">
        <f t="shared" si="16"/>
        <v>606876</v>
      </c>
      <c r="M32" s="38">
        <f t="shared" si="17"/>
        <v>4227984236.4799995</v>
      </c>
      <c r="N32" s="40">
        <v>7291</v>
      </c>
      <c r="O32" s="40">
        <v>4522063257.4899998</v>
      </c>
      <c r="P32" s="40">
        <v>112470</v>
      </c>
      <c r="Q32" s="40">
        <v>4013648187.7600002</v>
      </c>
      <c r="R32" s="38">
        <f t="shared" si="18"/>
        <v>119761</v>
      </c>
      <c r="S32" s="38">
        <f t="shared" si="19"/>
        <v>8535711445.25</v>
      </c>
      <c r="T32" s="38">
        <f t="shared" si="20"/>
        <v>726637</v>
      </c>
      <c r="U32" s="38">
        <f t="shared" si="21"/>
        <v>12763695681.73</v>
      </c>
    </row>
    <row r="33" spans="1:21" s="9" customFormat="1" ht="12">
      <c r="A33" s="26">
        <v>26</v>
      </c>
      <c r="B33" s="49" t="s">
        <v>67</v>
      </c>
      <c r="C33" s="28" t="s">
        <v>68</v>
      </c>
      <c r="D33" s="39">
        <v>2070</v>
      </c>
      <c r="E33" s="39">
        <v>899261942.75999999</v>
      </c>
      <c r="F33" s="39">
        <v>8362</v>
      </c>
      <c r="G33" s="39">
        <v>1897601079.7282</v>
      </c>
      <c r="H33" s="39">
        <v>4250</v>
      </c>
      <c r="I33" s="39">
        <v>1843540212.8900001</v>
      </c>
      <c r="J33" s="39">
        <v>7011</v>
      </c>
      <c r="K33" s="39">
        <v>1528719276.4300001</v>
      </c>
      <c r="L33" s="39">
        <f t="shared" si="16"/>
        <v>21693</v>
      </c>
      <c r="M33" s="39">
        <f t="shared" si="17"/>
        <v>6169122511.8082008</v>
      </c>
      <c r="N33" s="39">
        <v>1336</v>
      </c>
      <c r="O33" s="39">
        <v>3099101432.9699998</v>
      </c>
      <c r="P33" s="39">
        <v>1297</v>
      </c>
      <c r="Q33" s="39">
        <v>2417678092.3899999</v>
      </c>
      <c r="R33" s="39">
        <f t="shared" si="18"/>
        <v>2633</v>
      </c>
      <c r="S33" s="39">
        <f t="shared" si="19"/>
        <v>5516779525.3599997</v>
      </c>
      <c r="T33" s="39">
        <f t="shared" si="20"/>
        <v>24326</v>
      </c>
      <c r="U33" s="39">
        <f t="shared" si="21"/>
        <v>11685902037.168201</v>
      </c>
    </row>
    <row r="34" spans="1:21" s="9" customFormat="1" ht="12">
      <c r="A34" s="29">
        <v>27</v>
      </c>
      <c r="B34" s="50" t="s">
        <v>95</v>
      </c>
      <c r="C34" s="1" t="s">
        <v>96</v>
      </c>
      <c r="D34" s="40">
        <v>388</v>
      </c>
      <c r="E34" s="40">
        <v>908350941.32000005</v>
      </c>
      <c r="F34" s="40">
        <v>336</v>
      </c>
      <c r="G34" s="40">
        <v>102800568.94</v>
      </c>
      <c r="H34" s="40">
        <v>180</v>
      </c>
      <c r="I34" s="40">
        <v>2236102696.5300002</v>
      </c>
      <c r="J34" s="40">
        <v>1150</v>
      </c>
      <c r="K34" s="40">
        <v>1208251986.5799999</v>
      </c>
      <c r="L34" s="38">
        <f t="shared" si="16"/>
        <v>2054</v>
      </c>
      <c r="M34" s="38">
        <f t="shared" si="17"/>
        <v>4455506193.3699999</v>
      </c>
      <c r="N34" s="40">
        <v>153</v>
      </c>
      <c r="O34" s="40">
        <v>2408020137.5500002</v>
      </c>
      <c r="P34" s="40">
        <v>247</v>
      </c>
      <c r="Q34" s="40">
        <v>4377288421.1400003</v>
      </c>
      <c r="R34" s="38">
        <f t="shared" si="18"/>
        <v>400</v>
      </c>
      <c r="S34" s="38">
        <f t="shared" si="19"/>
        <v>6785308558.6900005</v>
      </c>
      <c r="T34" s="38">
        <f t="shared" si="20"/>
        <v>2454</v>
      </c>
      <c r="U34" s="38">
        <f t="shared" si="21"/>
        <v>11240814752.060001</v>
      </c>
    </row>
    <row r="35" spans="1:21" s="9" customFormat="1" ht="12">
      <c r="A35" s="26">
        <v>28</v>
      </c>
      <c r="B35" s="27" t="s">
        <v>77</v>
      </c>
      <c r="C35" s="28" t="s">
        <v>369</v>
      </c>
      <c r="D35" s="39">
        <v>2853</v>
      </c>
      <c r="E35" s="39">
        <v>120864929.95999999</v>
      </c>
      <c r="F35" s="39">
        <v>18175</v>
      </c>
      <c r="G35" s="39">
        <v>738097847.01370001</v>
      </c>
      <c r="H35" s="39">
        <v>11777</v>
      </c>
      <c r="I35" s="39">
        <v>1163920630.21</v>
      </c>
      <c r="J35" s="39">
        <v>35782</v>
      </c>
      <c r="K35" s="39">
        <v>1454302708.0599999</v>
      </c>
      <c r="L35" s="39">
        <f t="shared" si="16"/>
        <v>68587</v>
      </c>
      <c r="M35" s="39">
        <f t="shared" si="17"/>
        <v>3477186115.2437</v>
      </c>
      <c r="N35" s="39">
        <v>10101</v>
      </c>
      <c r="O35" s="39">
        <v>4173514997.3899999</v>
      </c>
      <c r="P35" s="39">
        <v>93076</v>
      </c>
      <c r="Q35" s="39">
        <v>3291800626.1100001</v>
      </c>
      <c r="R35" s="39">
        <f t="shared" si="18"/>
        <v>103177</v>
      </c>
      <c r="S35" s="39">
        <f t="shared" si="19"/>
        <v>7465315623.5</v>
      </c>
      <c r="T35" s="39">
        <f t="shared" si="20"/>
        <v>171764</v>
      </c>
      <c r="U35" s="39">
        <f t="shared" si="21"/>
        <v>10942501738.7437</v>
      </c>
    </row>
    <row r="36" spans="1:21" s="9" customFormat="1" ht="12">
      <c r="A36" s="29">
        <v>29</v>
      </c>
      <c r="B36" s="50" t="s">
        <v>73</v>
      </c>
      <c r="C36" s="1" t="s">
        <v>74</v>
      </c>
      <c r="D36" s="40">
        <v>2363</v>
      </c>
      <c r="E36" s="40">
        <v>779973536.49000001</v>
      </c>
      <c r="F36" s="40">
        <v>1737</v>
      </c>
      <c r="G36" s="40">
        <v>51691572.960000001</v>
      </c>
      <c r="H36" s="40">
        <v>89766</v>
      </c>
      <c r="I36" s="40">
        <v>1741160229.8</v>
      </c>
      <c r="J36" s="40">
        <v>20450</v>
      </c>
      <c r="K36" s="40">
        <v>2525392698.3099999</v>
      </c>
      <c r="L36" s="38">
        <f t="shared" si="10"/>
        <v>114316</v>
      </c>
      <c r="M36" s="38">
        <f t="shared" si="11"/>
        <v>5098218037.5599995</v>
      </c>
      <c r="N36" s="40">
        <v>1453</v>
      </c>
      <c r="O36" s="40">
        <v>2300386926.3600001</v>
      </c>
      <c r="P36" s="40">
        <v>1563</v>
      </c>
      <c r="Q36" s="40">
        <v>2142204347.3599999</v>
      </c>
      <c r="R36" s="38">
        <f t="shared" si="12"/>
        <v>3016</v>
      </c>
      <c r="S36" s="38">
        <f t="shared" si="13"/>
        <v>4442591273.7200003</v>
      </c>
      <c r="T36" s="38">
        <f t="shared" si="14"/>
        <v>117332</v>
      </c>
      <c r="U36" s="38">
        <f t="shared" si="15"/>
        <v>9540809311.2799988</v>
      </c>
    </row>
    <row r="37" spans="1:21" s="9" customFormat="1" ht="12">
      <c r="A37" s="26">
        <v>30</v>
      </c>
      <c r="B37" s="27" t="s">
        <v>79</v>
      </c>
      <c r="C37" s="28" t="s">
        <v>80</v>
      </c>
      <c r="D37" s="39">
        <v>1564</v>
      </c>
      <c r="E37" s="39">
        <v>167358107.65000001</v>
      </c>
      <c r="F37" s="39">
        <v>11286</v>
      </c>
      <c r="G37" s="39">
        <v>641389872.58490002</v>
      </c>
      <c r="H37" s="39">
        <v>6723</v>
      </c>
      <c r="I37" s="39">
        <v>909325762.80999994</v>
      </c>
      <c r="J37" s="39">
        <v>18210</v>
      </c>
      <c r="K37" s="39">
        <v>1424327098.9626</v>
      </c>
      <c r="L37" s="39">
        <f t="shared" si="10"/>
        <v>37783</v>
      </c>
      <c r="M37" s="39">
        <f t="shared" si="11"/>
        <v>3142400842.0075002</v>
      </c>
      <c r="N37" s="39">
        <v>6877</v>
      </c>
      <c r="O37" s="39">
        <v>3381871981.2399998</v>
      </c>
      <c r="P37" s="39">
        <v>113549</v>
      </c>
      <c r="Q37" s="39">
        <v>2413516112.8499999</v>
      </c>
      <c r="R37" s="39">
        <f t="shared" si="12"/>
        <v>120426</v>
      </c>
      <c r="S37" s="39">
        <f t="shared" si="13"/>
        <v>5795388094.0900002</v>
      </c>
      <c r="T37" s="39">
        <f t="shared" si="14"/>
        <v>158209</v>
      </c>
      <c r="U37" s="39">
        <f t="shared" si="15"/>
        <v>8937788936.0974998</v>
      </c>
    </row>
    <row r="38" spans="1:21" s="9" customFormat="1" ht="12">
      <c r="A38" s="29">
        <v>31</v>
      </c>
      <c r="B38" s="50" t="s">
        <v>57</v>
      </c>
      <c r="C38" s="1" t="s">
        <v>58</v>
      </c>
      <c r="D38" s="40">
        <v>738</v>
      </c>
      <c r="E38" s="40">
        <v>1281852684.3499999</v>
      </c>
      <c r="F38" s="40"/>
      <c r="G38" s="40"/>
      <c r="H38" s="40">
        <v>1136</v>
      </c>
      <c r="I38" s="40">
        <v>1039046443.61</v>
      </c>
      <c r="J38" s="40">
        <v>504</v>
      </c>
      <c r="K38" s="40">
        <v>3113135396.1999998</v>
      </c>
      <c r="L38" s="38">
        <f t="shared" si="10"/>
        <v>2378</v>
      </c>
      <c r="M38" s="38">
        <f t="shared" si="11"/>
        <v>5434034524.1599998</v>
      </c>
      <c r="N38" s="40">
        <v>108</v>
      </c>
      <c r="O38" s="40">
        <v>2126723827.1700001</v>
      </c>
      <c r="P38" s="40">
        <v>55</v>
      </c>
      <c r="Q38" s="40">
        <v>1079464712.3199999</v>
      </c>
      <c r="R38" s="38">
        <f t="shared" si="12"/>
        <v>163</v>
      </c>
      <c r="S38" s="38">
        <f t="shared" si="13"/>
        <v>3206188539.4899998</v>
      </c>
      <c r="T38" s="38">
        <f t="shared" si="14"/>
        <v>2541</v>
      </c>
      <c r="U38" s="38">
        <f t="shared" si="15"/>
        <v>8640223063.6499996</v>
      </c>
    </row>
    <row r="39" spans="1:21" s="9" customFormat="1" ht="12">
      <c r="A39" s="26">
        <v>32</v>
      </c>
      <c r="B39" s="49" t="s">
        <v>91</v>
      </c>
      <c r="C39" s="28" t="s">
        <v>92</v>
      </c>
      <c r="D39" s="39">
        <v>136</v>
      </c>
      <c r="E39" s="39">
        <v>565832405.79999995</v>
      </c>
      <c r="F39" s="39"/>
      <c r="G39" s="39"/>
      <c r="H39" s="39">
        <v>564</v>
      </c>
      <c r="I39" s="39">
        <v>3564955920.6999998</v>
      </c>
      <c r="J39" s="39">
        <v>677</v>
      </c>
      <c r="K39" s="39">
        <v>3553225059.04</v>
      </c>
      <c r="L39" s="39">
        <f t="shared" si="10"/>
        <v>1377</v>
      </c>
      <c r="M39" s="39">
        <f t="shared" si="11"/>
        <v>7684013385.54</v>
      </c>
      <c r="N39" s="39">
        <v>56</v>
      </c>
      <c r="O39" s="39">
        <v>186059841.43000001</v>
      </c>
      <c r="P39" s="39">
        <v>150</v>
      </c>
      <c r="Q39" s="39">
        <v>768365505.85000002</v>
      </c>
      <c r="R39" s="39">
        <f t="shared" si="12"/>
        <v>206</v>
      </c>
      <c r="S39" s="39">
        <f t="shared" si="13"/>
        <v>954425347.27999997</v>
      </c>
      <c r="T39" s="39">
        <f t="shared" si="14"/>
        <v>1583</v>
      </c>
      <c r="U39" s="39">
        <f t="shared" si="15"/>
        <v>8638438732.8199997</v>
      </c>
    </row>
    <row r="40" spans="1:21" s="9" customFormat="1" ht="12">
      <c r="A40" s="29">
        <v>33</v>
      </c>
      <c r="B40" s="50" t="s">
        <v>69</v>
      </c>
      <c r="C40" s="1" t="s">
        <v>70</v>
      </c>
      <c r="D40" s="40">
        <v>5975</v>
      </c>
      <c r="E40" s="40">
        <v>912758585.72000003</v>
      </c>
      <c r="F40" s="40">
        <v>7729</v>
      </c>
      <c r="G40" s="40">
        <v>469376154.62150002</v>
      </c>
      <c r="H40" s="40">
        <v>7853</v>
      </c>
      <c r="I40" s="40">
        <v>272977504.37</v>
      </c>
      <c r="J40" s="40">
        <v>28562</v>
      </c>
      <c r="K40" s="40">
        <v>996895624.94550002</v>
      </c>
      <c r="L40" s="38">
        <f t="shared" si="4"/>
        <v>50119</v>
      </c>
      <c r="M40" s="38">
        <f t="shared" si="5"/>
        <v>2652007869.6570001</v>
      </c>
      <c r="N40" s="40">
        <v>5984</v>
      </c>
      <c r="O40" s="40">
        <v>2712950337.9299998</v>
      </c>
      <c r="P40" s="40">
        <v>27260</v>
      </c>
      <c r="Q40" s="40">
        <v>2478801891.25</v>
      </c>
      <c r="R40" s="38">
        <f t="shared" si="6"/>
        <v>33244</v>
      </c>
      <c r="S40" s="38">
        <f t="shared" si="7"/>
        <v>5191752229.1800003</v>
      </c>
      <c r="T40" s="38">
        <f t="shared" si="8"/>
        <v>83363</v>
      </c>
      <c r="U40" s="38">
        <f t="shared" si="9"/>
        <v>7843760098.8369999</v>
      </c>
    </row>
    <row r="41" spans="1:21" s="9" customFormat="1" ht="12">
      <c r="A41" s="26">
        <v>34</v>
      </c>
      <c r="B41" s="49" t="s">
        <v>83</v>
      </c>
      <c r="C41" s="28" t="s">
        <v>84</v>
      </c>
      <c r="D41" s="39"/>
      <c r="E41" s="39"/>
      <c r="F41" s="39"/>
      <c r="G41" s="39"/>
      <c r="H41" s="39">
        <v>262</v>
      </c>
      <c r="I41" s="39">
        <v>1535294277.28</v>
      </c>
      <c r="J41" s="39">
        <v>261</v>
      </c>
      <c r="K41" s="39">
        <v>2246838343.4899998</v>
      </c>
      <c r="L41" s="39">
        <f t="shared" si="4"/>
        <v>523</v>
      </c>
      <c r="M41" s="39">
        <f t="shared" si="5"/>
        <v>3782132620.7699995</v>
      </c>
      <c r="N41" s="39">
        <v>201</v>
      </c>
      <c r="O41" s="39">
        <v>2228693522.0999999</v>
      </c>
      <c r="P41" s="39">
        <v>174</v>
      </c>
      <c r="Q41" s="39">
        <v>1517155063.8599999</v>
      </c>
      <c r="R41" s="39">
        <f t="shared" si="6"/>
        <v>375</v>
      </c>
      <c r="S41" s="39">
        <f t="shared" si="7"/>
        <v>3745848585.96</v>
      </c>
      <c r="T41" s="39">
        <f t="shared" si="8"/>
        <v>898</v>
      </c>
      <c r="U41" s="39">
        <f t="shared" si="9"/>
        <v>7527981206.7299995</v>
      </c>
    </row>
    <row r="42" spans="1:21" s="9" customFormat="1" ht="12">
      <c r="A42" s="29">
        <v>35</v>
      </c>
      <c r="B42" s="50" t="s">
        <v>110</v>
      </c>
      <c r="C42" s="1" t="s">
        <v>111</v>
      </c>
      <c r="D42" s="40">
        <v>672</v>
      </c>
      <c r="E42" s="40">
        <v>40405660.452</v>
      </c>
      <c r="F42" s="40">
        <v>6771</v>
      </c>
      <c r="G42" s="40">
        <v>300934034.31849998</v>
      </c>
      <c r="H42" s="40">
        <v>2744</v>
      </c>
      <c r="I42" s="40">
        <v>642230571.87</v>
      </c>
      <c r="J42" s="40">
        <v>445661</v>
      </c>
      <c r="K42" s="40">
        <v>1216662173.5423999</v>
      </c>
      <c r="L42" s="38">
        <f t="shared" si="4"/>
        <v>455848</v>
      </c>
      <c r="M42" s="38">
        <f t="shared" si="5"/>
        <v>2200232440.1829</v>
      </c>
      <c r="N42" s="40">
        <v>2620</v>
      </c>
      <c r="O42" s="40">
        <v>2942745929.6300001</v>
      </c>
      <c r="P42" s="40">
        <v>4244</v>
      </c>
      <c r="Q42" s="40">
        <v>2105704321.3499999</v>
      </c>
      <c r="R42" s="38">
        <f t="shared" si="6"/>
        <v>6864</v>
      </c>
      <c r="S42" s="38">
        <f t="shared" si="7"/>
        <v>5048450250.9799995</v>
      </c>
      <c r="T42" s="38">
        <f t="shared" si="8"/>
        <v>462712</v>
      </c>
      <c r="U42" s="38">
        <f t="shared" si="9"/>
        <v>7248682691.162899</v>
      </c>
    </row>
    <row r="43" spans="1:21" s="9" customFormat="1" ht="12">
      <c r="A43" s="26">
        <v>36</v>
      </c>
      <c r="B43" s="27" t="s">
        <v>89</v>
      </c>
      <c r="C43" s="28" t="s">
        <v>90</v>
      </c>
      <c r="D43" s="39">
        <v>263</v>
      </c>
      <c r="E43" s="39">
        <v>1255569306.75</v>
      </c>
      <c r="F43" s="39">
        <v>549</v>
      </c>
      <c r="G43" s="39">
        <v>18661198.260000002</v>
      </c>
      <c r="H43" s="39">
        <v>1864</v>
      </c>
      <c r="I43" s="39">
        <v>370614053.41000003</v>
      </c>
      <c r="J43" s="39">
        <v>4955</v>
      </c>
      <c r="K43" s="39">
        <v>1552160572.26</v>
      </c>
      <c r="L43" s="39">
        <f t="shared" si="0"/>
        <v>7631</v>
      </c>
      <c r="M43" s="39">
        <f t="shared" si="0"/>
        <v>3197005130.6800003</v>
      </c>
      <c r="N43" s="39">
        <v>1814</v>
      </c>
      <c r="O43" s="39">
        <v>1467303164.52</v>
      </c>
      <c r="P43" s="39">
        <v>877</v>
      </c>
      <c r="Q43" s="39">
        <v>1526412969.45</v>
      </c>
      <c r="R43" s="39">
        <f t="shared" si="2"/>
        <v>2691</v>
      </c>
      <c r="S43" s="39">
        <f t="shared" si="3"/>
        <v>2993716133.9700003</v>
      </c>
      <c r="T43" s="39">
        <f t="shared" si="1"/>
        <v>10322</v>
      </c>
      <c r="U43" s="39">
        <f t="shared" si="1"/>
        <v>6190721264.6500006</v>
      </c>
    </row>
    <row r="44" spans="1:21" s="9" customFormat="1" ht="12">
      <c r="A44" s="29">
        <v>37</v>
      </c>
      <c r="B44" s="50" t="s">
        <v>78</v>
      </c>
      <c r="C44" s="1" t="s">
        <v>370</v>
      </c>
      <c r="D44" s="40">
        <v>663</v>
      </c>
      <c r="E44" s="40">
        <v>106351776.44</v>
      </c>
      <c r="F44" s="40">
        <v>2849</v>
      </c>
      <c r="G44" s="40">
        <v>176207196.44999999</v>
      </c>
      <c r="H44" s="40">
        <v>6688</v>
      </c>
      <c r="I44" s="40">
        <v>824817450.36000001</v>
      </c>
      <c r="J44" s="40">
        <v>11884</v>
      </c>
      <c r="K44" s="40">
        <v>1016171566.59</v>
      </c>
      <c r="L44" s="38">
        <f t="shared" si="0"/>
        <v>22084</v>
      </c>
      <c r="M44" s="38">
        <f t="shared" si="0"/>
        <v>2123547989.8400002</v>
      </c>
      <c r="N44" s="40">
        <v>5275</v>
      </c>
      <c r="O44" s="40">
        <v>2109748288.3199999</v>
      </c>
      <c r="P44" s="40">
        <v>28519</v>
      </c>
      <c r="Q44" s="40">
        <v>1861794484.3599999</v>
      </c>
      <c r="R44" s="38">
        <f t="shared" si="2"/>
        <v>33794</v>
      </c>
      <c r="S44" s="38">
        <f t="shared" si="3"/>
        <v>3971542772.6799998</v>
      </c>
      <c r="T44" s="38">
        <f t="shared" si="1"/>
        <v>55878</v>
      </c>
      <c r="U44" s="38">
        <f t="shared" si="1"/>
        <v>6095090762.5200005</v>
      </c>
    </row>
    <row r="45" spans="1:21" s="9" customFormat="1" ht="12">
      <c r="A45" s="26">
        <v>38</v>
      </c>
      <c r="B45" s="49" t="s">
        <v>93</v>
      </c>
      <c r="C45" s="28" t="s">
        <v>94</v>
      </c>
      <c r="D45" s="39">
        <v>8</v>
      </c>
      <c r="E45" s="39">
        <v>56934475.530000001</v>
      </c>
      <c r="F45" s="39">
        <v>124</v>
      </c>
      <c r="G45" s="39">
        <v>80104706.480000004</v>
      </c>
      <c r="H45" s="39">
        <v>116</v>
      </c>
      <c r="I45" s="39">
        <v>1492981700.04</v>
      </c>
      <c r="J45" s="39">
        <v>176</v>
      </c>
      <c r="K45" s="39">
        <v>1033262205.05</v>
      </c>
      <c r="L45" s="39">
        <f t="shared" si="0"/>
        <v>424</v>
      </c>
      <c r="M45" s="39">
        <f t="shared" si="0"/>
        <v>2663283087.1000004</v>
      </c>
      <c r="N45" s="39">
        <v>143</v>
      </c>
      <c r="O45" s="39">
        <v>1201729492.52</v>
      </c>
      <c r="P45" s="39">
        <v>131</v>
      </c>
      <c r="Q45" s="39">
        <v>1637551867.3399999</v>
      </c>
      <c r="R45" s="39">
        <f t="shared" si="2"/>
        <v>274</v>
      </c>
      <c r="S45" s="39">
        <f t="shared" si="3"/>
        <v>2839281359.8599997</v>
      </c>
      <c r="T45" s="39">
        <f t="shared" si="1"/>
        <v>698</v>
      </c>
      <c r="U45" s="39">
        <f t="shared" si="1"/>
        <v>5502564446.96</v>
      </c>
    </row>
    <row r="46" spans="1:21" s="9" customFormat="1" ht="12">
      <c r="A46" s="29">
        <v>39</v>
      </c>
      <c r="B46" s="50" t="s">
        <v>81</v>
      </c>
      <c r="C46" s="1" t="s">
        <v>82</v>
      </c>
      <c r="D46" s="40">
        <v>752</v>
      </c>
      <c r="E46" s="40">
        <v>540267078.36000001</v>
      </c>
      <c r="F46" s="40">
        <v>2037</v>
      </c>
      <c r="G46" s="40">
        <v>233497253.21000001</v>
      </c>
      <c r="H46" s="40">
        <v>155</v>
      </c>
      <c r="I46" s="40">
        <v>698211817.46000004</v>
      </c>
      <c r="J46" s="40">
        <v>2735</v>
      </c>
      <c r="K46" s="40">
        <v>1083278327.73</v>
      </c>
      <c r="L46" s="38">
        <f t="shared" si="0"/>
        <v>5679</v>
      </c>
      <c r="M46" s="38">
        <f t="shared" si="0"/>
        <v>2555254476.7600002</v>
      </c>
      <c r="N46" s="40">
        <v>402</v>
      </c>
      <c r="O46" s="40">
        <v>1397794332.4000001</v>
      </c>
      <c r="P46" s="40">
        <v>301</v>
      </c>
      <c r="Q46" s="40">
        <v>1333975681.8</v>
      </c>
      <c r="R46" s="38">
        <f t="shared" si="2"/>
        <v>703</v>
      </c>
      <c r="S46" s="38">
        <f t="shared" si="3"/>
        <v>2731770014.1999998</v>
      </c>
      <c r="T46" s="38">
        <f t="shared" si="1"/>
        <v>6382</v>
      </c>
      <c r="U46" s="38">
        <f t="shared" si="1"/>
        <v>5287024490.96</v>
      </c>
    </row>
    <row r="47" spans="1:21" s="9" customFormat="1" ht="12">
      <c r="A47" s="26">
        <v>40</v>
      </c>
      <c r="B47" s="49" t="s">
        <v>85</v>
      </c>
      <c r="C47" s="28" t="s">
        <v>86</v>
      </c>
      <c r="D47" s="39">
        <v>623</v>
      </c>
      <c r="E47" s="39">
        <v>527472327.89999998</v>
      </c>
      <c r="F47" s="39">
        <v>2107</v>
      </c>
      <c r="G47" s="39">
        <v>365314969.70999998</v>
      </c>
      <c r="H47" s="39">
        <v>1107</v>
      </c>
      <c r="I47" s="39">
        <v>673823711.10000002</v>
      </c>
      <c r="J47" s="39">
        <v>1301</v>
      </c>
      <c r="K47" s="39">
        <v>696496788.02999997</v>
      </c>
      <c r="L47" s="39">
        <f t="shared" si="0"/>
        <v>5138</v>
      </c>
      <c r="M47" s="39">
        <f t="shared" si="0"/>
        <v>2263107796.7400002</v>
      </c>
      <c r="N47" s="39">
        <v>1011</v>
      </c>
      <c r="O47" s="39">
        <v>1365281333.3</v>
      </c>
      <c r="P47" s="39">
        <v>1027</v>
      </c>
      <c r="Q47" s="39">
        <v>1609377096.1800001</v>
      </c>
      <c r="R47" s="39">
        <f t="shared" si="2"/>
        <v>2038</v>
      </c>
      <c r="S47" s="39">
        <f t="shared" si="3"/>
        <v>2974658429.48</v>
      </c>
      <c r="T47" s="39">
        <f t="shared" si="1"/>
        <v>7176</v>
      </c>
      <c r="U47" s="39">
        <f t="shared" si="1"/>
        <v>5237766226.2200003</v>
      </c>
    </row>
    <row r="48" spans="1:21" s="9" customFormat="1" ht="12">
      <c r="A48" s="29">
        <v>41</v>
      </c>
      <c r="B48" s="50" t="s">
        <v>63</v>
      </c>
      <c r="C48" s="1" t="s">
        <v>64</v>
      </c>
      <c r="D48" s="40"/>
      <c r="E48" s="40"/>
      <c r="F48" s="40"/>
      <c r="G48" s="40"/>
      <c r="H48" s="40">
        <v>1974</v>
      </c>
      <c r="I48" s="40">
        <v>879629974.02999997</v>
      </c>
      <c r="J48" s="40">
        <v>3037</v>
      </c>
      <c r="K48" s="40">
        <v>964097730.48000002</v>
      </c>
      <c r="L48" s="38">
        <f t="shared" ref="L48:L51" si="22">J48+H48+F48+D48</f>
        <v>5011</v>
      </c>
      <c r="M48" s="38">
        <f t="shared" ref="M48:M51" si="23">K48+I48+G48+E48</f>
        <v>1843727704.51</v>
      </c>
      <c r="N48" s="40">
        <v>236</v>
      </c>
      <c r="O48" s="40">
        <v>1193629761.0799999</v>
      </c>
      <c r="P48" s="40">
        <v>627</v>
      </c>
      <c r="Q48" s="40">
        <v>1108481125.0999999</v>
      </c>
      <c r="R48" s="38">
        <f t="shared" ref="R48:R51" si="24">N48+P48</f>
        <v>863</v>
      </c>
      <c r="S48" s="38">
        <f t="shared" ref="S48:S51" si="25">O48+Q48</f>
        <v>2302110886.1799998</v>
      </c>
      <c r="T48" s="38">
        <f t="shared" ref="T48:T51" si="26">R48+L48</f>
        <v>5874</v>
      </c>
      <c r="U48" s="38">
        <f t="shared" ref="U48:U51" si="27">S48+M48</f>
        <v>4145838590.6899996</v>
      </c>
    </row>
    <row r="49" spans="1:21" s="9" customFormat="1" ht="12">
      <c r="A49" s="26">
        <v>42</v>
      </c>
      <c r="B49" s="49" t="s">
        <v>138</v>
      </c>
      <c r="C49" s="28" t="s">
        <v>139</v>
      </c>
      <c r="D49" s="39">
        <v>330</v>
      </c>
      <c r="E49" s="39">
        <v>272979830.55000001</v>
      </c>
      <c r="F49" s="39">
        <v>236</v>
      </c>
      <c r="G49" s="39">
        <v>221375824.84</v>
      </c>
      <c r="H49" s="39">
        <v>235</v>
      </c>
      <c r="I49" s="39">
        <v>892195461.66999996</v>
      </c>
      <c r="J49" s="39">
        <v>617</v>
      </c>
      <c r="K49" s="39">
        <v>453973926.55000001</v>
      </c>
      <c r="L49" s="39">
        <f t="shared" si="22"/>
        <v>1418</v>
      </c>
      <c r="M49" s="39">
        <f t="shared" si="23"/>
        <v>1840525043.6099999</v>
      </c>
      <c r="N49" s="39">
        <v>347</v>
      </c>
      <c r="O49" s="39">
        <v>509176082.45999998</v>
      </c>
      <c r="P49" s="39">
        <v>297</v>
      </c>
      <c r="Q49" s="39">
        <v>999117617.29999995</v>
      </c>
      <c r="R49" s="39">
        <f t="shared" si="24"/>
        <v>644</v>
      </c>
      <c r="S49" s="39">
        <f t="shared" si="25"/>
        <v>1508293699.76</v>
      </c>
      <c r="T49" s="39">
        <f t="shared" si="26"/>
        <v>2062</v>
      </c>
      <c r="U49" s="39">
        <f t="shared" si="27"/>
        <v>3348818743.3699999</v>
      </c>
    </row>
    <row r="50" spans="1:21" s="9" customFormat="1" ht="12">
      <c r="A50" s="29">
        <v>43</v>
      </c>
      <c r="B50" s="50" t="s">
        <v>106</v>
      </c>
      <c r="C50" s="1" t="s">
        <v>107</v>
      </c>
      <c r="D50" s="40">
        <v>9778</v>
      </c>
      <c r="E50" s="40">
        <v>727216630.25</v>
      </c>
      <c r="F50" s="40">
        <v>13547</v>
      </c>
      <c r="G50" s="40">
        <v>630838731.09370005</v>
      </c>
      <c r="H50" s="40">
        <v>5025</v>
      </c>
      <c r="I50" s="40">
        <v>300240397.85000002</v>
      </c>
      <c r="J50" s="40">
        <v>14904</v>
      </c>
      <c r="K50" s="40">
        <v>384159807.83789998</v>
      </c>
      <c r="L50" s="38">
        <f t="shared" si="22"/>
        <v>43254</v>
      </c>
      <c r="M50" s="38">
        <f t="shared" si="23"/>
        <v>2042455567.0316</v>
      </c>
      <c r="N50" s="40">
        <v>539</v>
      </c>
      <c r="O50" s="40">
        <v>617561934.01999998</v>
      </c>
      <c r="P50" s="40">
        <v>439</v>
      </c>
      <c r="Q50" s="40">
        <v>624120831.24000001</v>
      </c>
      <c r="R50" s="38">
        <f t="shared" si="24"/>
        <v>978</v>
      </c>
      <c r="S50" s="38">
        <f t="shared" si="25"/>
        <v>1241682765.26</v>
      </c>
      <c r="T50" s="38">
        <f t="shared" si="26"/>
        <v>44232</v>
      </c>
      <c r="U50" s="38">
        <f t="shared" si="27"/>
        <v>3284138332.2916002</v>
      </c>
    </row>
    <row r="51" spans="1:21" s="9" customFormat="1" ht="12">
      <c r="A51" s="26">
        <v>44</v>
      </c>
      <c r="B51" s="27" t="s">
        <v>108</v>
      </c>
      <c r="C51" s="28" t="s">
        <v>109</v>
      </c>
      <c r="D51" s="39">
        <v>999</v>
      </c>
      <c r="E51" s="39">
        <v>625035664.29999995</v>
      </c>
      <c r="F51" s="39">
        <v>5179</v>
      </c>
      <c r="G51" s="39">
        <v>677905265.653</v>
      </c>
      <c r="H51" s="39">
        <v>774</v>
      </c>
      <c r="I51" s="39">
        <v>442273664.74000001</v>
      </c>
      <c r="J51" s="39">
        <v>3115</v>
      </c>
      <c r="K51" s="39">
        <v>395923205.67729998</v>
      </c>
      <c r="L51" s="39">
        <f t="shared" si="22"/>
        <v>10067</v>
      </c>
      <c r="M51" s="39">
        <f t="shared" si="23"/>
        <v>2141137800.3703001</v>
      </c>
      <c r="N51" s="39">
        <v>279</v>
      </c>
      <c r="O51" s="39">
        <v>510925039.35000002</v>
      </c>
      <c r="P51" s="39">
        <v>220</v>
      </c>
      <c r="Q51" s="39">
        <v>536381082.13</v>
      </c>
      <c r="R51" s="39">
        <f t="shared" si="24"/>
        <v>499</v>
      </c>
      <c r="S51" s="39">
        <f t="shared" si="25"/>
        <v>1047306121.48</v>
      </c>
      <c r="T51" s="39">
        <f t="shared" si="26"/>
        <v>10566</v>
      </c>
      <c r="U51" s="39">
        <f t="shared" si="27"/>
        <v>3188443921.8502998</v>
      </c>
    </row>
    <row r="52" spans="1:21" s="9" customFormat="1" ht="12">
      <c r="A52" s="29">
        <v>45</v>
      </c>
      <c r="B52" s="50" t="s">
        <v>105</v>
      </c>
      <c r="C52" s="1" t="s">
        <v>348</v>
      </c>
      <c r="D52" s="40">
        <v>1951</v>
      </c>
      <c r="E52" s="40">
        <v>36617585.960000001</v>
      </c>
      <c r="F52" s="40">
        <v>8365</v>
      </c>
      <c r="G52" s="40">
        <v>207147703.28510001</v>
      </c>
      <c r="H52" s="40">
        <v>18908</v>
      </c>
      <c r="I52" s="40">
        <v>204616751.86629999</v>
      </c>
      <c r="J52" s="40">
        <v>34421</v>
      </c>
      <c r="K52" s="40">
        <v>615912845.86160004</v>
      </c>
      <c r="L52" s="38">
        <f t="shared" si="0"/>
        <v>63645</v>
      </c>
      <c r="M52" s="38">
        <f t="shared" si="0"/>
        <v>1064294886.973</v>
      </c>
      <c r="N52" s="40">
        <v>33444</v>
      </c>
      <c r="O52" s="40">
        <v>1178064883.5899999</v>
      </c>
      <c r="P52" s="40">
        <v>2551</v>
      </c>
      <c r="Q52" s="40">
        <v>596237268.22000003</v>
      </c>
      <c r="R52" s="38">
        <f t="shared" si="2"/>
        <v>35995</v>
      </c>
      <c r="S52" s="38">
        <f t="shared" si="3"/>
        <v>1774302151.8099999</v>
      </c>
      <c r="T52" s="38">
        <f t="shared" si="1"/>
        <v>99640</v>
      </c>
      <c r="U52" s="38">
        <f t="shared" si="1"/>
        <v>2838597038.783</v>
      </c>
    </row>
    <row r="53" spans="1:21" s="9" customFormat="1" ht="12">
      <c r="A53" s="26">
        <v>46</v>
      </c>
      <c r="B53" s="49" t="s">
        <v>101</v>
      </c>
      <c r="C53" s="28" t="s">
        <v>102</v>
      </c>
      <c r="D53" s="39">
        <v>136</v>
      </c>
      <c r="E53" s="39">
        <v>129671135.45999999</v>
      </c>
      <c r="F53" s="39">
        <v>902</v>
      </c>
      <c r="G53" s="39">
        <v>121081367.18000001</v>
      </c>
      <c r="H53" s="39">
        <v>1060</v>
      </c>
      <c r="I53" s="39">
        <v>763249794.67999995</v>
      </c>
      <c r="J53" s="39">
        <v>1346</v>
      </c>
      <c r="K53" s="39">
        <v>271424775.82999998</v>
      </c>
      <c r="L53" s="39">
        <f t="shared" ref="L53:L56" si="28">J53+H53+F53+D53</f>
        <v>3444</v>
      </c>
      <c r="M53" s="39">
        <f t="shared" ref="M53:M56" si="29">K53+I53+G53+E53</f>
        <v>1285427073.1500001</v>
      </c>
      <c r="N53" s="39">
        <v>146</v>
      </c>
      <c r="O53" s="39">
        <v>414192585.35000002</v>
      </c>
      <c r="P53" s="39">
        <v>160</v>
      </c>
      <c r="Q53" s="39">
        <v>916782166.13999999</v>
      </c>
      <c r="R53" s="39">
        <f t="shared" ref="R53:R56" si="30">N53+P53</f>
        <v>306</v>
      </c>
      <c r="S53" s="39">
        <f t="shared" ref="S53:S56" si="31">O53+Q53</f>
        <v>1330974751.49</v>
      </c>
      <c r="T53" s="39">
        <f t="shared" ref="T53:T56" si="32">R53+L53</f>
        <v>3750</v>
      </c>
      <c r="U53" s="39">
        <f t="shared" ref="U53:U56" si="33">S53+M53</f>
        <v>2616401824.6400003</v>
      </c>
    </row>
    <row r="54" spans="1:21" s="9" customFormat="1" ht="12">
      <c r="A54" s="29">
        <v>47</v>
      </c>
      <c r="B54" s="50" t="s">
        <v>140</v>
      </c>
      <c r="C54" s="1" t="s">
        <v>372</v>
      </c>
      <c r="D54" s="40">
        <v>297</v>
      </c>
      <c r="E54" s="40">
        <v>224843389.80000001</v>
      </c>
      <c r="F54" s="40">
        <v>91</v>
      </c>
      <c r="G54" s="40">
        <v>13667401.810000001</v>
      </c>
      <c r="H54" s="40">
        <v>252</v>
      </c>
      <c r="I54" s="40">
        <v>523037346.57999998</v>
      </c>
      <c r="J54" s="40">
        <v>1138</v>
      </c>
      <c r="K54" s="40">
        <v>452631504.01999998</v>
      </c>
      <c r="L54" s="38">
        <f t="shared" si="28"/>
        <v>1778</v>
      </c>
      <c r="M54" s="38">
        <f t="shared" si="29"/>
        <v>1214179642.2099998</v>
      </c>
      <c r="N54" s="40">
        <v>79</v>
      </c>
      <c r="O54" s="40">
        <v>485394564.25</v>
      </c>
      <c r="P54" s="40">
        <v>112</v>
      </c>
      <c r="Q54" s="40">
        <v>812395761.27999997</v>
      </c>
      <c r="R54" s="38">
        <f t="shared" si="30"/>
        <v>191</v>
      </c>
      <c r="S54" s="38">
        <f t="shared" si="31"/>
        <v>1297790325.53</v>
      </c>
      <c r="T54" s="38">
        <f t="shared" si="32"/>
        <v>1969</v>
      </c>
      <c r="U54" s="38">
        <f t="shared" si="33"/>
        <v>2511969967.7399998</v>
      </c>
    </row>
    <row r="55" spans="1:21" s="9" customFormat="1" ht="12">
      <c r="A55" s="26">
        <v>48</v>
      </c>
      <c r="B55" s="27" t="s">
        <v>151</v>
      </c>
      <c r="C55" s="28" t="s">
        <v>152</v>
      </c>
      <c r="D55" s="39"/>
      <c r="E55" s="39"/>
      <c r="F55" s="39"/>
      <c r="G55" s="39"/>
      <c r="H55" s="39">
        <v>49</v>
      </c>
      <c r="I55" s="39">
        <v>199272576.97999999</v>
      </c>
      <c r="J55" s="39">
        <v>171</v>
      </c>
      <c r="K55" s="39">
        <v>131003506.70999999</v>
      </c>
      <c r="L55" s="39">
        <f t="shared" si="28"/>
        <v>220</v>
      </c>
      <c r="M55" s="39">
        <f t="shared" si="29"/>
        <v>330276083.69</v>
      </c>
      <c r="N55" s="39">
        <v>60</v>
      </c>
      <c r="O55" s="39">
        <v>1050534942.35</v>
      </c>
      <c r="P55" s="39">
        <v>60</v>
      </c>
      <c r="Q55" s="39">
        <v>1119040140</v>
      </c>
      <c r="R55" s="39">
        <f t="shared" si="30"/>
        <v>120</v>
      </c>
      <c r="S55" s="39">
        <f t="shared" si="31"/>
        <v>2169575082.3499999</v>
      </c>
      <c r="T55" s="39">
        <f t="shared" si="32"/>
        <v>340</v>
      </c>
      <c r="U55" s="39">
        <f t="shared" si="33"/>
        <v>2499851166.04</v>
      </c>
    </row>
    <row r="56" spans="1:21" s="9" customFormat="1" ht="12">
      <c r="A56" s="29">
        <v>49</v>
      </c>
      <c r="B56" s="50" t="s">
        <v>99</v>
      </c>
      <c r="C56" s="1" t="s">
        <v>100</v>
      </c>
      <c r="D56" s="40">
        <v>212</v>
      </c>
      <c r="E56" s="40">
        <v>398702828.19999999</v>
      </c>
      <c r="F56" s="40">
        <v>34</v>
      </c>
      <c r="G56" s="40">
        <v>28369110.690000001</v>
      </c>
      <c r="H56" s="40">
        <v>39</v>
      </c>
      <c r="I56" s="40">
        <v>68628500.530000001</v>
      </c>
      <c r="J56" s="40">
        <v>337</v>
      </c>
      <c r="K56" s="40">
        <v>98725886.439999998</v>
      </c>
      <c r="L56" s="38">
        <f t="shared" si="28"/>
        <v>622</v>
      </c>
      <c r="M56" s="38">
        <f t="shared" si="29"/>
        <v>594426325.86000001</v>
      </c>
      <c r="N56" s="40">
        <v>17</v>
      </c>
      <c r="O56" s="40">
        <v>632000000</v>
      </c>
      <c r="P56" s="40">
        <v>44</v>
      </c>
      <c r="Q56" s="40">
        <v>1205750000</v>
      </c>
      <c r="R56" s="38">
        <f t="shared" si="30"/>
        <v>61</v>
      </c>
      <c r="S56" s="38">
        <f t="shared" si="31"/>
        <v>1837750000</v>
      </c>
      <c r="T56" s="38">
        <f t="shared" si="32"/>
        <v>683</v>
      </c>
      <c r="U56" s="38">
        <f t="shared" si="33"/>
        <v>2432176325.8600001</v>
      </c>
    </row>
    <row r="57" spans="1:21" s="9" customFormat="1" ht="12">
      <c r="A57" s="26">
        <v>50</v>
      </c>
      <c r="B57" s="49" t="s">
        <v>134</v>
      </c>
      <c r="C57" s="28" t="s">
        <v>135</v>
      </c>
      <c r="D57" s="39">
        <v>113</v>
      </c>
      <c r="E57" s="39">
        <v>37093492.770000003</v>
      </c>
      <c r="F57" s="39">
        <v>1013</v>
      </c>
      <c r="G57" s="39">
        <v>87245200.099999994</v>
      </c>
      <c r="H57" s="39">
        <v>1564</v>
      </c>
      <c r="I57" s="39">
        <v>353946960.94999999</v>
      </c>
      <c r="J57" s="39">
        <v>3305</v>
      </c>
      <c r="K57" s="39">
        <v>800270652.37450004</v>
      </c>
      <c r="L57" s="39">
        <f t="shared" si="0"/>
        <v>5995</v>
      </c>
      <c r="M57" s="39">
        <f t="shared" si="0"/>
        <v>1278556306.1945</v>
      </c>
      <c r="N57" s="39">
        <v>1468</v>
      </c>
      <c r="O57" s="39">
        <v>793671379.63999999</v>
      </c>
      <c r="P57" s="39">
        <v>491</v>
      </c>
      <c r="Q57" s="39">
        <v>296955180.37</v>
      </c>
      <c r="R57" s="39">
        <f t="shared" si="2"/>
        <v>1959</v>
      </c>
      <c r="S57" s="39">
        <f t="shared" si="3"/>
        <v>1090626560.01</v>
      </c>
      <c r="T57" s="39">
        <f t="shared" si="1"/>
        <v>7954</v>
      </c>
      <c r="U57" s="39">
        <f t="shared" si="1"/>
        <v>2369182866.2045002</v>
      </c>
    </row>
    <row r="58" spans="1:21" s="9" customFormat="1" ht="12">
      <c r="A58" s="29">
        <v>51</v>
      </c>
      <c r="B58" s="50" t="s">
        <v>118</v>
      </c>
      <c r="C58" s="1" t="s">
        <v>371</v>
      </c>
      <c r="D58" s="40"/>
      <c r="E58" s="40"/>
      <c r="F58" s="40"/>
      <c r="G58" s="40"/>
      <c r="H58" s="40">
        <v>1192</v>
      </c>
      <c r="I58" s="40">
        <v>655776190.65999997</v>
      </c>
      <c r="J58" s="40">
        <v>1275</v>
      </c>
      <c r="K58" s="40">
        <v>945500723.47000003</v>
      </c>
      <c r="L58" s="38">
        <f t="shared" ref="L58:L61" si="34">J58+H58+F58+D58</f>
        <v>2467</v>
      </c>
      <c r="M58" s="38">
        <f t="shared" ref="M58:M61" si="35">K58+I58+G58+E58</f>
        <v>1601276914.1300001</v>
      </c>
      <c r="N58" s="40">
        <v>398</v>
      </c>
      <c r="O58" s="40">
        <v>517148600</v>
      </c>
      <c r="P58" s="40">
        <v>236</v>
      </c>
      <c r="Q58" s="40">
        <v>227376114.08000001</v>
      </c>
      <c r="R58" s="38">
        <f t="shared" ref="R58:R61" si="36">N58+P58</f>
        <v>634</v>
      </c>
      <c r="S58" s="38">
        <f t="shared" ref="S58:S61" si="37">O58+Q58</f>
        <v>744524714.08000004</v>
      </c>
      <c r="T58" s="38">
        <f t="shared" ref="T58:T61" si="38">R58+L58</f>
        <v>3101</v>
      </c>
      <c r="U58" s="38">
        <f t="shared" ref="U58:U61" si="39">S58+M58</f>
        <v>2345801628.21</v>
      </c>
    </row>
    <row r="59" spans="1:21" s="9" customFormat="1" ht="12">
      <c r="A59" s="26">
        <v>52</v>
      </c>
      <c r="B59" s="27" t="s">
        <v>112</v>
      </c>
      <c r="C59" s="28" t="s">
        <v>113</v>
      </c>
      <c r="D59" s="39">
        <v>114</v>
      </c>
      <c r="E59" s="39">
        <v>1210043.18</v>
      </c>
      <c r="F59" s="39">
        <v>519</v>
      </c>
      <c r="G59" s="39">
        <v>9132335.2400000002</v>
      </c>
      <c r="H59" s="39">
        <v>8864</v>
      </c>
      <c r="I59" s="39">
        <v>453980733.02999997</v>
      </c>
      <c r="J59" s="39">
        <v>53733</v>
      </c>
      <c r="K59" s="39">
        <v>894514418.89999998</v>
      </c>
      <c r="L59" s="39">
        <f t="shared" si="34"/>
        <v>63230</v>
      </c>
      <c r="M59" s="39">
        <f t="shared" si="35"/>
        <v>1358837530.3499999</v>
      </c>
      <c r="N59" s="39">
        <v>8016</v>
      </c>
      <c r="O59" s="39">
        <v>562875047.30999994</v>
      </c>
      <c r="P59" s="39">
        <v>5718</v>
      </c>
      <c r="Q59" s="39">
        <v>105150655.37</v>
      </c>
      <c r="R59" s="39">
        <f t="shared" si="36"/>
        <v>13734</v>
      </c>
      <c r="S59" s="39">
        <f t="shared" si="37"/>
        <v>668025702.67999995</v>
      </c>
      <c r="T59" s="39">
        <f t="shared" si="38"/>
        <v>76964</v>
      </c>
      <c r="U59" s="39">
        <f t="shared" si="39"/>
        <v>2026863233.0299997</v>
      </c>
    </row>
    <row r="60" spans="1:21" s="9" customFormat="1" ht="12">
      <c r="A60" s="29">
        <v>53</v>
      </c>
      <c r="B60" s="50" t="s">
        <v>147</v>
      </c>
      <c r="C60" s="1" t="s">
        <v>148</v>
      </c>
      <c r="D60" s="40">
        <v>248</v>
      </c>
      <c r="E60" s="40">
        <v>952101900.53999996</v>
      </c>
      <c r="F60" s="40">
        <v>472</v>
      </c>
      <c r="G60" s="40">
        <v>78922297.670000002</v>
      </c>
      <c r="H60" s="40">
        <v>595</v>
      </c>
      <c r="I60" s="40">
        <v>19814805.440000001</v>
      </c>
      <c r="J60" s="40">
        <v>2620</v>
      </c>
      <c r="K60" s="40">
        <v>110222232.81</v>
      </c>
      <c r="L60" s="38">
        <f t="shared" si="34"/>
        <v>3935</v>
      </c>
      <c r="M60" s="38">
        <f t="shared" si="35"/>
        <v>1161061236.46</v>
      </c>
      <c r="N60" s="40">
        <v>100</v>
      </c>
      <c r="O60" s="40">
        <v>46276868.229999997</v>
      </c>
      <c r="P60" s="40">
        <v>80</v>
      </c>
      <c r="Q60" s="40">
        <v>817209374.11000001</v>
      </c>
      <c r="R60" s="38">
        <f t="shared" si="36"/>
        <v>180</v>
      </c>
      <c r="S60" s="38">
        <f t="shared" si="37"/>
        <v>863486242.34000003</v>
      </c>
      <c r="T60" s="38">
        <f t="shared" si="38"/>
        <v>4115</v>
      </c>
      <c r="U60" s="38">
        <f t="shared" si="39"/>
        <v>2024547478.8000002</v>
      </c>
    </row>
    <row r="61" spans="1:21" s="9" customFormat="1" ht="12">
      <c r="A61" s="26">
        <v>54</v>
      </c>
      <c r="B61" s="49" t="s">
        <v>116</v>
      </c>
      <c r="C61" s="28" t="s">
        <v>117</v>
      </c>
      <c r="D61" s="39">
        <v>2533</v>
      </c>
      <c r="E61" s="39">
        <v>59915063.719999999</v>
      </c>
      <c r="F61" s="39">
        <v>19904</v>
      </c>
      <c r="G61" s="39">
        <v>365898908.56</v>
      </c>
      <c r="H61" s="39">
        <v>20181</v>
      </c>
      <c r="I61" s="39">
        <v>173079365.5</v>
      </c>
      <c r="J61" s="39">
        <v>52536</v>
      </c>
      <c r="K61" s="39">
        <v>416014359.64999998</v>
      </c>
      <c r="L61" s="39">
        <f t="shared" si="34"/>
        <v>95154</v>
      </c>
      <c r="M61" s="39">
        <f t="shared" si="35"/>
        <v>1014907697.4300001</v>
      </c>
      <c r="N61" s="39">
        <v>8817</v>
      </c>
      <c r="O61" s="39">
        <v>714485328.45000005</v>
      </c>
      <c r="P61" s="39">
        <v>1833</v>
      </c>
      <c r="Q61" s="39">
        <v>166035954.21000001</v>
      </c>
      <c r="R61" s="39">
        <f t="shared" si="36"/>
        <v>10650</v>
      </c>
      <c r="S61" s="39">
        <f t="shared" si="37"/>
        <v>880521282.66000009</v>
      </c>
      <c r="T61" s="39">
        <f t="shared" si="38"/>
        <v>105804</v>
      </c>
      <c r="U61" s="39">
        <f t="shared" si="39"/>
        <v>1895428980.0900002</v>
      </c>
    </row>
    <row r="62" spans="1:21" s="9" customFormat="1" ht="12">
      <c r="A62" s="29">
        <v>55</v>
      </c>
      <c r="B62" s="50" t="s">
        <v>121</v>
      </c>
      <c r="C62" s="1" t="s">
        <v>373</v>
      </c>
      <c r="D62" s="40"/>
      <c r="E62" s="40"/>
      <c r="F62" s="40"/>
      <c r="G62" s="40"/>
      <c r="H62" s="40">
        <v>1096</v>
      </c>
      <c r="I62" s="40">
        <v>1588281.19</v>
      </c>
      <c r="J62" s="40">
        <v>2798</v>
      </c>
      <c r="K62" s="40">
        <v>13251670.710000001</v>
      </c>
      <c r="L62" s="38">
        <f t="shared" si="0"/>
        <v>3894</v>
      </c>
      <c r="M62" s="38">
        <f t="shared" si="0"/>
        <v>14839951.9</v>
      </c>
      <c r="N62" s="40">
        <v>7154</v>
      </c>
      <c r="O62" s="40">
        <v>772020211.42999995</v>
      </c>
      <c r="P62" s="40">
        <v>4243</v>
      </c>
      <c r="Q62" s="40">
        <v>760345821.54999995</v>
      </c>
      <c r="R62" s="38">
        <f t="shared" si="2"/>
        <v>11397</v>
      </c>
      <c r="S62" s="38">
        <f t="shared" si="3"/>
        <v>1532366032.98</v>
      </c>
      <c r="T62" s="38">
        <f t="shared" si="1"/>
        <v>15291</v>
      </c>
      <c r="U62" s="38">
        <f t="shared" si="1"/>
        <v>1547205984.8800001</v>
      </c>
    </row>
    <row r="63" spans="1:21" s="9" customFormat="1" ht="12">
      <c r="A63" s="26">
        <v>56</v>
      </c>
      <c r="B63" s="27" t="s">
        <v>130</v>
      </c>
      <c r="C63" s="28" t="s">
        <v>131</v>
      </c>
      <c r="D63" s="39">
        <v>469</v>
      </c>
      <c r="E63" s="39">
        <v>10434157.060000001</v>
      </c>
      <c r="F63" s="39">
        <v>2652</v>
      </c>
      <c r="G63" s="39">
        <v>34531908.380000003</v>
      </c>
      <c r="H63" s="39">
        <v>16410</v>
      </c>
      <c r="I63" s="39">
        <v>106532397.45999999</v>
      </c>
      <c r="J63" s="39">
        <v>60197</v>
      </c>
      <c r="K63" s="39">
        <v>713377317.95000005</v>
      </c>
      <c r="L63" s="39">
        <f t="shared" ref="L63:L74" si="40">J63+H63+F63+D63</f>
        <v>79728</v>
      </c>
      <c r="M63" s="39">
        <f t="shared" ref="M63:M74" si="41">K63+I63+G63+E63</f>
        <v>864875780.85000002</v>
      </c>
      <c r="N63" s="39">
        <v>13963</v>
      </c>
      <c r="O63" s="39">
        <v>632405089.22000003</v>
      </c>
      <c r="P63" s="39">
        <v>61</v>
      </c>
      <c r="Q63" s="39">
        <v>1602757.83</v>
      </c>
      <c r="R63" s="39">
        <f t="shared" ref="R63:R74" si="42">N63+P63</f>
        <v>14024</v>
      </c>
      <c r="S63" s="39">
        <f t="shared" ref="S63:S74" si="43">O63+Q63</f>
        <v>634007847.05000007</v>
      </c>
      <c r="T63" s="39">
        <f t="shared" ref="T63:T74" si="44">R63+L63</f>
        <v>93752</v>
      </c>
      <c r="U63" s="39">
        <f t="shared" ref="U63:U74" si="45">S63+M63</f>
        <v>1498883627.9000001</v>
      </c>
    </row>
    <row r="64" spans="1:21" s="9" customFormat="1" ht="12">
      <c r="A64" s="29">
        <v>57</v>
      </c>
      <c r="B64" s="50" t="s">
        <v>124</v>
      </c>
      <c r="C64" s="1" t="s">
        <v>125</v>
      </c>
      <c r="D64" s="40"/>
      <c r="E64" s="40"/>
      <c r="F64" s="40"/>
      <c r="G64" s="40"/>
      <c r="H64" s="40">
        <v>10932</v>
      </c>
      <c r="I64" s="40">
        <v>108407149.18000001</v>
      </c>
      <c r="J64" s="40">
        <v>45962</v>
      </c>
      <c r="K64" s="40">
        <v>697991614.22000003</v>
      </c>
      <c r="L64" s="38">
        <f t="shared" si="40"/>
        <v>56894</v>
      </c>
      <c r="M64" s="38">
        <f t="shared" si="41"/>
        <v>806398763.4000001</v>
      </c>
      <c r="N64" s="40">
        <v>34781</v>
      </c>
      <c r="O64" s="40">
        <v>598776861.69000006</v>
      </c>
      <c r="P64" s="40">
        <v>392</v>
      </c>
      <c r="Q64" s="40">
        <v>7768086.9299999997</v>
      </c>
      <c r="R64" s="38">
        <f t="shared" si="42"/>
        <v>35173</v>
      </c>
      <c r="S64" s="38">
        <f t="shared" si="43"/>
        <v>606544948.62</v>
      </c>
      <c r="T64" s="38">
        <f t="shared" si="44"/>
        <v>92067</v>
      </c>
      <c r="U64" s="38">
        <f t="shared" si="45"/>
        <v>1412943712.02</v>
      </c>
    </row>
    <row r="65" spans="1:21" s="9" customFormat="1" ht="12">
      <c r="A65" s="26">
        <v>58</v>
      </c>
      <c r="B65" s="49" t="s">
        <v>132</v>
      </c>
      <c r="C65" s="28" t="s">
        <v>133</v>
      </c>
      <c r="D65" s="39">
        <v>1238</v>
      </c>
      <c r="E65" s="39">
        <v>22615766.079999998</v>
      </c>
      <c r="F65" s="39">
        <v>14903</v>
      </c>
      <c r="G65" s="39">
        <v>312856748.27999997</v>
      </c>
      <c r="H65" s="39">
        <v>8008</v>
      </c>
      <c r="I65" s="39">
        <v>105429202.15000001</v>
      </c>
      <c r="J65" s="39">
        <v>27840</v>
      </c>
      <c r="K65" s="39">
        <v>309134145.58999997</v>
      </c>
      <c r="L65" s="39">
        <f t="shared" si="40"/>
        <v>51989</v>
      </c>
      <c r="M65" s="39">
        <f t="shared" si="41"/>
        <v>750035862.10000002</v>
      </c>
      <c r="N65" s="39">
        <v>17261</v>
      </c>
      <c r="O65" s="39">
        <v>536659153.38</v>
      </c>
      <c r="P65" s="39">
        <v>236</v>
      </c>
      <c r="Q65" s="39">
        <v>42585466.57</v>
      </c>
      <c r="R65" s="39">
        <f t="shared" si="42"/>
        <v>17497</v>
      </c>
      <c r="S65" s="39">
        <f t="shared" si="43"/>
        <v>579244619.95000005</v>
      </c>
      <c r="T65" s="39">
        <f t="shared" si="44"/>
        <v>69486</v>
      </c>
      <c r="U65" s="39">
        <f t="shared" si="45"/>
        <v>1329280482.0500002</v>
      </c>
    </row>
    <row r="66" spans="1:21" s="9" customFormat="1" ht="12">
      <c r="A66" s="29">
        <v>59</v>
      </c>
      <c r="B66" s="50" t="s">
        <v>126</v>
      </c>
      <c r="C66" s="1" t="s">
        <v>127</v>
      </c>
      <c r="D66" s="40">
        <v>776</v>
      </c>
      <c r="E66" s="40">
        <v>118550612.97</v>
      </c>
      <c r="F66" s="40">
        <v>3745</v>
      </c>
      <c r="G66" s="40">
        <v>342670353.05940002</v>
      </c>
      <c r="H66" s="40">
        <v>700</v>
      </c>
      <c r="I66" s="40">
        <v>112397803.39</v>
      </c>
      <c r="J66" s="40">
        <v>1970</v>
      </c>
      <c r="K66" s="40">
        <v>95125811.640000001</v>
      </c>
      <c r="L66" s="38">
        <f t="shared" si="40"/>
        <v>7191</v>
      </c>
      <c r="M66" s="38">
        <f t="shared" si="41"/>
        <v>668744581.05940008</v>
      </c>
      <c r="N66" s="40">
        <v>3369</v>
      </c>
      <c r="O66" s="40">
        <v>423395991.57999998</v>
      </c>
      <c r="P66" s="40">
        <v>1125</v>
      </c>
      <c r="Q66" s="40">
        <v>216050163.81999999</v>
      </c>
      <c r="R66" s="38">
        <f t="shared" si="42"/>
        <v>4494</v>
      </c>
      <c r="S66" s="38">
        <f t="shared" si="43"/>
        <v>639446155.39999998</v>
      </c>
      <c r="T66" s="38">
        <f t="shared" si="44"/>
        <v>11685</v>
      </c>
      <c r="U66" s="38">
        <f t="shared" si="45"/>
        <v>1308190736.4594002</v>
      </c>
    </row>
    <row r="67" spans="1:21" s="9" customFormat="1" ht="12">
      <c r="A67" s="26">
        <v>60</v>
      </c>
      <c r="B67" s="49" t="s">
        <v>141</v>
      </c>
      <c r="C67" s="28" t="s">
        <v>142</v>
      </c>
      <c r="D67" s="39">
        <v>6927</v>
      </c>
      <c r="E67" s="39">
        <v>363562827.63</v>
      </c>
      <c r="F67" s="39">
        <v>4686</v>
      </c>
      <c r="G67" s="39">
        <v>133272372.83</v>
      </c>
      <c r="H67" s="39">
        <v>3244</v>
      </c>
      <c r="I67" s="39">
        <v>92635845.680000007</v>
      </c>
      <c r="J67" s="39">
        <v>2791</v>
      </c>
      <c r="K67" s="39">
        <v>286156590.55860001</v>
      </c>
      <c r="L67" s="39">
        <f t="shared" ref="L67:L70" si="46">J67+H67+F67+D67</f>
        <v>17648</v>
      </c>
      <c r="M67" s="39">
        <f t="shared" ref="M67:M70" si="47">K67+I67+G67+E67</f>
        <v>875627636.69860005</v>
      </c>
      <c r="N67" s="39">
        <v>205</v>
      </c>
      <c r="O67" s="39">
        <v>194773580.19999999</v>
      </c>
      <c r="P67" s="39">
        <v>196</v>
      </c>
      <c r="Q67" s="39">
        <v>236888930.52000001</v>
      </c>
      <c r="R67" s="39">
        <f t="shared" ref="R67:R70" si="48">N67+P67</f>
        <v>401</v>
      </c>
      <c r="S67" s="39">
        <f t="shared" ref="S67:S70" si="49">O67+Q67</f>
        <v>431662510.72000003</v>
      </c>
      <c r="T67" s="39">
        <f t="shared" ref="T67:T70" si="50">R67+L67</f>
        <v>18049</v>
      </c>
      <c r="U67" s="39">
        <f t="shared" ref="U67:U70" si="51">S67+M67</f>
        <v>1307290147.4186001</v>
      </c>
    </row>
    <row r="68" spans="1:21" s="9" customFormat="1" ht="12">
      <c r="A68" s="29">
        <v>61</v>
      </c>
      <c r="B68" s="50" t="s">
        <v>103</v>
      </c>
      <c r="C68" s="1" t="s">
        <v>104</v>
      </c>
      <c r="D68" s="40">
        <v>29</v>
      </c>
      <c r="E68" s="40">
        <v>2010414.72</v>
      </c>
      <c r="F68" s="40">
        <v>637</v>
      </c>
      <c r="G68" s="40">
        <v>173586100.06999999</v>
      </c>
      <c r="H68" s="40">
        <v>881</v>
      </c>
      <c r="I68" s="40">
        <v>413419267.99000001</v>
      </c>
      <c r="J68" s="40">
        <v>1645</v>
      </c>
      <c r="K68" s="40">
        <v>395125323.04000002</v>
      </c>
      <c r="L68" s="38">
        <f t="shared" si="46"/>
        <v>3192</v>
      </c>
      <c r="M68" s="38">
        <f t="shared" si="47"/>
        <v>984141105.81999993</v>
      </c>
      <c r="N68" s="40">
        <v>424</v>
      </c>
      <c r="O68" s="40">
        <v>221423333.78</v>
      </c>
      <c r="P68" s="40">
        <v>104</v>
      </c>
      <c r="Q68" s="40">
        <v>68140000</v>
      </c>
      <c r="R68" s="38">
        <f t="shared" si="48"/>
        <v>528</v>
      </c>
      <c r="S68" s="38">
        <f t="shared" si="49"/>
        <v>289563333.77999997</v>
      </c>
      <c r="T68" s="38">
        <f t="shared" si="50"/>
        <v>3720</v>
      </c>
      <c r="U68" s="38">
        <f t="shared" si="51"/>
        <v>1273704439.5999999</v>
      </c>
    </row>
    <row r="69" spans="1:21" s="9" customFormat="1" ht="12">
      <c r="A69" s="26">
        <v>62</v>
      </c>
      <c r="B69" s="49" t="s">
        <v>157</v>
      </c>
      <c r="C69" s="28" t="s">
        <v>158</v>
      </c>
      <c r="D69" s="39">
        <v>607</v>
      </c>
      <c r="E69" s="39">
        <v>336758494.05000001</v>
      </c>
      <c r="F69" s="39">
        <v>1233</v>
      </c>
      <c r="G69" s="39">
        <v>99971895.109999999</v>
      </c>
      <c r="H69" s="39">
        <v>743</v>
      </c>
      <c r="I69" s="39">
        <v>34533787.75</v>
      </c>
      <c r="J69" s="39">
        <v>786</v>
      </c>
      <c r="K69" s="39">
        <v>40704285.770000003</v>
      </c>
      <c r="L69" s="39">
        <f t="shared" si="46"/>
        <v>3369</v>
      </c>
      <c r="M69" s="39">
        <f t="shared" si="47"/>
        <v>511968462.68000001</v>
      </c>
      <c r="N69" s="39">
        <v>579</v>
      </c>
      <c r="O69" s="39">
        <v>243122216.36000001</v>
      </c>
      <c r="P69" s="39">
        <v>457</v>
      </c>
      <c r="Q69" s="39">
        <v>468570475.41000003</v>
      </c>
      <c r="R69" s="39">
        <f t="shared" si="48"/>
        <v>1036</v>
      </c>
      <c r="S69" s="39">
        <f t="shared" si="49"/>
        <v>711692691.76999998</v>
      </c>
      <c r="T69" s="39">
        <f t="shared" si="50"/>
        <v>4405</v>
      </c>
      <c r="U69" s="39">
        <f t="shared" si="51"/>
        <v>1223661154.45</v>
      </c>
    </row>
    <row r="70" spans="1:21" s="9" customFormat="1" ht="12">
      <c r="A70" s="29">
        <v>63</v>
      </c>
      <c r="B70" s="50" t="s">
        <v>360</v>
      </c>
      <c r="C70" s="1" t="s">
        <v>361</v>
      </c>
      <c r="D70" s="40">
        <v>82</v>
      </c>
      <c r="E70" s="40">
        <v>22104042.309999999</v>
      </c>
      <c r="F70" s="40">
        <v>70</v>
      </c>
      <c r="G70" s="40">
        <v>10364555.439999999</v>
      </c>
      <c r="H70" s="40">
        <v>19464</v>
      </c>
      <c r="I70" s="40">
        <v>547641084.44000006</v>
      </c>
      <c r="J70" s="40">
        <v>1222</v>
      </c>
      <c r="K70" s="40">
        <v>23009241.43</v>
      </c>
      <c r="L70" s="38">
        <f t="shared" si="46"/>
        <v>20838</v>
      </c>
      <c r="M70" s="38">
        <f t="shared" si="47"/>
        <v>603118923.62</v>
      </c>
      <c r="N70" s="40">
        <v>360</v>
      </c>
      <c r="O70" s="40">
        <v>27444037.960000001</v>
      </c>
      <c r="P70" s="40">
        <v>844</v>
      </c>
      <c r="Q70" s="40">
        <v>563813498.22000003</v>
      </c>
      <c r="R70" s="38">
        <f t="shared" si="48"/>
        <v>1204</v>
      </c>
      <c r="S70" s="38">
        <f t="shared" si="49"/>
        <v>591257536.18000007</v>
      </c>
      <c r="T70" s="38">
        <f t="shared" si="50"/>
        <v>22042</v>
      </c>
      <c r="U70" s="38">
        <f t="shared" si="51"/>
        <v>1194376459.8000002</v>
      </c>
    </row>
    <row r="71" spans="1:21" s="9" customFormat="1" ht="12">
      <c r="A71" s="26">
        <v>64</v>
      </c>
      <c r="B71" s="49" t="s">
        <v>145</v>
      </c>
      <c r="C71" s="28" t="s">
        <v>146</v>
      </c>
      <c r="D71" s="39">
        <v>291</v>
      </c>
      <c r="E71" s="39">
        <v>4390284.8</v>
      </c>
      <c r="F71" s="39">
        <v>3729</v>
      </c>
      <c r="G71" s="39">
        <v>69315748.549999997</v>
      </c>
      <c r="H71" s="39">
        <v>6427</v>
      </c>
      <c r="I71" s="39">
        <v>70529883.209999993</v>
      </c>
      <c r="J71" s="39">
        <v>21987</v>
      </c>
      <c r="K71" s="39">
        <v>250144915.56999999</v>
      </c>
      <c r="L71" s="39">
        <f t="shared" si="40"/>
        <v>32434</v>
      </c>
      <c r="M71" s="39">
        <f t="shared" si="41"/>
        <v>394380832.13</v>
      </c>
      <c r="N71" s="39">
        <v>24560</v>
      </c>
      <c r="O71" s="39">
        <v>475646493.54000002</v>
      </c>
      <c r="P71" s="39">
        <v>3422</v>
      </c>
      <c r="Q71" s="39">
        <v>231446375.52000001</v>
      </c>
      <c r="R71" s="39">
        <f t="shared" si="42"/>
        <v>27982</v>
      </c>
      <c r="S71" s="39">
        <f t="shared" si="43"/>
        <v>707092869.06000006</v>
      </c>
      <c r="T71" s="39">
        <f t="shared" si="44"/>
        <v>60416</v>
      </c>
      <c r="U71" s="39">
        <f t="shared" si="45"/>
        <v>1101473701.1900001</v>
      </c>
    </row>
    <row r="72" spans="1:21" s="9" customFormat="1" ht="12">
      <c r="A72" s="29">
        <v>65</v>
      </c>
      <c r="B72" s="19" t="s">
        <v>97</v>
      </c>
      <c r="C72" s="1" t="s">
        <v>98</v>
      </c>
      <c r="D72" s="40">
        <v>75</v>
      </c>
      <c r="E72" s="40">
        <v>259866286</v>
      </c>
      <c r="F72" s="40">
        <v>44</v>
      </c>
      <c r="G72" s="40">
        <v>16881395.329999998</v>
      </c>
      <c r="H72" s="40">
        <v>89</v>
      </c>
      <c r="I72" s="40">
        <v>184405751.24000001</v>
      </c>
      <c r="J72" s="40">
        <v>179</v>
      </c>
      <c r="K72" s="40">
        <v>26842762.719999999</v>
      </c>
      <c r="L72" s="38">
        <f t="shared" si="40"/>
        <v>387</v>
      </c>
      <c r="M72" s="38">
        <f t="shared" si="41"/>
        <v>487996195.29000002</v>
      </c>
      <c r="N72" s="40">
        <v>41</v>
      </c>
      <c r="O72" s="40">
        <v>96033324.349999994</v>
      </c>
      <c r="P72" s="40">
        <v>254</v>
      </c>
      <c r="Q72" s="40">
        <v>494807405.39999998</v>
      </c>
      <c r="R72" s="38">
        <f t="shared" si="42"/>
        <v>295</v>
      </c>
      <c r="S72" s="38">
        <f t="shared" si="43"/>
        <v>590840729.75</v>
      </c>
      <c r="T72" s="38">
        <f t="shared" si="44"/>
        <v>682</v>
      </c>
      <c r="U72" s="38">
        <f t="shared" si="45"/>
        <v>1078836925.04</v>
      </c>
    </row>
    <row r="73" spans="1:21" s="9" customFormat="1" ht="12">
      <c r="A73" s="26">
        <v>66</v>
      </c>
      <c r="B73" s="27" t="s">
        <v>245</v>
      </c>
      <c r="C73" s="28" t="s">
        <v>246</v>
      </c>
      <c r="D73" s="39">
        <v>14</v>
      </c>
      <c r="E73" s="39">
        <v>1870716.48</v>
      </c>
      <c r="F73" s="39">
        <v>69</v>
      </c>
      <c r="G73" s="39">
        <v>3380199.48</v>
      </c>
      <c r="H73" s="39">
        <v>558</v>
      </c>
      <c r="I73" s="39">
        <v>30757749.989999998</v>
      </c>
      <c r="J73" s="39">
        <v>1659</v>
      </c>
      <c r="K73" s="39">
        <v>467657637.56999999</v>
      </c>
      <c r="L73" s="39">
        <f t="shared" si="40"/>
        <v>2300</v>
      </c>
      <c r="M73" s="39">
        <f t="shared" si="41"/>
        <v>503666303.52000004</v>
      </c>
      <c r="N73" s="39">
        <v>722</v>
      </c>
      <c r="O73" s="39">
        <v>448610230.22000003</v>
      </c>
      <c r="P73" s="39">
        <v>74</v>
      </c>
      <c r="Q73" s="39">
        <v>10132861.859999999</v>
      </c>
      <c r="R73" s="39">
        <f t="shared" si="42"/>
        <v>796</v>
      </c>
      <c r="S73" s="39">
        <f t="shared" si="43"/>
        <v>458743092.08000004</v>
      </c>
      <c r="T73" s="39">
        <f t="shared" si="44"/>
        <v>3096</v>
      </c>
      <c r="U73" s="39">
        <f t="shared" si="45"/>
        <v>962409395.60000014</v>
      </c>
    </row>
    <row r="74" spans="1:21" s="9" customFormat="1" ht="12">
      <c r="A74" s="29">
        <v>67</v>
      </c>
      <c r="B74" s="50" t="s">
        <v>136</v>
      </c>
      <c r="C74" s="1" t="s">
        <v>137</v>
      </c>
      <c r="D74" s="40">
        <v>1962</v>
      </c>
      <c r="E74" s="40">
        <v>42039984.259999998</v>
      </c>
      <c r="F74" s="40">
        <v>11845</v>
      </c>
      <c r="G74" s="40">
        <v>320938213.92199999</v>
      </c>
      <c r="H74" s="40">
        <v>5252</v>
      </c>
      <c r="I74" s="40">
        <v>78334102.219999999</v>
      </c>
      <c r="J74" s="40">
        <v>9885</v>
      </c>
      <c r="K74" s="40">
        <v>121049342.3108</v>
      </c>
      <c r="L74" s="38">
        <f t="shared" si="40"/>
        <v>28944</v>
      </c>
      <c r="M74" s="38">
        <f t="shared" si="41"/>
        <v>562361642.71280003</v>
      </c>
      <c r="N74" s="40">
        <v>4959</v>
      </c>
      <c r="O74" s="40">
        <v>351576673.10000002</v>
      </c>
      <c r="P74" s="40">
        <v>277</v>
      </c>
      <c r="Q74" s="40">
        <v>29891546.960000001</v>
      </c>
      <c r="R74" s="38">
        <f t="shared" si="42"/>
        <v>5236</v>
      </c>
      <c r="S74" s="38">
        <f t="shared" si="43"/>
        <v>381468220.06</v>
      </c>
      <c r="T74" s="38">
        <f t="shared" si="44"/>
        <v>34180</v>
      </c>
      <c r="U74" s="38">
        <f t="shared" si="45"/>
        <v>943829862.77279997</v>
      </c>
    </row>
    <row r="75" spans="1:21" s="9" customFormat="1" ht="12">
      <c r="A75" s="26">
        <v>68</v>
      </c>
      <c r="B75" s="49" t="s">
        <v>161</v>
      </c>
      <c r="C75" s="28" t="s">
        <v>162</v>
      </c>
      <c r="D75" s="39">
        <v>30</v>
      </c>
      <c r="E75" s="39">
        <v>31934842.719999999</v>
      </c>
      <c r="F75" s="39">
        <v>122</v>
      </c>
      <c r="G75" s="39">
        <v>36148830.450000003</v>
      </c>
      <c r="H75" s="39">
        <v>108</v>
      </c>
      <c r="I75" s="39">
        <v>78354687.040000007</v>
      </c>
      <c r="J75" s="39">
        <v>882</v>
      </c>
      <c r="K75" s="39">
        <v>133670549.83</v>
      </c>
      <c r="L75" s="39">
        <f t="shared" ref="L75:M82" si="52">J75+H75+F75+D75</f>
        <v>1142</v>
      </c>
      <c r="M75" s="39">
        <f t="shared" si="52"/>
        <v>280108910.03999996</v>
      </c>
      <c r="N75" s="39">
        <v>142</v>
      </c>
      <c r="O75" s="39">
        <v>364239397</v>
      </c>
      <c r="P75" s="39">
        <v>139</v>
      </c>
      <c r="Q75" s="39">
        <v>287226726</v>
      </c>
      <c r="R75" s="39">
        <f t="shared" si="2"/>
        <v>281</v>
      </c>
      <c r="S75" s="39">
        <f t="shared" si="3"/>
        <v>651466123</v>
      </c>
      <c r="T75" s="39">
        <f t="shared" ref="T75:U82" si="53">R75+L75</f>
        <v>1423</v>
      </c>
      <c r="U75" s="39">
        <f t="shared" si="53"/>
        <v>931575033.03999996</v>
      </c>
    </row>
    <row r="76" spans="1:21" s="9" customFormat="1" ht="12">
      <c r="A76" s="29">
        <v>69</v>
      </c>
      <c r="B76" s="50" t="s">
        <v>187</v>
      </c>
      <c r="C76" s="1" t="s">
        <v>188</v>
      </c>
      <c r="D76" s="40">
        <v>291</v>
      </c>
      <c r="E76" s="40">
        <v>45726047.899999999</v>
      </c>
      <c r="F76" s="40">
        <v>254</v>
      </c>
      <c r="G76" s="40">
        <v>5559432.7999999998</v>
      </c>
      <c r="H76" s="40">
        <v>80</v>
      </c>
      <c r="I76" s="40">
        <v>11714848.189999999</v>
      </c>
      <c r="J76" s="40">
        <v>524</v>
      </c>
      <c r="K76" s="40">
        <v>364053125.24000001</v>
      </c>
      <c r="L76" s="38">
        <f t="shared" si="52"/>
        <v>1149</v>
      </c>
      <c r="M76" s="38">
        <f t="shared" si="52"/>
        <v>427053454.13</v>
      </c>
      <c r="N76" s="40">
        <v>70</v>
      </c>
      <c r="O76" s="40">
        <v>381226552</v>
      </c>
      <c r="P76" s="40">
        <v>27</v>
      </c>
      <c r="Q76" s="40">
        <v>69278246</v>
      </c>
      <c r="R76" s="38">
        <f t="shared" si="2"/>
        <v>97</v>
      </c>
      <c r="S76" s="38">
        <f t="shared" si="3"/>
        <v>450504798</v>
      </c>
      <c r="T76" s="38">
        <f t="shared" si="53"/>
        <v>1246</v>
      </c>
      <c r="U76" s="38">
        <f t="shared" si="53"/>
        <v>877558252.13</v>
      </c>
    </row>
    <row r="77" spans="1:21" s="9" customFormat="1" ht="12">
      <c r="A77" s="26">
        <v>70</v>
      </c>
      <c r="B77" s="49" t="s">
        <v>155</v>
      </c>
      <c r="C77" s="28" t="s">
        <v>156</v>
      </c>
      <c r="D77" s="39">
        <v>72</v>
      </c>
      <c r="E77" s="39">
        <v>98953760</v>
      </c>
      <c r="F77" s="39">
        <v>293</v>
      </c>
      <c r="G77" s="39">
        <v>41177414.439999998</v>
      </c>
      <c r="H77" s="39">
        <v>246</v>
      </c>
      <c r="I77" s="39">
        <v>127494155.94</v>
      </c>
      <c r="J77" s="39">
        <v>433</v>
      </c>
      <c r="K77" s="39">
        <v>216008096.02000001</v>
      </c>
      <c r="L77" s="39">
        <f t="shared" si="52"/>
        <v>1044</v>
      </c>
      <c r="M77" s="39">
        <f t="shared" si="52"/>
        <v>483633426.40000004</v>
      </c>
      <c r="N77" s="39">
        <v>190</v>
      </c>
      <c r="O77" s="39">
        <v>214983159.41999999</v>
      </c>
      <c r="P77" s="39">
        <v>132</v>
      </c>
      <c r="Q77" s="39">
        <v>173696975.59999999</v>
      </c>
      <c r="R77" s="39">
        <f t="shared" si="2"/>
        <v>322</v>
      </c>
      <c r="S77" s="39">
        <f t="shared" si="3"/>
        <v>388680135.01999998</v>
      </c>
      <c r="T77" s="39">
        <f t="shared" si="53"/>
        <v>1366</v>
      </c>
      <c r="U77" s="39">
        <f t="shared" si="53"/>
        <v>872313561.42000008</v>
      </c>
    </row>
    <row r="78" spans="1:21" s="9" customFormat="1" ht="12">
      <c r="A78" s="29">
        <v>71</v>
      </c>
      <c r="B78" s="50" t="s">
        <v>195</v>
      </c>
      <c r="C78" s="1" t="s">
        <v>196</v>
      </c>
      <c r="D78" s="40">
        <v>132</v>
      </c>
      <c r="E78" s="40">
        <v>219044344.30000001</v>
      </c>
      <c r="F78" s="40">
        <v>112</v>
      </c>
      <c r="G78" s="40">
        <v>110123938.68000001</v>
      </c>
      <c r="H78" s="40">
        <v>16</v>
      </c>
      <c r="I78" s="40">
        <v>20824612.879999999</v>
      </c>
      <c r="J78" s="40">
        <v>798</v>
      </c>
      <c r="K78" s="40">
        <v>111550707.62</v>
      </c>
      <c r="L78" s="38">
        <f t="shared" si="52"/>
        <v>1058</v>
      </c>
      <c r="M78" s="38">
        <f t="shared" si="52"/>
        <v>461543603.48000002</v>
      </c>
      <c r="N78" s="40">
        <v>89</v>
      </c>
      <c r="O78" s="40">
        <v>181575502.22999999</v>
      </c>
      <c r="P78" s="40">
        <v>45</v>
      </c>
      <c r="Q78" s="40">
        <v>204610182.53999999</v>
      </c>
      <c r="R78" s="38">
        <f t="shared" si="2"/>
        <v>134</v>
      </c>
      <c r="S78" s="38">
        <f t="shared" si="3"/>
        <v>386185684.76999998</v>
      </c>
      <c r="T78" s="38">
        <f t="shared" si="53"/>
        <v>1192</v>
      </c>
      <c r="U78" s="38">
        <f t="shared" si="53"/>
        <v>847729288.25</v>
      </c>
    </row>
    <row r="79" spans="1:21" s="9" customFormat="1" ht="12">
      <c r="A79" s="26">
        <v>72</v>
      </c>
      <c r="B79" s="49" t="s">
        <v>243</v>
      </c>
      <c r="C79" s="28" t="s">
        <v>244</v>
      </c>
      <c r="D79" s="39">
        <v>80</v>
      </c>
      <c r="E79" s="39">
        <v>155733300.28</v>
      </c>
      <c r="F79" s="39">
        <v>363</v>
      </c>
      <c r="G79" s="39">
        <v>18856094.239999998</v>
      </c>
      <c r="H79" s="39">
        <v>1295</v>
      </c>
      <c r="I79" s="39">
        <v>69049714.209999993</v>
      </c>
      <c r="J79" s="39">
        <v>27597</v>
      </c>
      <c r="K79" s="39">
        <v>135721756.76769999</v>
      </c>
      <c r="L79" s="39">
        <f t="shared" si="52"/>
        <v>29335</v>
      </c>
      <c r="M79" s="39">
        <f t="shared" si="52"/>
        <v>379360865.49769998</v>
      </c>
      <c r="N79" s="39">
        <v>157</v>
      </c>
      <c r="O79" s="39">
        <v>201420822.99000001</v>
      </c>
      <c r="P79" s="39">
        <v>97</v>
      </c>
      <c r="Q79" s="39">
        <v>253615422.11000001</v>
      </c>
      <c r="R79" s="39">
        <f t="shared" si="2"/>
        <v>254</v>
      </c>
      <c r="S79" s="39">
        <f t="shared" si="3"/>
        <v>455036245.10000002</v>
      </c>
      <c r="T79" s="39">
        <f t="shared" si="53"/>
        <v>29589</v>
      </c>
      <c r="U79" s="39">
        <f t="shared" si="53"/>
        <v>834397110.5977</v>
      </c>
    </row>
    <row r="80" spans="1:21" s="9" customFormat="1" ht="12">
      <c r="A80" s="29">
        <v>73</v>
      </c>
      <c r="B80" s="50" t="s">
        <v>159</v>
      </c>
      <c r="C80" s="1" t="s">
        <v>160</v>
      </c>
      <c r="D80" s="40">
        <v>473</v>
      </c>
      <c r="E80" s="40">
        <v>260352322.28</v>
      </c>
      <c r="F80" s="40">
        <v>432</v>
      </c>
      <c r="G80" s="40">
        <v>53225950.780000001</v>
      </c>
      <c r="H80" s="40">
        <v>244</v>
      </c>
      <c r="I80" s="40">
        <v>27581525.489999998</v>
      </c>
      <c r="J80" s="40">
        <v>444</v>
      </c>
      <c r="K80" s="40">
        <v>56830310.140000001</v>
      </c>
      <c r="L80" s="38">
        <f t="shared" si="52"/>
        <v>1593</v>
      </c>
      <c r="M80" s="38">
        <f t="shared" si="52"/>
        <v>397990108.69</v>
      </c>
      <c r="N80" s="40">
        <v>242</v>
      </c>
      <c r="O80" s="40">
        <v>120207681.64</v>
      </c>
      <c r="P80" s="40">
        <v>302</v>
      </c>
      <c r="Q80" s="40">
        <v>297185402.68000001</v>
      </c>
      <c r="R80" s="38">
        <f t="shared" si="2"/>
        <v>544</v>
      </c>
      <c r="S80" s="38">
        <f t="shared" si="3"/>
        <v>417393084.31999999</v>
      </c>
      <c r="T80" s="38">
        <f t="shared" si="53"/>
        <v>2137</v>
      </c>
      <c r="U80" s="38">
        <f t="shared" si="53"/>
        <v>815383193.00999999</v>
      </c>
    </row>
    <row r="81" spans="1:21" s="9" customFormat="1" ht="12">
      <c r="A81" s="26">
        <v>74</v>
      </c>
      <c r="B81" s="49" t="s">
        <v>167</v>
      </c>
      <c r="C81" s="28" t="s">
        <v>168</v>
      </c>
      <c r="D81" s="39">
        <v>953</v>
      </c>
      <c r="E81" s="39">
        <v>18631418.600000001</v>
      </c>
      <c r="F81" s="39">
        <v>13380</v>
      </c>
      <c r="G81" s="39">
        <v>286962531.56900001</v>
      </c>
      <c r="H81" s="39">
        <v>3256</v>
      </c>
      <c r="I81" s="39">
        <v>65253422.469999999</v>
      </c>
      <c r="J81" s="39">
        <v>11991</v>
      </c>
      <c r="K81" s="39">
        <v>100985382.0816</v>
      </c>
      <c r="L81" s="39">
        <f t="shared" si="52"/>
        <v>29580</v>
      </c>
      <c r="M81" s="39">
        <f t="shared" si="52"/>
        <v>471832754.72060001</v>
      </c>
      <c r="N81" s="39">
        <v>4950</v>
      </c>
      <c r="O81" s="39">
        <v>310914214.50999999</v>
      </c>
      <c r="P81" s="39">
        <v>74</v>
      </c>
      <c r="Q81" s="39">
        <v>6918739.5599999996</v>
      </c>
      <c r="R81" s="39">
        <f t="shared" si="2"/>
        <v>5024</v>
      </c>
      <c r="S81" s="39">
        <f t="shared" si="3"/>
        <v>317832954.06999999</v>
      </c>
      <c r="T81" s="39">
        <f t="shared" si="53"/>
        <v>34604</v>
      </c>
      <c r="U81" s="39">
        <f t="shared" si="53"/>
        <v>789665708.79060006</v>
      </c>
    </row>
    <row r="82" spans="1:21" s="9" customFormat="1" ht="12">
      <c r="A82" s="29">
        <v>75</v>
      </c>
      <c r="B82" s="19" t="s">
        <v>153</v>
      </c>
      <c r="C82" s="1" t="s">
        <v>154</v>
      </c>
      <c r="D82" s="40">
        <v>465</v>
      </c>
      <c r="E82" s="40">
        <v>10516332.08</v>
      </c>
      <c r="F82" s="40">
        <v>10506</v>
      </c>
      <c r="G82" s="40">
        <v>253418073.09</v>
      </c>
      <c r="H82" s="40">
        <v>4646</v>
      </c>
      <c r="I82" s="40">
        <v>43320208.782300003</v>
      </c>
      <c r="J82" s="40">
        <v>11604</v>
      </c>
      <c r="K82" s="40">
        <v>97974592.891000003</v>
      </c>
      <c r="L82" s="38">
        <f t="shared" si="52"/>
        <v>27221</v>
      </c>
      <c r="M82" s="38">
        <f t="shared" si="52"/>
        <v>405229206.84329998</v>
      </c>
      <c r="N82" s="40">
        <v>15664</v>
      </c>
      <c r="O82" s="40">
        <v>333626047.39999998</v>
      </c>
      <c r="P82" s="40">
        <v>1951</v>
      </c>
      <c r="Q82" s="40">
        <v>36115701.549999997</v>
      </c>
      <c r="R82" s="38">
        <f t="shared" si="2"/>
        <v>17615</v>
      </c>
      <c r="S82" s="38">
        <f t="shared" si="3"/>
        <v>369741748.94999999</v>
      </c>
      <c r="T82" s="38">
        <f t="shared" si="53"/>
        <v>44836</v>
      </c>
      <c r="U82" s="38">
        <f t="shared" si="53"/>
        <v>774970955.79329991</v>
      </c>
    </row>
    <row r="83" spans="1:21" s="9" customFormat="1" ht="12">
      <c r="A83" s="26">
        <v>76</v>
      </c>
      <c r="B83" s="27" t="s">
        <v>128</v>
      </c>
      <c r="C83" s="28" t="s">
        <v>129</v>
      </c>
      <c r="D83" s="39">
        <v>1242</v>
      </c>
      <c r="E83" s="39">
        <v>209138876.11000001</v>
      </c>
      <c r="F83" s="39">
        <v>1047</v>
      </c>
      <c r="G83" s="39">
        <v>59570932.579999998</v>
      </c>
      <c r="H83" s="39">
        <v>138</v>
      </c>
      <c r="I83" s="39">
        <v>36449380.439999998</v>
      </c>
      <c r="J83" s="39">
        <v>1072</v>
      </c>
      <c r="K83" s="39">
        <v>72572188.109999999</v>
      </c>
      <c r="L83" s="39">
        <f t="shared" ref="L83:L90" si="54">J83+H83+F83+D83</f>
        <v>3499</v>
      </c>
      <c r="M83" s="39">
        <f t="shared" ref="M83:M90" si="55">K83+I83+G83+E83</f>
        <v>377731377.24000001</v>
      </c>
      <c r="N83" s="39">
        <v>133</v>
      </c>
      <c r="O83" s="39">
        <v>148415914.08000001</v>
      </c>
      <c r="P83" s="39">
        <v>117</v>
      </c>
      <c r="Q83" s="39">
        <v>225132960.38</v>
      </c>
      <c r="R83" s="39">
        <f t="shared" si="2"/>
        <v>250</v>
      </c>
      <c r="S83" s="39">
        <f t="shared" si="3"/>
        <v>373548874.46000004</v>
      </c>
      <c r="T83" s="39">
        <f t="shared" ref="T83:T90" si="56">R83+L83</f>
        <v>3749</v>
      </c>
      <c r="U83" s="39">
        <f t="shared" ref="U83:U90" si="57">S83+M83</f>
        <v>751280251.70000005</v>
      </c>
    </row>
    <row r="84" spans="1:21" s="9" customFormat="1" ht="12">
      <c r="A84" s="29">
        <v>77</v>
      </c>
      <c r="B84" s="50" t="s">
        <v>346</v>
      </c>
      <c r="C84" s="1" t="s">
        <v>347</v>
      </c>
      <c r="D84" s="40"/>
      <c r="E84" s="40"/>
      <c r="F84" s="40"/>
      <c r="G84" s="40"/>
      <c r="H84" s="40"/>
      <c r="I84" s="40"/>
      <c r="J84" s="40">
        <v>12</v>
      </c>
      <c r="K84" s="40">
        <v>12827.66</v>
      </c>
      <c r="L84" s="38">
        <f t="shared" si="54"/>
        <v>12</v>
      </c>
      <c r="M84" s="38">
        <f t="shared" si="55"/>
        <v>12827.66</v>
      </c>
      <c r="N84" s="40">
        <v>385</v>
      </c>
      <c r="O84" s="40">
        <v>347968167.25999999</v>
      </c>
      <c r="P84" s="40">
        <v>772</v>
      </c>
      <c r="Q84" s="40">
        <v>347861497.82999998</v>
      </c>
      <c r="R84" s="38">
        <f t="shared" si="2"/>
        <v>1157</v>
      </c>
      <c r="S84" s="38">
        <f t="shared" si="3"/>
        <v>695829665.08999991</v>
      </c>
      <c r="T84" s="38">
        <f t="shared" si="56"/>
        <v>1169</v>
      </c>
      <c r="U84" s="38">
        <f t="shared" si="57"/>
        <v>695842492.74999988</v>
      </c>
    </row>
    <row r="85" spans="1:21" s="9" customFormat="1" ht="12">
      <c r="A85" s="26">
        <v>78</v>
      </c>
      <c r="B85" s="49" t="s">
        <v>362</v>
      </c>
      <c r="C85" s="28" t="s">
        <v>363</v>
      </c>
      <c r="D85" s="39"/>
      <c r="E85" s="39"/>
      <c r="F85" s="39"/>
      <c r="G85" s="39"/>
      <c r="H85" s="39"/>
      <c r="I85" s="39"/>
      <c r="J85" s="39">
        <v>2</v>
      </c>
      <c r="K85" s="39">
        <v>47457314.649999999</v>
      </c>
      <c r="L85" s="39">
        <f t="shared" si="54"/>
        <v>2</v>
      </c>
      <c r="M85" s="39">
        <f t="shared" si="55"/>
        <v>47457314.649999999</v>
      </c>
      <c r="N85" s="39">
        <v>3</v>
      </c>
      <c r="O85" s="39">
        <v>357785625.36000001</v>
      </c>
      <c r="P85" s="39">
        <v>2</v>
      </c>
      <c r="Q85" s="39">
        <v>263062209</v>
      </c>
      <c r="R85" s="39">
        <f t="shared" si="2"/>
        <v>5</v>
      </c>
      <c r="S85" s="39">
        <f t="shared" si="3"/>
        <v>620847834.36000001</v>
      </c>
      <c r="T85" s="39">
        <f t="shared" si="56"/>
        <v>7</v>
      </c>
      <c r="U85" s="39">
        <f t="shared" si="57"/>
        <v>668305149.00999999</v>
      </c>
    </row>
    <row r="86" spans="1:21" s="9" customFormat="1" ht="12">
      <c r="A86" s="29">
        <v>79</v>
      </c>
      <c r="B86" s="50" t="s">
        <v>149</v>
      </c>
      <c r="C86" s="1" t="s">
        <v>150</v>
      </c>
      <c r="D86" s="40">
        <v>15</v>
      </c>
      <c r="E86" s="40">
        <v>12516351.359999999</v>
      </c>
      <c r="F86" s="40">
        <v>135</v>
      </c>
      <c r="G86" s="40">
        <v>41400337.43</v>
      </c>
      <c r="H86" s="40">
        <v>474</v>
      </c>
      <c r="I86" s="40">
        <v>166968905.40000001</v>
      </c>
      <c r="J86" s="40">
        <v>586</v>
      </c>
      <c r="K86" s="40">
        <v>137602040.27000001</v>
      </c>
      <c r="L86" s="38">
        <f t="shared" si="54"/>
        <v>1210</v>
      </c>
      <c r="M86" s="38">
        <f t="shared" si="55"/>
        <v>358487634.46000004</v>
      </c>
      <c r="N86" s="40">
        <v>154</v>
      </c>
      <c r="O86" s="40">
        <v>141006028.75999999</v>
      </c>
      <c r="P86" s="40">
        <v>131</v>
      </c>
      <c r="Q86" s="40">
        <v>141497240.37</v>
      </c>
      <c r="R86" s="38">
        <f t="shared" si="2"/>
        <v>285</v>
      </c>
      <c r="S86" s="38">
        <f t="shared" si="3"/>
        <v>282503269.13</v>
      </c>
      <c r="T86" s="38">
        <f t="shared" si="56"/>
        <v>1495</v>
      </c>
      <c r="U86" s="38">
        <f t="shared" si="57"/>
        <v>640990903.59000003</v>
      </c>
    </row>
    <row r="87" spans="1:21" s="9" customFormat="1" ht="12">
      <c r="A87" s="26">
        <v>80</v>
      </c>
      <c r="B87" s="49" t="s">
        <v>143</v>
      </c>
      <c r="C87" s="28" t="s">
        <v>144</v>
      </c>
      <c r="D87" s="39">
        <v>335</v>
      </c>
      <c r="E87" s="39">
        <v>5839794.3799999999</v>
      </c>
      <c r="F87" s="39">
        <v>2811</v>
      </c>
      <c r="G87" s="39">
        <v>59361511.733800001</v>
      </c>
      <c r="H87" s="39">
        <v>13790</v>
      </c>
      <c r="I87" s="39">
        <v>32378425.07</v>
      </c>
      <c r="J87" s="39">
        <v>13619</v>
      </c>
      <c r="K87" s="39">
        <v>144513499.59</v>
      </c>
      <c r="L87" s="39">
        <f t="shared" si="54"/>
        <v>30555</v>
      </c>
      <c r="M87" s="39">
        <f t="shared" si="55"/>
        <v>242093230.77379999</v>
      </c>
      <c r="N87" s="39">
        <v>15160</v>
      </c>
      <c r="O87" s="39">
        <v>281263533.5</v>
      </c>
      <c r="P87" s="39">
        <v>3951</v>
      </c>
      <c r="Q87" s="39">
        <v>115731768.23</v>
      </c>
      <c r="R87" s="39">
        <f t="shared" si="2"/>
        <v>19111</v>
      </c>
      <c r="S87" s="39">
        <f t="shared" si="3"/>
        <v>396995301.73000002</v>
      </c>
      <c r="T87" s="39">
        <f t="shared" si="56"/>
        <v>49666</v>
      </c>
      <c r="U87" s="39">
        <f t="shared" si="57"/>
        <v>639088532.50380003</v>
      </c>
    </row>
    <row r="88" spans="1:21" s="9" customFormat="1" ht="12">
      <c r="A88" s="29">
        <v>81</v>
      </c>
      <c r="B88" s="50" t="s">
        <v>287</v>
      </c>
      <c r="C88" s="1" t="s">
        <v>288</v>
      </c>
      <c r="D88" s="40">
        <v>51</v>
      </c>
      <c r="E88" s="40">
        <v>55085728.509999998</v>
      </c>
      <c r="F88" s="40">
        <v>133</v>
      </c>
      <c r="G88" s="40">
        <v>23863835.489999998</v>
      </c>
      <c r="H88" s="40">
        <v>66</v>
      </c>
      <c r="I88" s="40">
        <v>37942683.439999998</v>
      </c>
      <c r="J88" s="40">
        <v>131</v>
      </c>
      <c r="K88" s="40">
        <v>22631642.420000002</v>
      </c>
      <c r="L88" s="38">
        <f t="shared" si="54"/>
        <v>381</v>
      </c>
      <c r="M88" s="38">
        <f t="shared" si="55"/>
        <v>139523889.85999998</v>
      </c>
      <c r="N88" s="40">
        <v>127</v>
      </c>
      <c r="O88" s="40">
        <v>205987983.94999999</v>
      </c>
      <c r="P88" s="40">
        <v>136</v>
      </c>
      <c r="Q88" s="40">
        <v>284902428.22000003</v>
      </c>
      <c r="R88" s="38">
        <f t="shared" si="2"/>
        <v>263</v>
      </c>
      <c r="S88" s="38">
        <f t="shared" si="3"/>
        <v>490890412.17000002</v>
      </c>
      <c r="T88" s="38">
        <f t="shared" si="56"/>
        <v>644</v>
      </c>
      <c r="U88" s="38">
        <f t="shared" si="57"/>
        <v>630414302.02999997</v>
      </c>
    </row>
    <row r="89" spans="1:21" s="9" customFormat="1" ht="12">
      <c r="A89" s="26">
        <v>82</v>
      </c>
      <c r="B89" s="49" t="s">
        <v>114</v>
      </c>
      <c r="C89" s="28" t="s">
        <v>115</v>
      </c>
      <c r="D89" s="39">
        <v>24</v>
      </c>
      <c r="E89" s="39">
        <v>40439786.890000001</v>
      </c>
      <c r="F89" s="39">
        <v>20</v>
      </c>
      <c r="G89" s="39">
        <v>25161611.859999999</v>
      </c>
      <c r="H89" s="39">
        <v>23</v>
      </c>
      <c r="I89" s="39">
        <v>27694124.48</v>
      </c>
      <c r="J89" s="39">
        <v>208</v>
      </c>
      <c r="K89" s="39">
        <v>147971450.09</v>
      </c>
      <c r="L89" s="39">
        <f t="shared" si="54"/>
        <v>275</v>
      </c>
      <c r="M89" s="39">
        <f t="shared" si="55"/>
        <v>241266973.31999999</v>
      </c>
      <c r="N89" s="39">
        <v>28</v>
      </c>
      <c r="O89" s="39">
        <v>260893033.28999999</v>
      </c>
      <c r="P89" s="39">
        <v>21</v>
      </c>
      <c r="Q89" s="39">
        <v>112384421.81</v>
      </c>
      <c r="R89" s="39">
        <f t="shared" si="2"/>
        <v>49</v>
      </c>
      <c r="S89" s="39">
        <f t="shared" si="3"/>
        <v>373277455.10000002</v>
      </c>
      <c r="T89" s="39">
        <f t="shared" si="56"/>
        <v>324</v>
      </c>
      <c r="U89" s="39">
        <f t="shared" si="57"/>
        <v>614544428.42000008</v>
      </c>
    </row>
    <row r="90" spans="1:21" s="9" customFormat="1" ht="12">
      <c r="A90" s="29">
        <v>83</v>
      </c>
      <c r="B90" s="50" t="s">
        <v>181</v>
      </c>
      <c r="C90" s="1" t="s">
        <v>182</v>
      </c>
      <c r="D90" s="40">
        <v>250</v>
      </c>
      <c r="E90" s="40">
        <v>3663067.79</v>
      </c>
      <c r="F90" s="40">
        <v>3469</v>
      </c>
      <c r="G90" s="40">
        <v>68842521.450000003</v>
      </c>
      <c r="H90" s="40">
        <v>4159</v>
      </c>
      <c r="I90" s="40">
        <v>37611270.189999998</v>
      </c>
      <c r="J90" s="40">
        <v>36862</v>
      </c>
      <c r="K90" s="40">
        <v>211386852.80000001</v>
      </c>
      <c r="L90" s="38">
        <f t="shared" si="54"/>
        <v>44740</v>
      </c>
      <c r="M90" s="38">
        <f t="shared" si="55"/>
        <v>321503712.23000002</v>
      </c>
      <c r="N90" s="40">
        <v>17445</v>
      </c>
      <c r="O90" s="40">
        <v>246414502.75999999</v>
      </c>
      <c r="P90" s="40">
        <v>221</v>
      </c>
      <c r="Q90" s="40">
        <v>8368301.4800000004</v>
      </c>
      <c r="R90" s="38">
        <f t="shared" si="2"/>
        <v>17666</v>
      </c>
      <c r="S90" s="38">
        <f t="shared" si="3"/>
        <v>254782804.23999998</v>
      </c>
      <c r="T90" s="38">
        <f t="shared" si="56"/>
        <v>62406</v>
      </c>
      <c r="U90" s="38">
        <f t="shared" si="57"/>
        <v>576286516.47000003</v>
      </c>
    </row>
    <row r="91" spans="1:21" s="9" customFormat="1" ht="12">
      <c r="A91" s="26">
        <v>84</v>
      </c>
      <c r="B91" s="49" t="s">
        <v>201</v>
      </c>
      <c r="C91" s="28" t="s">
        <v>202</v>
      </c>
      <c r="D91" s="39">
        <v>1979</v>
      </c>
      <c r="E91" s="39">
        <v>122598839.73</v>
      </c>
      <c r="F91" s="39">
        <v>2880</v>
      </c>
      <c r="G91" s="39">
        <v>66518286.020000003</v>
      </c>
      <c r="H91" s="39">
        <v>5392</v>
      </c>
      <c r="I91" s="39">
        <v>22458774.34</v>
      </c>
      <c r="J91" s="39">
        <v>15672</v>
      </c>
      <c r="K91" s="39">
        <v>89014443.890000001</v>
      </c>
      <c r="L91" s="39">
        <f t="shared" ref="L91:M98" si="58">J91+H91+F91+D91</f>
        <v>25923</v>
      </c>
      <c r="M91" s="39">
        <f t="shared" si="58"/>
        <v>300590343.98000002</v>
      </c>
      <c r="N91" s="39">
        <v>8087</v>
      </c>
      <c r="O91" s="39">
        <v>133687944.52</v>
      </c>
      <c r="P91" s="39">
        <v>1242</v>
      </c>
      <c r="Q91" s="39">
        <v>123211735.02</v>
      </c>
      <c r="R91" s="39">
        <f t="shared" si="2"/>
        <v>9329</v>
      </c>
      <c r="S91" s="39">
        <f t="shared" si="3"/>
        <v>256899679.53999999</v>
      </c>
      <c r="T91" s="39">
        <f t="shared" ref="T91:U98" si="59">R91+L91</f>
        <v>35252</v>
      </c>
      <c r="U91" s="39">
        <f t="shared" si="59"/>
        <v>557490023.51999998</v>
      </c>
    </row>
    <row r="92" spans="1:21" s="9" customFormat="1" ht="12">
      <c r="A92" s="29">
        <v>85</v>
      </c>
      <c r="B92" s="19" t="s">
        <v>175</v>
      </c>
      <c r="C92" s="1" t="s">
        <v>176</v>
      </c>
      <c r="D92" s="40">
        <v>5258</v>
      </c>
      <c r="E92" s="40">
        <v>173647857.94999999</v>
      </c>
      <c r="F92" s="40">
        <v>2412</v>
      </c>
      <c r="G92" s="40">
        <v>78584630.480000004</v>
      </c>
      <c r="H92" s="40">
        <v>908</v>
      </c>
      <c r="I92" s="40">
        <v>13414386.24</v>
      </c>
      <c r="J92" s="40">
        <v>3851</v>
      </c>
      <c r="K92" s="40">
        <v>29135487.280000001</v>
      </c>
      <c r="L92" s="38">
        <f t="shared" si="58"/>
        <v>12429</v>
      </c>
      <c r="M92" s="38">
        <f t="shared" si="58"/>
        <v>294782361.94999999</v>
      </c>
      <c r="N92" s="40">
        <v>302</v>
      </c>
      <c r="O92" s="40">
        <v>91636594.969999999</v>
      </c>
      <c r="P92" s="40">
        <v>536</v>
      </c>
      <c r="Q92" s="40">
        <v>165311504.53</v>
      </c>
      <c r="R92" s="38">
        <f t="shared" si="2"/>
        <v>838</v>
      </c>
      <c r="S92" s="38">
        <f t="shared" si="3"/>
        <v>256948099.5</v>
      </c>
      <c r="T92" s="38">
        <f t="shared" si="59"/>
        <v>13267</v>
      </c>
      <c r="U92" s="38">
        <f t="shared" si="59"/>
        <v>551730461.45000005</v>
      </c>
    </row>
    <row r="93" spans="1:21" s="9" customFormat="1" ht="12">
      <c r="A93" s="26">
        <v>86</v>
      </c>
      <c r="B93" s="27" t="s">
        <v>163</v>
      </c>
      <c r="C93" s="28" t="s">
        <v>164</v>
      </c>
      <c r="D93" s="39">
        <v>116</v>
      </c>
      <c r="E93" s="39">
        <v>82611302.519999996</v>
      </c>
      <c r="F93" s="39">
        <v>191</v>
      </c>
      <c r="G93" s="39">
        <v>52333987.280000001</v>
      </c>
      <c r="H93" s="39">
        <v>213</v>
      </c>
      <c r="I93" s="39">
        <v>139031913.22999999</v>
      </c>
      <c r="J93" s="39">
        <v>554</v>
      </c>
      <c r="K93" s="39">
        <v>84396552.510000005</v>
      </c>
      <c r="L93" s="39">
        <f t="shared" si="58"/>
        <v>1074</v>
      </c>
      <c r="M93" s="39">
        <f t="shared" si="58"/>
        <v>358373755.53999996</v>
      </c>
      <c r="N93" s="39">
        <v>67</v>
      </c>
      <c r="O93" s="39">
        <v>48800412.520000003</v>
      </c>
      <c r="P93" s="39">
        <v>78</v>
      </c>
      <c r="Q93" s="39">
        <v>143549122.62</v>
      </c>
      <c r="R93" s="39">
        <f t="shared" si="2"/>
        <v>145</v>
      </c>
      <c r="S93" s="39">
        <f t="shared" si="3"/>
        <v>192349535.14000002</v>
      </c>
      <c r="T93" s="39">
        <f t="shared" si="59"/>
        <v>1219</v>
      </c>
      <c r="U93" s="39">
        <f t="shared" si="59"/>
        <v>550723290.67999995</v>
      </c>
    </row>
    <row r="94" spans="1:21" s="9" customFormat="1" ht="12">
      <c r="A94" s="29">
        <v>87</v>
      </c>
      <c r="B94" s="50" t="s">
        <v>250</v>
      </c>
      <c r="C94" s="1" t="s">
        <v>251</v>
      </c>
      <c r="D94" s="40"/>
      <c r="E94" s="40"/>
      <c r="F94" s="40"/>
      <c r="G94" s="40"/>
      <c r="H94" s="40">
        <v>4557</v>
      </c>
      <c r="I94" s="40">
        <v>45847026.350000001</v>
      </c>
      <c r="J94" s="40">
        <v>5417</v>
      </c>
      <c r="K94" s="40">
        <v>100142842.59</v>
      </c>
      <c r="L94" s="38">
        <f t="shared" si="58"/>
        <v>9974</v>
      </c>
      <c r="M94" s="38">
        <f t="shared" si="58"/>
        <v>145989868.94</v>
      </c>
      <c r="N94" s="40">
        <v>7249</v>
      </c>
      <c r="O94" s="40">
        <v>218927378.71000001</v>
      </c>
      <c r="P94" s="40">
        <v>827</v>
      </c>
      <c r="Q94" s="40">
        <v>164610559.46000001</v>
      </c>
      <c r="R94" s="38">
        <f t="shared" si="2"/>
        <v>8076</v>
      </c>
      <c r="S94" s="38">
        <f t="shared" si="3"/>
        <v>383537938.17000002</v>
      </c>
      <c r="T94" s="38">
        <f t="shared" si="59"/>
        <v>18050</v>
      </c>
      <c r="U94" s="38">
        <f t="shared" si="59"/>
        <v>529527807.11000001</v>
      </c>
    </row>
    <row r="95" spans="1:21" s="9" customFormat="1" ht="12">
      <c r="A95" s="26">
        <v>88</v>
      </c>
      <c r="B95" s="49" t="s">
        <v>171</v>
      </c>
      <c r="C95" s="28" t="s">
        <v>172</v>
      </c>
      <c r="D95" s="39">
        <v>241</v>
      </c>
      <c r="E95" s="39">
        <v>3791135.14</v>
      </c>
      <c r="F95" s="39">
        <v>8275</v>
      </c>
      <c r="G95" s="39">
        <v>182665003.08000001</v>
      </c>
      <c r="H95" s="39">
        <v>2166</v>
      </c>
      <c r="I95" s="39">
        <v>16268463.18</v>
      </c>
      <c r="J95" s="39">
        <v>10111</v>
      </c>
      <c r="K95" s="39">
        <v>75910784.549999997</v>
      </c>
      <c r="L95" s="39">
        <f t="shared" si="58"/>
        <v>20793</v>
      </c>
      <c r="M95" s="39">
        <f t="shared" si="58"/>
        <v>278635385.94999999</v>
      </c>
      <c r="N95" s="39">
        <v>5822</v>
      </c>
      <c r="O95" s="39">
        <v>241389181.13</v>
      </c>
      <c r="P95" s="39">
        <v>100</v>
      </c>
      <c r="Q95" s="39">
        <v>2869908.39</v>
      </c>
      <c r="R95" s="39">
        <f t="shared" si="2"/>
        <v>5922</v>
      </c>
      <c r="S95" s="39">
        <f t="shared" si="3"/>
        <v>244259089.51999998</v>
      </c>
      <c r="T95" s="39">
        <f t="shared" si="59"/>
        <v>26715</v>
      </c>
      <c r="U95" s="39">
        <f t="shared" si="59"/>
        <v>522894475.46999997</v>
      </c>
    </row>
    <row r="96" spans="1:21" s="9" customFormat="1" ht="12">
      <c r="A96" s="29">
        <v>89</v>
      </c>
      <c r="B96" s="50" t="s">
        <v>165</v>
      </c>
      <c r="C96" s="1" t="s">
        <v>166</v>
      </c>
      <c r="D96" s="40">
        <v>57</v>
      </c>
      <c r="E96" s="40">
        <v>1237479.07</v>
      </c>
      <c r="F96" s="40">
        <v>709</v>
      </c>
      <c r="G96" s="40">
        <v>15281907.289999999</v>
      </c>
      <c r="H96" s="40">
        <v>1683</v>
      </c>
      <c r="I96" s="40">
        <v>13609326.890000001</v>
      </c>
      <c r="J96" s="40">
        <v>6601</v>
      </c>
      <c r="K96" s="40">
        <v>181805265.68000001</v>
      </c>
      <c r="L96" s="38">
        <f t="shared" si="58"/>
        <v>9050</v>
      </c>
      <c r="M96" s="38">
        <f t="shared" si="58"/>
        <v>211933978.92999998</v>
      </c>
      <c r="N96" s="40">
        <v>24945</v>
      </c>
      <c r="O96" s="40">
        <v>229551621.84999999</v>
      </c>
      <c r="P96" s="40">
        <v>565</v>
      </c>
      <c r="Q96" s="40">
        <v>47115478.600000001</v>
      </c>
      <c r="R96" s="38">
        <f t="shared" si="2"/>
        <v>25510</v>
      </c>
      <c r="S96" s="38">
        <f t="shared" si="3"/>
        <v>276667100.44999999</v>
      </c>
      <c r="T96" s="38">
        <f t="shared" si="59"/>
        <v>34560</v>
      </c>
      <c r="U96" s="38">
        <f t="shared" si="59"/>
        <v>488601079.38</v>
      </c>
    </row>
    <row r="97" spans="1:21" s="9" customFormat="1" ht="12">
      <c r="A97" s="26">
        <v>90</v>
      </c>
      <c r="B97" s="49" t="s">
        <v>119</v>
      </c>
      <c r="C97" s="28" t="s">
        <v>120</v>
      </c>
      <c r="D97" s="39">
        <v>126</v>
      </c>
      <c r="E97" s="39">
        <v>71551477.400000006</v>
      </c>
      <c r="F97" s="39">
        <v>50</v>
      </c>
      <c r="G97" s="39">
        <v>29267010.66</v>
      </c>
      <c r="H97" s="39">
        <v>23</v>
      </c>
      <c r="I97" s="39">
        <v>47072869.399999999</v>
      </c>
      <c r="J97" s="39">
        <v>370</v>
      </c>
      <c r="K97" s="39">
        <v>98091096.109999999</v>
      </c>
      <c r="L97" s="39">
        <f t="shared" si="58"/>
        <v>569</v>
      </c>
      <c r="M97" s="39">
        <f t="shared" si="58"/>
        <v>245982453.56999999</v>
      </c>
      <c r="N97" s="39">
        <v>28</v>
      </c>
      <c r="O97" s="39">
        <v>109469850.36</v>
      </c>
      <c r="P97" s="39">
        <v>27</v>
      </c>
      <c r="Q97" s="39">
        <v>131872820.18000001</v>
      </c>
      <c r="R97" s="39">
        <f t="shared" si="2"/>
        <v>55</v>
      </c>
      <c r="S97" s="39">
        <f t="shared" si="3"/>
        <v>241342670.54000002</v>
      </c>
      <c r="T97" s="39">
        <f t="shared" si="59"/>
        <v>624</v>
      </c>
      <c r="U97" s="39">
        <f t="shared" si="59"/>
        <v>487325124.11000001</v>
      </c>
    </row>
    <row r="98" spans="1:21" s="9" customFormat="1" ht="12">
      <c r="A98" s="29">
        <v>91</v>
      </c>
      <c r="B98" s="50" t="s">
        <v>179</v>
      </c>
      <c r="C98" s="1" t="s">
        <v>180</v>
      </c>
      <c r="D98" s="40">
        <v>48</v>
      </c>
      <c r="E98" s="40">
        <v>1555680.2</v>
      </c>
      <c r="F98" s="40">
        <v>639</v>
      </c>
      <c r="G98" s="40">
        <v>11994283.609999999</v>
      </c>
      <c r="H98" s="40">
        <v>4056</v>
      </c>
      <c r="I98" s="40">
        <v>23210059.010000002</v>
      </c>
      <c r="J98" s="40">
        <v>18557</v>
      </c>
      <c r="K98" s="40">
        <v>180929392.84999999</v>
      </c>
      <c r="L98" s="38">
        <f t="shared" si="58"/>
        <v>23300</v>
      </c>
      <c r="M98" s="38">
        <f t="shared" si="58"/>
        <v>217689415.66999996</v>
      </c>
      <c r="N98" s="40">
        <v>9424</v>
      </c>
      <c r="O98" s="40">
        <v>201603861.53999999</v>
      </c>
      <c r="P98" s="40">
        <v>549</v>
      </c>
      <c r="Q98" s="40">
        <v>33444716.300000001</v>
      </c>
      <c r="R98" s="38">
        <f t="shared" si="2"/>
        <v>9973</v>
      </c>
      <c r="S98" s="38">
        <f t="shared" si="3"/>
        <v>235048577.84</v>
      </c>
      <c r="T98" s="38">
        <f t="shared" si="59"/>
        <v>33273</v>
      </c>
      <c r="U98" s="38">
        <f t="shared" si="59"/>
        <v>452737993.50999999</v>
      </c>
    </row>
    <row r="99" spans="1:21" s="9" customFormat="1" ht="12">
      <c r="A99" s="26">
        <v>92</v>
      </c>
      <c r="B99" s="49" t="s">
        <v>185</v>
      </c>
      <c r="C99" s="28" t="s">
        <v>186</v>
      </c>
      <c r="D99" s="39">
        <v>222</v>
      </c>
      <c r="E99" s="39">
        <v>5325223.3</v>
      </c>
      <c r="F99" s="39">
        <v>748</v>
      </c>
      <c r="G99" s="39">
        <v>11148676.439999999</v>
      </c>
      <c r="H99" s="39">
        <v>4489</v>
      </c>
      <c r="I99" s="39">
        <v>15011110.41</v>
      </c>
      <c r="J99" s="39">
        <v>16948</v>
      </c>
      <c r="K99" s="39">
        <v>206634959.30000001</v>
      </c>
      <c r="L99" s="39">
        <f t="shared" ref="L99:L114" si="60">J99+H99+F99+D99</f>
        <v>22407</v>
      </c>
      <c r="M99" s="39">
        <f t="shared" ref="M99:M114" si="61">K99+I99+G99+E99</f>
        <v>238119969.45000002</v>
      </c>
      <c r="N99" s="39">
        <v>13325</v>
      </c>
      <c r="O99" s="39">
        <v>203755290.93000001</v>
      </c>
      <c r="P99" s="39">
        <v>217</v>
      </c>
      <c r="Q99" s="39">
        <v>6600191.8099999996</v>
      </c>
      <c r="R99" s="39">
        <f t="shared" si="2"/>
        <v>13542</v>
      </c>
      <c r="S99" s="39">
        <f t="shared" si="3"/>
        <v>210355482.74000001</v>
      </c>
      <c r="T99" s="39">
        <f t="shared" ref="T99:T114" si="62">R99+L99</f>
        <v>35949</v>
      </c>
      <c r="U99" s="39">
        <f t="shared" ref="U99:U114" si="63">S99+M99</f>
        <v>448475452.19000006</v>
      </c>
    </row>
    <row r="100" spans="1:21" s="9" customFormat="1" ht="12">
      <c r="A100" s="29">
        <v>93</v>
      </c>
      <c r="B100" s="50" t="s">
        <v>351</v>
      </c>
      <c r="C100" s="1" t="s">
        <v>374</v>
      </c>
      <c r="D100" s="40"/>
      <c r="E100" s="40"/>
      <c r="F100" s="40"/>
      <c r="G100" s="40"/>
      <c r="H100" s="40">
        <v>4080</v>
      </c>
      <c r="I100" s="40">
        <v>18279567.73</v>
      </c>
      <c r="J100" s="40">
        <v>9795</v>
      </c>
      <c r="K100" s="40">
        <v>198484743.93000001</v>
      </c>
      <c r="L100" s="38">
        <f t="shared" si="60"/>
        <v>13875</v>
      </c>
      <c r="M100" s="38">
        <f t="shared" si="61"/>
        <v>216764311.66</v>
      </c>
      <c r="N100" s="40">
        <v>14002</v>
      </c>
      <c r="O100" s="40">
        <v>181874758.21000001</v>
      </c>
      <c r="P100" s="40">
        <v>133</v>
      </c>
      <c r="Q100" s="40">
        <v>872430.34</v>
      </c>
      <c r="R100" s="38">
        <f t="shared" si="2"/>
        <v>14135</v>
      </c>
      <c r="S100" s="38">
        <f t="shared" si="3"/>
        <v>182747188.55000001</v>
      </c>
      <c r="T100" s="38">
        <f t="shared" si="62"/>
        <v>28010</v>
      </c>
      <c r="U100" s="38">
        <f t="shared" si="63"/>
        <v>399511500.21000004</v>
      </c>
    </row>
    <row r="101" spans="1:21" s="9" customFormat="1" ht="12">
      <c r="A101" s="26">
        <v>94</v>
      </c>
      <c r="B101" s="49" t="s">
        <v>169</v>
      </c>
      <c r="C101" s="28" t="s">
        <v>170</v>
      </c>
      <c r="D101" s="39"/>
      <c r="E101" s="39"/>
      <c r="F101" s="39">
        <v>212</v>
      </c>
      <c r="G101" s="39">
        <v>3043108.69</v>
      </c>
      <c r="H101" s="39">
        <v>8191</v>
      </c>
      <c r="I101" s="39">
        <v>36052921.280000001</v>
      </c>
      <c r="J101" s="39">
        <v>20103</v>
      </c>
      <c r="K101" s="39">
        <v>173452190.06999999</v>
      </c>
      <c r="L101" s="39">
        <f t="shared" si="60"/>
        <v>28506</v>
      </c>
      <c r="M101" s="39">
        <f t="shared" si="61"/>
        <v>212548220.03999999</v>
      </c>
      <c r="N101" s="39">
        <v>18369</v>
      </c>
      <c r="O101" s="39">
        <v>162559168.53999999</v>
      </c>
      <c r="P101" s="39">
        <v>722</v>
      </c>
      <c r="Q101" s="39">
        <v>22301608.300000001</v>
      </c>
      <c r="R101" s="39">
        <f t="shared" si="2"/>
        <v>19091</v>
      </c>
      <c r="S101" s="39">
        <f t="shared" si="3"/>
        <v>184860776.84</v>
      </c>
      <c r="T101" s="39">
        <f t="shared" si="62"/>
        <v>47597</v>
      </c>
      <c r="U101" s="39">
        <f t="shared" si="63"/>
        <v>397408996.88</v>
      </c>
    </row>
    <row r="102" spans="1:21" s="9" customFormat="1" ht="12">
      <c r="A102" s="29">
        <v>95</v>
      </c>
      <c r="B102" s="19" t="s">
        <v>189</v>
      </c>
      <c r="C102" s="1" t="s">
        <v>190</v>
      </c>
      <c r="D102" s="40">
        <v>371</v>
      </c>
      <c r="E102" s="40">
        <v>4650030.83</v>
      </c>
      <c r="F102" s="40">
        <v>4401</v>
      </c>
      <c r="G102" s="40">
        <v>85366478.3178</v>
      </c>
      <c r="H102" s="40">
        <v>1762</v>
      </c>
      <c r="I102" s="40">
        <v>22180627.66</v>
      </c>
      <c r="J102" s="40">
        <v>10317</v>
      </c>
      <c r="K102" s="40">
        <v>100736066.52689999</v>
      </c>
      <c r="L102" s="38">
        <f t="shared" si="60"/>
        <v>16851</v>
      </c>
      <c r="M102" s="38">
        <f t="shared" si="61"/>
        <v>212933203.33470002</v>
      </c>
      <c r="N102" s="40">
        <v>14675</v>
      </c>
      <c r="O102" s="40">
        <v>166391674.88999999</v>
      </c>
      <c r="P102" s="40">
        <v>277</v>
      </c>
      <c r="Q102" s="40">
        <v>7122731.71</v>
      </c>
      <c r="R102" s="38">
        <f t="shared" si="2"/>
        <v>14952</v>
      </c>
      <c r="S102" s="38">
        <f t="shared" si="3"/>
        <v>173514406.59999999</v>
      </c>
      <c r="T102" s="38">
        <f t="shared" si="62"/>
        <v>31803</v>
      </c>
      <c r="U102" s="38">
        <f t="shared" si="63"/>
        <v>386447609.93470001</v>
      </c>
    </row>
    <row r="103" spans="1:21" s="9" customFormat="1" ht="12">
      <c r="A103" s="26">
        <v>96</v>
      </c>
      <c r="B103" s="27" t="s">
        <v>173</v>
      </c>
      <c r="C103" s="28" t="s">
        <v>174</v>
      </c>
      <c r="D103" s="39">
        <v>5</v>
      </c>
      <c r="E103" s="39">
        <v>95568.5</v>
      </c>
      <c r="F103" s="39">
        <v>1727</v>
      </c>
      <c r="G103" s="39">
        <v>31028157.762600001</v>
      </c>
      <c r="H103" s="39">
        <v>101</v>
      </c>
      <c r="I103" s="39">
        <v>299537.03000000003</v>
      </c>
      <c r="J103" s="39">
        <v>7432</v>
      </c>
      <c r="K103" s="39">
        <v>147030539.74000001</v>
      </c>
      <c r="L103" s="39">
        <f t="shared" si="60"/>
        <v>9265</v>
      </c>
      <c r="M103" s="39">
        <f t="shared" si="61"/>
        <v>178453803.03260002</v>
      </c>
      <c r="N103" s="39">
        <v>7468</v>
      </c>
      <c r="O103" s="39">
        <v>178342109.91999999</v>
      </c>
      <c r="P103" s="39">
        <v>55</v>
      </c>
      <c r="Q103" s="39">
        <v>705294.71</v>
      </c>
      <c r="R103" s="39">
        <f t="shared" si="2"/>
        <v>7523</v>
      </c>
      <c r="S103" s="39">
        <f t="shared" si="3"/>
        <v>179047404.63</v>
      </c>
      <c r="T103" s="39">
        <f t="shared" si="62"/>
        <v>16788</v>
      </c>
      <c r="U103" s="39">
        <f t="shared" si="63"/>
        <v>357501207.66260004</v>
      </c>
    </row>
    <row r="104" spans="1:21" s="9" customFormat="1" ht="12">
      <c r="A104" s="29">
        <v>97</v>
      </c>
      <c r="B104" s="50" t="s">
        <v>209</v>
      </c>
      <c r="C104" s="1" t="s">
        <v>210</v>
      </c>
      <c r="D104" s="40">
        <v>183</v>
      </c>
      <c r="E104" s="40">
        <v>3845659.42</v>
      </c>
      <c r="F104" s="40">
        <v>293</v>
      </c>
      <c r="G104" s="40">
        <v>7169769.8700000001</v>
      </c>
      <c r="H104" s="40">
        <v>1693</v>
      </c>
      <c r="I104" s="40">
        <v>13453812.6</v>
      </c>
      <c r="J104" s="40">
        <v>4654</v>
      </c>
      <c r="K104" s="40">
        <v>62163851.43</v>
      </c>
      <c r="L104" s="38">
        <f t="shared" si="60"/>
        <v>6823</v>
      </c>
      <c r="M104" s="38">
        <f t="shared" si="61"/>
        <v>86633093.320000008</v>
      </c>
      <c r="N104" s="40">
        <v>3958</v>
      </c>
      <c r="O104" s="40">
        <v>145880939.02000001</v>
      </c>
      <c r="P104" s="40">
        <v>720</v>
      </c>
      <c r="Q104" s="40">
        <v>93858745.159999996</v>
      </c>
      <c r="R104" s="38">
        <f t="shared" si="2"/>
        <v>4678</v>
      </c>
      <c r="S104" s="38">
        <f t="shared" si="3"/>
        <v>239739684.18000001</v>
      </c>
      <c r="T104" s="38">
        <f t="shared" si="62"/>
        <v>11501</v>
      </c>
      <c r="U104" s="38">
        <f t="shared" si="63"/>
        <v>326372777.5</v>
      </c>
    </row>
    <row r="105" spans="1:21" s="9" customFormat="1" ht="12">
      <c r="A105" s="26">
        <v>98</v>
      </c>
      <c r="B105" s="49" t="s">
        <v>197</v>
      </c>
      <c r="C105" s="28" t="s">
        <v>198</v>
      </c>
      <c r="D105" s="39">
        <v>2</v>
      </c>
      <c r="E105" s="39">
        <v>57970.5</v>
      </c>
      <c r="F105" s="39">
        <v>48</v>
      </c>
      <c r="G105" s="39">
        <v>495911.4</v>
      </c>
      <c r="H105" s="39">
        <v>2395</v>
      </c>
      <c r="I105" s="39">
        <v>16709582.970000001</v>
      </c>
      <c r="J105" s="39">
        <v>6333</v>
      </c>
      <c r="K105" s="39">
        <v>88466492.409999996</v>
      </c>
      <c r="L105" s="39">
        <f t="shared" si="60"/>
        <v>8778</v>
      </c>
      <c r="M105" s="39">
        <f t="shared" si="61"/>
        <v>105729957.28</v>
      </c>
      <c r="N105" s="39">
        <v>9345</v>
      </c>
      <c r="O105" s="39">
        <v>145403086.53999999</v>
      </c>
      <c r="P105" s="39">
        <v>735</v>
      </c>
      <c r="Q105" s="39">
        <v>73202248.25</v>
      </c>
      <c r="R105" s="39">
        <f t="shared" si="2"/>
        <v>10080</v>
      </c>
      <c r="S105" s="39">
        <f t="shared" si="3"/>
        <v>218605334.78999999</v>
      </c>
      <c r="T105" s="39">
        <f t="shared" si="62"/>
        <v>18858</v>
      </c>
      <c r="U105" s="39">
        <f t="shared" si="63"/>
        <v>324335292.06999999</v>
      </c>
    </row>
    <row r="106" spans="1:21" s="9" customFormat="1" ht="12">
      <c r="A106" s="29">
        <v>99</v>
      </c>
      <c r="B106" s="50" t="s">
        <v>227</v>
      </c>
      <c r="C106" s="1" t="s">
        <v>228</v>
      </c>
      <c r="D106" s="40">
        <v>4</v>
      </c>
      <c r="E106" s="40">
        <v>74250</v>
      </c>
      <c r="F106" s="40">
        <v>586</v>
      </c>
      <c r="G106" s="40">
        <v>9444317.8699999992</v>
      </c>
      <c r="H106" s="40">
        <v>2090</v>
      </c>
      <c r="I106" s="40">
        <v>6782272</v>
      </c>
      <c r="J106" s="40">
        <v>7307</v>
      </c>
      <c r="K106" s="40">
        <v>38799048.149999999</v>
      </c>
      <c r="L106" s="38">
        <f t="shared" ref="L106:L113" si="64">J106+H106+F106+D106</f>
        <v>9987</v>
      </c>
      <c r="M106" s="38">
        <f t="shared" ref="M106:M113" si="65">K106+I106+G106+E106</f>
        <v>55099888.019999996</v>
      </c>
      <c r="N106" s="40">
        <v>3144</v>
      </c>
      <c r="O106" s="40">
        <v>152992222.46000001</v>
      </c>
      <c r="P106" s="40">
        <v>585</v>
      </c>
      <c r="Q106" s="40">
        <v>111610834.06</v>
      </c>
      <c r="R106" s="38">
        <f t="shared" si="2"/>
        <v>3729</v>
      </c>
      <c r="S106" s="38">
        <f t="shared" si="3"/>
        <v>264603056.52000001</v>
      </c>
      <c r="T106" s="38">
        <f t="shared" ref="T106:T113" si="66">R106+L106</f>
        <v>13716</v>
      </c>
      <c r="U106" s="38">
        <f t="shared" ref="U106:U113" si="67">S106+M106</f>
        <v>319702944.54000002</v>
      </c>
    </row>
    <row r="107" spans="1:21" s="9" customFormat="1" ht="12">
      <c r="A107" s="26">
        <v>100</v>
      </c>
      <c r="B107" s="49" t="s">
        <v>231</v>
      </c>
      <c r="C107" s="28" t="s">
        <v>232</v>
      </c>
      <c r="D107" s="39"/>
      <c r="E107" s="39"/>
      <c r="F107" s="39"/>
      <c r="G107" s="39"/>
      <c r="H107" s="39">
        <v>520</v>
      </c>
      <c r="I107" s="39">
        <v>12384476.279999999</v>
      </c>
      <c r="J107" s="39">
        <v>6419</v>
      </c>
      <c r="K107" s="39">
        <v>141083095.41999999</v>
      </c>
      <c r="L107" s="39">
        <f t="shared" si="64"/>
        <v>6939</v>
      </c>
      <c r="M107" s="39">
        <f t="shared" si="65"/>
        <v>153467571.69999999</v>
      </c>
      <c r="N107" s="39">
        <v>6329</v>
      </c>
      <c r="O107" s="39">
        <v>141513670.31</v>
      </c>
      <c r="P107" s="39">
        <v>523</v>
      </c>
      <c r="Q107" s="39">
        <v>12739086.039999999</v>
      </c>
      <c r="R107" s="39">
        <f t="shared" si="2"/>
        <v>6852</v>
      </c>
      <c r="S107" s="39">
        <f t="shared" si="3"/>
        <v>154252756.34999999</v>
      </c>
      <c r="T107" s="39">
        <f t="shared" si="66"/>
        <v>13791</v>
      </c>
      <c r="U107" s="39">
        <f t="shared" si="67"/>
        <v>307720328.04999995</v>
      </c>
    </row>
    <row r="108" spans="1:21" s="9" customFormat="1" ht="12">
      <c r="A108" s="29">
        <v>101</v>
      </c>
      <c r="B108" s="50" t="s">
        <v>203</v>
      </c>
      <c r="C108" s="1" t="s">
        <v>204</v>
      </c>
      <c r="D108" s="40">
        <v>327</v>
      </c>
      <c r="E108" s="40">
        <v>6178855.4699999997</v>
      </c>
      <c r="F108" s="40">
        <v>2478</v>
      </c>
      <c r="G108" s="40">
        <v>49768442.100000001</v>
      </c>
      <c r="H108" s="40">
        <v>1612</v>
      </c>
      <c r="I108" s="40">
        <v>16585658.84</v>
      </c>
      <c r="J108" s="40">
        <v>6180</v>
      </c>
      <c r="K108" s="40">
        <v>46498067.030500002</v>
      </c>
      <c r="L108" s="38">
        <f t="shared" si="64"/>
        <v>10597</v>
      </c>
      <c r="M108" s="38">
        <f t="shared" si="65"/>
        <v>119031023.44049999</v>
      </c>
      <c r="N108" s="40">
        <v>4337</v>
      </c>
      <c r="O108" s="40">
        <v>130417854.66</v>
      </c>
      <c r="P108" s="40">
        <v>661</v>
      </c>
      <c r="Q108" s="40">
        <v>57024911.920000002</v>
      </c>
      <c r="R108" s="38">
        <f t="shared" si="2"/>
        <v>4998</v>
      </c>
      <c r="S108" s="38">
        <f t="shared" si="3"/>
        <v>187442766.57999998</v>
      </c>
      <c r="T108" s="38">
        <f t="shared" si="66"/>
        <v>15595</v>
      </c>
      <c r="U108" s="38">
        <f t="shared" si="67"/>
        <v>306473790.02049994</v>
      </c>
    </row>
    <row r="109" spans="1:21" s="9" customFormat="1" ht="12">
      <c r="A109" s="26">
        <v>102</v>
      </c>
      <c r="B109" s="49" t="s">
        <v>271</v>
      </c>
      <c r="C109" s="28" t="s">
        <v>272</v>
      </c>
      <c r="D109" s="39"/>
      <c r="E109" s="39"/>
      <c r="F109" s="39">
        <v>15</v>
      </c>
      <c r="G109" s="39">
        <v>147626.13</v>
      </c>
      <c r="H109" s="39">
        <v>444</v>
      </c>
      <c r="I109" s="39">
        <v>604215.26</v>
      </c>
      <c r="J109" s="39">
        <v>1101</v>
      </c>
      <c r="K109" s="39">
        <v>149640901.09999999</v>
      </c>
      <c r="L109" s="39">
        <f t="shared" si="64"/>
        <v>1560</v>
      </c>
      <c r="M109" s="39">
        <f t="shared" si="65"/>
        <v>150392742.48999998</v>
      </c>
      <c r="N109" s="39">
        <v>6023</v>
      </c>
      <c r="O109" s="39">
        <v>149715402.08000001</v>
      </c>
      <c r="P109" s="39">
        <v>19</v>
      </c>
      <c r="Q109" s="39">
        <v>527528.43000000005</v>
      </c>
      <c r="R109" s="39">
        <f t="shared" si="2"/>
        <v>6042</v>
      </c>
      <c r="S109" s="39">
        <f t="shared" si="3"/>
        <v>150242930.51000002</v>
      </c>
      <c r="T109" s="39">
        <f t="shared" si="66"/>
        <v>7602</v>
      </c>
      <c r="U109" s="39">
        <f t="shared" si="67"/>
        <v>300635673</v>
      </c>
    </row>
    <row r="110" spans="1:21" s="9" customFormat="1" ht="12">
      <c r="A110" s="29">
        <v>103</v>
      </c>
      <c r="B110" s="50" t="s">
        <v>193</v>
      </c>
      <c r="C110" s="1" t="s">
        <v>194</v>
      </c>
      <c r="D110" s="40">
        <v>4</v>
      </c>
      <c r="E110" s="40">
        <v>21711.5</v>
      </c>
      <c r="F110" s="40">
        <v>97</v>
      </c>
      <c r="G110" s="40">
        <v>2839640.91</v>
      </c>
      <c r="H110" s="40">
        <v>4339</v>
      </c>
      <c r="I110" s="40">
        <v>25922815.010000002</v>
      </c>
      <c r="J110" s="40">
        <v>8726</v>
      </c>
      <c r="K110" s="40">
        <v>146631758.61000001</v>
      </c>
      <c r="L110" s="38">
        <f t="shared" si="64"/>
        <v>13166</v>
      </c>
      <c r="M110" s="38">
        <f t="shared" si="65"/>
        <v>175415926.03</v>
      </c>
      <c r="N110" s="40">
        <v>7070</v>
      </c>
      <c r="O110" s="40">
        <v>124469559.08</v>
      </c>
      <c r="P110" s="40">
        <v>43</v>
      </c>
      <c r="Q110" s="40">
        <v>477499.05</v>
      </c>
      <c r="R110" s="38">
        <f t="shared" si="2"/>
        <v>7113</v>
      </c>
      <c r="S110" s="38">
        <f t="shared" si="3"/>
        <v>124947058.13</v>
      </c>
      <c r="T110" s="38">
        <f t="shared" si="66"/>
        <v>20279</v>
      </c>
      <c r="U110" s="38">
        <f t="shared" si="67"/>
        <v>300362984.15999997</v>
      </c>
    </row>
    <row r="111" spans="1:21" s="9" customFormat="1" ht="12">
      <c r="A111" s="26">
        <v>104</v>
      </c>
      <c r="B111" s="49" t="s">
        <v>344</v>
      </c>
      <c r="C111" s="28" t="s">
        <v>345</v>
      </c>
      <c r="D111" s="39">
        <v>6</v>
      </c>
      <c r="E111" s="39">
        <v>40668.04</v>
      </c>
      <c r="F111" s="39">
        <v>834</v>
      </c>
      <c r="G111" s="39">
        <v>21632837.129999999</v>
      </c>
      <c r="H111" s="39">
        <v>725</v>
      </c>
      <c r="I111" s="39">
        <v>3034785.49</v>
      </c>
      <c r="J111" s="39">
        <v>2598</v>
      </c>
      <c r="K111" s="39">
        <v>63616005</v>
      </c>
      <c r="L111" s="39">
        <f t="shared" si="64"/>
        <v>4163</v>
      </c>
      <c r="M111" s="39">
        <f t="shared" si="65"/>
        <v>88324295.660000011</v>
      </c>
      <c r="N111" s="39">
        <v>3184</v>
      </c>
      <c r="O111" s="39">
        <v>131751761.77</v>
      </c>
      <c r="P111" s="39">
        <v>509</v>
      </c>
      <c r="Q111" s="39">
        <v>49579537.68</v>
      </c>
      <c r="R111" s="39">
        <f t="shared" si="2"/>
        <v>3693</v>
      </c>
      <c r="S111" s="39">
        <f t="shared" si="3"/>
        <v>181331299.44999999</v>
      </c>
      <c r="T111" s="39">
        <f t="shared" si="66"/>
        <v>7856</v>
      </c>
      <c r="U111" s="39">
        <f t="shared" si="67"/>
        <v>269655595.11000001</v>
      </c>
    </row>
    <row r="112" spans="1:21" s="9" customFormat="1" ht="12">
      <c r="A112" s="29">
        <v>105</v>
      </c>
      <c r="B112" s="19" t="s">
        <v>211</v>
      </c>
      <c r="C112" s="1" t="s">
        <v>212</v>
      </c>
      <c r="D112" s="40">
        <v>58</v>
      </c>
      <c r="E112" s="40">
        <v>778240.05</v>
      </c>
      <c r="F112" s="40">
        <v>208</v>
      </c>
      <c r="G112" s="40">
        <v>4130410.04</v>
      </c>
      <c r="H112" s="40">
        <v>5318</v>
      </c>
      <c r="I112" s="40">
        <v>15822449.02</v>
      </c>
      <c r="J112" s="40">
        <v>11368</v>
      </c>
      <c r="K112" s="40">
        <v>51066440.189999998</v>
      </c>
      <c r="L112" s="38">
        <f t="shared" si="64"/>
        <v>16952</v>
      </c>
      <c r="M112" s="38">
        <f t="shared" si="65"/>
        <v>71797539.299999997</v>
      </c>
      <c r="N112" s="40">
        <v>5120</v>
      </c>
      <c r="O112" s="40">
        <v>111475937.64</v>
      </c>
      <c r="P112" s="40">
        <v>1105</v>
      </c>
      <c r="Q112" s="40">
        <v>72971030.969999999</v>
      </c>
      <c r="R112" s="38">
        <f t="shared" si="2"/>
        <v>6225</v>
      </c>
      <c r="S112" s="38">
        <f t="shared" si="3"/>
        <v>184446968.61000001</v>
      </c>
      <c r="T112" s="38">
        <f t="shared" si="66"/>
        <v>23177</v>
      </c>
      <c r="U112" s="38">
        <f t="shared" si="67"/>
        <v>256244507.91000003</v>
      </c>
    </row>
    <row r="113" spans="1:21" s="9" customFormat="1" ht="12">
      <c r="A113" s="26">
        <v>106</v>
      </c>
      <c r="B113" s="27" t="s">
        <v>207</v>
      </c>
      <c r="C113" s="28" t="s">
        <v>208</v>
      </c>
      <c r="D113" s="39">
        <v>9</v>
      </c>
      <c r="E113" s="39">
        <v>98048.48</v>
      </c>
      <c r="F113" s="39">
        <v>226</v>
      </c>
      <c r="G113" s="39">
        <v>4854380.8899999997</v>
      </c>
      <c r="H113" s="39">
        <v>13320</v>
      </c>
      <c r="I113" s="39">
        <v>17936348.23</v>
      </c>
      <c r="J113" s="39">
        <v>27284</v>
      </c>
      <c r="K113" s="39">
        <v>110082744.08</v>
      </c>
      <c r="L113" s="39">
        <f t="shared" si="64"/>
        <v>40839</v>
      </c>
      <c r="M113" s="39">
        <f t="shared" si="65"/>
        <v>132971521.68000001</v>
      </c>
      <c r="N113" s="39">
        <v>8752</v>
      </c>
      <c r="O113" s="39">
        <v>109238894.31999999</v>
      </c>
      <c r="P113" s="39">
        <v>209</v>
      </c>
      <c r="Q113" s="39">
        <v>12287795.189999999</v>
      </c>
      <c r="R113" s="39">
        <f t="shared" si="2"/>
        <v>8961</v>
      </c>
      <c r="S113" s="39">
        <f t="shared" si="3"/>
        <v>121526689.50999999</v>
      </c>
      <c r="T113" s="39">
        <f t="shared" si="66"/>
        <v>49800</v>
      </c>
      <c r="U113" s="39">
        <f t="shared" si="67"/>
        <v>254498211.19</v>
      </c>
    </row>
    <row r="114" spans="1:21" s="9" customFormat="1" ht="12">
      <c r="A114" s="29">
        <v>107</v>
      </c>
      <c r="B114" s="50" t="s">
        <v>247</v>
      </c>
      <c r="C114" s="1" t="s">
        <v>349</v>
      </c>
      <c r="D114" s="40">
        <v>47</v>
      </c>
      <c r="E114" s="40">
        <v>606923.9</v>
      </c>
      <c r="F114" s="40">
        <v>1019</v>
      </c>
      <c r="G114" s="40">
        <v>22660224.949999999</v>
      </c>
      <c r="H114" s="40">
        <v>2911</v>
      </c>
      <c r="I114" s="40">
        <v>17269220.129999999</v>
      </c>
      <c r="J114" s="40">
        <v>3185</v>
      </c>
      <c r="K114" s="40">
        <v>79448423.75</v>
      </c>
      <c r="L114" s="38">
        <f t="shared" si="60"/>
        <v>7162</v>
      </c>
      <c r="M114" s="38">
        <f t="shared" si="61"/>
        <v>119984792.73</v>
      </c>
      <c r="N114" s="40">
        <v>1321</v>
      </c>
      <c r="O114" s="40">
        <v>103565284.94</v>
      </c>
      <c r="P114" s="40">
        <v>682</v>
      </c>
      <c r="Q114" s="40">
        <v>19522332.789999999</v>
      </c>
      <c r="R114" s="38">
        <f t="shared" si="2"/>
        <v>2003</v>
      </c>
      <c r="S114" s="38">
        <f t="shared" si="3"/>
        <v>123087617.72999999</v>
      </c>
      <c r="T114" s="38">
        <f t="shared" si="62"/>
        <v>9165</v>
      </c>
      <c r="U114" s="38">
        <f t="shared" si="63"/>
        <v>243072410.45999998</v>
      </c>
    </row>
    <row r="115" spans="1:21" s="9" customFormat="1" ht="12">
      <c r="A115" s="26">
        <v>108</v>
      </c>
      <c r="B115" s="49" t="s">
        <v>241</v>
      </c>
      <c r="C115" s="28" t="s">
        <v>242</v>
      </c>
      <c r="D115" s="39"/>
      <c r="E115" s="39"/>
      <c r="F115" s="39">
        <v>34</v>
      </c>
      <c r="G115" s="39">
        <v>316708.8</v>
      </c>
      <c r="H115" s="39">
        <v>484</v>
      </c>
      <c r="I115" s="39">
        <v>75605983.439999998</v>
      </c>
      <c r="J115" s="39">
        <v>4759</v>
      </c>
      <c r="K115" s="39">
        <v>61280863.740000002</v>
      </c>
      <c r="L115" s="39">
        <f t="shared" ref="L115:M121" si="68">J115+H115+F115+D115</f>
        <v>5277</v>
      </c>
      <c r="M115" s="39">
        <f t="shared" si="68"/>
        <v>137203555.98000002</v>
      </c>
      <c r="N115" s="39">
        <v>128</v>
      </c>
      <c r="O115" s="39">
        <v>44810551.409999996</v>
      </c>
      <c r="P115" s="39">
        <v>29</v>
      </c>
      <c r="Q115" s="39">
        <v>58376699.640000001</v>
      </c>
      <c r="R115" s="39">
        <f t="shared" si="2"/>
        <v>157</v>
      </c>
      <c r="S115" s="39">
        <f t="shared" si="3"/>
        <v>103187251.05</v>
      </c>
      <c r="T115" s="39">
        <f t="shared" ref="T115:U121" si="69">R115+L115</f>
        <v>5434</v>
      </c>
      <c r="U115" s="39">
        <f t="shared" si="69"/>
        <v>240390807.03000003</v>
      </c>
    </row>
    <row r="116" spans="1:21" s="9" customFormat="1" ht="12">
      <c r="A116" s="29">
        <v>109</v>
      </c>
      <c r="B116" s="50" t="s">
        <v>191</v>
      </c>
      <c r="C116" s="1" t="s">
        <v>192</v>
      </c>
      <c r="D116" s="40">
        <v>239</v>
      </c>
      <c r="E116" s="40">
        <v>38233871.909999996</v>
      </c>
      <c r="F116" s="40">
        <v>262</v>
      </c>
      <c r="G116" s="40">
        <v>17708329.059999999</v>
      </c>
      <c r="H116" s="40">
        <v>288</v>
      </c>
      <c r="I116" s="40">
        <v>34680922.390000001</v>
      </c>
      <c r="J116" s="40">
        <v>894</v>
      </c>
      <c r="K116" s="40">
        <v>43883489.189999998</v>
      </c>
      <c r="L116" s="38">
        <f t="shared" si="68"/>
        <v>1683</v>
      </c>
      <c r="M116" s="38">
        <f t="shared" si="68"/>
        <v>134506612.55000001</v>
      </c>
      <c r="N116" s="40">
        <v>274</v>
      </c>
      <c r="O116" s="40">
        <v>46422552.770000003</v>
      </c>
      <c r="P116" s="40">
        <v>126</v>
      </c>
      <c r="Q116" s="40">
        <v>54827565.850000001</v>
      </c>
      <c r="R116" s="38">
        <f t="shared" si="2"/>
        <v>400</v>
      </c>
      <c r="S116" s="38">
        <f t="shared" si="3"/>
        <v>101250118.62</v>
      </c>
      <c r="T116" s="38">
        <f t="shared" si="69"/>
        <v>2083</v>
      </c>
      <c r="U116" s="38">
        <f t="shared" si="69"/>
        <v>235756731.17000002</v>
      </c>
    </row>
    <row r="117" spans="1:21" s="9" customFormat="1" ht="12">
      <c r="A117" s="26">
        <v>110</v>
      </c>
      <c r="B117" s="49" t="s">
        <v>177</v>
      </c>
      <c r="C117" s="28" t="s">
        <v>178</v>
      </c>
      <c r="D117" s="39">
        <v>40</v>
      </c>
      <c r="E117" s="39">
        <v>5686523.29</v>
      </c>
      <c r="F117" s="39">
        <v>27</v>
      </c>
      <c r="G117" s="39">
        <v>5128020.5</v>
      </c>
      <c r="H117" s="39">
        <v>65</v>
      </c>
      <c r="I117" s="39">
        <v>1611297.39</v>
      </c>
      <c r="J117" s="39">
        <v>78</v>
      </c>
      <c r="K117" s="39">
        <v>1253951.03</v>
      </c>
      <c r="L117" s="39">
        <f t="shared" si="68"/>
        <v>210</v>
      </c>
      <c r="M117" s="39">
        <f t="shared" si="68"/>
        <v>13679792.210000001</v>
      </c>
      <c r="N117" s="39">
        <v>87</v>
      </c>
      <c r="O117" s="39">
        <v>102300000</v>
      </c>
      <c r="P117" s="39">
        <v>101</v>
      </c>
      <c r="Q117" s="39">
        <v>85300000</v>
      </c>
      <c r="R117" s="39">
        <f t="shared" si="2"/>
        <v>188</v>
      </c>
      <c r="S117" s="39">
        <f t="shared" si="3"/>
        <v>187600000</v>
      </c>
      <c r="T117" s="39">
        <f t="shared" si="69"/>
        <v>398</v>
      </c>
      <c r="U117" s="39">
        <f t="shared" si="69"/>
        <v>201279792.21000001</v>
      </c>
    </row>
    <row r="118" spans="1:21" s="9" customFormat="1" ht="12">
      <c r="A118" s="29">
        <v>111</v>
      </c>
      <c r="B118" s="50" t="s">
        <v>303</v>
      </c>
      <c r="C118" s="1" t="s">
        <v>304</v>
      </c>
      <c r="D118" s="40">
        <v>21</v>
      </c>
      <c r="E118" s="40">
        <v>427845.07</v>
      </c>
      <c r="F118" s="40">
        <v>392</v>
      </c>
      <c r="G118" s="40">
        <v>5006597.71</v>
      </c>
      <c r="H118" s="40">
        <v>725</v>
      </c>
      <c r="I118" s="40">
        <v>4785617.72</v>
      </c>
      <c r="J118" s="40">
        <v>7555</v>
      </c>
      <c r="K118" s="40">
        <v>59749912.75</v>
      </c>
      <c r="L118" s="38">
        <f t="shared" si="68"/>
        <v>8693</v>
      </c>
      <c r="M118" s="38">
        <f t="shared" si="68"/>
        <v>69969973.249999985</v>
      </c>
      <c r="N118" s="40">
        <v>6991</v>
      </c>
      <c r="O118" s="40">
        <v>94022721.379999995</v>
      </c>
      <c r="P118" s="40">
        <v>1669</v>
      </c>
      <c r="Q118" s="40">
        <v>34494734.450000003</v>
      </c>
      <c r="R118" s="38">
        <f t="shared" si="2"/>
        <v>8660</v>
      </c>
      <c r="S118" s="38">
        <f t="shared" si="3"/>
        <v>128517455.83</v>
      </c>
      <c r="T118" s="38">
        <f t="shared" si="69"/>
        <v>17353</v>
      </c>
      <c r="U118" s="38">
        <f t="shared" si="69"/>
        <v>198487429.07999998</v>
      </c>
    </row>
    <row r="119" spans="1:21" s="9" customFormat="1" ht="12">
      <c r="A119" s="26">
        <v>112</v>
      </c>
      <c r="B119" s="49" t="s">
        <v>248</v>
      </c>
      <c r="C119" s="28" t="s">
        <v>249</v>
      </c>
      <c r="D119" s="39"/>
      <c r="E119" s="39"/>
      <c r="F119" s="39">
        <v>10</v>
      </c>
      <c r="G119" s="39">
        <v>63408.67</v>
      </c>
      <c r="H119" s="39">
        <v>1178</v>
      </c>
      <c r="I119" s="39">
        <v>3300468.92</v>
      </c>
      <c r="J119" s="39">
        <v>3864</v>
      </c>
      <c r="K119" s="39">
        <v>94771781.120000005</v>
      </c>
      <c r="L119" s="39">
        <f t="shared" si="68"/>
        <v>5052</v>
      </c>
      <c r="M119" s="39">
        <f t="shared" si="68"/>
        <v>98135658.710000008</v>
      </c>
      <c r="N119" s="39">
        <v>6935</v>
      </c>
      <c r="O119" s="39">
        <v>91869924.510000005</v>
      </c>
      <c r="P119" s="39">
        <v>85</v>
      </c>
      <c r="Q119" s="39">
        <v>340960.98</v>
      </c>
      <c r="R119" s="39">
        <f t="shared" si="2"/>
        <v>7020</v>
      </c>
      <c r="S119" s="39">
        <f t="shared" si="3"/>
        <v>92210885.49000001</v>
      </c>
      <c r="T119" s="39">
        <f t="shared" si="69"/>
        <v>12072</v>
      </c>
      <c r="U119" s="39">
        <f t="shared" si="69"/>
        <v>190346544.20000002</v>
      </c>
    </row>
    <row r="120" spans="1:21" s="9" customFormat="1" ht="12">
      <c r="A120" s="29">
        <v>113</v>
      </c>
      <c r="B120" s="50" t="s">
        <v>215</v>
      </c>
      <c r="C120" s="1" t="s">
        <v>216</v>
      </c>
      <c r="D120" s="40">
        <v>302</v>
      </c>
      <c r="E120" s="40">
        <v>3667348.43</v>
      </c>
      <c r="F120" s="40">
        <v>927</v>
      </c>
      <c r="G120" s="40">
        <v>26796868.059999999</v>
      </c>
      <c r="H120" s="40">
        <v>3367</v>
      </c>
      <c r="I120" s="40">
        <v>19200729.190000001</v>
      </c>
      <c r="J120" s="40">
        <v>6795</v>
      </c>
      <c r="K120" s="40">
        <v>56562423.149999999</v>
      </c>
      <c r="L120" s="38">
        <f t="shared" si="68"/>
        <v>11391</v>
      </c>
      <c r="M120" s="38">
        <f t="shared" si="68"/>
        <v>106227368.83000001</v>
      </c>
      <c r="N120" s="40">
        <v>5615</v>
      </c>
      <c r="O120" s="40">
        <v>70512026.870000005</v>
      </c>
      <c r="P120" s="40">
        <v>810</v>
      </c>
      <c r="Q120" s="40">
        <v>9963153.0600000005</v>
      </c>
      <c r="R120" s="38">
        <f t="shared" si="2"/>
        <v>6425</v>
      </c>
      <c r="S120" s="38">
        <f t="shared" si="3"/>
        <v>80475179.930000007</v>
      </c>
      <c r="T120" s="38">
        <f t="shared" si="69"/>
        <v>17816</v>
      </c>
      <c r="U120" s="38">
        <f t="shared" si="69"/>
        <v>186702548.76000002</v>
      </c>
    </row>
    <row r="121" spans="1:21" s="9" customFormat="1" ht="12">
      <c r="A121" s="26">
        <v>114</v>
      </c>
      <c r="B121" s="49" t="s">
        <v>217</v>
      </c>
      <c r="C121" s="28" t="s">
        <v>218</v>
      </c>
      <c r="D121" s="39">
        <v>26</v>
      </c>
      <c r="E121" s="39">
        <v>314294.03999999998</v>
      </c>
      <c r="F121" s="39">
        <v>1769</v>
      </c>
      <c r="G121" s="39">
        <v>51336299.677599996</v>
      </c>
      <c r="H121" s="39">
        <v>1000</v>
      </c>
      <c r="I121" s="39">
        <v>11845205.720000001</v>
      </c>
      <c r="J121" s="39">
        <v>4295</v>
      </c>
      <c r="K121" s="39">
        <v>29979418.2764</v>
      </c>
      <c r="L121" s="39">
        <f t="shared" si="68"/>
        <v>7090</v>
      </c>
      <c r="M121" s="39">
        <f t="shared" si="68"/>
        <v>93475217.714000002</v>
      </c>
      <c r="N121" s="39">
        <v>4372</v>
      </c>
      <c r="O121" s="39">
        <v>81153969.060000002</v>
      </c>
      <c r="P121" s="39">
        <v>724</v>
      </c>
      <c r="Q121" s="39">
        <v>11950956.130000001</v>
      </c>
      <c r="R121" s="39">
        <f t="shared" si="2"/>
        <v>5096</v>
      </c>
      <c r="S121" s="39">
        <f t="shared" si="3"/>
        <v>93104925.189999998</v>
      </c>
      <c r="T121" s="39">
        <f t="shared" si="69"/>
        <v>12186</v>
      </c>
      <c r="U121" s="39">
        <f t="shared" si="69"/>
        <v>186580142.90399998</v>
      </c>
    </row>
    <row r="122" spans="1:21" s="9" customFormat="1" ht="12">
      <c r="A122" s="29">
        <v>115</v>
      </c>
      <c r="B122" s="19" t="s">
        <v>253</v>
      </c>
      <c r="C122" s="1" t="s">
        <v>254</v>
      </c>
      <c r="D122" s="40">
        <v>1</v>
      </c>
      <c r="E122" s="40">
        <v>924.29</v>
      </c>
      <c r="F122" s="40">
        <v>5</v>
      </c>
      <c r="G122" s="40">
        <v>189673.1</v>
      </c>
      <c r="H122" s="40">
        <v>492</v>
      </c>
      <c r="I122" s="40">
        <v>30891729.510000002</v>
      </c>
      <c r="J122" s="40">
        <v>697</v>
      </c>
      <c r="K122" s="40">
        <v>48434155.060000002</v>
      </c>
      <c r="L122" s="38">
        <f t="shared" ref="L122:L129" si="70">J122+H122+F122+D122</f>
        <v>1195</v>
      </c>
      <c r="M122" s="38">
        <f t="shared" ref="M122:M129" si="71">K122+I122+G122+E122</f>
        <v>79516481.960000008</v>
      </c>
      <c r="N122" s="40">
        <v>193</v>
      </c>
      <c r="O122" s="40">
        <v>53135019.060000002</v>
      </c>
      <c r="P122" s="40">
        <v>96</v>
      </c>
      <c r="Q122" s="40">
        <v>38090241.780000001</v>
      </c>
      <c r="R122" s="38">
        <f t="shared" si="2"/>
        <v>289</v>
      </c>
      <c r="S122" s="38">
        <f t="shared" si="3"/>
        <v>91225260.840000004</v>
      </c>
      <c r="T122" s="38">
        <f t="shared" ref="T122:T129" si="72">R122+L122</f>
        <v>1484</v>
      </c>
      <c r="U122" s="38">
        <f t="shared" ref="U122:U129" si="73">S122+M122</f>
        <v>170741742.80000001</v>
      </c>
    </row>
    <row r="123" spans="1:21" s="9" customFormat="1" ht="12">
      <c r="A123" s="26">
        <v>116</v>
      </c>
      <c r="B123" s="27" t="s">
        <v>295</v>
      </c>
      <c r="C123" s="28" t="s">
        <v>296</v>
      </c>
      <c r="D123" s="39">
        <v>22</v>
      </c>
      <c r="E123" s="39">
        <v>461036.88</v>
      </c>
      <c r="F123" s="39">
        <v>4</v>
      </c>
      <c r="G123" s="39">
        <v>53655.54</v>
      </c>
      <c r="H123" s="39">
        <v>12459</v>
      </c>
      <c r="I123" s="39">
        <v>8370392.4500000002</v>
      </c>
      <c r="J123" s="39">
        <v>13281</v>
      </c>
      <c r="K123" s="39">
        <v>16263309.75</v>
      </c>
      <c r="L123" s="39">
        <f t="shared" si="70"/>
        <v>25766</v>
      </c>
      <c r="M123" s="39">
        <f t="shared" si="71"/>
        <v>25148394.619999997</v>
      </c>
      <c r="N123" s="39">
        <v>1086</v>
      </c>
      <c r="O123" s="39">
        <v>70221113.349999994</v>
      </c>
      <c r="P123" s="39">
        <v>721</v>
      </c>
      <c r="Q123" s="39">
        <v>62764643.829999998</v>
      </c>
      <c r="R123" s="39">
        <f t="shared" si="2"/>
        <v>1807</v>
      </c>
      <c r="S123" s="39">
        <f t="shared" si="3"/>
        <v>132985757.17999999</v>
      </c>
      <c r="T123" s="39">
        <f t="shared" si="72"/>
        <v>27573</v>
      </c>
      <c r="U123" s="39">
        <f t="shared" si="73"/>
        <v>158134151.79999998</v>
      </c>
    </row>
    <row r="124" spans="1:21" s="9" customFormat="1" ht="12">
      <c r="A124" s="29">
        <v>117</v>
      </c>
      <c r="B124" s="50" t="s">
        <v>221</v>
      </c>
      <c r="C124" s="1" t="s">
        <v>222</v>
      </c>
      <c r="D124" s="40"/>
      <c r="E124" s="40"/>
      <c r="F124" s="40">
        <v>55</v>
      </c>
      <c r="G124" s="40">
        <v>266857.57</v>
      </c>
      <c r="H124" s="40">
        <v>2280</v>
      </c>
      <c r="I124" s="40">
        <v>8052916.0999999996</v>
      </c>
      <c r="J124" s="40">
        <v>9331</v>
      </c>
      <c r="K124" s="40">
        <v>76319411.510000005</v>
      </c>
      <c r="L124" s="38">
        <f t="shared" si="70"/>
        <v>11666</v>
      </c>
      <c r="M124" s="38">
        <f t="shared" si="71"/>
        <v>84639185.179999992</v>
      </c>
      <c r="N124" s="40">
        <v>5188</v>
      </c>
      <c r="O124" s="40">
        <v>68974601.269999996</v>
      </c>
      <c r="P124" s="40">
        <v>53</v>
      </c>
      <c r="Q124" s="40">
        <v>848145.49</v>
      </c>
      <c r="R124" s="38">
        <f t="shared" si="2"/>
        <v>5241</v>
      </c>
      <c r="S124" s="38">
        <f t="shared" si="3"/>
        <v>69822746.75999999</v>
      </c>
      <c r="T124" s="38">
        <f t="shared" si="72"/>
        <v>16907</v>
      </c>
      <c r="U124" s="38">
        <f t="shared" si="73"/>
        <v>154461931.94</v>
      </c>
    </row>
    <row r="125" spans="1:21" s="9" customFormat="1" ht="12">
      <c r="A125" s="26">
        <v>118</v>
      </c>
      <c r="B125" s="49" t="s">
        <v>320</v>
      </c>
      <c r="C125" s="28" t="s">
        <v>321</v>
      </c>
      <c r="D125" s="39">
        <v>45</v>
      </c>
      <c r="E125" s="39">
        <v>917636.45</v>
      </c>
      <c r="F125" s="39">
        <v>761</v>
      </c>
      <c r="G125" s="39">
        <v>15525104.25</v>
      </c>
      <c r="H125" s="39">
        <v>1774</v>
      </c>
      <c r="I125" s="39">
        <v>3833696.93</v>
      </c>
      <c r="J125" s="39">
        <v>19273</v>
      </c>
      <c r="K125" s="39">
        <v>50560730.969999999</v>
      </c>
      <c r="L125" s="39">
        <f t="shared" si="70"/>
        <v>21853</v>
      </c>
      <c r="M125" s="39">
        <f t="shared" si="71"/>
        <v>70837168.600000009</v>
      </c>
      <c r="N125" s="39">
        <v>14722</v>
      </c>
      <c r="O125" s="39">
        <v>66224049.549999997</v>
      </c>
      <c r="P125" s="39">
        <v>231</v>
      </c>
      <c r="Q125" s="39">
        <v>5015035.74</v>
      </c>
      <c r="R125" s="39">
        <f t="shared" si="2"/>
        <v>14953</v>
      </c>
      <c r="S125" s="39">
        <f t="shared" si="3"/>
        <v>71239085.289999992</v>
      </c>
      <c r="T125" s="39">
        <f t="shared" si="72"/>
        <v>36806</v>
      </c>
      <c r="U125" s="39">
        <f t="shared" si="73"/>
        <v>142076253.88999999</v>
      </c>
    </row>
    <row r="126" spans="1:21" s="9" customFormat="1" ht="12">
      <c r="A126" s="29">
        <v>119</v>
      </c>
      <c r="B126" s="50" t="s">
        <v>235</v>
      </c>
      <c r="C126" s="1" t="s">
        <v>236</v>
      </c>
      <c r="D126" s="40">
        <v>457</v>
      </c>
      <c r="E126" s="40">
        <v>36319326.280000001</v>
      </c>
      <c r="F126" s="40">
        <v>164</v>
      </c>
      <c r="G126" s="40">
        <v>7941007.6200000001</v>
      </c>
      <c r="H126" s="40">
        <v>162</v>
      </c>
      <c r="I126" s="40">
        <v>2432300.87</v>
      </c>
      <c r="J126" s="40">
        <v>872</v>
      </c>
      <c r="K126" s="40">
        <v>28776010.530000001</v>
      </c>
      <c r="L126" s="38">
        <f t="shared" si="70"/>
        <v>1655</v>
      </c>
      <c r="M126" s="38">
        <f t="shared" si="71"/>
        <v>75468645.300000012</v>
      </c>
      <c r="N126" s="40">
        <v>158</v>
      </c>
      <c r="O126" s="40">
        <v>28844406.489999998</v>
      </c>
      <c r="P126" s="40">
        <v>153</v>
      </c>
      <c r="Q126" s="40">
        <v>29629234.52</v>
      </c>
      <c r="R126" s="38">
        <f t="shared" si="2"/>
        <v>311</v>
      </c>
      <c r="S126" s="38">
        <f t="shared" si="3"/>
        <v>58473641.009999998</v>
      </c>
      <c r="T126" s="38">
        <f t="shared" si="72"/>
        <v>1966</v>
      </c>
      <c r="U126" s="38">
        <f t="shared" si="73"/>
        <v>133942286.31</v>
      </c>
    </row>
    <row r="127" spans="1:21" s="9" customFormat="1" ht="12">
      <c r="A127" s="26">
        <v>120</v>
      </c>
      <c r="B127" s="49" t="s">
        <v>122</v>
      </c>
      <c r="C127" s="28" t="s">
        <v>123</v>
      </c>
      <c r="D127" s="39"/>
      <c r="E127" s="39"/>
      <c r="F127" s="39">
        <v>54</v>
      </c>
      <c r="G127" s="39">
        <v>909157.79</v>
      </c>
      <c r="H127" s="39">
        <v>312</v>
      </c>
      <c r="I127" s="39">
        <v>2375238.3598000002</v>
      </c>
      <c r="J127" s="39">
        <v>1603</v>
      </c>
      <c r="K127" s="39">
        <v>63274293.25</v>
      </c>
      <c r="L127" s="39">
        <f t="shared" si="70"/>
        <v>1969</v>
      </c>
      <c r="M127" s="39">
        <f t="shared" si="71"/>
        <v>66558689.399800003</v>
      </c>
      <c r="N127" s="39">
        <v>3865</v>
      </c>
      <c r="O127" s="39">
        <v>63866960.310000002</v>
      </c>
      <c r="P127" s="39">
        <v>80</v>
      </c>
      <c r="Q127" s="39">
        <v>2345117.58</v>
      </c>
      <c r="R127" s="39">
        <f t="shared" si="2"/>
        <v>3945</v>
      </c>
      <c r="S127" s="39">
        <f t="shared" si="3"/>
        <v>66212077.890000001</v>
      </c>
      <c r="T127" s="39">
        <f t="shared" si="72"/>
        <v>5914</v>
      </c>
      <c r="U127" s="39">
        <f t="shared" si="73"/>
        <v>132770767.2898</v>
      </c>
    </row>
    <row r="128" spans="1:21" s="9" customFormat="1" ht="12">
      <c r="A128" s="29">
        <v>121</v>
      </c>
      <c r="B128" s="50" t="s">
        <v>239</v>
      </c>
      <c r="C128" s="1" t="s">
        <v>240</v>
      </c>
      <c r="D128" s="40"/>
      <c r="E128" s="40"/>
      <c r="F128" s="40">
        <v>31</v>
      </c>
      <c r="G128" s="40">
        <v>288614.03000000003</v>
      </c>
      <c r="H128" s="40">
        <v>3163</v>
      </c>
      <c r="I128" s="40">
        <v>16027287.67</v>
      </c>
      <c r="J128" s="40">
        <v>6700</v>
      </c>
      <c r="K128" s="40">
        <v>59808720.759999998</v>
      </c>
      <c r="L128" s="38">
        <f t="shared" si="70"/>
        <v>9894</v>
      </c>
      <c r="M128" s="38">
        <f t="shared" si="71"/>
        <v>76124622.459999993</v>
      </c>
      <c r="N128" s="40">
        <v>1824</v>
      </c>
      <c r="O128" s="40">
        <v>44558141.710000001</v>
      </c>
      <c r="P128" s="40">
        <v>19</v>
      </c>
      <c r="Q128" s="40">
        <v>216568.11</v>
      </c>
      <c r="R128" s="38">
        <f t="shared" si="2"/>
        <v>1843</v>
      </c>
      <c r="S128" s="38">
        <f t="shared" si="3"/>
        <v>44774709.82</v>
      </c>
      <c r="T128" s="38">
        <f t="shared" si="72"/>
        <v>11737</v>
      </c>
      <c r="U128" s="38">
        <f t="shared" si="73"/>
        <v>120899332.28</v>
      </c>
    </row>
    <row r="129" spans="1:21" s="9" customFormat="1" ht="12">
      <c r="A129" s="26">
        <v>122</v>
      </c>
      <c r="B129" s="49" t="s">
        <v>255</v>
      </c>
      <c r="C129" s="28" t="s">
        <v>256</v>
      </c>
      <c r="D129" s="39">
        <v>73</v>
      </c>
      <c r="E129" s="39">
        <v>2088061.48</v>
      </c>
      <c r="F129" s="39">
        <v>159</v>
      </c>
      <c r="G129" s="39">
        <v>2009759.24</v>
      </c>
      <c r="H129" s="39">
        <v>623</v>
      </c>
      <c r="I129" s="39">
        <v>12842936.890000001</v>
      </c>
      <c r="J129" s="39">
        <v>4388</v>
      </c>
      <c r="K129" s="39">
        <v>51462106.799999997</v>
      </c>
      <c r="L129" s="39">
        <f t="shared" si="70"/>
        <v>5243</v>
      </c>
      <c r="M129" s="39">
        <f t="shared" si="71"/>
        <v>68402864.409999996</v>
      </c>
      <c r="N129" s="39">
        <v>2027</v>
      </c>
      <c r="O129" s="39">
        <v>44616345.030000001</v>
      </c>
      <c r="P129" s="39">
        <v>239</v>
      </c>
      <c r="Q129" s="39">
        <v>6085056.5199999996</v>
      </c>
      <c r="R129" s="39">
        <f t="shared" si="2"/>
        <v>2266</v>
      </c>
      <c r="S129" s="39">
        <f t="shared" si="3"/>
        <v>50701401.549999997</v>
      </c>
      <c r="T129" s="39">
        <f t="shared" si="72"/>
        <v>7509</v>
      </c>
      <c r="U129" s="39">
        <f t="shared" si="73"/>
        <v>119104265.95999999</v>
      </c>
    </row>
    <row r="130" spans="1:21" s="9" customFormat="1" ht="12">
      <c r="A130" s="29">
        <v>123</v>
      </c>
      <c r="B130" s="50" t="s">
        <v>233</v>
      </c>
      <c r="C130" s="1" t="s">
        <v>234</v>
      </c>
      <c r="D130" s="40">
        <v>34</v>
      </c>
      <c r="E130" s="40">
        <v>15789789.189999999</v>
      </c>
      <c r="F130" s="40">
        <v>23</v>
      </c>
      <c r="G130" s="40">
        <v>6971931.7699999996</v>
      </c>
      <c r="H130" s="40">
        <v>4428</v>
      </c>
      <c r="I130" s="40">
        <v>5627799.2400000002</v>
      </c>
      <c r="J130" s="40">
        <v>852</v>
      </c>
      <c r="K130" s="40">
        <v>3643150.34</v>
      </c>
      <c r="L130" s="38">
        <f>J130+H130+F130+D130</f>
        <v>5337</v>
      </c>
      <c r="M130" s="38">
        <f>K130+I130+G130+E130</f>
        <v>32032670.539999999</v>
      </c>
      <c r="N130" s="40">
        <v>32</v>
      </c>
      <c r="O130" s="40">
        <v>33978579.039999999</v>
      </c>
      <c r="P130" s="40">
        <v>78</v>
      </c>
      <c r="Q130" s="40">
        <v>45122612.789999999</v>
      </c>
      <c r="R130" s="38">
        <f t="shared" si="2"/>
        <v>110</v>
      </c>
      <c r="S130" s="38">
        <f t="shared" si="3"/>
        <v>79101191.829999998</v>
      </c>
      <c r="T130" s="38">
        <f>R130+L130</f>
        <v>5447</v>
      </c>
      <c r="U130" s="38">
        <f>S130+M130</f>
        <v>111133862.37</v>
      </c>
    </row>
    <row r="131" spans="1:21" s="9" customFormat="1" ht="12">
      <c r="A131" s="26">
        <v>124</v>
      </c>
      <c r="B131" s="49" t="s">
        <v>263</v>
      </c>
      <c r="C131" s="28" t="s">
        <v>264</v>
      </c>
      <c r="D131" s="39">
        <v>124</v>
      </c>
      <c r="E131" s="39">
        <v>428044.46</v>
      </c>
      <c r="F131" s="39">
        <v>620</v>
      </c>
      <c r="G131" s="39">
        <v>7062257.8799999999</v>
      </c>
      <c r="H131" s="39">
        <v>2085</v>
      </c>
      <c r="I131" s="39">
        <v>7165573.2400000002</v>
      </c>
      <c r="J131" s="39">
        <v>6012</v>
      </c>
      <c r="K131" s="39">
        <v>41340491.770000003</v>
      </c>
      <c r="L131" s="39">
        <f t="shared" ref="L131:L138" si="74">J131+H131+F131+D131</f>
        <v>8841</v>
      </c>
      <c r="M131" s="39">
        <f t="shared" ref="M131:M138" si="75">K131+I131+G131+E131</f>
        <v>55996367.350000009</v>
      </c>
      <c r="N131" s="39">
        <v>3996</v>
      </c>
      <c r="O131" s="39">
        <v>42182877.960000001</v>
      </c>
      <c r="P131" s="39">
        <v>55</v>
      </c>
      <c r="Q131" s="39">
        <v>1370929.07</v>
      </c>
      <c r="R131" s="39">
        <f t="shared" si="2"/>
        <v>4051</v>
      </c>
      <c r="S131" s="39">
        <f t="shared" si="3"/>
        <v>43553807.030000001</v>
      </c>
      <c r="T131" s="39">
        <f t="shared" ref="T131:T138" si="76">R131+L131</f>
        <v>12892</v>
      </c>
      <c r="U131" s="39">
        <f t="shared" ref="U131:U138" si="77">S131+M131</f>
        <v>99550174.38000001</v>
      </c>
    </row>
    <row r="132" spans="1:21" s="9" customFormat="1" ht="12">
      <c r="A132" s="29">
        <v>125</v>
      </c>
      <c r="B132" s="19" t="s">
        <v>213</v>
      </c>
      <c r="C132" s="1" t="s">
        <v>214</v>
      </c>
      <c r="D132" s="40">
        <v>36</v>
      </c>
      <c r="E132" s="40">
        <v>1030886.56</v>
      </c>
      <c r="F132" s="40">
        <v>425</v>
      </c>
      <c r="G132" s="40">
        <v>10063337.619999999</v>
      </c>
      <c r="H132" s="40">
        <v>1153</v>
      </c>
      <c r="I132" s="40">
        <v>22223013.030000001</v>
      </c>
      <c r="J132" s="40">
        <v>3468</v>
      </c>
      <c r="K132" s="40">
        <v>26245666.48</v>
      </c>
      <c r="L132" s="38">
        <f t="shared" si="74"/>
        <v>5082</v>
      </c>
      <c r="M132" s="38">
        <f t="shared" si="75"/>
        <v>59562903.690000005</v>
      </c>
      <c r="N132" s="40">
        <v>1389</v>
      </c>
      <c r="O132" s="40">
        <v>25215027.739999998</v>
      </c>
      <c r="P132" s="40">
        <v>289</v>
      </c>
      <c r="Q132" s="40">
        <v>12181795.869999999</v>
      </c>
      <c r="R132" s="38">
        <f t="shared" si="2"/>
        <v>1678</v>
      </c>
      <c r="S132" s="38">
        <f t="shared" si="3"/>
        <v>37396823.609999999</v>
      </c>
      <c r="T132" s="38">
        <f t="shared" si="76"/>
        <v>6760</v>
      </c>
      <c r="U132" s="38">
        <f t="shared" si="77"/>
        <v>96959727.300000012</v>
      </c>
    </row>
    <row r="133" spans="1:21" s="9" customFormat="1" ht="12">
      <c r="A133" s="26">
        <v>126</v>
      </c>
      <c r="B133" s="27" t="s">
        <v>205</v>
      </c>
      <c r="C133" s="28" t="s">
        <v>206</v>
      </c>
      <c r="D133" s="39">
        <v>13</v>
      </c>
      <c r="E133" s="39">
        <v>207707.46</v>
      </c>
      <c r="F133" s="39">
        <v>786</v>
      </c>
      <c r="G133" s="39">
        <v>18631176.489999998</v>
      </c>
      <c r="H133" s="39">
        <v>264</v>
      </c>
      <c r="I133" s="39">
        <v>3053261.35</v>
      </c>
      <c r="J133" s="39">
        <v>6924</v>
      </c>
      <c r="K133" s="39">
        <v>25512292.719999999</v>
      </c>
      <c r="L133" s="39">
        <f t="shared" si="74"/>
        <v>7987</v>
      </c>
      <c r="M133" s="39">
        <f t="shared" si="75"/>
        <v>47404438.020000003</v>
      </c>
      <c r="N133" s="39">
        <v>6173</v>
      </c>
      <c r="O133" s="39">
        <v>44054136.420000002</v>
      </c>
      <c r="P133" s="39">
        <v>162</v>
      </c>
      <c r="Q133" s="39">
        <v>3172508.91</v>
      </c>
      <c r="R133" s="39">
        <f t="shared" si="2"/>
        <v>6335</v>
      </c>
      <c r="S133" s="39">
        <f t="shared" si="3"/>
        <v>47226645.329999998</v>
      </c>
      <c r="T133" s="39">
        <f t="shared" si="76"/>
        <v>14322</v>
      </c>
      <c r="U133" s="39">
        <f t="shared" si="77"/>
        <v>94631083.349999994</v>
      </c>
    </row>
    <row r="134" spans="1:21" s="9" customFormat="1" ht="12">
      <c r="A134" s="29">
        <v>127</v>
      </c>
      <c r="B134" s="50" t="s">
        <v>219</v>
      </c>
      <c r="C134" s="1" t="s">
        <v>220</v>
      </c>
      <c r="D134" s="40">
        <v>34</v>
      </c>
      <c r="E134" s="40">
        <v>3848158.56</v>
      </c>
      <c r="F134" s="40"/>
      <c r="G134" s="40"/>
      <c r="H134" s="40">
        <v>91</v>
      </c>
      <c r="I134" s="40">
        <v>503319.28</v>
      </c>
      <c r="J134" s="40">
        <v>321</v>
      </c>
      <c r="K134" s="40">
        <v>44283557.460000001</v>
      </c>
      <c r="L134" s="38">
        <f t="shared" si="74"/>
        <v>446</v>
      </c>
      <c r="M134" s="38">
        <f t="shared" si="75"/>
        <v>48635035.300000004</v>
      </c>
      <c r="N134" s="40">
        <v>4</v>
      </c>
      <c r="O134" s="40">
        <v>39127320</v>
      </c>
      <c r="P134" s="40">
        <v>5</v>
      </c>
      <c r="Q134" s="40">
        <v>5750000</v>
      </c>
      <c r="R134" s="38">
        <f t="shared" si="2"/>
        <v>9</v>
      </c>
      <c r="S134" s="38">
        <f t="shared" si="3"/>
        <v>44877320</v>
      </c>
      <c r="T134" s="38">
        <f t="shared" si="76"/>
        <v>455</v>
      </c>
      <c r="U134" s="38">
        <f t="shared" si="77"/>
        <v>93512355.300000012</v>
      </c>
    </row>
    <row r="135" spans="1:21" s="9" customFormat="1" ht="12">
      <c r="A135" s="26">
        <v>128</v>
      </c>
      <c r="B135" s="49" t="s">
        <v>261</v>
      </c>
      <c r="C135" s="28" t="s">
        <v>262</v>
      </c>
      <c r="D135" s="39"/>
      <c r="E135" s="39"/>
      <c r="F135" s="39"/>
      <c r="G135" s="39"/>
      <c r="H135" s="39">
        <v>5225</v>
      </c>
      <c r="I135" s="39">
        <v>4479976.74</v>
      </c>
      <c r="J135" s="39">
        <v>19764</v>
      </c>
      <c r="K135" s="39">
        <v>46811457.329999998</v>
      </c>
      <c r="L135" s="39">
        <f t="shared" si="74"/>
        <v>24989</v>
      </c>
      <c r="M135" s="39">
        <f t="shared" si="75"/>
        <v>51291434.07</v>
      </c>
      <c r="N135" s="39">
        <v>1548</v>
      </c>
      <c r="O135" s="39">
        <v>41788636.299999997</v>
      </c>
      <c r="P135" s="39"/>
      <c r="Q135" s="39"/>
      <c r="R135" s="39">
        <f t="shared" si="2"/>
        <v>1548</v>
      </c>
      <c r="S135" s="39">
        <f t="shared" si="3"/>
        <v>41788636.299999997</v>
      </c>
      <c r="T135" s="39">
        <f t="shared" si="76"/>
        <v>26537</v>
      </c>
      <c r="U135" s="39">
        <f t="shared" si="77"/>
        <v>93080070.370000005</v>
      </c>
    </row>
    <row r="136" spans="1:21" s="9" customFormat="1" ht="12">
      <c r="A136" s="29">
        <v>129</v>
      </c>
      <c r="B136" s="50" t="s">
        <v>199</v>
      </c>
      <c r="C136" s="1" t="s">
        <v>200</v>
      </c>
      <c r="D136" s="40">
        <v>36</v>
      </c>
      <c r="E136" s="40">
        <v>2252597.94</v>
      </c>
      <c r="F136" s="40">
        <v>8</v>
      </c>
      <c r="G136" s="40">
        <v>162825.64000000001</v>
      </c>
      <c r="H136" s="40">
        <v>3779</v>
      </c>
      <c r="I136" s="40">
        <v>40539290.93</v>
      </c>
      <c r="J136" s="40">
        <v>88</v>
      </c>
      <c r="K136" s="40">
        <v>1255290.05</v>
      </c>
      <c r="L136" s="38">
        <f t="shared" si="74"/>
        <v>3911</v>
      </c>
      <c r="M136" s="38">
        <f t="shared" si="75"/>
        <v>44210004.559999995</v>
      </c>
      <c r="N136" s="40">
        <v>11</v>
      </c>
      <c r="O136" s="40">
        <v>404455.6</v>
      </c>
      <c r="P136" s="40">
        <v>189</v>
      </c>
      <c r="Q136" s="40">
        <v>41778411.82</v>
      </c>
      <c r="R136" s="38">
        <f t="shared" ref="R136:R152" si="78">N136+P136</f>
        <v>200</v>
      </c>
      <c r="S136" s="38">
        <f t="shared" ref="S136:S152" si="79">O136+Q136</f>
        <v>42182867.420000002</v>
      </c>
      <c r="T136" s="38">
        <f t="shared" si="76"/>
        <v>4111</v>
      </c>
      <c r="U136" s="38">
        <f t="shared" si="77"/>
        <v>86392871.979999989</v>
      </c>
    </row>
    <row r="137" spans="1:21" s="9" customFormat="1" ht="12">
      <c r="A137" s="26">
        <v>130</v>
      </c>
      <c r="B137" s="49" t="s">
        <v>269</v>
      </c>
      <c r="C137" s="28" t="s">
        <v>270</v>
      </c>
      <c r="D137" s="39">
        <v>2</v>
      </c>
      <c r="E137" s="39">
        <v>14413</v>
      </c>
      <c r="F137" s="39">
        <v>87</v>
      </c>
      <c r="G137" s="39">
        <v>1703514.17</v>
      </c>
      <c r="H137" s="39">
        <v>236</v>
      </c>
      <c r="I137" s="39">
        <v>3514315.21</v>
      </c>
      <c r="J137" s="39">
        <v>6140</v>
      </c>
      <c r="K137" s="39">
        <v>39392987.600000001</v>
      </c>
      <c r="L137" s="39">
        <f t="shared" si="74"/>
        <v>6465</v>
      </c>
      <c r="M137" s="39">
        <f t="shared" si="75"/>
        <v>44625229.980000004</v>
      </c>
      <c r="N137" s="39">
        <v>5316</v>
      </c>
      <c r="O137" s="39">
        <v>39365914.579999998</v>
      </c>
      <c r="P137" s="39">
        <v>83</v>
      </c>
      <c r="Q137" s="39">
        <v>1803496.99</v>
      </c>
      <c r="R137" s="39">
        <f t="shared" si="78"/>
        <v>5399</v>
      </c>
      <c r="S137" s="39">
        <f t="shared" si="79"/>
        <v>41169411.57</v>
      </c>
      <c r="T137" s="39">
        <f t="shared" si="76"/>
        <v>11864</v>
      </c>
      <c r="U137" s="39">
        <f t="shared" si="77"/>
        <v>85794641.550000012</v>
      </c>
    </row>
    <row r="138" spans="1:21" s="9" customFormat="1" ht="12">
      <c r="A138" s="29">
        <v>131</v>
      </c>
      <c r="B138" s="50" t="s">
        <v>259</v>
      </c>
      <c r="C138" s="1" t="s">
        <v>260</v>
      </c>
      <c r="D138" s="40">
        <v>48</v>
      </c>
      <c r="E138" s="40">
        <v>218134.3</v>
      </c>
      <c r="F138" s="40">
        <v>176</v>
      </c>
      <c r="G138" s="40">
        <v>3285134.08</v>
      </c>
      <c r="H138" s="40">
        <v>883</v>
      </c>
      <c r="I138" s="40">
        <v>17468927.670000002</v>
      </c>
      <c r="J138" s="40">
        <v>2157</v>
      </c>
      <c r="K138" s="40">
        <v>23615959.739999998</v>
      </c>
      <c r="L138" s="38">
        <f t="shared" si="74"/>
        <v>3264</v>
      </c>
      <c r="M138" s="38">
        <f t="shared" si="75"/>
        <v>44588155.789999992</v>
      </c>
      <c r="N138" s="40">
        <v>2116</v>
      </c>
      <c r="O138" s="40">
        <v>23175728.469999999</v>
      </c>
      <c r="P138" s="40">
        <v>456</v>
      </c>
      <c r="Q138" s="40">
        <v>13969473.039999999</v>
      </c>
      <c r="R138" s="38">
        <f t="shared" si="78"/>
        <v>2572</v>
      </c>
      <c r="S138" s="38">
        <f t="shared" si="79"/>
        <v>37145201.509999998</v>
      </c>
      <c r="T138" s="38">
        <f t="shared" si="76"/>
        <v>5836</v>
      </c>
      <c r="U138" s="38">
        <f t="shared" si="77"/>
        <v>81733357.299999982</v>
      </c>
    </row>
    <row r="139" spans="1:21" s="9" customFormat="1" ht="12">
      <c r="A139" s="26">
        <v>132</v>
      </c>
      <c r="B139" s="49" t="s">
        <v>237</v>
      </c>
      <c r="C139" s="28" t="s">
        <v>238</v>
      </c>
      <c r="D139" s="39">
        <v>61</v>
      </c>
      <c r="E139" s="39">
        <v>1883078.12</v>
      </c>
      <c r="F139" s="39">
        <v>1282</v>
      </c>
      <c r="G139" s="39">
        <v>20848557.219999999</v>
      </c>
      <c r="H139" s="39">
        <v>383</v>
      </c>
      <c r="I139" s="39">
        <v>5820049.1200000001</v>
      </c>
      <c r="J139" s="39">
        <v>2018</v>
      </c>
      <c r="K139" s="39">
        <v>10104311.91</v>
      </c>
      <c r="L139" s="39">
        <f t="shared" ref="L139:M146" si="80">J139+H139+F139+D139</f>
        <v>3744</v>
      </c>
      <c r="M139" s="39">
        <f t="shared" si="80"/>
        <v>38655996.369999997</v>
      </c>
      <c r="N139" s="39">
        <v>3755</v>
      </c>
      <c r="O139" s="39">
        <v>31317166.25</v>
      </c>
      <c r="P139" s="39">
        <v>274</v>
      </c>
      <c r="Q139" s="39">
        <v>8059349.04</v>
      </c>
      <c r="R139" s="39">
        <f t="shared" si="78"/>
        <v>4029</v>
      </c>
      <c r="S139" s="39">
        <f t="shared" si="79"/>
        <v>39376515.289999999</v>
      </c>
      <c r="T139" s="39">
        <f t="shared" ref="T139:U146" si="81">R139+L139</f>
        <v>7773</v>
      </c>
      <c r="U139" s="39">
        <f t="shared" si="81"/>
        <v>78032511.659999996</v>
      </c>
    </row>
    <row r="140" spans="1:21" s="9" customFormat="1" ht="12">
      <c r="A140" s="29">
        <v>133</v>
      </c>
      <c r="B140" s="50" t="s">
        <v>223</v>
      </c>
      <c r="C140" s="1" t="s">
        <v>224</v>
      </c>
      <c r="D140" s="40">
        <v>613</v>
      </c>
      <c r="E140" s="40">
        <v>28298034.039999999</v>
      </c>
      <c r="F140" s="40">
        <v>34</v>
      </c>
      <c r="G140" s="40">
        <v>1336742.45</v>
      </c>
      <c r="H140" s="40">
        <v>265</v>
      </c>
      <c r="I140" s="40">
        <v>4778837.58</v>
      </c>
      <c r="J140" s="40">
        <v>2062</v>
      </c>
      <c r="K140" s="40">
        <v>5489136.9199999999</v>
      </c>
      <c r="L140" s="38">
        <f t="shared" si="80"/>
        <v>2974</v>
      </c>
      <c r="M140" s="38">
        <f t="shared" si="80"/>
        <v>39902750.989999995</v>
      </c>
      <c r="N140" s="40">
        <v>185</v>
      </c>
      <c r="O140" s="40">
        <v>5753408</v>
      </c>
      <c r="P140" s="40">
        <v>401</v>
      </c>
      <c r="Q140" s="40">
        <v>31912265.59</v>
      </c>
      <c r="R140" s="38">
        <f t="shared" si="78"/>
        <v>586</v>
      </c>
      <c r="S140" s="38">
        <f t="shared" si="79"/>
        <v>37665673.590000004</v>
      </c>
      <c r="T140" s="38">
        <f t="shared" si="81"/>
        <v>3560</v>
      </c>
      <c r="U140" s="38">
        <f t="shared" si="81"/>
        <v>77568424.579999998</v>
      </c>
    </row>
    <row r="141" spans="1:21" s="9" customFormat="1" ht="12">
      <c r="A141" s="26">
        <v>134</v>
      </c>
      <c r="B141" s="49" t="s">
        <v>273</v>
      </c>
      <c r="C141" s="28" t="s">
        <v>274</v>
      </c>
      <c r="D141" s="39">
        <v>1</v>
      </c>
      <c r="E141" s="39">
        <v>18970</v>
      </c>
      <c r="F141" s="39">
        <v>7</v>
      </c>
      <c r="G141" s="39">
        <v>243747.44</v>
      </c>
      <c r="H141" s="39">
        <v>1477</v>
      </c>
      <c r="I141" s="39">
        <v>5376346.7199999997</v>
      </c>
      <c r="J141" s="39">
        <v>4809</v>
      </c>
      <c r="K141" s="39">
        <v>37113942.590000004</v>
      </c>
      <c r="L141" s="39">
        <f t="shared" si="80"/>
        <v>6294</v>
      </c>
      <c r="M141" s="39">
        <f t="shared" si="80"/>
        <v>42753006.75</v>
      </c>
      <c r="N141" s="39">
        <v>1711</v>
      </c>
      <c r="O141" s="39">
        <v>32201546.09</v>
      </c>
      <c r="P141" s="39">
        <v>4</v>
      </c>
      <c r="Q141" s="39">
        <v>117756</v>
      </c>
      <c r="R141" s="39">
        <f t="shared" si="78"/>
        <v>1715</v>
      </c>
      <c r="S141" s="39">
        <f t="shared" si="79"/>
        <v>32319302.09</v>
      </c>
      <c r="T141" s="39">
        <f t="shared" si="81"/>
        <v>8009</v>
      </c>
      <c r="U141" s="39">
        <f t="shared" si="81"/>
        <v>75072308.840000004</v>
      </c>
    </row>
    <row r="142" spans="1:21" s="9" customFormat="1" ht="12">
      <c r="A142" s="29">
        <v>135</v>
      </c>
      <c r="B142" s="19" t="s">
        <v>267</v>
      </c>
      <c r="C142" s="1" t="s">
        <v>268</v>
      </c>
      <c r="D142" s="40"/>
      <c r="E142" s="40"/>
      <c r="F142" s="40">
        <v>11</v>
      </c>
      <c r="G142" s="40">
        <v>64255.93</v>
      </c>
      <c r="H142" s="40">
        <v>2207</v>
      </c>
      <c r="I142" s="40">
        <v>16906167.77</v>
      </c>
      <c r="J142" s="40">
        <v>4183</v>
      </c>
      <c r="K142" s="40">
        <v>31921069.300000001</v>
      </c>
      <c r="L142" s="38">
        <f t="shared" si="80"/>
        <v>6401</v>
      </c>
      <c r="M142" s="38">
        <f t="shared" si="80"/>
        <v>48891493</v>
      </c>
      <c r="N142" s="40">
        <v>2217</v>
      </c>
      <c r="O142" s="40">
        <v>15936385.07</v>
      </c>
      <c r="P142" s="40">
        <v>61</v>
      </c>
      <c r="Q142" s="40">
        <v>994886.67</v>
      </c>
      <c r="R142" s="38">
        <f t="shared" si="78"/>
        <v>2278</v>
      </c>
      <c r="S142" s="38">
        <f t="shared" si="79"/>
        <v>16931271.740000002</v>
      </c>
      <c r="T142" s="38">
        <f t="shared" si="81"/>
        <v>8679</v>
      </c>
      <c r="U142" s="38">
        <f t="shared" si="81"/>
        <v>65822764.740000002</v>
      </c>
    </row>
    <row r="143" spans="1:21" s="9" customFormat="1" ht="12">
      <c r="A143" s="26">
        <v>136</v>
      </c>
      <c r="B143" s="27" t="s">
        <v>283</v>
      </c>
      <c r="C143" s="28" t="s">
        <v>284</v>
      </c>
      <c r="D143" s="39"/>
      <c r="E143" s="39"/>
      <c r="F143" s="39"/>
      <c r="G143" s="39"/>
      <c r="H143" s="39">
        <v>447</v>
      </c>
      <c r="I143" s="39">
        <v>1409983.75</v>
      </c>
      <c r="J143" s="39">
        <v>4551</v>
      </c>
      <c r="K143" s="39">
        <v>30740721.359999999</v>
      </c>
      <c r="L143" s="39">
        <f t="shared" si="80"/>
        <v>4998</v>
      </c>
      <c r="M143" s="39">
        <f t="shared" si="80"/>
        <v>32150705.109999999</v>
      </c>
      <c r="N143" s="39">
        <v>6053</v>
      </c>
      <c r="O143" s="39">
        <v>29883639.170000002</v>
      </c>
      <c r="P143" s="39">
        <v>61</v>
      </c>
      <c r="Q143" s="39">
        <v>559781.18000000005</v>
      </c>
      <c r="R143" s="39">
        <f t="shared" si="78"/>
        <v>6114</v>
      </c>
      <c r="S143" s="39">
        <f t="shared" si="79"/>
        <v>30443420.350000001</v>
      </c>
      <c r="T143" s="39">
        <f t="shared" si="81"/>
        <v>11112</v>
      </c>
      <c r="U143" s="39">
        <f t="shared" si="81"/>
        <v>62594125.460000001</v>
      </c>
    </row>
    <row r="144" spans="1:21" s="9" customFormat="1" ht="12">
      <c r="A144" s="29">
        <v>137</v>
      </c>
      <c r="B144" s="50" t="s">
        <v>291</v>
      </c>
      <c r="C144" s="1" t="s">
        <v>292</v>
      </c>
      <c r="D144" s="40">
        <v>212</v>
      </c>
      <c r="E144" s="40">
        <v>1774147.27</v>
      </c>
      <c r="F144" s="40">
        <v>162</v>
      </c>
      <c r="G144" s="40">
        <v>2028089.89</v>
      </c>
      <c r="H144" s="40">
        <v>1521</v>
      </c>
      <c r="I144" s="40">
        <v>14243409.68</v>
      </c>
      <c r="J144" s="40">
        <v>7873</v>
      </c>
      <c r="K144" s="40">
        <v>18374091.879999999</v>
      </c>
      <c r="L144" s="38">
        <f t="shared" si="80"/>
        <v>9768</v>
      </c>
      <c r="M144" s="38">
        <f t="shared" si="80"/>
        <v>36419738.719999999</v>
      </c>
      <c r="N144" s="40">
        <v>1359</v>
      </c>
      <c r="O144" s="40">
        <v>13128643.09</v>
      </c>
      <c r="P144" s="40">
        <v>209</v>
      </c>
      <c r="Q144" s="40">
        <v>8722467.1799999997</v>
      </c>
      <c r="R144" s="38">
        <f t="shared" si="78"/>
        <v>1568</v>
      </c>
      <c r="S144" s="38">
        <f t="shared" si="79"/>
        <v>21851110.27</v>
      </c>
      <c r="T144" s="38">
        <f t="shared" si="81"/>
        <v>11336</v>
      </c>
      <c r="U144" s="38">
        <f t="shared" si="81"/>
        <v>58270848.989999995</v>
      </c>
    </row>
    <row r="145" spans="1:21" s="9" customFormat="1" ht="12">
      <c r="A145" s="26">
        <v>138</v>
      </c>
      <c r="B145" s="49" t="s">
        <v>275</v>
      </c>
      <c r="C145" s="28" t="s">
        <v>276</v>
      </c>
      <c r="D145" s="39"/>
      <c r="E145" s="39"/>
      <c r="F145" s="39"/>
      <c r="G145" s="39"/>
      <c r="H145" s="39">
        <v>2014</v>
      </c>
      <c r="I145" s="39">
        <v>5646594.6900000004</v>
      </c>
      <c r="J145" s="39">
        <v>4779</v>
      </c>
      <c r="K145" s="39">
        <v>28727869.5</v>
      </c>
      <c r="L145" s="39">
        <f t="shared" si="80"/>
        <v>6793</v>
      </c>
      <c r="M145" s="39">
        <f t="shared" si="80"/>
        <v>34374464.189999998</v>
      </c>
      <c r="N145" s="39">
        <v>2176</v>
      </c>
      <c r="O145" s="39">
        <v>23151829.640000001</v>
      </c>
      <c r="P145" s="39">
        <v>3</v>
      </c>
      <c r="Q145" s="39">
        <v>68472</v>
      </c>
      <c r="R145" s="39">
        <f t="shared" si="78"/>
        <v>2179</v>
      </c>
      <c r="S145" s="39">
        <f t="shared" si="79"/>
        <v>23220301.640000001</v>
      </c>
      <c r="T145" s="39">
        <f t="shared" si="81"/>
        <v>8972</v>
      </c>
      <c r="U145" s="39">
        <f t="shared" si="81"/>
        <v>57594765.829999998</v>
      </c>
    </row>
    <row r="146" spans="1:21" s="9" customFormat="1" ht="12">
      <c r="A146" s="29">
        <v>139</v>
      </c>
      <c r="B146" s="50" t="s">
        <v>281</v>
      </c>
      <c r="C146" s="1" t="s">
        <v>282</v>
      </c>
      <c r="D146" s="40"/>
      <c r="E146" s="40"/>
      <c r="F146" s="40">
        <v>47</v>
      </c>
      <c r="G146" s="40">
        <v>381362.43</v>
      </c>
      <c r="H146" s="40">
        <v>1250</v>
      </c>
      <c r="I146" s="40">
        <v>2416091.5499999998</v>
      </c>
      <c r="J146" s="40">
        <v>15751</v>
      </c>
      <c r="K146" s="40">
        <v>27240342.030000001</v>
      </c>
      <c r="L146" s="38">
        <f t="shared" si="80"/>
        <v>17048</v>
      </c>
      <c r="M146" s="38">
        <f t="shared" si="80"/>
        <v>30037796.010000002</v>
      </c>
      <c r="N146" s="40">
        <v>5458</v>
      </c>
      <c r="O146" s="40">
        <v>25645847</v>
      </c>
      <c r="P146" s="40">
        <v>19</v>
      </c>
      <c r="Q146" s="40">
        <v>527124.78</v>
      </c>
      <c r="R146" s="38">
        <f t="shared" si="78"/>
        <v>5477</v>
      </c>
      <c r="S146" s="38">
        <f t="shared" si="79"/>
        <v>26172971.780000001</v>
      </c>
      <c r="T146" s="38">
        <f t="shared" si="81"/>
        <v>22525</v>
      </c>
      <c r="U146" s="38">
        <f t="shared" si="81"/>
        <v>56210767.790000007</v>
      </c>
    </row>
    <row r="147" spans="1:21" s="9" customFormat="1" ht="12">
      <c r="A147" s="26">
        <v>140</v>
      </c>
      <c r="B147" s="49" t="s">
        <v>265</v>
      </c>
      <c r="C147" s="28" t="s">
        <v>266</v>
      </c>
      <c r="D147" s="39"/>
      <c r="E147" s="39"/>
      <c r="F147" s="39"/>
      <c r="G147" s="39"/>
      <c r="H147" s="39">
        <v>1385</v>
      </c>
      <c r="I147" s="39">
        <v>4464290.01</v>
      </c>
      <c r="J147" s="39">
        <v>3627</v>
      </c>
      <c r="K147" s="39">
        <v>26565055.899999999</v>
      </c>
      <c r="L147" s="39">
        <f t="shared" ref="L147:L166" si="82">J147+H147+F147+D147</f>
        <v>5012</v>
      </c>
      <c r="M147" s="39">
        <f t="shared" ref="M147:M166" si="83">K147+I147+G147+E147</f>
        <v>31029345.909999996</v>
      </c>
      <c r="N147" s="39">
        <v>3021</v>
      </c>
      <c r="O147" s="39">
        <v>22127024.34</v>
      </c>
      <c r="P147" s="39">
        <v>5</v>
      </c>
      <c r="Q147" s="39">
        <v>35954.339999999997</v>
      </c>
      <c r="R147" s="39">
        <f t="shared" si="78"/>
        <v>3026</v>
      </c>
      <c r="S147" s="39">
        <f t="shared" si="79"/>
        <v>22162978.68</v>
      </c>
      <c r="T147" s="39">
        <f t="shared" ref="T147:T166" si="84">R147+L147</f>
        <v>8038</v>
      </c>
      <c r="U147" s="39">
        <f t="shared" ref="U147:U166" si="85">S147+M147</f>
        <v>53192324.589999996</v>
      </c>
    </row>
    <row r="148" spans="1:21" s="9" customFormat="1" ht="12">
      <c r="A148" s="29">
        <v>141</v>
      </c>
      <c r="B148" s="50" t="s">
        <v>225</v>
      </c>
      <c r="C148" s="1" t="s">
        <v>226</v>
      </c>
      <c r="D148" s="40">
        <v>1</v>
      </c>
      <c r="E148" s="40">
        <v>3195</v>
      </c>
      <c r="F148" s="40">
        <v>206</v>
      </c>
      <c r="G148" s="40">
        <v>4661831.2300000004</v>
      </c>
      <c r="H148" s="40">
        <v>96</v>
      </c>
      <c r="I148" s="40">
        <v>1940266.45</v>
      </c>
      <c r="J148" s="40">
        <v>1136</v>
      </c>
      <c r="K148" s="40">
        <v>19835280.309999999</v>
      </c>
      <c r="L148" s="38">
        <f t="shared" si="82"/>
        <v>1439</v>
      </c>
      <c r="M148" s="38">
        <f t="shared" si="83"/>
        <v>26440572.989999998</v>
      </c>
      <c r="N148" s="40">
        <v>2875</v>
      </c>
      <c r="O148" s="40">
        <v>24297416.140000001</v>
      </c>
      <c r="P148" s="40">
        <v>64</v>
      </c>
      <c r="Q148" s="40">
        <v>1745961.4</v>
      </c>
      <c r="R148" s="38">
        <f t="shared" si="78"/>
        <v>2939</v>
      </c>
      <c r="S148" s="38">
        <f t="shared" si="79"/>
        <v>26043377.539999999</v>
      </c>
      <c r="T148" s="38">
        <f t="shared" si="84"/>
        <v>4378</v>
      </c>
      <c r="U148" s="38">
        <f t="shared" si="85"/>
        <v>52483950.530000001</v>
      </c>
    </row>
    <row r="149" spans="1:21" s="9" customFormat="1" ht="12">
      <c r="A149" s="26">
        <v>142</v>
      </c>
      <c r="B149" s="49" t="s">
        <v>293</v>
      </c>
      <c r="C149" s="28" t="s">
        <v>294</v>
      </c>
      <c r="D149" s="39"/>
      <c r="E149" s="39"/>
      <c r="F149" s="39"/>
      <c r="G149" s="39"/>
      <c r="H149" s="39">
        <v>1454</v>
      </c>
      <c r="I149" s="39">
        <v>6583152.5</v>
      </c>
      <c r="J149" s="39">
        <v>3380</v>
      </c>
      <c r="K149" s="39">
        <v>25720057.07</v>
      </c>
      <c r="L149" s="39">
        <f t="shared" si="82"/>
        <v>4834</v>
      </c>
      <c r="M149" s="39">
        <f t="shared" si="83"/>
        <v>32303209.57</v>
      </c>
      <c r="N149" s="39">
        <v>1547</v>
      </c>
      <c r="O149" s="39">
        <v>19376030.149999999</v>
      </c>
      <c r="P149" s="39">
        <v>7</v>
      </c>
      <c r="Q149" s="39">
        <v>130974.5</v>
      </c>
      <c r="R149" s="39">
        <f t="shared" si="78"/>
        <v>1554</v>
      </c>
      <c r="S149" s="39">
        <f t="shared" si="79"/>
        <v>19507004.649999999</v>
      </c>
      <c r="T149" s="39">
        <f t="shared" si="84"/>
        <v>6388</v>
      </c>
      <c r="U149" s="39">
        <f t="shared" si="85"/>
        <v>51810214.219999999</v>
      </c>
    </row>
    <row r="150" spans="1:21" s="9" customFormat="1" ht="12">
      <c r="A150" s="29">
        <v>143</v>
      </c>
      <c r="B150" s="50" t="s">
        <v>301</v>
      </c>
      <c r="C150" s="1" t="s">
        <v>302</v>
      </c>
      <c r="D150" s="40">
        <v>50</v>
      </c>
      <c r="E150" s="40">
        <v>1461624.64</v>
      </c>
      <c r="F150" s="40">
        <v>530</v>
      </c>
      <c r="G150" s="40">
        <v>13126167.02</v>
      </c>
      <c r="H150" s="40">
        <v>393</v>
      </c>
      <c r="I150" s="40">
        <v>6572946.5700000003</v>
      </c>
      <c r="J150" s="40">
        <v>798</v>
      </c>
      <c r="K150" s="40">
        <v>5634962.9500000002</v>
      </c>
      <c r="L150" s="38">
        <f t="shared" si="82"/>
        <v>1771</v>
      </c>
      <c r="M150" s="38">
        <f t="shared" si="83"/>
        <v>26795701.18</v>
      </c>
      <c r="N150" s="40">
        <v>800</v>
      </c>
      <c r="O150" s="40">
        <v>16617887.77</v>
      </c>
      <c r="P150" s="40">
        <v>246</v>
      </c>
      <c r="Q150" s="40">
        <v>5893969.0099999998</v>
      </c>
      <c r="R150" s="38">
        <f t="shared" si="78"/>
        <v>1046</v>
      </c>
      <c r="S150" s="38">
        <f t="shared" si="79"/>
        <v>22511856.780000001</v>
      </c>
      <c r="T150" s="38">
        <f t="shared" si="84"/>
        <v>2817</v>
      </c>
      <c r="U150" s="38">
        <f t="shared" si="85"/>
        <v>49307557.960000001</v>
      </c>
    </row>
    <row r="151" spans="1:21" s="9" customFormat="1" ht="12">
      <c r="A151" s="26">
        <v>144</v>
      </c>
      <c r="B151" s="49" t="s">
        <v>279</v>
      </c>
      <c r="C151" s="28" t="s">
        <v>280</v>
      </c>
      <c r="D151" s="39">
        <v>11</v>
      </c>
      <c r="E151" s="39">
        <v>446904.4</v>
      </c>
      <c r="F151" s="39">
        <v>17</v>
      </c>
      <c r="G151" s="39">
        <v>241794.88</v>
      </c>
      <c r="H151" s="39">
        <v>4717</v>
      </c>
      <c r="I151" s="39">
        <v>2297941.5099999998</v>
      </c>
      <c r="J151" s="39">
        <v>20864</v>
      </c>
      <c r="K151" s="39">
        <v>21471698.859999999</v>
      </c>
      <c r="L151" s="39">
        <f t="shared" si="82"/>
        <v>25609</v>
      </c>
      <c r="M151" s="39">
        <f t="shared" si="83"/>
        <v>24458339.649999995</v>
      </c>
      <c r="N151" s="39">
        <v>1762</v>
      </c>
      <c r="O151" s="39">
        <v>19511800.530000001</v>
      </c>
      <c r="P151" s="39">
        <v>27</v>
      </c>
      <c r="Q151" s="39">
        <v>790933.25</v>
      </c>
      <c r="R151" s="39">
        <f t="shared" si="78"/>
        <v>1789</v>
      </c>
      <c r="S151" s="39">
        <f t="shared" si="79"/>
        <v>20302733.780000001</v>
      </c>
      <c r="T151" s="39">
        <f t="shared" si="84"/>
        <v>27398</v>
      </c>
      <c r="U151" s="39">
        <f t="shared" si="85"/>
        <v>44761073.429999992</v>
      </c>
    </row>
    <row r="152" spans="1:21" s="9" customFormat="1" ht="12">
      <c r="A152" s="29">
        <v>145</v>
      </c>
      <c r="B152" s="19" t="s">
        <v>285</v>
      </c>
      <c r="C152" s="1" t="s">
        <v>286</v>
      </c>
      <c r="D152" s="40"/>
      <c r="E152" s="40"/>
      <c r="F152" s="40"/>
      <c r="G152" s="40"/>
      <c r="H152" s="40">
        <v>3757</v>
      </c>
      <c r="I152" s="40">
        <v>21271614.460000001</v>
      </c>
      <c r="J152" s="40">
        <v>3452</v>
      </c>
      <c r="K152" s="40">
        <v>20266606.649999999</v>
      </c>
      <c r="L152" s="38">
        <f t="shared" si="82"/>
        <v>7209</v>
      </c>
      <c r="M152" s="38">
        <f t="shared" si="83"/>
        <v>41538221.109999999</v>
      </c>
      <c r="N152" s="40">
        <v>175</v>
      </c>
      <c r="O152" s="40">
        <v>621294.69999999995</v>
      </c>
      <c r="P152" s="40">
        <v>26</v>
      </c>
      <c r="Q152" s="40">
        <v>1679382</v>
      </c>
      <c r="R152" s="38">
        <f t="shared" si="78"/>
        <v>201</v>
      </c>
      <c r="S152" s="38">
        <f t="shared" si="79"/>
        <v>2300676.7000000002</v>
      </c>
      <c r="T152" s="38">
        <f t="shared" si="84"/>
        <v>7410</v>
      </c>
      <c r="U152" s="38">
        <f t="shared" si="85"/>
        <v>43838897.810000002</v>
      </c>
    </row>
    <row r="153" spans="1:21" s="9" customFormat="1" ht="12">
      <c r="A153" s="26">
        <v>146</v>
      </c>
      <c r="B153" s="27" t="s">
        <v>229</v>
      </c>
      <c r="C153" s="28" t="s">
        <v>230</v>
      </c>
      <c r="D153" s="39"/>
      <c r="E153" s="39"/>
      <c r="F153" s="39">
        <v>269</v>
      </c>
      <c r="G153" s="39">
        <v>5961346.1500000004</v>
      </c>
      <c r="H153" s="39">
        <v>129</v>
      </c>
      <c r="I153" s="39">
        <v>480345.14</v>
      </c>
      <c r="J153" s="39">
        <v>3640</v>
      </c>
      <c r="K153" s="39">
        <v>15051221.24</v>
      </c>
      <c r="L153" s="39">
        <f t="shared" si="82"/>
        <v>4038</v>
      </c>
      <c r="M153" s="39">
        <f t="shared" si="83"/>
        <v>21492912.530000001</v>
      </c>
      <c r="N153" s="39">
        <v>1755</v>
      </c>
      <c r="O153" s="39">
        <v>21053521.170000002</v>
      </c>
      <c r="P153" s="39">
        <v>25</v>
      </c>
      <c r="Q153" s="39">
        <v>395464.31</v>
      </c>
      <c r="R153" s="39">
        <f t="shared" ref="R153:R162" si="86">N153+P153</f>
        <v>1780</v>
      </c>
      <c r="S153" s="39">
        <f t="shared" ref="S153:S162" si="87">O153+Q153</f>
        <v>21448985.48</v>
      </c>
      <c r="T153" s="39">
        <f t="shared" si="84"/>
        <v>5818</v>
      </c>
      <c r="U153" s="39">
        <f t="shared" si="85"/>
        <v>42941898.010000005</v>
      </c>
    </row>
    <row r="154" spans="1:21" s="9" customFormat="1" ht="12">
      <c r="A154" s="29">
        <v>147</v>
      </c>
      <c r="B154" s="50" t="s">
        <v>354</v>
      </c>
      <c r="C154" s="1" t="s">
        <v>355</v>
      </c>
      <c r="D154" s="40"/>
      <c r="E154" s="40"/>
      <c r="F154" s="40">
        <v>13</v>
      </c>
      <c r="G154" s="40">
        <v>747494.48</v>
      </c>
      <c r="H154" s="40">
        <v>999</v>
      </c>
      <c r="I154" s="40">
        <v>5427768.9500000002</v>
      </c>
      <c r="J154" s="40">
        <v>2241</v>
      </c>
      <c r="K154" s="40">
        <v>16655588.33</v>
      </c>
      <c r="L154" s="38">
        <f t="shared" si="82"/>
        <v>3253</v>
      </c>
      <c r="M154" s="38">
        <f t="shared" si="83"/>
        <v>22830851.760000002</v>
      </c>
      <c r="N154" s="40">
        <v>787</v>
      </c>
      <c r="O154" s="40">
        <v>12248987.02</v>
      </c>
      <c r="P154" s="40">
        <v>6</v>
      </c>
      <c r="Q154" s="40">
        <v>146070.26</v>
      </c>
      <c r="R154" s="38">
        <f t="shared" si="86"/>
        <v>793</v>
      </c>
      <c r="S154" s="38">
        <f t="shared" si="87"/>
        <v>12395057.279999999</v>
      </c>
      <c r="T154" s="38">
        <f t="shared" si="84"/>
        <v>4046</v>
      </c>
      <c r="U154" s="38">
        <f t="shared" si="85"/>
        <v>35225909.039999999</v>
      </c>
    </row>
    <row r="155" spans="1:21" s="9" customFormat="1" ht="12">
      <c r="A155" s="26">
        <v>148</v>
      </c>
      <c r="B155" s="49" t="s">
        <v>289</v>
      </c>
      <c r="C155" s="28" t="s">
        <v>290</v>
      </c>
      <c r="D155" s="39">
        <v>3</v>
      </c>
      <c r="E155" s="39">
        <v>155521.5</v>
      </c>
      <c r="F155" s="39">
        <v>241</v>
      </c>
      <c r="G155" s="39">
        <v>7541331.5499999998</v>
      </c>
      <c r="H155" s="39">
        <v>137</v>
      </c>
      <c r="I155" s="39">
        <v>3327167.18</v>
      </c>
      <c r="J155" s="39">
        <v>835</v>
      </c>
      <c r="K155" s="39">
        <v>6820479.0899999999</v>
      </c>
      <c r="L155" s="39">
        <f t="shared" si="82"/>
        <v>1216</v>
      </c>
      <c r="M155" s="39">
        <f t="shared" si="83"/>
        <v>17844499.32</v>
      </c>
      <c r="N155" s="39">
        <v>867</v>
      </c>
      <c r="O155" s="39">
        <v>13592154.199999999</v>
      </c>
      <c r="P155" s="39">
        <v>93</v>
      </c>
      <c r="Q155" s="39">
        <v>3131598.29</v>
      </c>
      <c r="R155" s="39">
        <f t="shared" si="86"/>
        <v>960</v>
      </c>
      <c r="S155" s="39">
        <f t="shared" si="87"/>
        <v>16723752.489999998</v>
      </c>
      <c r="T155" s="39">
        <f t="shared" si="84"/>
        <v>2176</v>
      </c>
      <c r="U155" s="39">
        <f t="shared" si="85"/>
        <v>34568251.810000002</v>
      </c>
    </row>
    <row r="156" spans="1:21" s="9" customFormat="1" ht="12">
      <c r="A156" s="29">
        <v>149</v>
      </c>
      <c r="B156" s="50" t="s">
        <v>309</v>
      </c>
      <c r="C156" s="1" t="s">
        <v>310</v>
      </c>
      <c r="D156" s="40"/>
      <c r="E156" s="40"/>
      <c r="F156" s="40">
        <v>4</v>
      </c>
      <c r="G156" s="40">
        <v>47136.54</v>
      </c>
      <c r="H156" s="40">
        <v>1073</v>
      </c>
      <c r="I156" s="40">
        <v>1963327.62</v>
      </c>
      <c r="J156" s="40">
        <v>2701</v>
      </c>
      <c r="K156" s="40">
        <v>9854941.5299999993</v>
      </c>
      <c r="L156" s="38">
        <f t="shared" si="82"/>
        <v>3778</v>
      </c>
      <c r="M156" s="38">
        <f t="shared" si="83"/>
        <v>11865405.689999998</v>
      </c>
      <c r="N156" s="40">
        <v>1838</v>
      </c>
      <c r="O156" s="40">
        <v>14825039.800000001</v>
      </c>
      <c r="P156" s="40">
        <v>406</v>
      </c>
      <c r="Q156" s="40">
        <v>6896049.1200000001</v>
      </c>
      <c r="R156" s="38">
        <f t="shared" si="86"/>
        <v>2244</v>
      </c>
      <c r="S156" s="38">
        <f t="shared" si="87"/>
        <v>21721088.920000002</v>
      </c>
      <c r="T156" s="38">
        <f t="shared" si="84"/>
        <v>6022</v>
      </c>
      <c r="U156" s="38">
        <f t="shared" si="85"/>
        <v>33586494.609999999</v>
      </c>
    </row>
    <row r="157" spans="1:21" s="9" customFormat="1" ht="12">
      <c r="A157" s="26">
        <v>150</v>
      </c>
      <c r="B157" s="49" t="s">
        <v>257</v>
      </c>
      <c r="C157" s="28" t="s">
        <v>258</v>
      </c>
      <c r="D157" s="39">
        <v>7</v>
      </c>
      <c r="E157" s="39">
        <v>146370.1</v>
      </c>
      <c r="F157" s="39">
        <v>139</v>
      </c>
      <c r="G157" s="39">
        <v>1988002.8</v>
      </c>
      <c r="H157" s="39">
        <v>173</v>
      </c>
      <c r="I157" s="39">
        <v>2623317.4900000002</v>
      </c>
      <c r="J157" s="39">
        <v>1872</v>
      </c>
      <c r="K157" s="39">
        <v>10219023.65</v>
      </c>
      <c r="L157" s="39">
        <f t="shared" si="82"/>
        <v>2191</v>
      </c>
      <c r="M157" s="39">
        <f t="shared" si="83"/>
        <v>14976714.040000001</v>
      </c>
      <c r="N157" s="39">
        <v>999</v>
      </c>
      <c r="O157" s="39">
        <v>10962168.74</v>
      </c>
      <c r="P157" s="39">
        <v>36</v>
      </c>
      <c r="Q157" s="39">
        <v>1539263.13</v>
      </c>
      <c r="R157" s="39">
        <f t="shared" si="86"/>
        <v>1035</v>
      </c>
      <c r="S157" s="39">
        <f t="shared" si="87"/>
        <v>12501431.870000001</v>
      </c>
      <c r="T157" s="39">
        <f t="shared" si="84"/>
        <v>3226</v>
      </c>
      <c r="U157" s="39">
        <f t="shared" si="85"/>
        <v>27478145.910000004</v>
      </c>
    </row>
    <row r="158" spans="1:21" s="9" customFormat="1" ht="12">
      <c r="A158" s="29">
        <v>151</v>
      </c>
      <c r="B158" s="50" t="s">
        <v>297</v>
      </c>
      <c r="C158" s="1" t="s">
        <v>298</v>
      </c>
      <c r="D158" s="40"/>
      <c r="E158" s="40"/>
      <c r="F158" s="40"/>
      <c r="G158" s="40"/>
      <c r="H158" s="40">
        <v>320</v>
      </c>
      <c r="I158" s="40">
        <v>263300.15999999997</v>
      </c>
      <c r="J158" s="40">
        <v>2621</v>
      </c>
      <c r="K158" s="40">
        <v>13379969.119999999</v>
      </c>
      <c r="L158" s="38">
        <f t="shared" si="82"/>
        <v>2941</v>
      </c>
      <c r="M158" s="38">
        <f t="shared" si="83"/>
        <v>13643269.279999999</v>
      </c>
      <c r="N158" s="40">
        <v>2817</v>
      </c>
      <c r="O158" s="40">
        <v>13385709.119999999</v>
      </c>
      <c r="P158" s="40">
        <v>57</v>
      </c>
      <c r="Q158" s="40">
        <v>295756.28000000003</v>
      </c>
      <c r="R158" s="38">
        <f t="shared" si="86"/>
        <v>2874</v>
      </c>
      <c r="S158" s="38">
        <f t="shared" si="87"/>
        <v>13681465.399999999</v>
      </c>
      <c r="T158" s="38">
        <f t="shared" si="84"/>
        <v>5815</v>
      </c>
      <c r="U158" s="38">
        <f t="shared" si="85"/>
        <v>27324734.68</v>
      </c>
    </row>
    <row r="159" spans="1:21" s="9" customFormat="1" ht="12">
      <c r="A159" s="26">
        <v>152</v>
      </c>
      <c r="B159" s="49" t="s">
        <v>305</v>
      </c>
      <c r="C159" s="28" t="s">
        <v>306</v>
      </c>
      <c r="D159" s="39">
        <v>4</v>
      </c>
      <c r="E159" s="39">
        <v>23333.62</v>
      </c>
      <c r="F159" s="39">
        <v>13</v>
      </c>
      <c r="G159" s="39">
        <v>221053.2</v>
      </c>
      <c r="H159" s="39">
        <v>612</v>
      </c>
      <c r="I159" s="39">
        <v>471116.21</v>
      </c>
      <c r="J159" s="39">
        <v>6162</v>
      </c>
      <c r="K159" s="39">
        <v>11831825.630000001</v>
      </c>
      <c r="L159" s="39">
        <f t="shared" si="82"/>
        <v>6791</v>
      </c>
      <c r="M159" s="39">
        <f t="shared" si="83"/>
        <v>12547328.66</v>
      </c>
      <c r="N159" s="39">
        <v>1542</v>
      </c>
      <c r="O159" s="39">
        <v>11553752.24</v>
      </c>
      <c r="P159" s="39">
        <v>18</v>
      </c>
      <c r="Q159" s="39">
        <v>32862.49</v>
      </c>
      <c r="R159" s="39">
        <f t="shared" si="86"/>
        <v>1560</v>
      </c>
      <c r="S159" s="39">
        <f t="shared" si="87"/>
        <v>11586614.73</v>
      </c>
      <c r="T159" s="39">
        <f t="shared" si="84"/>
        <v>8351</v>
      </c>
      <c r="U159" s="39">
        <f t="shared" si="85"/>
        <v>24133943.390000001</v>
      </c>
    </row>
    <row r="160" spans="1:21" s="9" customFormat="1" ht="12">
      <c r="A160" s="29">
        <v>153</v>
      </c>
      <c r="B160" s="50" t="s">
        <v>312</v>
      </c>
      <c r="C160" s="1" t="s">
        <v>313</v>
      </c>
      <c r="D160" s="40"/>
      <c r="E160" s="40"/>
      <c r="F160" s="40">
        <v>12</v>
      </c>
      <c r="G160" s="40">
        <v>194287.18</v>
      </c>
      <c r="H160" s="40">
        <v>695</v>
      </c>
      <c r="I160" s="40">
        <v>634329.25</v>
      </c>
      <c r="J160" s="40">
        <v>5622</v>
      </c>
      <c r="K160" s="40">
        <v>10555596.76</v>
      </c>
      <c r="L160" s="38">
        <f t="shared" ref="L160:L165" si="88">J160+H160+F160+D160</f>
        <v>6329</v>
      </c>
      <c r="M160" s="38">
        <f t="shared" ref="M160:M165" si="89">K160+I160+G160+E160</f>
        <v>11384213.189999999</v>
      </c>
      <c r="N160" s="40">
        <v>1109</v>
      </c>
      <c r="O160" s="40">
        <v>10146672.439999999</v>
      </c>
      <c r="P160" s="40">
        <v>4</v>
      </c>
      <c r="Q160" s="40">
        <v>13435.67</v>
      </c>
      <c r="R160" s="38">
        <f t="shared" si="86"/>
        <v>1113</v>
      </c>
      <c r="S160" s="38">
        <f t="shared" si="87"/>
        <v>10160108.109999999</v>
      </c>
      <c r="T160" s="38">
        <f t="shared" ref="T160:T165" si="90">R160+L160</f>
        <v>7442</v>
      </c>
      <c r="U160" s="38">
        <f t="shared" ref="U160:U165" si="91">S160+M160</f>
        <v>21544321.299999997</v>
      </c>
    </row>
    <row r="161" spans="1:21" s="9" customFormat="1" ht="12">
      <c r="A161" s="26">
        <v>154</v>
      </c>
      <c r="B161" s="49" t="s">
        <v>352</v>
      </c>
      <c r="C161" s="28" t="s">
        <v>353</v>
      </c>
      <c r="D161" s="39">
        <v>11</v>
      </c>
      <c r="E161" s="39">
        <v>227822.66</v>
      </c>
      <c r="F161" s="39">
        <v>13</v>
      </c>
      <c r="G161" s="39">
        <v>497043.19</v>
      </c>
      <c r="H161" s="39">
        <v>96</v>
      </c>
      <c r="I161" s="39">
        <v>1788784.35</v>
      </c>
      <c r="J161" s="39">
        <v>858</v>
      </c>
      <c r="K161" s="39">
        <v>8140242.7800000003</v>
      </c>
      <c r="L161" s="39">
        <f t="shared" si="88"/>
        <v>978</v>
      </c>
      <c r="M161" s="39">
        <f t="shared" si="89"/>
        <v>10653892.98</v>
      </c>
      <c r="N161" s="39">
        <v>806</v>
      </c>
      <c r="O161" s="39">
        <v>8423527.9499999993</v>
      </c>
      <c r="P161" s="39">
        <v>72</v>
      </c>
      <c r="Q161" s="39">
        <v>1795816.59</v>
      </c>
      <c r="R161" s="39">
        <f t="shared" si="86"/>
        <v>878</v>
      </c>
      <c r="S161" s="39">
        <f t="shared" si="87"/>
        <v>10219344.539999999</v>
      </c>
      <c r="T161" s="39">
        <f t="shared" si="90"/>
        <v>1856</v>
      </c>
      <c r="U161" s="39">
        <f t="shared" si="91"/>
        <v>20873237.52</v>
      </c>
    </row>
    <row r="162" spans="1:21" s="9" customFormat="1" ht="12">
      <c r="A162" s="29">
        <v>155</v>
      </c>
      <c r="B162" s="19" t="s">
        <v>252</v>
      </c>
      <c r="C162" s="1" t="s">
        <v>350</v>
      </c>
      <c r="D162" s="40"/>
      <c r="E162" s="40"/>
      <c r="F162" s="40">
        <v>84</v>
      </c>
      <c r="G162" s="40">
        <v>3266285.31</v>
      </c>
      <c r="H162" s="40">
        <v>219</v>
      </c>
      <c r="I162" s="40">
        <v>4732817.8</v>
      </c>
      <c r="J162" s="40">
        <v>89</v>
      </c>
      <c r="K162" s="40">
        <v>2956266.86</v>
      </c>
      <c r="L162" s="38">
        <f t="shared" si="88"/>
        <v>392</v>
      </c>
      <c r="M162" s="38">
        <f t="shared" si="89"/>
        <v>10955369.970000001</v>
      </c>
      <c r="N162" s="40">
        <v>25</v>
      </c>
      <c r="O162" s="40">
        <v>5478835</v>
      </c>
      <c r="P162" s="40">
        <v>25</v>
      </c>
      <c r="Q162" s="40">
        <v>4135000</v>
      </c>
      <c r="R162" s="38">
        <f t="shared" si="86"/>
        <v>50</v>
      </c>
      <c r="S162" s="38">
        <f t="shared" si="87"/>
        <v>9613835</v>
      </c>
      <c r="T162" s="38">
        <f t="shared" si="90"/>
        <v>442</v>
      </c>
      <c r="U162" s="38">
        <f t="shared" si="91"/>
        <v>20569204.969999999</v>
      </c>
    </row>
    <row r="163" spans="1:21" s="9" customFormat="1" ht="12">
      <c r="A163" s="26">
        <v>156</v>
      </c>
      <c r="B163" s="27" t="s">
        <v>340</v>
      </c>
      <c r="C163" s="28" t="s">
        <v>341</v>
      </c>
      <c r="D163" s="39"/>
      <c r="E163" s="39"/>
      <c r="F163" s="39"/>
      <c r="G163" s="39"/>
      <c r="H163" s="39">
        <v>13</v>
      </c>
      <c r="I163" s="39">
        <v>82400.41</v>
      </c>
      <c r="J163" s="39">
        <v>22</v>
      </c>
      <c r="K163" s="39">
        <v>9771.11</v>
      </c>
      <c r="L163" s="39">
        <f t="shared" si="88"/>
        <v>35</v>
      </c>
      <c r="M163" s="39">
        <f t="shared" si="89"/>
        <v>92171.520000000004</v>
      </c>
      <c r="N163" s="39">
        <v>2</v>
      </c>
      <c r="O163" s="39">
        <v>10037243</v>
      </c>
      <c r="P163" s="39">
        <v>2</v>
      </c>
      <c r="Q163" s="39">
        <v>10034808</v>
      </c>
      <c r="R163" s="39">
        <f t="shared" ref="R163:R182" si="92">N163+P163</f>
        <v>4</v>
      </c>
      <c r="S163" s="39">
        <f t="shared" ref="S163:S182" si="93">O163+Q163</f>
        <v>20072051</v>
      </c>
      <c r="T163" s="39">
        <f t="shared" si="90"/>
        <v>39</v>
      </c>
      <c r="U163" s="39">
        <f t="shared" si="91"/>
        <v>20164222.52</v>
      </c>
    </row>
    <row r="164" spans="1:21" s="9" customFormat="1" ht="12">
      <c r="A164" s="29">
        <v>157</v>
      </c>
      <c r="B164" s="50" t="s">
        <v>316</v>
      </c>
      <c r="C164" s="1" t="s">
        <v>317</v>
      </c>
      <c r="D164" s="40"/>
      <c r="E164" s="40"/>
      <c r="F164" s="40"/>
      <c r="G164" s="40"/>
      <c r="H164" s="40">
        <v>944</v>
      </c>
      <c r="I164" s="40">
        <v>881973.07</v>
      </c>
      <c r="J164" s="40">
        <v>4331</v>
      </c>
      <c r="K164" s="40">
        <v>8817740.9299999997</v>
      </c>
      <c r="L164" s="38">
        <f t="shared" si="88"/>
        <v>5275</v>
      </c>
      <c r="M164" s="38">
        <f t="shared" si="89"/>
        <v>9699714</v>
      </c>
      <c r="N164" s="40">
        <v>1078</v>
      </c>
      <c r="O164" s="40">
        <v>7913159.4500000002</v>
      </c>
      <c r="P164" s="40">
        <v>1</v>
      </c>
      <c r="Q164" s="40">
        <v>5000</v>
      </c>
      <c r="R164" s="38">
        <f t="shared" si="92"/>
        <v>1079</v>
      </c>
      <c r="S164" s="38">
        <f t="shared" si="93"/>
        <v>7918159.4500000002</v>
      </c>
      <c r="T164" s="38">
        <f t="shared" si="90"/>
        <v>6354</v>
      </c>
      <c r="U164" s="38">
        <f t="shared" si="91"/>
        <v>17617873.449999999</v>
      </c>
    </row>
    <row r="165" spans="1:21" s="9" customFormat="1" ht="12">
      <c r="A165" s="26">
        <v>158</v>
      </c>
      <c r="B165" s="49" t="s">
        <v>307</v>
      </c>
      <c r="C165" s="28" t="s">
        <v>308</v>
      </c>
      <c r="D165" s="39">
        <v>149</v>
      </c>
      <c r="E165" s="39">
        <v>3158498.86</v>
      </c>
      <c r="F165" s="39">
        <v>212</v>
      </c>
      <c r="G165" s="39">
        <v>2455689.71</v>
      </c>
      <c r="H165" s="39">
        <v>32</v>
      </c>
      <c r="I165" s="39">
        <v>430161.88</v>
      </c>
      <c r="J165" s="39">
        <v>501</v>
      </c>
      <c r="K165" s="39">
        <v>2229145.2000000002</v>
      </c>
      <c r="L165" s="39">
        <f t="shared" si="88"/>
        <v>894</v>
      </c>
      <c r="M165" s="39">
        <f t="shared" si="89"/>
        <v>8273495.6500000004</v>
      </c>
      <c r="N165" s="39">
        <v>356</v>
      </c>
      <c r="O165" s="39">
        <v>4678262.03</v>
      </c>
      <c r="P165" s="39">
        <v>176</v>
      </c>
      <c r="Q165" s="39">
        <v>3596152.31</v>
      </c>
      <c r="R165" s="39">
        <f t="shared" si="92"/>
        <v>532</v>
      </c>
      <c r="S165" s="39">
        <f t="shared" si="93"/>
        <v>8274414.3399999999</v>
      </c>
      <c r="T165" s="39">
        <f t="shared" si="90"/>
        <v>1426</v>
      </c>
      <c r="U165" s="39">
        <f t="shared" si="91"/>
        <v>16547909.99</v>
      </c>
    </row>
    <row r="166" spans="1:21" s="9" customFormat="1" ht="12">
      <c r="A166" s="29">
        <v>159</v>
      </c>
      <c r="B166" s="50" t="s">
        <v>332</v>
      </c>
      <c r="C166" s="1" t="s">
        <v>333</v>
      </c>
      <c r="D166" s="40"/>
      <c r="E166" s="40"/>
      <c r="F166" s="40"/>
      <c r="G166" s="40"/>
      <c r="H166" s="40">
        <v>23</v>
      </c>
      <c r="I166" s="40">
        <v>6321221.9299999997</v>
      </c>
      <c r="J166" s="40">
        <v>23</v>
      </c>
      <c r="K166" s="40">
        <v>2393225.4700000002</v>
      </c>
      <c r="L166" s="38">
        <f t="shared" si="82"/>
        <v>46</v>
      </c>
      <c r="M166" s="38">
        <f t="shared" si="83"/>
        <v>8714447.4000000004</v>
      </c>
      <c r="N166" s="40">
        <v>1</v>
      </c>
      <c r="O166" s="40">
        <v>46656</v>
      </c>
      <c r="P166" s="40">
        <v>5</v>
      </c>
      <c r="Q166" s="40">
        <v>4800000</v>
      </c>
      <c r="R166" s="38">
        <f t="shared" si="92"/>
        <v>6</v>
      </c>
      <c r="S166" s="38">
        <f t="shared" si="93"/>
        <v>4846656</v>
      </c>
      <c r="T166" s="38">
        <f t="shared" si="84"/>
        <v>52</v>
      </c>
      <c r="U166" s="38">
        <f t="shared" si="85"/>
        <v>13561103.4</v>
      </c>
    </row>
    <row r="167" spans="1:21" s="9" customFormat="1" ht="12">
      <c r="A167" s="26">
        <v>160</v>
      </c>
      <c r="B167" s="49" t="s">
        <v>183</v>
      </c>
      <c r="C167" s="28" t="s">
        <v>184</v>
      </c>
      <c r="D167" s="39"/>
      <c r="E167" s="39"/>
      <c r="F167" s="39">
        <v>1</v>
      </c>
      <c r="G167" s="39">
        <v>2605</v>
      </c>
      <c r="H167" s="39">
        <v>76</v>
      </c>
      <c r="I167" s="39">
        <v>96469.09</v>
      </c>
      <c r="J167" s="39">
        <v>1275</v>
      </c>
      <c r="K167" s="39">
        <v>5580341.2599999998</v>
      </c>
      <c r="L167" s="39">
        <f t="shared" ref="L167:M174" si="94">J167+H167+F167+D167</f>
        <v>1352</v>
      </c>
      <c r="M167" s="39">
        <f t="shared" si="94"/>
        <v>5679415.3499999996</v>
      </c>
      <c r="N167" s="39">
        <v>1265</v>
      </c>
      <c r="O167" s="39">
        <v>5495438.6299999999</v>
      </c>
      <c r="P167" s="39">
        <v>7</v>
      </c>
      <c r="Q167" s="39">
        <v>35263.839999999997</v>
      </c>
      <c r="R167" s="39">
        <f t="shared" si="92"/>
        <v>1272</v>
      </c>
      <c r="S167" s="39">
        <f t="shared" si="93"/>
        <v>5530702.4699999997</v>
      </c>
      <c r="T167" s="39">
        <f t="shared" ref="T167:U174" si="95">R167+L167</f>
        <v>2624</v>
      </c>
      <c r="U167" s="39">
        <f t="shared" si="95"/>
        <v>11210117.82</v>
      </c>
    </row>
    <row r="168" spans="1:21" s="9" customFormat="1" ht="12">
      <c r="A168" s="29">
        <v>161</v>
      </c>
      <c r="B168" s="50" t="s">
        <v>277</v>
      </c>
      <c r="C168" s="1" t="s">
        <v>278</v>
      </c>
      <c r="D168" s="40"/>
      <c r="E168" s="40"/>
      <c r="F168" s="40"/>
      <c r="G168" s="40"/>
      <c r="H168" s="40"/>
      <c r="I168" s="40"/>
      <c r="J168" s="40">
        <v>48</v>
      </c>
      <c r="K168" s="40">
        <v>46329.71</v>
      </c>
      <c r="L168" s="38">
        <f t="shared" si="94"/>
        <v>48</v>
      </c>
      <c r="M168" s="38">
        <f t="shared" si="94"/>
        <v>46329.71</v>
      </c>
      <c r="N168" s="40"/>
      <c r="O168" s="40"/>
      <c r="P168" s="40">
        <v>1</v>
      </c>
      <c r="Q168" s="40">
        <v>9705882</v>
      </c>
      <c r="R168" s="38">
        <f t="shared" si="92"/>
        <v>1</v>
      </c>
      <c r="S168" s="38">
        <f t="shared" si="93"/>
        <v>9705882</v>
      </c>
      <c r="T168" s="38">
        <f t="shared" si="95"/>
        <v>49</v>
      </c>
      <c r="U168" s="38">
        <f t="shared" si="95"/>
        <v>9752211.7100000009</v>
      </c>
    </row>
    <row r="169" spans="1:21" s="9" customFormat="1" ht="12">
      <c r="A169" s="26">
        <v>162</v>
      </c>
      <c r="B169" s="49" t="s">
        <v>326</v>
      </c>
      <c r="C169" s="28" t="s">
        <v>327</v>
      </c>
      <c r="D169" s="39"/>
      <c r="E169" s="39"/>
      <c r="F169" s="39">
        <v>3</v>
      </c>
      <c r="G169" s="39">
        <v>11662.64</v>
      </c>
      <c r="H169" s="39">
        <v>830</v>
      </c>
      <c r="I169" s="39">
        <v>540625.79</v>
      </c>
      <c r="J169" s="39">
        <v>2967</v>
      </c>
      <c r="K169" s="39">
        <v>4743614.2699999996</v>
      </c>
      <c r="L169" s="39">
        <f t="shared" si="94"/>
        <v>3800</v>
      </c>
      <c r="M169" s="39">
        <f t="shared" si="94"/>
        <v>5295902.6999999993</v>
      </c>
      <c r="N169" s="39">
        <v>521</v>
      </c>
      <c r="O169" s="39">
        <v>4201141.1500000004</v>
      </c>
      <c r="P169" s="39">
        <v>2</v>
      </c>
      <c r="Q169" s="39">
        <v>2829.38</v>
      </c>
      <c r="R169" s="39">
        <f t="shared" si="92"/>
        <v>523</v>
      </c>
      <c r="S169" s="39">
        <f t="shared" si="93"/>
        <v>4203970.53</v>
      </c>
      <c r="T169" s="39">
        <f t="shared" si="95"/>
        <v>4323</v>
      </c>
      <c r="U169" s="39">
        <f t="shared" si="95"/>
        <v>9499873.2300000004</v>
      </c>
    </row>
    <row r="170" spans="1:21" s="9" customFormat="1" ht="12">
      <c r="A170" s="29">
        <v>163</v>
      </c>
      <c r="B170" s="50" t="s">
        <v>330</v>
      </c>
      <c r="C170" s="1" t="s">
        <v>331</v>
      </c>
      <c r="D170" s="40"/>
      <c r="E170" s="40"/>
      <c r="F170" s="40">
        <v>4</v>
      </c>
      <c r="G170" s="40">
        <v>43123.23</v>
      </c>
      <c r="H170" s="40">
        <v>48</v>
      </c>
      <c r="I170" s="40">
        <v>48552.71</v>
      </c>
      <c r="J170" s="40">
        <v>1485</v>
      </c>
      <c r="K170" s="40">
        <v>4223969.78</v>
      </c>
      <c r="L170" s="38">
        <f t="shared" si="94"/>
        <v>1537</v>
      </c>
      <c r="M170" s="38">
        <f t="shared" si="94"/>
        <v>4315645.7200000007</v>
      </c>
      <c r="N170" s="40">
        <v>1794</v>
      </c>
      <c r="O170" s="40">
        <v>4251759.25</v>
      </c>
      <c r="P170" s="40">
        <v>5</v>
      </c>
      <c r="Q170" s="40">
        <v>7655.52</v>
      </c>
      <c r="R170" s="38">
        <f t="shared" si="92"/>
        <v>1799</v>
      </c>
      <c r="S170" s="38">
        <f t="shared" si="93"/>
        <v>4259414.7699999996</v>
      </c>
      <c r="T170" s="38">
        <f t="shared" si="95"/>
        <v>3336</v>
      </c>
      <c r="U170" s="38">
        <f t="shared" si="95"/>
        <v>8575060.4900000002</v>
      </c>
    </row>
    <row r="171" spans="1:21" s="9" customFormat="1" ht="12">
      <c r="A171" s="26">
        <v>164</v>
      </c>
      <c r="B171" s="49" t="s">
        <v>318</v>
      </c>
      <c r="C171" s="28" t="s">
        <v>319</v>
      </c>
      <c r="D171" s="39"/>
      <c r="E171" s="39"/>
      <c r="F171" s="39"/>
      <c r="G171" s="39"/>
      <c r="H171" s="39">
        <v>371</v>
      </c>
      <c r="I171" s="39">
        <v>386673.83</v>
      </c>
      <c r="J171" s="39">
        <v>1636</v>
      </c>
      <c r="K171" s="39">
        <v>3711543.08</v>
      </c>
      <c r="L171" s="39">
        <f t="shared" si="94"/>
        <v>2007</v>
      </c>
      <c r="M171" s="39">
        <f t="shared" si="94"/>
        <v>4098216.91</v>
      </c>
      <c r="N171" s="39">
        <v>696</v>
      </c>
      <c r="O171" s="39">
        <v>3380795.84</v>
      </c>
      <c r="P171" s="39">
        <v>4</v>
      </c>
      <c r="Q171" s="39">
        <v>58312.4</v>
      </c>
      <c r="R171" s="39">
        <f t="shared" si="92"/>
        <v>700</v>
      </c>
      <c r="S171" s="39">
        <f t="shared" si="93"/>
        <v>3439108.2399999998</v>
      </c>
      <c r="T171" s="39">
        <f t="shared" si="95"/>
        <v>2707</v>
      </c>
      <c r="U171" s="39">
        <f t="shared" si="95"/>
        <v>7537325.1500000004</v>
      </c>
    </row>
    <row r="172" spans="1:21" s="9" customFormat="1" ht="12">
      <c r="A172" s="29">
        <v>165</v>
      </c>
      <c r="B172" s="19" t="s">
        <v>324</v>
      </c>
      <c r="C172" s="1" t="s">
        <v>325</v>
      </c>
      <c r="D172" s="40"/>
      <c r="E172" s="40"/>
      <c r="F172" s="40"/>
      <c r="G172" s="40"/>
      <c r="H172" s="40">
        <v>94</v>
      </c>
      <c r="I172" s="40">
        <v>112944.03</v>
      </c>
      <c r="J172" s="40">
        <v>1026</v>
      </c>
      <c r="K172" s="40">
        <v>2893736.24</v>
      </c>
      <c r="L172" s="38">
        <f t="shared" si="94"/>
        <v>1120</v>
      </c>
      <c r="M172" s="38">
        <f t="shared" si="94"/>
        <v>3006680.27</v>
      </c>
      <c r="N172" s="40">
        <v>321</v>
      </c>
      <c r="O172" s="40">
        <v>3394113.03</v>
      </c>
      <c r="P172" s="40">
        <v>16</v>
      </c>
      <c r="Q172" s="40">
        <v>623839.46</v>
      </c>
      <c r="R172" s="38">
        <f t="shared" si="92"/>
        <v>337</v>
      </c>
      <c r="S172" s="38">
        <f t="shared" si="93"/>
        <v>4017952.4899999998</v>
      </c>
      <c r="T172" s="38">
        <f t="shared" si="95"/>
        <v>1457</v>
      </c>
      <c r="U172" s="38">
        <f t="shared" si="95"/>
        <v>7024632.7599999998</v>
      </c>
    </row>
    <row r="173" spans="1:21" s="9" customFormat="1" ht="12">
      <c r="A173" s="26">
        <v>166</v>
      </c>
      <c r="B173" s="27" t="s">
        <v>314</v>
      </c>
      <c r="C173" s="28" t="s">
        <v>315</v>
      </c>
      <c r="D173" s="39"/>
      <c r="E173" s="39"/>
      <c r="F173" s="39"/>
      <c r="G173" s="39"/>
      <c r="H173" s="39">
        <v>1</v>
      </c>
      <c r="I173" s="39">
        <v>1200</v>
      </c>
      <c r="J173" s="39">
        <v>3</v>
      </c>
      <c r="K173" s="39">
        <v>3123469.43</v>
      </c>
      <c r="L173" s="39">
        <f t="shared" si="94"/>
        <v>4</v>
      </c>
      <c r="M173" s="39">
        <f t="shared" si="94"/>
        <v>3124669.43</v>
      </c>
      <c r="N173" s="39">
        <v>1</v>
      </c>
      <c r="O173" s="39">
        <v>2930000</v>
      </c>
      <c r="P173" s="39">
        <v>1</v>
      </c>
      <c r="Q173" s="39">
        <v>561430.43999999994</v>
      </c>
      <c r="R173" s="39">
        <f t="shared" si="92"/>
        <v>2</v>
      </c>
      <c r="S173" s="39">
        <f t="shared" si="93"/>
        <v>3491430.44</v>
      </c>
      <c r="T173" s="39">
        <f t="shared" si="95"/>
        <v>6</v>
      </c>
      <c r="U173" s="39">
        <f t="shared" si="95"/>
        <v>6616099.8700000001</v>
      </c>
    </row>
    <row r="174" spans="1:21" s="9" customFormat="1" ht="12">
      <c r="A174" s="29">
        <v>167</v>
      </c>
      <c r="B174" s="50" t="s">
        <v>322</v>
      </c>
      <c r="C174" s="1" t="s">
        <v>323</v>
      </c>
      <c r="D174" s="40"/>
      <c r="E174" s="40"/>
      <c r="F174" s="40"/>
      <c r="G174" s="40"/>
      <c r="H174" s="40">
        <v>273</v>
      </c>
      <c r="I174" s="40">
        <v>280832.40000000002</v>
      </c>
      <c r="J174" s="40">
        <v>1822</v>
      </c>
      <c r="K174" s="40">
        <v>2841982.87</v>
      </c>
      <c r="L174" s="38">
        <f t="shared" si="94"/>
        <v>2095</v>
      </c>
      <c r="M174" s="38">
        <f t="shared" si="94"/>
        <v>3122815.27</v>
      </c>
      <c r="N174" s="40">
        <v>251</v>
      </c>
      <c r="O174" s="40">
        <v>2539711.38</v>
      </c>
      <c r="P174" s="40"/>
      <c r="Q174" s="40"/>
      <c r="R174" s="38">
        <f t="shared" si="92"/>
        <v>251</v>
      </c>
      <c r="S174" s="38">
        <f t="shared" si="93"/>
        <v>2539711.38</v>
      </c>
      <c r="T174" s="38">
        <f t="shared" si="95"/>
        <v>2346</v>
      </c>
      <c r="U174" s="38">
        <f t="shared" si="95"/>
        <v>5662526.6500000004</v>
      </c>
    </row>
    <row r="175" spans="1:21" s="9" customFormat="1" ht="12">
      <c r="A175" s="26">
        <v>168</v>
      </c>
      <c r="B175" s="49" t="s">
        <v>328</v>
      </c>
      <c r="C175" s="28" t="s">
        <v>329</v>
      </c>
      <c r="D175" s="39"/>
      <c r="E175" s="39"/>
      <c r="F175" s="39">
        <v>13</v>
      </c>
      <c r="G175" s="39">
        <v>252370.77</v>
      </c>
      <c r="H175" s="39">
        <v>11</v>
      </c>
      <c r="I175" s="39">
        <v>241477.09</v>
      </c>
      <c r="J175" s="39">
        <v>177</v>
      </c>
      <c r="K175" s="39">
        <v>1422855.8</v>
      </c>
      <c r="L175" s="39">
        <f t="shared" ref="L175:L182" si="96">J175+H175+F175+D175</f>
        <v>201</v>
      </c>
      <c r="M175" s="39">
        <f t="shared" ref="M175:M182" si="97">K175+I175+G175+E175</f>
        <v>1916703.6600000001</v>
      </c>
      <c r="N175" s="39">
        <v>177</v>
      </c>
      <c r="O175" s="39">
        <v>1680226.57</v>
      </c>
      <c r="P175" s="39">
        <v>12</v>
      </c>
      <c r="Q175" s="39">
        <v>246477.09</v>
      </c>
      <c r="R175" s="39">
        <f t="shared" si="92"/>
        <v>189</v>
      </c>
      <c r="S175" s="39">
        <f t="shared" si="93"/>
        <v>1926703.6600000001</v>
      </c>
      <c r="T175" s="39">
        <f t="shared" ref="T175:T182" si="98">R175+L175</f>
        <v>390</v>
      </c>
      <c r="U175" s="39">
        <f t="shared" ref="U175:U182" si="99">S175+M175</f>
        <v>3843407.3200000003</v>
      </c>
    </row>
    <row r="176" spans="1:21" s="9" customFormat="1" ht="12">
      <c r="A176" s="29">
        <v>169</v>
      </c>
      <c r="B176" s="50" t="s">
        <v>336</v>
      </c>
      <c r="C176" s="1" t="s">
        <v>337</v>
      </c>
      <c r="D176" s="40"/>
      <c r="E176" s="40"/>
      <c r="F176" s="40"/>
      <c r="G176" s="40"/>
      <c r="H176" s="40">
        <v>678</v>
      </c>
      <c r="I176" s="40">
        <v>427532.56</v>
      </c>
      <c r="J176" s="40">
        <v>817</v>
      </c>
      <c r="K176" s="40">
        <v>847964.99</v>
      </c>
      <c r="L176" s="38">
        <f t="shared" si="96"/>
        <v>1495</v>
      </c>
      <c r="M176" s="38">
        <f t="shared" si="97"/>
        <v>1275497.55</v>
      </c>
      <c r="N176" s="40">
        <v>47</v>
      </c>
      <c r="O176" s="40">
        <v>422065.3</v>
      </c>
      <c r="P176" s="40"/>
      <c r="Q176" s="40"/>
      <c r="R176" s="38">
        <f t="shared" si="92"/>
        <v>47</v>
      </c>
      <c r="S176" s="38">
        <f t="shared" si="93"/>
        <v>422065.3</v>
      </c>
      <c r="T176" s="38">
        <f t="shared" si="98"/>
        <v>1542</v>
      </c>
      <c r="U176" s="38">
        <f t="shared" si="99"/>
        <v>1697562.85</v>
      </c>
    </row>
    <row r="177" spans="1:21" s="9" customFormat="1" ht="12">
      <c r="A177" s="26">
        <v>170</v>
      </c>
      <c r="B177" s="49" t="s">
        <v>364</v>
      </c>
      <c r="C177" s="28" t="s">
        <v>365</v>
      </c>
      <c r="D177" s="39"/>
      <c r="E177" s="39"/>
      <c r="F177" s="39"/>
      <c r="G177" s="39"/>
      <c r="H177" s="39">
        <v>1060</v>
      </c>
      <c r="I177" s="39">
        <v>406447.07</v>
      </c>
      <c r="J177" s="39">
        <v>786</v>
      </c>
      <c r="K177" s="39">
        <v>418475.99</v>
      </c>
      <c r="L177" s="39">
        <f t="shared" si="96"/>
        <v>1846</v>
      </c>
      <c r="M177" s="39">
        <f t="shared" si="97"/>
        <v>824923.06</v>
      </c>
      <c r="N177" s="39">
        <v>5</v>
      </c>
      <c r="O177" s="39">
        <v>35233</v>
      </c>
      <c r="P177" s="39"/>
      <c r="Q177" s="39"/>
      <c r="R177" s="39">
        <f t="shared" si="92"/>
        <v>5</v>
      </c>
      <c r="S177" s="39">
        <f t="shared" si="93"/>
        <v>35233</v>
      </c>
      <c r="T177" s="39">
        <f t="shared" si="98"/>
        <v>1851</v>
      </c>
      <c r="U177" s="39">
        <f t="shared" si="99"/>
        <v>860156.06</v>
      </c>
    </row>
    <row r="178" spans="1:21" s="9" customFormat="1" ht="12">
      <c r="A178" s="29">
        <v>171</v>
      </c>
      <c r="B178" s="50" t="s">
        <v>338</v>
      </c>
      <c r="C178" s="1" t="s">
        <v>339</v>
      </c>
      <c r="D178" s="40"/>
      <c r="E178" s="40"/>
      <c r="F178" s="40"/>
      <c r="G178" s="40"/>
      <c r="H178" s="40">
        <v>20</v>
      </c>
      <c r="I178" s="40">
        <v>87732.43</v>
      </c>
      <c r="J178" s="40">
        <v>51</v>
      </c>
      <c r="K178" s="40">
        <v>136103.82</v>
      </c>
      <c r="L178" s="38">
        <f t="shared" si="96"/>
        <v>71</v>
      </c>
      <c r="M178" s="38">
        <f t="shared" si="97"/>
        <v>223836.25</v>
      </c>
      <c r="N178" s="40">
        <v>20</v>
      </c>
      <c r="O178" s="40">
        <v>152721.68</v>
      </c>
      <c r="P178" s="40">
        <v>18</v>
      </c>
      <c r="Q178" s="40">
        <v>109049.27</v>
      </c>
      <c r="R178" s="38">
        <f t="shared" si="92"/>
        <v>38</v>
      </c>
      <c r="S178" s="38">
        <f t="shared" si="93"/>
        <v>261770.95</v>
      </c>
      <c r="T178" s="38">
        <f t="shared" si="98"/>
        <v>109</v>
      </c>
      <c r="U178" s="38">
        <f t="shared" si="99"/>
        <v>485607.2</v>
      </c>
    </row>
    <row r="179" spans="1:21" s="9" customFormat="1" ht="12">
      <c r="A179" s="26">
        <v>172</v>
      </c>
      <c r="B179" s="49" t="s">
        <v>311</v>
      </c>
      <c r="C179" s="28" t="s">
        <v>375</v>
      </c>
      <c r="D179" s="39"/>
      <c r="E179" s="39"/>
      <c r="F179" s="39"/>
      <c r="G179" s="39"/>
      <c r="H179" s="39"/>
      <c r="I179" s="39"/>
      <c r="J179" s="39">
        <v>11</v>
      </c>
      <c r="K179" s="39">
        <v>26125.72</v>
      </c>
      <c r="L179" s="39">
        <f t="shared" si="96"/>
        <v>11</v>
      </c>
      <c r="M179" s="39">
        <f t="shared" si="97"/>
        <v>26125.72</v>
      </c>
      <c r="N179" s="39">
        <v>6</v>
      </c>
      <c r="O179" s="39">
        <v>21706.5</v>
      </c>
      <c r="P179" s="39">
        <v>6</v>
      </c>
      <c r="Q179" s="39">
        <v>21951.75</v>
      </c>
      <c r="R179" s="39">
        <f t="shared" si="92"/>
        <v>12</v>
      </c>
      <c r="S179" s="39">
        <f t="shared" si="93"/>
        <v>43658.25</v>
      </c>
      <c r="T179" s="39">
        <f t="shared" si="98"/>
        <v>23</v>
      </c>
      <c r="U179" s="39">
        <f t="shared" si="99"/>
        <v>69783.97</v>
      </c>
    </row>
    <row r="180" spans="1:21" s="9" customFormat="1" ht="12">
      <c r="A180" s="29">
        <v>173</v>
      </c>
      <c r="B180" s="50" t="s">
        <v>342</v>
      </c>
      <c r="C180" s="1" t="s">
        <v>343</v>
      </c>
      <c r="D180" s="40"/>
      <c r="E180" s="40"/>
      <c r="F180" s="40"/>
      <c r="G180" s="40"/>
      <c r="H180" s="40"/>
      <c r="I180" s="40"/>
      <c r="J180" s="40">
        <v>12</v>
      </c>
      <c r="K180" s="40">
        <v>2460.64</v>
      </c>
      <c r="L180" s="38">
        <f t="shared" si="96"/>
        <v>12</v>
      </c>
      <c r="M180" s="38">
        <f t="shared" si="97"/>
        <v>2460.64</v>
      </c>
      <c r="N180" s="40">
        <v>20</v>
      </c>
      <c r="O180" s="40">
        <v>27924.11</v>
      </c>
      <c r="P180" s="40">
        <v>8</v>
      </c>
      <c r="Q180" s="40">
        <v>25653.08</v>
      </c>
      <c r="R180" s="38">
        <f t="shared" si="92"/>
        <v>28</v>
      </c>
      <c r="S180" s="38">
        <f t="shared" si="93"/>
        <v>53577.19</v>
      </c>
      <c r="T180" s="38">
        <f t="shared" si="98"/>
        <v>40</v>
      </c>
      <c r="U180" s="38">
        <f t="shared" si="99"/>
        <v>56037.83</v>
      </c>
    </row>
    <row r="181" spans="1:21" s="9" customFormat="1" ht="12">
      <c r="A181" s="26">
        <v>174</v>
      </c>
      <c r="B181" s="49" t="s">
        <v>334</v>
      </c>
      <c r="C181" s="28" t="s">
        <v>335</v>
      </c>
      <c r="D181" s="39"/>
      <c r="E181" s="39"/>
      <c r="F181" s="39"/>
      <c r="G181" s="39"/>
      <c r="H181" s="39">
        <v>4</v>
      </c>
      <c r="I181" s="39">
        <v>9407.23</v>
      </c>
      <c r="J181" s="39">
        <v>18</v>
      </c>
      <c r="K181" s="39">
        <v>16008.19</v>
      </c>
      <c r="L181" s="39">
        <f t="shared" si="96"/>
        <v>22</v>
      </c>
      <c r="M181" s="39">
        <f t="shared" si="97"/>
        <v>25415.42</v>
      </c>
      <c r="N181" s="39"/>
      <c r="O181" s="39"/>
      <c r="P181" s="39"/>
      <c r="Q181" s="39"/>
      <c r="R181" s="39">
        <f t="shared" si="92"/>
        <v>0</v>
      </c>
      <c r="S181" s="39">
        <f t="shared" si="93"/>
        <v>0</v>
      </c>
      <c r="T181" s="39">
        <f t="shared" si="98"/>
        <v>22</v>
      </c>
      <c r="U181" s="39">
        <f t="shared" si="99"/>
        <v>25415.42</v>
      </c>
    </row>
    <row r="182" spans="1:21" s="9" customFormat="1" ht="12">
      <c r="A182" s="29">
        <v>175</v>
      </c>
      <c r="B182" s="19" t="s">
        <v>366</v>
      </c>
      <c r="C182" s="1" t="s">
        <v>367</v>
      </c>
      <c r="D182" s="40"/>
      <c r="E182" s="40"/>
      <c r="F182" s="40"/>
      <c r="G182" s="40"/>
      <c r="H182" s="40"/>
      <c r="I182" s="40"/>
      <c r="J182" s="40"/>
      <c r="K182" s="40"/>
      <c r="L182" s="38">
        <f t="shared" si="96"/>
        <v>0</v>
      </c>
      <c r="M182" s="38">
        <f t="shared" si="97"/>
        <v>0</v>
      </c>
      <c r="N182" s="40">
        <v>1</v>
      </c>
      <c r="O182" s="40">
        <v>6666.67</v>
      </c>
      <c r="P182" s="40">
        <v>1</v>
      </c>
      <c r="Q182" s="40">
        <v>7137.76</v>
      </c>
      <c r="R182" s="38">
        <f t="shared" si="92"/>
        <v>2</v>
      </c>
      <c r="S182" s="38">
        <f t="shared" si="93"/>
        <v>13804.43</v>
      </c>
      <c r="T182" s="38">
        <f t="shared" si="98"/>
        <v>2</v>
      </c>
      <c r="U182" s="38">
        <f t="shared" si="99"/>
        <v>13804.43</v>
      </c>
    </row>
    <row r="183" spans="1:21" s="9" customFormat="1" ht="12">
      <c r="A183" s="26">
        <v>176</v>
      </c>
      <c r="B183" s="27" t="s">
        <v>356</v>
      </c>
      <c r="C183" s="28" t="s">
        <v>357</v>
      </c>
      <c r="D183" s="39"/>
      <c r="E183" s="39"/>
      <c r="F183" s="39"/>
      <c r="G183" s="39"/>
      <c r="H183" s="39"/>
      <c r="I183" s="39"/>
      <c r="J183" s="39"/>
      <c r="K183" s="39"/>
      <c r="L183" s="39">
        <f t="shared" ref="L183:M185" si="100">J183+H183+F183+D183</f>
        <v>0</v>
      </c>
      <c r="M183" s="39">
        <f t="shared" si="100"/>
        <v>0</v>
      </c>
      <c r="N183" s="39">
        <v>5</v>
      </c>
      <c r="O183" s="39">
        <v>5000</v>
      </c>
      <c r="P183" s="39">
        <v>5</v>
      </c>
      <c r="Q183" s="39">
        <v>5000</v>
      </c>
      <c r="R183" s="39">
        <f t="shared" ref="R183:R186" si="101">N183+P183</f>
        <v>10</v>
      </c>
      <c r="S183" s="39">
        <f t="shared" ref="S183:S186" si="102">O183+Q183</f>
        <v>10000</v>
      </c>
      <c r="T183" s="39">
        <f t="shared" ref="T183:U185" si="103">R183+L183</f>
        <v>10</v>
      </c>
      <c r="U183" s="39">
        <f t="shared" si="103"/>
        <v>10000</v>
      </c>
    </row>
    <row r="184" spans="1:21" s="9" customFormat="1" ht="12">
      <c r="A184" s="29">
        <v>177</v>
      </c>
      <c r="B184" s="50" t="s">
        <v>299</v>
      </c>
      <c r="C184" s="1" t="s">
        <v>300</v>
      </c>
      <c r="D184" s="40"/>
      <c r="E184" s="40"/>
      <c r="F184" s="40"/>
      <c r="G184" s="40"/>
      <c r="H184" s="40"/>
      <c r="I184" s="40"/>
      <c r="J184" s="40">
        <v>1</v>
      </c>
      <c r="K184" s="40">
        <v>1500</v>
      </c>
      <c r="L184" s="38">
        <f t="shared" si="100"/>
        <v>1</v>
      </c>
      <c r="M184" s="38">
        <f t="shared" si="100"/>
        <v>1500</v>
      </c>
      <c r="N184" s="40"/>
      <c r="O184" s="40"/>
      <c r="P184" s="40">
        <v>1</v>
      </c>
      <c r="Q184" s="40">
        <v>1362.73</v>
      </c>
      <c r="R184" s="38">
        <f t="shared" si="101"/>
        <v>1</v>
      </c>
      <c r="S184" s="38">
        <f t="shared" si="102"/>
        <v>1362.73</v>
      </c>
      <c r="T184" s="38">
        <f t="shared" si="103"/>
        <v>2</v>
      </c>
      <c r="U184" s="38">
        <f t="shared" si="103"/>
        <v>2862.73</v>
      </c>
    </row>
    <row r="185" spans="1:21" s="9" customFormat="1" ht="12">
      <c r="A185" s="26">
        <v>178</v>
      </c>
      <c r="B185" s="49" t="s">
        <v>358</v>
      </c>
      <c r="C185" s="28" t="s">
        <v>359</v>
      </c>
      <c r="D185" s="39"/>
      <c r="E185" s="39"/>
      <c r="F185" s="39"/>
      <c r="G185" s="39"/>
      <c r="H185" s="39"/>
      <c r="I185" s="39"/>
      <c r="J185" s="39">
        <v>2</v>
      </c>
      <c r="K185" s="39">
        <v>520</v>
      </c>
      <c r="L185" s="39">
        <f t="shared" si="100"/>
        <v>2</v>
      </c>
      <c r="M185" s="39">
        <f t="shared" si="100"/>
        <v>520</v>
      </c>
      <c r="N185" s="39">
        <v>1</v>
      </c>
      <c r="O185" s="39">
        <v>550</v>
      </c>
      <c r="P185" s="39">
        <v>1</v>
      </c>
      <c r="Q185" s="39">
        <v>30</v>
      </c>
      <c r="R185" s="39">
        <f t="shared" si="101"/>
        <v>2</v>
      </c>
      <c r="S185" s="39">
        <f t="shared" si="102"/>
        <v>580</v>
      </c>
      <c r="T185" s="39">
        <f t="shared" si="103"/>
        <v>4</v>
      </c>
      <c r="U185" s="39">
        <f t="shared" si="103"/>
        <v>1100</v>
      </c>
    </row>
    <row r="186" spans="1:21" s="9" customFormat="1" thickBot="1">
      <c r="A186" s="29"/>
      <c r="B186" s="50"/>
      <c r="C186" s="1"/>
      <c r="D186" s="40"/>
      <c r="E186" s="40"/>
      <c r="F186" s="40"/>
      <c r="G186" s="40"/>
      <c r="H186" s="40"/>
      <c r="I186" s="40"/>
      <c r="J186" s="40"/>
      <c r="K186" s="40"/>
      <c r="L186" s="38">
        <f t="shared" ref="L186" si="104">J186+H186+F186+D186</f>
        <v>0</v>
      </c>
      <c r="M186" s="38">
        <f t="shared" ref="M186" si="105">K186+I186+G186+E186</f>
        <v>0</v>
      </c>
      <c r="N186" s="40"/>
      <c r="O186" s="40"/>
      <c r="P186" s="40"/>
      <c r="Q186" s="40"/>
      <c r="R186" s="38">
        <f t="shared" si="101"/>
        <v>0</v>
      </c>
      <c r="S186" s="38">
        <f t="shared" si="102"/>
        <v>0</v>
      </c>
      <c r="T186" s="38">
        <f t="shared" ref="T186" si="106">R186+L186</f>
        <v>0</v>
      </c>
      <c r="U186" s="38">
        <f t="shared" ref="U186" si="107">S186+M186</f>
        <v>0</v>
      </c>
    </row>
    <row r="187" spans="1:21" s="9" customFormat="1" ht="14.25" thickTop="1" thickBot="1">
      <c r="A187" s="52" t="s">
        <v>0</v>
      </c>
      <c r="B187" s="52"/>
      <c r="C187" s="53"/>
      <c r="D187" s="46">
        <f t="shared" ref="D187:U187" si="108">SUM(D8:D186)</f>
        <v>438317</v>
      </c>
      <c r="E187" s="46">
        <f t="shared" si="108"/>
        <v>228168994295.44452</v>
      </c>
      <c r="F187" s="46">
        <f t="shared" si="108"/>
        <v>1202152</v>
      </c>
      <c r="G187" s="46">
        <f t="shared" si="108"/>
        <v>175520586333.99875</v>
      </c>
      <c r="H187" s="46">
        <f t="shared" si="108"/>
        <v>3008204</v>
      </c>
      <c r="I187" s="46">
        <f t="shared" si="108"/>
        <v>524524727512.4931</v>
      </c>
      <c r="J187" s="46">
        <f t="shared" si="108"/>
        <v>3303518</v>
      </c>
      <c r="K187" s="46">
        <f t="shared" si="108"/>
        <v>577946620068.6908</v>
      </c>
      <c r="L187" s="46">
        <f t="shared" si="108"/>
        <v>7952191</v>
      </c>
      <c r="M187" s="46">
        <f t="shared" si="108"/>
        <v>1506160928210.627</v>
      </c>
      <c r="N187" s="46">
        <f t="shared" si="108"/>
        <v>651715</v>
      </c>
      <c r="O187" s="46">
        <f t="shared" si="108"/>
        <v>620426102465.41028</v>
      </c>
      <c r="P187" s="46">
        <f t="shared" si="108"/>
        <v>651715</v>
      </c>
      <c r="Q187" s="46">
        <f t="shared" si="108"/>
        <v>620706297911.13037</v>
      </c>
      <c r="R187" s="46">
        <f t="shared" si="108"/>
        <v>1303430</v>
      </c>
      <c r="S187" s="46">
        <f t="shared" si="108"/>
        <v>1241132400376.541</v>
      </c>
      <c r="T187" s="46">
        <f t="shared" si="108"/>
        <v>9255621</v>
      </c>
      <c r="U187" s="46">
        <f t="shared" si="108"/>
        <v>2747293328587.1655</v>
      </c>
    </row>
    <row r="188" spans="1:21" s="9" customFormat="1" ht="13.5" thickTop="1">
      <c r="A188" s="11" t="s">
        <v>377</v>
      </c>
      <c r="B188" s="14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</row>
    <row r="189" spans="1:21">
      <c r="A189" s="11" t="s">
        <v>18</v>
      </c>
      <c r="U189" s="43" t="s">
        <v>12</v>
      </c>
    </row>
    <row r="190" spans="1:21">
      <c r="A190" s="11" t="s">
        <v>19</v>
      </c>
      <c r="E190" s="12"/>
      <c r="F190" s="12"/>
      <c r="G190" s="12"/>
      <c r="H190" s="12"/>
      <c r="U190" s="43" t="s">
        <v>12</v>
      </c>
    </row>
    <row r="191" spans="1:21">
      <c r="B191" s="10"/>
      <c r="E191" s="44"/>
      <c r="F191" s="41"/>
      <c r="G191" s="41"/>
      <c r="H191" s="41"/>
      <c r="I191" s="41"/>
      <c r="J191" s="41"/>
      <c r="K191" s="41"/>
      <c r="L191" s="41"/>
      <c r="M191" s="41"/>
      <c r="N191" s="44"/>
      <c r="O191" s="44"/>
    </row>
    <row r="192" spans="1:21" s="18" customFormat="1" ht="11.25">
      <c r="A192" s="16"/>
      <c r="B192" s="17"/>
      <c r="C192" s="18" t="s">
        <v>12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5" spans="3:3">
      <c r="C195" s="51"/>
    </row>
    <row r="196" spans="3:3">
      <c r="C196" s="51"/>
    </row>
  </sheetData>
  <mergeCells count="13">
    <mergeCell ref="A187:C187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Dez 2018</vt:lpstr>
      <vt:lpstr>Jan-Dez 2018</vt:lpstr>
      <vt:lpstr>'Jan-Dez 2018'!Area_de_impressao</vt:lpstr>
      <vt:lpstr>Cab_Val</vt:lpstr>
      <vt:lpstr>'Jan-Dez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2019-01-10T13:59:42Z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