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2\"/>
    </mc:Choice>
  </mc:AlternateContent>
  <bookViews>
    <workbookView xWindow="21630" yWindow="195" windowWidth="21660" windowHeight="9870"/>
  </bookViews>
  <sheets>
    <sheet name="FEV 2019" sheetId="8" r:id="rId1"/>
    <sheet name="Jan-Fev 2019" sheetId="7" r:id="rId2"/>
  </sheets>
  <definedNames>
    <definedName name="_xlnm.Print_Area" localSheetId="1">'Jan-Fev 2019'!$A$1:$U$180</definedName>
    <definedName name="Cab_Perc">#REF!</definedName>
    <definedName name="Cab_Val">'Jan-Fev 2019'!$A$7</definedName>
    <definedName name="_xlnm.Print_Titles" localSheetId="1">'Jan-Fev 2019'!$A:$C,'Jan-Fev 2019'!$1:$7</definedName>
    <definedName name="Tot_Perc">#REF!</definedName>
    <definedName name="Tot_Val">'Jan-Fev 2019'!$A$179</definedName>
  </definedNames>
  <calcPr calcId="152511"/>
</workbook>
</file>

<file path=xl/calcChain.xml><?xml version="1.0" encoding="utf-8"?>
<calcChain xmlns="http://schemas.openxmlformats.org/spreadsheetml/2006/main">
  <c r="S173" i="7" l="1"/>
  <c r="R173" i="7"/>
  <c r="M173" i="7"/>
  <c r="L173" i="7"/>
  <c r="S172" i="7"/>
  <c r="R172" i="7"/>
  <c r="M172" i="7"/>
  <c r="L172" i="7"/>
  <c r="S171" i="7"/>
  <c r="R171" i="7"/>
  <c r="M171" i="7"/>
  <c r="L171" i="7"/>
  <c r="S170" i="7"/>
  <c r="R170" i="7"/>
  <c r="M170" i="7"/>
  <c r="L170" i="7"/>
  <c r="T170" i="7" l="1"/>
  <c r="T172" i="7"/>
  <c r="U171" i="7"/>
  <c r="U173" i="7"/>
  <c r="T171" i="7"/>
  <c r="T173" i="7"/>
  <c r="U170" i="7"/>
  <c r="U172" i="7"/>
  <c r="S157" i="8"/>
  <c r="R157" i="8"/>
  <c r="M157" i="8"/>
  <c r="L157" i="8"/>
  <c r="S156" i="8"/>
  <c r="R156" i="8"/>
  <c r="M156" i="8"/>
  <c r="L156" i="8"/>
  <c r="T156" i="8" s="1"/>
  <c r="S155" i="8"/>
  <c r="R155" i="8"/>
  <c r="M155" i="8"/>
  <c r="L155" i="8"/>
  <c r="S154" i="8"/>
  <c r="R154" i="8"/>
  <c r="M154" i="8"/>
  <c r="L154" i="8"/>
  <c r="T154" i="8" s="1"/>
  <c r="S153" i="8"/>
  <c r="R153" i="8"/>
  <c r="M153" i="8"/>
  <c r="L153" i="8"/>
  <c r="S152" i="8"/>
  <c r="R152" i="8"/>
  <c r="M152" i="8"/>
  <c r="L152" i="8"/>
  <c r="T152" i="8" s="1"/>
  <c r="S151" i="8"/>
  <c r="R151" i="8"/>
  <c r="M151" i="8"/>
  <c r="L151" i="8"/>
  <c r="S150" i="8"/>
  <c r="R150" i="8"/>
  <c r="M150" i="8"/>
  <c r="L150" i="8"/>
  <c r="T150" i="8" s="1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3" i="7" l="1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178" i="7"/>
  <c r="R178" i="7"/>
  <c r="M178" i="7"/>
  <c r="L178" i="7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6" i="8"/>
  <c r="R176" i="8"/>
  <c r="M176" i="8"/>
  <c r="L176" i="8"/>
  <c r="S175" i="8"/>
  <c r="R175" i="8"/>
  <c r="M175" i="8"/>
  <c r="L175" i="8"/>
  <c r="T176" i="8" l="1"/>
  <c r="T171" i="8"/>
  <c r="T173" i="8"/>
  <c r="T178" i="7"/>
  <c r="U178" i="7"/>
  <c r="U176" i="8"/>
  <c r="U171" i="8"/>
  <c r="U173" i="8"/>
  <c r="T172" i="8"/>
  <c r="T174" i="8"/>
  <c r="U172" i="8"/>
  <c r="U174" i="8"/>
  <c r="T175" i="8"/>
  <c r="U175" i="8"/>
  <c r="S28" i="7" l="1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5" i="7"/>
  <c r="U27" i="7"/>
  <c r="U16" i="8"/>
  <c r="U18" i="8"/>
  <c r="T25" i="7"/>
  <c r="T27" i="7"/>
  <c r="T26" i="7"/>
  <c r="T28" i="7"/>
  <c r="U26" i="7"/>
  <c r="U28" i="7"/>
  <c r="T17" i="8"/>
  <c r="T19" i="8"/>
  <c r="U17" i="8"/>
  <c r="U19" i="8"/>
  <c r="Q177" i="8" l="1"/>
  <c r="P177" i="8"/>
  <c r="O177" i="8"/>
  <c r="N177" i="8"/>
  <c r="K177" i="8"/>
  <c r="J177" i="8"/>
  <c r="I177" i="8"/>
  <c r="H177" i="8"/>
  <c r="G177" i="8"/>
  <c r="F177" i="8"/>
  <c r="E177" i="8"/>
  <c r="D177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9" i="8" l="1"/>
  <c r="U161" i="8"/>
  <c r="U165" i="8"/>
  <c r="U167" i="8"/>
  <c r="U169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65" i="8"/>
  <c r="T167" i="8"/>
  <c r="T169" i="8"/>
  <c r="T135" i="8"/>
  <c r="T164" i="8"/>
  <c r="T158" i="8"/>
  <c r="T160" i="8"/>
  <c r="T162" i="8"/>
  <c r="U147" i="8"/>
  <c r="U148" i="8"/>
  <c r="U149" i="8"/>
  <c r="U158" i="8"/>
  <c r="U160" i="8"/>
  <c r="U162" i="8"/>
  <c r="U163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7" i="8"/>
  <c r="T159" i="8"/>
  <c r="T161" i="8"/>
  <c r="T163" i="8"/>
  <c r="T166" i="8"/>
  <c r="T168" i="8"/>
  <c r="T170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64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66" i="8"/>
  <c r="U168" i="8"/>
  <c r="U170" i="8"/>
  <c r="T8" i="8"/>
  <c r="S177" i="8"/>
  <c r="L177" i="8"/>
  <c r="M177" i="8"/>
  <c r="U8" i="8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30" i="7"/>
  <c r="T32" i="7"/>
  <c r="U177" i="8"/>
  <c r="T177" i="8"/>
  <c r="U22" i="7"/>
  <c r="U24" i="7"/>
  <c r="U30" i="7"/>
  <c r="U32" i="7"/>
  <c r="U21" i="7"/>
  <c r="U23" i="7"/>
  <c r="U29" i="7"/>
  <c r="U31" i="7"/>
  <c r="T21" i="7"/>
  <c r="T23" i="7"/>
  <c r="T29" i="7"/>
  <c r="T31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4" i="7"/>
  <c r="S174" i="7"/>
  <c r="R175" i="7"/>
  <c r="S175" i="7"/>
  <c r="R176" i="7"/>
  <c r="S176" i="7"/>
  <c r="R177" i="7"/>
  <c r="S177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0" i="7"/>
  <c r="S10" i="7"/>
  <c r="R11" i="7"/>
  <c r="S11" i="7"/>
  <c r="R12" i="7"/>
  <c r="S1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S9" i="7"/>
  <c r="R9" i="7"/>
  <c r="S8" i="7"/>
  <c r="R8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5" i="7" l="1"/>
  <c r="T37" i="7"/>
  <c r="T39" i="7"/>
  <c r="T33" i="7"/>
  <c r="U34" i="7"/>
  <c r="U36" i="7"/>
  <c r="U38" i="7"/>
  <c r="T34" i="7"/>
  <c r="T36" i="7"/>
  <c r="T38" i="7"/>
  <c r="T40" i="7"/>
  <c r="U33" i="7"/>
  <c r="U35" i="7"/>
  <c r="U37" i="7"/>
  <c r="U39" i="7"/>
  <c r="U40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6" i="7" l="1"/>
  <c r="T42" i="7"/>
  <c r="T44" i="7"/>
  <c r="T47" i="7"/>
  <c r="T48" i="7"/>
  <c r="T41" i="7"/>
  <c r="T43" i="7"/>
  <c r="T45" i="7"/>
  <c r="U42" i="7"/>
  <c r="U44" i="7"/>
  <c r="U46" i="7"/>
  <c r="U48" i="7"/>
  <c r="U41" i="7"/>
  <c r="U43" i="7"/>
  <c r="U45" i="7"/>
  <c r="U47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0" i="7" l="1"/>
  <c r="T52" i="7"/>
  <c r="T54" i="7"/>
  <c r="U50" i="7"/>
  <c r="T49" i="7"/>
  <c r="T51" i="7"/>
  <c r="T53" i="7"/>
  <c r="T55" i="7"/>
  <c r="T56" i="7"/>
  <c r="U49" i="7"/>
  <c r="U51" i="7"/>
  <c r="U52" i="7"/>
  <c r="U53" i="7"/>
  <c r="U54" i="7"/>
  <c r="U55" i="7"/>
  <c r="U56" i="7"/>
  <c r="M71" i="7" l="1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T64" i="7" l="1"/>
  <c r="T66" i="7"/>
  <c r="T68" i="7"/>
  <c r="U64" i="7"/>
  <c r="U68" i="7"/>
  <c r="U70" i="7"/>
  <c r="U66" i="7"/>
  <c r="U69" i="7"/>
  <c r="T70" i="7"/>
  <c r="U65" i="7"/>
  <c r="U67" i="7"/>
  <c r="U71" i="7"/>
  <c r="T65" i="7"/>
  <c r="T67" i="7"/>
  <c r="T69" i="7"/>
  <c r="T71" i="7"/>
  <c r="M72" i="7"/>
  <c r="L72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U57" i="7" l="1"/>
  <c r="U59" i="7"/>
  <c r="U61" i="7"/>
  <c r="U63" i="7"/>
  <c r="T58" i="7"/>
  <c r="T60" i="7"/>
  <c r="T62" i="7"/>
  <c r="T72" i="7"/>
  <c r="U58" i="7"/>
  <c r="U62" i="7"/>
  <c r="U72" i="7"/>
  <c r="T57" i="7"/>
  <c r="T59" i="7"/>
  <c r="T61" i="7"/>
  <c r="T63" i="7"/>
  <c r="U60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0" i="7"/>
  <c r="M11" i="7"/>
  <c r="M12" i="7"/>
  <c r="M141" i="7"/>
  <c r="M142" i="7"/>
  <c r="M143" i="7"/>
  <c r="M144" i="7"/>
  <c r="M145" i="7"/>
  <c r="M146" i="7"/>
  <c r="M147" i="7"/>
  <c r="M156" i="7"/>
  <c r="M157" i="7"/>
  <c r="M158" i="7"/>
  <c r="M159" i="7"/>
  <c r="M160" i="7"/>
  <c r="L10" i="7"/>
  <c r="L11" i="7"/>
  <c r="L12" i="7"/>
  <c r="L141" i="7"/>
  <c r="L142" i="7"/>
  <c r="L143" i="7"/>
  <c r="L144" i="7"/>
  <c r="L145" i="7"/>
  <c r="L146" i="7"/>
  <c r="L147" i="7"/>
  <c r="L156" i="7"/>
  <c r="L157" i="7"/>
  <c r="L158" i="7"/>
  <c r="L159" i="7"/>
  <c r="L160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77" i="7"/>
  <c r="L177" i="7"/>
  <c r="M176" i="7"/>
  <c r="L176" i="7"/>
  <c r="M175" i="7"/>
  <c r="L175" i="7"/>
  <c r="M174" i="7"/>
  <c r="L174" i="7"/>
  <c r="M169" i="7"/>
  <c r="L169" i="7"/>
  <c r="L8" i="7"/>
  <c r="L9" i="7"/>
  <c r="M9" i="7"/>
  <c r="E179" i="7"/>
  <c r="F179" i="7"/>
  <c r="G179" i="7"/>
  <c r="H179" i="7"/>
  <c r="I179" i="7"/>
  <c r="J179" i="7"/>
  <c r="K179" i="7"/>
  <c r="N179" i="7"/>
  <c r="O179" i="7"/>
  <c r="P179" i="7"/>
  <c r="Q179" i="7"/>
  <c r="D179" i="7"/>
  <c r="M8" i="7"/>
  <c r="M179" i="7" l="1"/>
  <c r="T166" i="7"/>
  <c r="T119" i="7"/>
  <c r="U82" i="7"/>
  <c r="U143" i="7"/>
  <c r="T99" i="7"/>
  <c r="T8" i="7"/>
  <c r="U169" i="7"/>
  <c r="U174" i="7"/>
  <c r="U175" i="7"/>
  <c r="U176" i="7"/>
  <c r="T157" i="7"/>
  <c r="U160" i="7"/>
  <c r="U12" i="7"/>
  <c r="T97" i="7"/>
  <c r="T98" i="7"/>
  <c r="T100" i="7"/>
  <c r="T101" i="7"/>
  <c r="T102" i="7"/>
  <c r="T103" i="7"/>
  <c r="T104" i="7"/>
  <c r="T89" i="7"/>
  <c r="T90" i="7"/>
  <c r="T91" i="7"/>
  <c r="T92" i="7"/>
  <c r="T93" i="7"/>
  <c r="T94" i="7"/>
  <c r="T95" i="7"/>
  <c r="T96" i="7"/>
  <c r="T73" i="7"/>
  <c r="T74" i="7"/>
  <c r="T75" i="7"/>
  <c r="T76" i="7"/>
  <c r="T77" i="7"/>
  <c r="T78" i="7"/>
  <c r="T79" i="7"/>
  <c r="T88" i="7"/>
  <c r="U80" i="7"/>
  <c r="U81" i="7"/>
  <c r="U83" i="7"/>
  <c r="U84" i="7"/>
  <c r="U85" i="7"/>
  <c r="U86" i="7"/>
  <c r="U87" i="7"/>
  <c r="U118" i="7"/>
  <c r="U119" i="7"/>
  <c r="U120" i="7"/>
  <c r="U121" i="7"/>
  <c r="U122" i="7"/>
  <c r="U123" i="7"/>
  <c r="U112" i="7"/>
  <c r="U114" i="7"/>
  <c r="U115" i="7"/>
  <c r="U116" i="7"/>
  <c r="U117" i="7"/>
  <c r="T148" i="7"/>
  <c r="T151" i="7"/>
  <c r="T134" i="7"/>
  <c r="T139" i="7"/>
  <c r="T132" i="7"/>
  <c r="T124" i="7"/>
  <c r="T161" i="7"/>
  <c r="T162" i="7"/>
  <c r="T164" i="7"/>
  <c r="T165" i="7"/>
  <c r="T167" i="7"/>
  <c r="T168" i="7"/>
  <c r="T160" i="7"/>
  <c r="T156" i="7"/>
  <c r="T144" i="7"/>
  <c r="T12" i="7"/>
  <c r="U159" i="7"/>
  <c r="U147" i="7"/>
  <c r="U11" i="7"/>
  <c r="T149" i="7"/>
  <c r="T150" i="7"/>
  <c r="T152" i="7"/>
  <c r="T153" i="7"/>
  <c r="T154" i="7"/>
  <c r="T155" i="7"/>
  <c r="T133" i="7"/>
  <c r="T135" i="7"/>
  <c r="T136" i="7"/>
  <c r="T137" i="7"/>
  <c r="T138" i="7"/>
  <c r="T140" i="7"/>
  <c r="T125" i="7"/>
  <c r="T126" i="7"/>
  <c r="T127" i="7"/>
  <c r="T128" i="7"/>
  <c r="T129" i="7"/>
  <c r="T131" i="7"/>
  <c r="T105" i="7"/>
  <c r="T106" i="7"/>
  <c r="T107" i="7"/>
  <c r="T108" i="7"/>
  <c r="T109" i="7"/>
  <c r="T110" i="7"/>
  <c r="T111" i="7"/>
  <c r="T158" i="7"/>
  <c r="T146" i="7"/>
  <c r="T142" i="7"/>
  <c r="U157" i="7"/>
  <c r="U141" i="7"/>
  <c r="U97" i="7"/>
  <c r="U101" i="7"/>
  <c r="U90" i="7"/>
  <c r="U95" i="7"/>
  <c r="U75" i="7"/>
  <c r="U88" i="7"/>
  <c r="T86" i="7"/>
  <c r="T118" i="7"/>
  <c r="T120" i="7"/>
  <c r="T121" i="7"/>
  <c r="T122" i="7"/>
  <c r="T123" i="7"/>
  <c r="T112" i="7"/>
  <c r="T113" i="7"/>
  <c r="T114" i="7"/>
  <c r="T115" i="7"/>
  <c r="T176" i="7"/>
  <c r="U9" i="7"/>
  <c r="T9" i="7"/>
  <c r="U98" i="7"/>
  <c r="U99" i="7"/>
  <c r="U100" i="7"/>
  <c r="U102" i="7"/>
  <c r="U103" i="7"/>
  <c r="U104" i="7"/>
  <c r="T80" i="7"/>
  <c r="T81" i="7"/>
  <c r="T82" i="7"/>
  <c r="T83" i="7"/>
  <c r="T84" i="7"/>
  <c r="T85" i="7"/>
  <c r="T87" i="7"/>
  <c r="T174" i="7"/>
  <c r="T175" i="7"/>
  <c r="U177" i="7"/>
  <c r="T159" i="7"/>
  <c r="U158" i="7"/>
  <c r="U146" i="7"/>
  <c r="U142" i="7"/>
  <c r="U10" i="7"/>
  <c r="T145" i="7"/>
  <c r="T141" i="7"/>
  <c r="U156" i="7"/>
  <c r="U144" i="7"/>
  <c r="U148" i="7"/>
  <c r="U149" i="7"/>
  <c r="U150" i="7"/>
  <c r="U151" i="7"/>
  <c r="U152" i="7"/>
  <c r="U153" i="7"/>
  <c r="U154" i="7"/>
  <c r="U155" i="7"/>
  <c r="U133" i="7"/>
  <c r="U134" i="7"/>
  <c r="U135" i="7"/>
  <c r="U136" i="7"/>
  <c r="U137" i="7"/>
  <c r="U138" i="7"/>
  <c r="U139" i="7"/>
  <c r="U140" i="7"/>
  <c r="U125" i="7"/>
  <c r="U126" i="7"/>
  <c r="U127" i="7"/>
  <c r="U128" i="7"/>
  <c r="U129" i="7"/>
  <c r="U130" i="7"/>
  <c r="U131" i="7"/>
  <c r="U132" i="7"/>
  <c r="U108" i="7"/>
  <c r="U109" i="7"/>
  <c r="U110" i="7"/>
  <c r="U111" i="7"/>
  <c r="U124" i="7"/>
  <c r="U89" i="7"/>
  <c r="U91" i="7"/>
  <c r="U92" i="7"/>
  <c r="U93" i="7"/>
  <c r="U94" i="7"/>
  <c r="U96" i="7"/>
  <c r="U73" i="7"/>
  <c r="U74" i="7"/>
  <c r="U76" i="7"/>
  <c r="U78" i="7"/>
  <c r="U79" i="7"/>
  <c r="U8" i="7"/>
  <c r="S179" i="7"/>
  <c r="T10" i="7"/>
  <c r="U145" i="7"/>
  <c r="T116" i="7"/>
  <c r="T117" i="7"/>
  <c r="T130" i="7"/>
  <c r="R179" i="7"/>
  <c r="U161" i="7"/>
  <c r="U162" i="7"/>
  <c r="U163" i="7"/>
  <c r="U164" i="7"/>
  <c r="U165" i="7"/>
  <c r="U166" i="7"/>
  <c r="U167" i="7"/>
  <c r="U168" i="7"/>
  <c r="T147" i="7"/>
  <c r="T143" i="7"/>
  <c r="T11" i="7"/>
  <c r="U113" i="7"/>
  <c r="L179" i="7"/>
  <c r="T177" i="7"/>
  <c r="U105" i="7"/>
  <c r="U106" i="7"/>
  <c r="T169" i="7"/>
  <c r="T163" i="7"/>
  <c r="U107" i="7"/>
  <c r="U77" i="7"/>
  <c r="T179" i="7" l="1"/>
  <c r="U179" i="7"/>
</calcChain>
</file>

<file path=xl/sharedStrings.xml><?xml version="1.0" encoding="utf-8"?>
<sst xmlns="http://schemas.openxmlformats.org/spreadsheetml/2006/main" count="756" uniqueCount="363">
  <si>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</si>
  <si>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</si>
  <si>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</si>
  <si>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</si>
  <si>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</si>
  <si>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</si>
  <si>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</si>
  <si>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</si>
  <si>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</si>
  <si>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</si>
  <si>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</si>
  <si>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</si>
  <si>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</si>
  <si>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</si>
  <si>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</si>
  <si>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</si>
  <si>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</si>
  <si>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</si>
  <si>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</si>
  <si>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</si>
  <si>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</si>
  <si>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</si>
  <si>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</si>
  <si>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</si>
  <si>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</si>
  <si>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</si>
  <si>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</si>
  <si>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</si>
  <si>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</si>
  <si>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</si>
  <si>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</si>
  <si>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</si>
  <si>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</si>
  <si>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</si>
  <si>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</si>
  <si>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</si>
  <si>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</si>
  <si>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</si>
  <si>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</si>
  <si>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</si>
  <si>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</si>
  <si>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</si>
  <si>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</si>
  <si>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</si>
  <si>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</si>
  <si>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</si>
  <si>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</si>
  <si>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</si>
  <si>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</si>
  <si>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</si>
  <si>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</si>
  <si>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</si>
  <si>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</si>
  <si>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</si>
  <si>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</si>
  <si>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</si>
  <si>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</si>
  <si>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</si>
  <si>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</si>
  <si>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</si>
  <si>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</si>
  <si>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</si>
  <si>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</si>
  <si>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</si>
  <si>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</si>
  <si>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</si>
  <si>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</si>
  <si>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</si>
  <si>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</si>
  <si>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</si>
  <si>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</si>
  <si>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</si>
  <si>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</si>
  <si>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</si>
  <si>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</si>
  <si>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</si>
  <si>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</si>
  <si>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</si>
  <si>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</si>
  <si>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</si>
  <si>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</si>
  <si>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</si>
  <si>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</si>
  <si>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</si>
  <si>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</si>
  <si>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</si>
  <si>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</si>
  <si>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</si>
  <si>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</si>
  <si>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</si>
  <si>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</si>
  <si>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</si>
  <si>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</si>
  <si>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</si>
  <si>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</si>
  <si>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</si>
  <si>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</si>
  <si>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</si>
  <si>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</si>
  <si>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</si>
  <si>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</si>
  <si>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</si>
  <si>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</si>
  <si>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</si>
  <si>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</si>
  <si>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</si>
  <si>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</si>
  <si>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</si>
  <si>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</si>
  <si>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</si>
  <si>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</si>
  <si>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</si>
  <si>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</si>
  <si>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</si>
  <si>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</si>
  <si>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</si>
  <si>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</si>
  <si>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</si>
  <si>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</si>
  <si>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</si>
  <si>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</si>
  <si>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</si>
  <si>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</si>
  <si>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</si>
  <si>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</si>
  <si>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</si>
  <si>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</si>
  <si>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</si>
  <si>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</si>
  <si>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</si>
  <si>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</si>
  <si>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</si>
  <si>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</si>
  <si>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</si>
  <si>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</si>
  <si>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</si>
  <si>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</si>
  <si>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</si>
  <si>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</si>
  <si>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</si>
  <si>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</si>
  <si>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</si>
  <si>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</si>
  <si>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</si>
  <si>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</si>
  <si>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</si>
  <si>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</si>
  <si>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</si>
  <si>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</si>
  <si>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</si>
  <si>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</si>
  <si>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</si>
  <si>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</si>
  <si>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</si>
  <si>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</si>
  <si>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</si>
  <si>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</si>
  <si>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</si>
  <si>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</si>
  <si>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</si>
  <si>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</si>
  <si>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</si>
  <si>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</si>
  <si>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</si>
  <si>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</si>
  <si>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</si>
  <si>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</si>
  <si>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</si>
  <si>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</si>
  <si>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</si>
  <si>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</si>
  <si>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</si>
  <si>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</si>
  <si>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</si>
  <si>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</si>
  <si>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</si>
  <si>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</si>
  <si>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</si>
  <si>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</si>
  <si>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</si>
  <si>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</si>
  <si>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</si>
  <si>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</si>
  <si>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</si>
  <si>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</si>
  <si>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</si>
  <si>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</si>
  <si>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</si>
  <si>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</si>
  <si>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</si>
  <si>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</si>
  <si>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</si>
  <si>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</si>
  <si>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</si>
  <si>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</si>
  <si>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</si>
  <si>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</si>
  <si>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</si>
  <si>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</si>
  <si>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</si>
  <si>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</si>
  <si>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</si>
  <si>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</si>
  <si>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</si>
  <si>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</si>
  <si>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</si>
  <si>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</si>
  <si>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</si>
  <si>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</si>
  <si>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</si>
  <si>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</si>
  <si>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</si>
  <si>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</si>
  <si>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</si>
  <si>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</si>
  <si>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</si>
  <si>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</si>
  <si>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</si>
  <si>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</si>
  <si>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</si>
  <si>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</si>
  <si>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</si>
  <si>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</si>
  <si>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</si>
  <si>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</si>
  <si>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</si>
  <si>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</si>
  <si>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</si>
  <si>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</si>
  <si>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</si>
  <si>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</si>
  <si>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</si>
  <si>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</si>
  <si>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</si>
  <si>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</si>
  <si>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</si>
  <si>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</si>
  <si>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</si>
  <si>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</si>
  <si>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</si>
  <si>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</si>
  <si>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</si>
  <si>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</si>
  <si>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</si>
  <si>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</si>
  <si>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</si>
  <si>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</si>
  <si>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</si>
  <si>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</si>
  <si>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</si>
  <si>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</si>
  <si>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</si>
  <si>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</si>
  <si>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</si>
  <si>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</si>
  <si>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</si>
  <si>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</si>
  <si>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</si>
  <si>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</si>
  <si>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</si>
  <si>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</si>
  <si>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</si>
  <si>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</si>
  <si>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</si>
  <si>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</si>
  <si>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</si>
  <si>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</si>
  <si>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</si>
  <si>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</si>
  <si>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</si>
  <si>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</si>
  <si>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</si>
  <si>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</si>
  <si>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</si>
  <si>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</si>
  <si>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</si>
  <si>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</si>
  <si>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</si>
  <si>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</si>
  <si>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</si>
  <si>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</si>
  <si>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</si>
  <si>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</si>
  <si>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</si>
  <si>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</si>
  <si>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</si>
  <si>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</si>
  <si>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</si>
  <si>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</si>
  <si>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</si>
  <si>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</si>
  <si>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</si>
  <si>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</si>
  <si>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</si>
  <si>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</si>
  <si>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</si>
  <si>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</si>
  <si>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</si>
  <si>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</si>
  <si>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</si>
  <si>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</si>
  <si>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</si>
  <si>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</si>
  <si>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</si>
  <si>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</si>
  <si>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</si>
  <si>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</si>
  <si>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</si>
  <si>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</si>
  <si>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</si>
  <si>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</si>
  <si>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</si>
  <si>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</si>
  <si>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</si>
  <si>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</si>
  <si>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</si>
  <si>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</si>
  <si>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</si>
  <si>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</si>
  <si>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</si>
  <si>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</si>
  <si>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</si>
  <si>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</si>
  <si>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</si>
  <si>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</si>
  <si>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</si>
  <si>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</si>
  <si>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</si>
  <si>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</si>
  <si>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</si>
  <si>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</si>
  <si>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</si>
  <si>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</si>
  <si>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</si>
  <si>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</si>
  <si>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</si>
  <si>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</si>
  <si>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</si>
  <si>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</si>
  <si>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</si>
  <si>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</si>
  <si>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</si>
  <si>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Registros de câmbio contratado em FEVEREIRO / 2019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</si>
  <si>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</si>
  <si>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</si>
  <si>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Fonte: Sistema Câmbio; Dados extraídos em: 11.03.2019.</t>
  </si>
  <si>
    <t>Registros de câmbio contratado - Acumulado Jan-Fev/2019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</si>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</sst>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5159</v>
      </c>
      <c r="E8" s="42">
        <v>1502767281.9300001</v>
      </c>
      <c r="F8" s="42">
        <v>17044</v>
      </c>
      <c r="G8" s="42">
        <v>1869906915.9461</v>
      </c>
      <c r="H8" s="42">
        <v>19830</v>
      </c>
      <c r="I8" s="42">
        <v>10645554907.59</v>
      </c>
      <c r="J8" s="42">
        <v>31564</v>
      </c>
      <c r="K8" s="42">
        <v>5559052587.8195</v>
      </c>
      <c r="L8" s="42">
        <f>J8+H8+F8+D8</f>
        <v>73597</v>
      </c>
      <c r="M8" s="42">
        <f>K8+I8+G8+E8</f>
        <v>19577281693.285599</v>
      </c>
      <c r="N8" s="42">
        <v>733</v>
      </c>
      <c r="O8" s="42">
        <v>14248280605.379999</v>
      </c>
      <c r="P8" s="42">
        <v>773</v>
      </c>
      <c r="Q8" s="42">
        <v>14957395180.09</v>
      </c>
      <c r="R8" s="42">
        <f>N8+P8</f>
        <v>1506</v>
      </c>
      <c r="S8" s="42">
        <f>O8+Q8</f>
        <v>29205675785.470001</v>
      </c>
      <c r="T8" s="42">
        <f>R8+L8</f>
        <v>75103</v>
      </c>
      <c r="U8" s="42">
        <f>S8+M8</f>
        <v>48782957478.7556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1015</v>
      </c>
      <c r="E9" s="43">
        <v>1160648836.28</v>
      </c>
      <c r="F9" s="43">
        <v>6819</v>
      </c>
      <c r="G9" s="43">
        <v>1663639896.3025999</v>
      </c>
      <c r="H9" s="43">
        <v>6914</v>
      </c>
      <c r="I9" s="43">
        <v>10455494004.68</v>
      </c>
      <c r="J9" s="43">
        <v>8446</v>
      </c>
      <c r="K9" s="43">
        <v>9746727271.5254002</v>
      </c>
      <c r="L9" s="43">
        <f t="shared" ref="L9:M140" si="0">J9+H9+F9+D9</f>
        <v>23194</v>
      </c>
      <c r="M9" s="43">
        <f t="shared" si="0"/>
        <v>23026510008.787998</v>
      </c>
      <c r="N9" s="43">
        <v>223</v>
      </c>
      <c r="O9" s="43">
        <v>6222943280.1300001</v>
      </c>
      <c r="P9" s="43">
        <v>230</v>
      </c>
      <c r="Q9" s="43">
        <v>5575659646.3299999</v>
      </c>
      <c r="R9" s="43">
        <f>N9+P9</f>
        <v>453</v>
      </c>
      <c r="S9" s="43">
        <f>O9+Q9</f>
        <v>11798602926.459999</v>
      </c>
      <c r="T9" s="43">
        <f t="shared" ref="T9:U140" si="1">R9+L9</f>
        <v>23647</v>
      </c>
      <c r="U9" s="43">
        <f t="shared" si="1"/>
        <v>34825112935.248001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218</v>
      </c>
      <c r="E10" s="44">
        <v>1198994496.6271</v>
      </c>
      <c r="F10" s="44">
        <v>2400</v>
      </c>
      <c r="G10" s="44">
        <v>429950607.01450002</v>
      </c>
      <c r="H10" s="44">
        <v>1022</v>
      </c>
      <c r="I10" s="44">
        <v>7192831142.29</v>
      </c>
      <c r="J10" s="44">
        <v>1917</v>
      </c>
      <c r="K10" s="44">
        <v>8031538373.5200005</v>
      </c>
      <c r="L10" s="42">
        <f t="shared" si="0"/>
        <v>5557</v>
      </c>
      <c r="M10" s="42">
        <f t="shared" si="0"/>
        <v>16853314619.451601</v>
      </c>
      <c r="N10" s="44">
        <v>269</v>
      </c>
      <c r="O10" s="44">
        <v>4509632622.4499998</v>
      </c>
      <c r="P10" s="44">
        <v>241</v>
      </c>
      <c r="Q10" s="44">
        <v>3953972019.1999998</v>
      </c>
      <c r="R10" s="42">
        <f t="shared" ref="R10:S85" si="2">N10+P10</f>
        <v>510</v>
      </c>
      <c r="S10" s="42">
        <f t="shared" si="2"/>
        <v>8463604641.6499996</v>
      </c>
      <c r="T10" s="42">
        <f t="shared" si="1"/>
        <v>6067</v>
      </c>
      <c r="U10" s="42">
        <f t="shared" si="1"/>
        <v>25316919261.101601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6576</v>
      </c>
      <c r="E11" s="43">
        <v>2913282803.8400002</v>
      </c>
      <c r="F11" s="43">
        <v>17285</v>
      </c>
      <c r="G11" s="43">
        <v>2781734685.5012002</v>
      </c>
      <c r="H11" s="43">
        <v>39644</v>
      </c>
      <c r="I11" s="43">
        <v>2868347981.2199998</v>
      </c>
      <c r="J11" s="43">
        <v>26788</v>
      </c>
      <c r="K11" s="43">
        <v>2811946885.7895002</v>
      </c>
      <c r="L11" s="43">
        <f t="shared" si="0"/>
        <v>90293</v>
      </c>
      <c r="M11" s="43">
        <f t="shared" si="0"/>
        <v>11375312356.3507</v>
      </c>
      <c r="N11" s="43">
        <v>531</v>
      </c>
      <c r="O11" s="43">
        <v>6490914243.2799997</v>
      </c>
      <c r="P11" s="43">
        <v>492</v>
      </c>
      <c r="Q11" s="43">
        <v>4643161242.3299999</v>
      </c>
      <c r="R11" s="43">
        <f t="shared" si="2"/>
        <v>1023</v>
      </c>
      <c r="S11" s="43">
        <f t="shared" si="2"/>
        <v>11134075485.610001</v>
      </c>
      <c r="T11" s="43">
        <f t="shared" si="1"/>
        <v>91316</v>
      </c>
      <c r="U11" s="43">
        <f t="shared" si="1"/>
        <v>22509387841.960701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6535</v>
      </c>
      <c r="E12" s="44">
        <v>1377414762.9375</v>
      </c>
      <c r="F12" s="44">
        <v>14414</v>
      </c>
      <c r="G12" s="44">
        <v>1276381636.0049</v>
      </c>
      <c r="H12" s="44">
        <v>27765</v>
      </c>
      <c r="I12" s="44">
        <v>2738731869.4400001</v>
      </c>
      <c r="J12" s="44">
        <v>29960</v>
      </c>
      <c r="K12" s="44">
        <v>3062393044.7687001</v>
      </c>
      <c r="L12" s="42">
        <f t="shared" si="0"/>
        <v>78674</v>
      </c>
      <c r="M12" s="42">
        <f t="shared" si="0"/>
        <v>8454921313.1511002</v>
      </c>
      <c r="N12" s="44">
        <v>278</v>
      </c>
      <c r="O12" s="44">
        <v>6342131674.8800001</v>
      </c>
      <c r="P12" s="44">
        <v>358</v>
      </c>
      <c r="Q12" s="44">
        <v>7450236509.1000004</v>
      </c>
      <c r="R12" s="42">
        <f t="shared" si="2"/>
        <v>636</v>
      </c>
      <c r="S12" s="42">
        <f t="shared" si="2"/>
        <v>13792368183.98</v>
      </c>
      <c r="T12" s="42">
        <f t="shared" si="1"/>
        <v>79310</v>
      </c>
      <c r="U12" s="42">
        <f t="shared" si="1"/>
        <v>22247289497.1311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72</v>
      </c>
      <c r="E13" s="43">
        <v>67988956.355599999</v>
      </c>
      <c r="F13" s="43">
        <v>337</v>
      </c>
      <c r="G13" s="43">
        <v>69006651.340000004</v>
      </c>
      <c r="H13" s="43">
        <v>188</v>
      </c>
      <c r="I13" s="43">
        <v>1742181189.6099999</v>
      </c>
      <c r="J13" s="43">
        <v>412</v>
      </c>
      <c r="K13" s="43">
        <v>2059155218.74</v>
      </c>
      <c r="L13" s="43">
        <f t="shared" si="0"/>
        <v>1009</v>
      </c>
      <c r="M13" s="43">
        <f t="shared" si="0"/>
        <v>3938332016.0455999</v>
      </c>
      <c r="N13" s="43">
        <v>236</v>
      </c>
      <c r="O13" s="43">
        <v>7502487954.75</v>
      </c>
      <c r="P13" s="43">
        <v>185</v>
      </c>
      <c r="Q13" s="43">
        <v>6213816174.0500002</v>
      </c>
      <c r="R13" s="43">
        <f t="shared" si="2"/>
        <v>421</v>
      </c>
      <c r="S13" s="43">
        <f t="shared" si="2"/>
        <v>13716304128.799999</v>
      </c>
      <c r="T13" s="43">
        <f t="shared" si="1"/>
        <v>1430</v>
      </c>
      <c r="U13" s="43">
        <f t="shared" si="1"/>
        <v>17654636144.8456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6553</v>
      </c>
      <c r="E14" s="44">
        <v>2826369377.3400002</v>
      </c>
      <c r="F14" s="44">
        <v>9619</v>
      </c>
      <c r="G14" s="44">
        <v>1754476825.5562</v>
      </c>
      <c r="H14" s="44">
        <v>16905</v>
      </c>
      <c r="I14" s="44">
        <v>1739244835.1500001</v>
      </c>
      <c r="J14" s="44">
        <v>16509</v>
      </c>
      <c r="K14" s="44">
        <v>1996699716.3199999</v>
      </c>
      <c r="L14" s="42">
        <f t="shared" si="0"/>
        <v>49586</v>
      </c>
      <c r="M14" s="42">
        <f t="shared" si="0"/>
        <v>8316790754.3662004</v>
      </c>
      <c r="N14" s="44">
        <v>241</v>
      </c>
      <c r="O14" s="44">
        <v>686814870.45000005</v>
      </c>
      <c r="P14" s="44">
        <v>271</v>
      </c>
      <c r="Q14" s="44">
        <v>1527173629.49</v>
      </c>
      <c r="R14" s="42">
        <f t="shared" si="2"/>
        <v>512</v>
      </c>
      <c r="S14" s="42">
        <f t="shared" si="2"/>
        <v>2213988499.9400001</v>
      </c>
      <c r="T14" s="42">
        <f t="shared" si="1"/>
        <v>50098</v>
      </c>
      <c r="U14" s="42">
        <f t="shared" si="1"/>
        <v>10530779254.3062</v>
      </c>
      <c r="V14" s="16"/>
    </row>
    <row r="15" spans="1:22" s="9" customFormat="1">
      <c r="A15" s="30">
        <v>8</v>
      </c>
      <c r="B15" s="53" t="s">
        <v>41</v>
      </c>
      <c r="C15" s="32" t="s">
        <v>42</v>
      </c>
      <c r="D15" s="43"/>
      <c r="E15" s="43"/>
      <c r="F15" s="43"/>
      <c r="G15" s="43"/>
      <c r="H15" s="43">
        <v>160</v>
      </c>
      <c r="I15" s="43">
        <v>3053848335.3400002</v>
      </c>
      <c r="J15" s="43">
        <v>187</v>
      </c>
      <c r="K15" s="43">
        <v>1636539077.3299999</v>
      </c>
      <c r="L15" s="43">
        <f t="shared" si="0"/>
        <v>347</v>
      </c>
      <c r="M15" s="43">
        <f t="shared" si="0"/>
        <v>4690387412.6700001</v>
      </c>
      <c r="N15" s="43">
        <v>45</v>
      </c>
      <c r="O15" s="43">
        <v>1690233053.6300001</v>
      </c>
      <c r="P15" s="43">
        <v>39</v>
      </c>
      <c r="Q15" s="43">
        <v>2187232633.0799999</v>
      </c>
      <c r="R15" s="43">
        <f t="shared" si="2"/>
        <v>84</v>
      </c>
      <c r="S15" s="43">
        <f t="shared" si="2"/>
        <v>3877465686.71</v>
      </c>
      <c r="T15" s="43">
        <f t="shared" si="1"/>
        <v>431</v>
      </c>
      <c r="U15" s="43">
        <f t="shared" si="1"/>
        <v>8567853099.3800001</v>
      </c>
      <c r="V15" s="16"/>
    </row>
    <row r="16" spans="1:22" s="9" customFormat="1">
      <c r="A16" s="33">
        <v>9</v>
      </c>
      <c r="B16" s="54" t="s">
        <v>38</v>
      </c>
      <c r="C16" s="1" t="s">
        <v>347</v>
      </c>
      <c r="D16" s="44">
        <v>118</v>
      </c>
      <c r="E16" s="44">
        <v>49416498.439999998</v>
      </c>
      <c r="F16" s="44">
        <v>356</v>
      </c>
      <c r="G16" s="44">
        <v>51032876.240000002</v>
      </c>
      <c r="H16" s="44">
        <v>472</v>
      </c>
      <c r="I16" s="44">
        <v>57044944.450000003</v>
      </c>
      <c r="J16" s="44">
        <v>563</v>
      </c>
      <c r="K16" s="44">
        <v>64208622.340000004</v>
      </c>
      <c r="L16" s="42">
        <f t="shared" ref="L16:M19" si="3">J16+H16+F16+D16</f>
        <v>1509</v>
      </c>
      <c r="M16" s="42">
        <f t="shared" si="3"/>
        <v>221702941.47</v>
      </c>
      <c r="N16" s="44">
        <v>459</v>
      </c>
      <c r="O16" s="44">
        <v>4174418205.71</v>
      </c>
      <c r="P16" s="44">
        <v>448</v>
      </c>
      <c r="Q16" s="44">
        <v>4113802508.6199999</v>
      </c>
      <c r="R16" s="42">
        <f t="shared" ref="R16:R19" si="4">N16+P16</f>
        <v>907</v>
      </c>
      <c r="S16" s="42">
        <f t="shared" ref="S16:S19" si="5">O16+Q16</f>
        <v>8288220714.3299999</v>
      </c>
      <c r="T16" s="42">
        <f t="shared" ref="T16:U19" si="6">R16+L16</f>
        <v>2416</v>
      </c>
      <c r="U16" s="42">
        <f t="shared" si="6"/>
        <v>8509923655.8000002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137</v>
      </c>
      <c r="E17" s="43">
        <v>246060918.18000001</v>
      </c>
      <c r="F17" s="43">
        <v>830</v>
      </c>
      <c r="G17" s="43">
        <v>182492286.84</v>
      </c>
      <c r="H17" s="43">
        <v>862</v>
      </c>
      <c r="I17" s="43">
        <v>2230844710.6100001</v>
      </c>
      <c r="J17" s="43">
        <v>1396</v>
      </c>
      <c r="K17" s="43">
        <v>1212289239.4237001</v>
      </c>
      <c r="L17" s="43">
        <f t="shared" si="3"/>
        <v>3225</v>
      </c>
      <c r="M17" s="43">
        <f t="shared" si="3"/>
        <v>3871687155.0537</v>
      </c>
      <c r="N17" s="43">
        <v>415</v>
      </c>
      <c r="O17" s="43">
        <v>1551465074.7</v>
      </c>
      <c r="P17" s="43">
        <v>422</v>
      </c>
      <c r="Q17" s="43">
        <v>2692725633.1300001</v>
      </c>
      <c r="R17" s="43">
        <f t="shared" si="4"/>
        <v>837</v>
      </c>
      <c r="S17" s="43">
        <f t="shared" si="5"/>
        <v>4244190707.8299999</v>
      </c>
      <c r="T17" s="43">
        <f t="shared" si="6"/>
        <v>4062</v>
      </c>
      <c r="U17" s="43">
        <f t="shared" si="6"/>
        <v>8115877862.8836994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>
        <v>15</v>
      </c>
      <c r="E18" s="44">
        <v>28087452.399999999</v>
      </c>
      <c r="F18" s="44">
        <v>35</v>
      </c>
      <c r="G18" s="44">
        <v>33372864.170000002</v>
      </c>
      <c r="H18" s="44">
        <v>368</v>
      </c>
      <c r="I18" s="44">
        <v>622821168.26999998</v>
      </c>
      <c r="J18" s="44">
        <v>848</v>
      </c>
      <c r="K18" s="44">
        <v>449308169.88</v>
      </c>
      <c r="L18" s="42">
        <f t="shared" si="3"/>
        <v>1266</v>
      </c>
      <c r="M18" s="42">
        <f t="shared" si="3"/>
        <v>1133589654.72</v>
      </c>
      <c r="N18" s="44">
        <v>77</v>
      </c>
      <c r="O18" s="44">
        <v>3072772302.9499998</v>
      </c>
      <c r="P18" s="44">
        <v>108</v>
      </c>
      <c r="Q18" s="44">
        <v>3885705898.9099998</v>
      </c>
      <c r="R18" s="42">
        <f t="shared" si="4"/>
        <v>185</v>
      </c>
      <c r="S18" s="42">
        <f t="shared" si="5"/>
        <v>6958478201.8599997</v>
      </c>
      <c r="T18" s="42">
        <f t="shared" si="6"/>
        <v>1451</v>
      </c>
      <c r="U18" s="42">
        <f t="shared" si="6"/>
        <v>8092067856.5799999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110</v>
      </c>
      <c r="E19" s="43">
        <v>628823016.57000005</v>
      </c>
      <c r="F19" s="43">
        <v>498</v>
      </c>
      <c r="G19" s="43">
        <v>316747007.75</v>
      </c>
      <c r="H19" s="43">
        <v>306</v>
      </c>
      <c r="I19" s="43">
        <v>1324950168.1566999</v>
      </c>
      <c r="J19" s="43">
        <v>1452</v>
      </c>
      <c r="K19" s="43">
        <v>2085623898.4400001</v>
      </c>
      <c r="L19" s="43">
        <f t="shared" si="3"/>
        <v>2366</v>
      </c>
      <c r="M19" s="43">
        <f t="shared" si="3"/>
        <v>4356144090.9166994</v>
      </c>
      <c r="N19" s="43">
        <v>153</v>
      </c>
      <c r="O19" s="43">
        <v>1110974093.01</v>
      </c>
      <c r="P19" s="43">
        <v>87</v>
      </c>
      <c r="Q19" s="43">
        <v>721271032.99000001</v>
      </c>
      <c r="R19" s="43">
        <f t="shared" si="4"/>
        <v>240</v>
      </c>
      <c r="S19" s="43">
        <f t="shared" si="5"/>
        <v>1832245126</v>
      </c>
      <c r="T19" s="43">
        <f t="shared" si="6"/>
        <v>2606</v>
      </c>
      <c r="U19" s="43">
        <f t="shared" si="6"/>
        <v>6188389216.9166994</v>
      </c>
      <c r="V19" s="16"/>
    </row>
    <row r="20" spans="1:22" s="9" customFormat="1">
      <c r="A20" s="33">
        <v>13</v>
      </c>
      <c r="B20" s="54" t="s">
        <v>59</v>
      </c>
      <c r="C20" s="1" t="s">
        <v>60</v>
      </c>
      <c r="D20" s="44"/>
      <c r="E20" s="44"/>
      <c r="F20" s="44"/>
      <c r="G20" s="44"/>
      <c r="H20" s="44">
        <v>5</v>
      </c>
      <c r="I20" s="44">
        <v>4720754</v>
      </c>
      <c r="J20" s="44"/>
      <c r="K20" s="44"/>
      <c r="L20" s="42">
        <f t="shared" si="0"/>
        <v>5</v>
      </c>
      <c r="M20" s="42">
        <f t="shared" si="0"/>
        <v>4720754</v>
      </c>
      <c r="N20" s="44">
        <v>3</v>
      </c>
      <c r="O20" s="44">
        <v>3000000000</v>
      </c>
      <c r="P20" s="44">
        <v>3</v>
      </c>
      <c r="Q20" s="44">
        <v>3000000000</v>
      </c>
      <c r="R20" s="42">
        <f t="shared" si="2"/>
        <v>6</v>
      </c>
      <c r="S20" s="42">
        <f t="shared" si="2"/>
        <v>6000000000</v>
      </c>
      <c r="T20" s="42">
        <f t="shared" si="1"/>
        <v>11</v>
      </c>
      <c r="U20" s="42">
        <f t="shared" si="1"/>
        <v>6004720754</v>
      </c>
      <c r="V20" s="16"/>
    </row>
    <row r="21" spans="1:22" s="9" customFormat="1">
      <c r="A21" s="30">
        <v>14</v>
      </c>
      <c r="B21" s="53" t="s">
        <v>43</v>
      </c>
      <c r="C21" s="32" t="s">
        <v>44</v>
      </c>
      <c r="D21" s="43"/>
      <c r="E21" s="43"/>
      <c r="F21" s="43"/>
      <c r="G21" s="43"/>
      <c r="H21" s="43">
        <v>628</v>
      </c>
      <c r="I21" s="43">
        <v>1739686216.5699999</v>
      </c>
      <c r="J21" s="43">
        <v>462</v>
      </c>
      <c r="K21" s="43">
        <v>1927561205.47</v>
      </c>
      <c r="L21" s="43">
        <f t="shared" si="0"/>
        <v>1090</v>
      </c>
      <c r="M21" s="43">
        <f t="shared" si="0"/>
        <v>3667247422.04</v>
      </c>
      <c r="N21" s="43">
        <v>33</v>
      </c>
      <c r="O21" s="43">
        <v>1184703083.4200001</v>
      </c>
      <c r="P21" s="43">
        <v>36</v>
      </c>
      <c r="Q21" s="43">
        <v>1097204157.4200001</v>
      </c>
      <c r="R21" s="43">
        <f t="shared" si="2"/>
        <v>69</v>
      </c>
      <c r="S21" s="43">
        <f t="shared" si="2"/>
        <v>2281907240.8400002</v>
      </c>
      <c r="T21" s="43">
        <f t="shared" si="1"/>
        <v>1159</v>
      </c>
      <c r="U21" s="43">
        <f t="shared" si="1"/>
        <v>5949154662.8800001</v>
      </c>
      <c r="V21" s="16"/>
    </row>
    <row r="22" spans="1:22" s="9" customFormat="1">
      <c r="A22" s="33">
        <v>15</v>
      </c>
      <c r="B22" s="54" t="s">
        <v>47</v>
      </c>
      <c r="C22" s="1" t="s">
        <v>48</v>
      </c>
      <c r="D22" s="44">
        <v>74</v>
      </c>
      <c r="E22" s="44">
        <v>245901592.58000001</v>
      </c>
      <c r="F22" s="44">
        <v>428</v>
      </c>
      <c r="G22" s="44">
        <v>106363474.5</v>
      </c>
      <c r="H22" s="44">
        <v>287</v>
      </c>
      <c r="I22" s="44">
        <v>1255724310.8900001</v>
      </c>
      <c r="J22" s="44">
        <v>685</v>
      </c>
      <c r="K22" s="44">
        <v>700917109.62</v>
      </c>
      <c r="L22" s="42">
        <f t="shared" si="0"/>
        <v>1474</v>
      </c>
      <c r="M22" s="42">
        <f t="shared" si="0"/>
        <v>2308906487.5900002</v>
      </c>
      <c r="N22" s="44">
        <v>73</v>
      </c>
      <c r="O22" s="44">
        <v>654112131.13</v>
      </c>
      <c r="P22" s="44">
        <v>79</v>
      </c>
      <c r="Q22" s="44">
        <v>986756195.74000001</v>
      </c>
      <c r="R22" s="42">
        <f t="shared" si="2"/>
        <v>152</v>
      </c>
      <c r="S22" s="42">
        <f t="shared" si="2"/>
        <v>1640868326.8699999</v>
      </c>
      <c r="T22" s="42">
        <f t="shared" si="1"/>
        <v>1626</v>
      </c>
      <c r="U22" s="42">
        <f t="shared" si="1"/>
        <v>3949774814.46</v>
      </c>
      <c r="V22" s="16"/>
    </row>
    <row r="23" spans="1:22" s="9" customFormat="1">
      <c r="A23" s="30">
        <v>16</v>
      </c>
      <c r="B23" s="53" t="s">
        <v>63</v>
      </c>
      <c r="C23" s="32" t="s">
        <v>64</v>
      </c>
      <c r="D23" s="43">
        <v>34</v>
      </c>
      <c r="E23" s="43">
        <v>149674195.47999999</v>
      </c>
      <c r="F23" s="43">
        <v>14</v>
      </c>
      <c r="G23" s="43">
        <v>20723423.609999999</v>
      </c>
      <c r="H23" s="43">
        <v>19</v>
      </c>
      <c r="I23" s="43">
        <v>43322426.369999997</v>
      </c>
      <c r="J23" s="43">
        <v>65</v>
      </c>
      <c r="K23" s="43">
        <v>12170743.880000001</v>
      </c>
      <c r="L23" s="43">
        <f t="shared" si="0"/>
        <v>132</v>
      </c>
      <c r="M23" s="43">
        <f t="shared" si="0"/>
        <v>225890789.33999997</v>
      </c>
      <c r="N23" s="43">
        <v>138</v>
      </c>
      <c r="O23" s="43">
        <v>1437656193.3900001</v>
      </c>
      <c r="P23" s="43">
        <v>147</v>
      </c>
      <c r="Q23" s="43">
        <v>1603398519.9000001</v>
      </c>
      <c r="R23" s="43">
        <f t="shared" si="2"/>
        <v>285</v>
      </c>
      <c r="S23" s="43">
        <f t="shared" si="2"/>
        <v>3041054713.29</v>
      </c>
      <c r="T23" s="43">
        <f t="shared" si="1"/>
        <v>417</v>
      </c>
      <c r="U23" s="43">
        <f t="shared" si="1"/>
        <v>3266945502.6300001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92</v>
      </c>
      <c r="E24" s="44">
        <v>143712317.47</v>
      </c>
      <c r="F24" s="44">
        <v>878</v>
      </c>
      <c r="G24" s="44">
        <v>198606653.12</v>
      </c>
      <c r="H24" s="44">
        <v>522</v>
      </c>
      <c r="I24" s="44">
        <v>514228581.06999999</v>
      </c>
      <c r="J24" s="44">
        <v>881</v>
      </c>
      <c r="K24" s="44">
        <v>216147278.43000001</v>
      </c>
      <c r="L24" s="42">
        <f t="shared" si="0"/>
        <v>2373</v>
      </c>
      <c r="M24" s="42">
        <f t="shared" si="0"/>
        <v>1072694830.09</v>
      </c>
      <c r="N24" s="44">
        <v>300</v>
      </c>
      <c r="O24" s="44">
        <v>691554066.96000004</v>
      </c>
      <c r="P24" s="44">
        <v>666</v>
      </c>
      <c r="Q24" s="44">
        <v>853334791.45000005</v>
      </c>
      <c r="R24" s="42">
        <f t="shared" si="2"/>
        <v>966</v>
      </c>
      <c r="S24" s="42">
        <f t="shared" si="2"/>
        <v>1544888858.4100001</v>
      </c>
      <c r="T24" s="42">
        <f t="shared" si="1"/>
        <v>3339</v>
      </c>
      <c r="U24" s="42">
        <f t="shared" si="1"/>
        <v>2617583688.5</v>
      </c>
      <c r="V24" s="16"/>
    </row>
    <row r="25" spans="1:22" s="9" customFormat="1">
      <c r="A25" s="30">
        <v>18</v>
      </c>
      <c r="B25" s="31" t="s">
        <v>49</v>
      </c>
      <c r="C25" s="32" t="s">
        <v>50</v>
      </c>
      <c r="D25" s="43">
        <v>16</v>
      </c>
      <c r="E25" s="43">
        <v>84228944.930000007</v>
      </c>
      <c r="F25" s="43">
        <v>39</v>
      </c>
      <c r="G25" s="43">
        <v>24650501.149999999</v>
      </c>
      <c r="H25" s="43">
        <v>70</v>
      </c>
      <c r="I25" s="43">
        <v>409073713.01999998</v>
      </c>
      <c r="J25" s="43">
        <v>131</v>
      </c>
      <c r="K25" s="43">
        <v>269055133.06</v>
      </c>
      <c r="L25" s="43">
        <f t="shared" si="0"/>
        <v>256</v>
      </c>
      <c r="M25" s="43">
        <f t="shared" si="0"/>
        <v>787008292.15999985</v>
      </c>
      <c r="N25" s="43">
        <v>197</v>
      </c>
      <c r="O25" s="43">
        <v>714771234.41999996</v>
      </c>
      <c r="P25" s="43">
        <v>314</v>
      </c>
      <c r="Q25" s="43">
        <v>751271334.20000005</v>
      </c>
      <c r="R25" s="43">
        <f t="shared" si="2"/>
        <v>511</v>
      </c>
      <c r="S25" s="43">
        <f t="shared" si="2"/>
        <v>1466042568.6199999</v>
      </c>
      <c r="T25" s="43">
        <f t="shared" si="1"/>
        <v>767</v>
      </c>
      <c r="U25" s="43">
        <f t="shared" si="1"/>
        <v>2253050860.7799997</v>
      </c>
      <c r="V25" s="16"/>
    </row>
    <row r="26" spans="1:22" s="9" customFormat="1">
      <c r="A26" s="33">
        <v>19</v>
      </c>
      <c r="B26" s="54" t="s">
        <v>53</v>
      </c>
      <c r="C26" s="1" t="s">
        <v>54</v>
      </c>
      <c r="D26" s="44">
        <v>192</v>
      </c>
      <c r="E26" s="44">
        <v>186699200.97</v>
      </c>
      <c r="F26" s="44">
        <v>364</v>
      </c>
      <c r="G26" s="44">
        <v>21918702.670000002</v>
      </c>
      <c r="H26" s="44">
        <v>102496</v>
      </c>
      <c r="I26" s="44">
        <v>125866027.65000001</v>
      </c>
      <c r="J26" s="44">
        <v>1263</v>
      </c>
      <c r="K26" s="44">
        <v>133601357.38</v>
      </c>
      <c r="L26" s="42">
        <f t="shared" si="0"/>
        <v>104315</v>
      </c>
      <c r="M26" s="42">
        <f t="shared" si="0"/>
        <v>468085288.66999996</v>
      </c>
      <c r="N26" s="44">
        <v>1811</v>
      </c>
      <c r="O26" s="44">
        <v>673007044.83000004</v>
      </c>
      <c r="P26" s="44">
        <v>10593</v>
      </c>
      <c r="Q26" s="44">
        <v>824765180.08000004</v>
      </c>
      <c r="R26" s="42">
        <f t="shared" si="2"/>
        <v>12404</v>
      </c>
      <c r="S26" s="42">
        <f t="shared" si="2"/>
        <v>1497772224.9100001</v>
      </c>
      <c r="T26" s="42">
        <f t="shared" si="1"/>
        <v>116719</v>
      </c>
      <c r="U26" s="42">
        <f t="shared" si="1"/>
        <v>1965857513.5799999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</v>
      </c>
      <c r="E27" s="43">
        <v>1552.01</v>
      </c>
      <c r="F27" s="43"/>
      <c r="G27" s="43"/>
      <c r="H27" s="43">
        <v>189</v>
      </c>
      <c r="I27" s="43">
        <v>230979487.71000001</v>
      </c>
      <c r="J27" s="43">
        <v>199</v>
      </c>
      <c r="K27" s="43">
        <v>203745569.22</v>
      </c>
      <c r="L27" s="43">
        <f t="shared" si="0"/>
        <v>389</v>
      </c>
      <c r="M27" s="43">
        <f t="shared" si="0"/>
        <v>434726608.94</v>
      </c>
      <c r="N27" s="43">
        <v>27</v>
      </c>
      <c r="O27" s="43">
        <v>886648218.50999999</v>
      </c>
      <c r="P27" s="43">
        <v>26</v>
      </c>
      <c r="Q27" s="43">
        <v>531646725.47000003</v>
      </c>
      <c r="R27" s="43">
        <f t="shared" si="2"/>
        <v>53</v>
      </c>
      <c r="S27" s="43">
        <f t="shared" si="2"/>
        <v>1418294943.98</v>
      </c>
      <c r="T27" s="43">
        <f t="shared" si="1"/>
        <v>442</v>
      </c>
      <c r="U27" s="43">
        <f t="shared" si="1"/>
        <v>1853021552.9200001</v>
      </c>
      <c r="V27" s="16"/>
    </row>
    <row r="28" spans="1:22" s="9" customFormat="1">
      <c r="A28" s="33">
        <v>21</v>
      </c>
      <c r="B28" s="54" t="s">
        <v>51</v>
      </c>
      <c r="C28" s="1" t="s">
        <v>52</v>
      </c>
      <c r="D28" s="44">
        <v>10</v>
      </c>
      <c r="E28" s="44">
        <v>44866524.909999996</v>
      </c>
      <c r="F28" s="44">
        <v>11</v>
      </c>
      <c r="G28" s="44">
        <v>1279152.07</v>
      </c>
      <c r="H28" s="44">
        <v>44</v>
      </c>
      <c r="I28" s="44">
        <v>168469045.66</v>
      </c>
      <c r="J28" s="44">
        <v>58</v>
      </c>
      <c r="K28" s="44">
        <v>46271245.270000003</v>
      </c>
      <c r="L28" s="42">
        <f t="shared" si="0"/>
        <v>123</v>
      </c>
      <c r="M28" s="42">
        <f t="shared" si="0"/>
        <v>260885967.91</v>
      </c>
      <c r="N28" s="44">
        <v>58</v>
      </c>
      <c r="O28" s="44">
        <v>598324617.04999995</v>
      </c>
      <c r="P28" s="44">
        <v>62</v>
      </c>
      <c r="Q28" s="44">
        <v>765803610.85000002</v>
      </c>
      <c r="R28" s="42">
        <f t="shared" si="2"/>
        <v>120</v>
      </c>
      <c r="S28" s="42">
        <f t="shared" si="2"/>
        <v>1364128227.9000001</v>
      </c>
      <c r="T28" s="42">
        <f t="shared" si="1"/>
        <v>243</v>
      </c>
      <c r="U28" s="42">
        <f t="shared" si="1"/>
        <v>1625014195.8100002</v>
      </c>
      <c r="V28" s="16"/>
    </row>
    <row r="29" spans="1:22" s="9" customFormat="1">
      <c r="A29" s="30">
        <v>22</v>
      </c>
      <c r="B29" s="53" t="s">
        <v>89</v>
      </c>
      <c r="C29" s="32" t="s">
        <v>90</v>
      </c>
      <c r="D29" s="43">
        <v>5</v>
      </c>
      <c r="E29" s="43">
        <v>7000000</v>
      </c>
      <c r="F29" s="43"/>
      <c r="G29" s="43"/>
      <c r="H29" s="43">
        <v>54</v>
      </c>
      <c r="I29" s="43">
        <v>572071994.46000004</v>
      </c>
      <c r="J29" s="43">
        <v>67</v>
      </c>
      <c r="K29" s="43">
        <v>573985932.34000003</v>
      </c>
      <c r="L29" s="43">
        <f t="shared" si="0"/>
        <v>126</v>
      </c>
      <c r="M29" s="43">
        <f t="shared" si="0"/>
        <v>1153057926.8000002</v>
      </c>
      <c r="N29" s="43">
        <v>3</v>
      </c>
      <c r="O29" s="43">
        <v>2993320.33</v>
      </c>
      <c r="P29" s="43">
        <v>5</v>
      </c>
      <c r="Q29" s="43">
        <v>10000000</v>
      </c>
      <c r="R29" s="43">
        <f t="shared" si="2"/>
        <v>8</v>
      </c>
      <c r="S29" s="43">
        <f t="shared" si="2"/>
        <v>12993320.33</v>
      </c>
      <c r="T29" s="43">
        <f t="shared" si="1"/>
        <v>134</v>
      </c>
      <c r="U29" s="43">
        <f t="shared" si="1"/>
        <v>1166051247.1300001</v>
      </c>
      <c r="V29" s="16"/>
    </row>
    <row r="30" spans="1:22" s="9" customFormat="1">
      <c r="A30" s="33">
        <v>23</v>
      </c>
      <c r="B30" s="54" t="s">
        <v>69</v>
      </c>
      <c r="C30" s="1" t="s">
        <v>70</v>
      </c>
      <c r="D30" s="44">
        <v>144</v>
      </c>
      <c r="E30" s="44">
        <v>360096835.89999998</v>
      </c>
      <c r="F30" s="44">
        <v>26</v>
      </c>
      <c r="G30" s="44">
        <v>43871210.590000004</v>
      </c>
      <c r="H30" s="44">
        <v>72</v>
      </c>
      <c r="I30" s="44">
        <v>96422187.599999994</v>
      </c>
      <c r="J30" s="44">
        <v>143</v>
      </c>
      <c r="K30" s="44">
        <v>90048442.879999995</v>
      </c>
      <c r="L30" s="42">
        <f t="shared" si="0"/>
        <v>385</v>
      </c>
      <c r="M30" s="42">
        <f t="shared" si="0"/>
        <v>590438676.97000003</v>
      </c>
      <c r="N30" s="44">
        <v>29</v>
      </c>
      <c r="O30" s="44">
        <v>84414693.280000001</v>
      </c>
      <c r="P30" s="44">
        <v>33</v>
      </c>
      <c r="Q30" s="44">
        <v>239778123.34999999</v>
      </c>
      <c r="R30" s="42">
        <f t="shared" si="2"/>
        <v>62</v>
      </c>
      <c r="S30" s="42">
        <f t="shared" si="2"/>
        <v>324192816.63</v>
      </c>
      <c r="T30" s="42">
        <f t="shared" si="1"/>
        <v>447</v>
      </c>
      <c r="U30" s="42">
        <f t="shared" si="1"/>
        <v>914631493.60000002</v>
      </c>
      <c r="V30" s="16"/>
    </row>
    <row r="31" spans="1:22" s="9" customFormat="1">
      <c r="A31" s="30">
        <v>24</v>
      </c>
      <c r="B31" s="53" t="s">
        <v>73</v>
      </c>
      <c r="C31" s="32" t="s">
        <v>74</v>
      </c>
      <c r="D31" s="43">
        <v>22</v>
      </c>
      <c r="E31" s="43">
        <v>1386671.24</v>
      </c>
      <c r="F31" s="43">
        <v>113</v>
      </c>
      <c r="G31" s="43">
        <v>4898833.82</v>
      </c>
      <c r="H31" s="43">
        <v>32656</v>
      </c>
      <c r="I31" s="43">
        <v>137709875.91</v>
      </c>
      <c r="J31" s="43">
        <v>11439</v>
      </c>
      <c r="K31" s="43">
        <v>140529983.40000001</v>
      </c>
      <c r="L31" s="43">
        <f t="shared" si="0"/>
        <v>44230</v>
      </c>
      <c r="M31" s="43">
        <f t="shared" si="0"/>
        <v>284525364.37</v>
      </c>
      <c r="N31" s="43">
        <v>666</v>
      </c>
      <c r="O31" s="43">
        <v>321246290.57999998</v>
      </c>
      <c r="P31" s="43">
        <v>8925</v>
      </c>
      <c r="Q31" s="43">
        <v>296727612.57999998</v>
      </c>
      <c r="R31" s="43">
        <f t="shared" si="2"/>
        <v>9591</v>
      </c>
      <c r="S31" s="43">
        <f t="shared" si="2"/>
        <v>617973903.15999997</v>
      </c>
      <c r="T31" s="43">
        <f t="shared" si="1"/>
        <v>53821</v>
      </c>
      <c r="U31" s="43">
        <f t="shared" si="1"/>
        <v>902499267.52999997</v>
      </c>
      <c r="V31" s="16"/>
    </row>
    <row r="32" spans="1:22" s="9" customFormat="1">
      <c r="A32" s="33">
        <v>25</v>
      </c>
      <c r="B32" s="54" t="s">
        <v>77</v>
      </c>
      <c r="C32" s="1" t="s">
        <v>78</v>
      </c>
      <c r="D32" s="44">
        <v>135</v>
      </c>
      <c r="E32" s="44">
        <v>8367592.54</v>
      </c>
      <c r="F32" s="44">
        <v>1180</v>
      </c>
      <c r="G32" s="44">
        <v>70792401.569999993</v>
      </c>
      <c r="H32" s="44">
        <v>571</v>
      </c>
      <c r="I32" s="44">
        <v>135252504.5</v>
      </c>
      <c r="J32" s="44">
        <v>1759</v>
      </c>
      <c r="K32" s="44">
        <v>123025878.08</v>
      </c>
      <c r="L32" s="42">
        <f t="shared" si="0"/>
        <v>3645</v>
      </c>
      <c r="M32" s="42">
        <f t="shared" si="0"/>
        <v>337438376.69</v>
      </c>
      <c r="N32" s="44">
        <v>541</v>
      </c>
      <c r="O32" s="44">
        <v>247943479.38999999</v>
      </c>
      <c r="P32" s="44">
        <v>7677</v>
      </c>
      <c r="Q32" s="44">
        <v>190339351.28</v>
      </c>
      <c r="R32" s="42">
        <f t="shared" si="2"/>
        <v>8218</v>
      </c>
      <c r="S32" s="42">
        <f t="shared" si="2"/>
        <v>438282830.66999996</v>
      </c>
      <c r="T32" s="42">
        <f t="shared" si="1"/>
        <v>11863</v>
      </c>
      <c r="U32" s="42">
        <f t="shared" si="1"/>
        <v>775721207.3599999</v>
      </c>
      <c r="V32" s="16"/>
    </row>
    <row r="33" spans="1:22" s="9" customFormat="1">
      <c r="A33" s="30">
        <v>26</v>
      </c>
      <c r="B33" s="31" t="s">
        <v>85</v>
      </c>
      <c r="C33" s="32" t="s">
        <v>86</v>
      </c>
      <c r="D33" s="43">
        <v>57</v>
      </c>
      <c r="E33" s="43">
        <v>34711456.32</v>
      </c>
      <c r="F33" s="43">
        <v>99</v>
      </c>
      <c r="G33" s="43">
        <v>53677645.25</v>
      </c>
      <c r="H33" s="43">
        <v>31</v>
      </c>
      <c r="I33" s="43">
        <v>60313745.219999999</v>
      </c>
      <c r="J33" s="43">
        <v>245</v>
      </c>
      <c r="K33" s="43">
        <v>91828339.920000002</v>
      </c>
      <c r="L33" s="43">
        <f t="shared" si="0"/>
        <v>432</v>
      </c>
      <c r="M33" s="43">
        <f t="shared" si="0"/>
        <v>240531186.70999998</v>
      </c>
      <c r="N33" s="43">
        <v>89</v>
      </c>
      <c r="O33" s="43">
        <v>284381040.69</v>
      </c>
      <c r="P33" s="43">
        <v>165</v>
      </c>
      <c r="Q33" s="43">
        <v>236893513.30000001</v>
      </c>
      <c r="R33" s="43">
        <f t="shared" si="2"/>
        <v>254</v>
      </c>
      <c r="S33" s="43">
        <f t="shared" si="2"/>
        <v>521274553.99000001</v>
      </c>
      <c r="T33" s="43">
        <f t="shared" si="1"/>
        <v>686</v>
      </c>
      <c r="U33" s="43">
        <f t="shared" si="1"/>
        <v>761805740.70000005</v>
      </c>
      <c r="V33" s="16"/>
    </row>
    <row r="34" spans="1:22" s="9" customFormat="1">
      <c r="A34" s="33">
        <v>27</v>
      </c>
      <c r="B34" s="54" t="s">
        <v>65</v>
      </c>
      <c r="C34" s="1" t="s">
        <v>66</v>
      </c>
      <c r="D34" s="44">
        <v>128</v>
      </c>
      <c r="E34" s="44">
        <v>51868125.18</v>
      </c>
      <c r="F34" s="44">
        <v>696</v>
      </c>
      <c r="G34" s="44">
        <v>174810389.13999999</v>
      </c>
      <c r="H34" s="44">
        <v>333</v>
      </c>
      <c r="I34" s="44">
        <v>92280855.269999996</v>
      </c>
      <c r="J34" s="44">
        <v>513</v>
      </c>
      <c r="K34" s="44">
        <v>78167586.079999998</v>
      </c>
      <c r="L34" s="42">
        <f t="shared" si="0"/>
        <v>1670</v>
      </c>
      <c r="M34" s="42">
        <f t="shared" si="0"/>
        <v>397126955.67000002</v>
      </c>
      <c r="N34" s="44">
        <v>95</v>
      </c>
      <c r="O34" s="44">
        <v>212788036.27000001</v>
      </c>
      <c r="P34" s="44">
        <v>94</v>
      </c>
      <c r="Q34" s="44">
        <v>112644472.90000001</v>
      </c>
      <c r="R34" s="42">
        <f t="shared" si="2"/>
        <v>189</v>
      </c>
      <c r="S34" s="42">
        <f t="shared" si="2"/>
        <v>325432509.17000002</v>
      </c>
      <c r="T34" s="42">
        <f t="shared" si="1"/>
        <v>1859</v>
      </c>
      <c r="U34" s="42">
        <f t="shared" si="1"/>
        <v>722559464.84000003</v>
      </c>
      <c r="V34" s="16"/>
    </row>
    <row r="35" spans="1:22" s="9" customFormat="1">
      <c r="A35" s="30">
        <v>28</v>
      </c>
      <c r="B35" s="53" t="s">
        <v>57</v>
      </c>
      <c r="C35" s="32" t="s">
        <v>58</v>
      </c>
      <c r="D35" s="43">
        <v>170</v>
      </c>
      <c r="E35" s="43">
        <v>83552980.140000001</v>
      </c>
      <c r="F35" s="43">
        <v>714</v>
      </c>
      <c r="G35" s="43">
        <v>100977480.59999999</v>
      </c>
      <c r="H35" s="43">
        <v>861</v>
      </c>
      <c r="I35" s="43">
        <v>177675193.11000001</v>
      </c>
      <c r="J35" s="43">
        <v>2016</v>
      </c>
      <c r="K35" s="43">
        <v>111020896.89</v>
      </c>
      <c r="L35" s="43">
        <f t="shared" si="0"/>
        <v>3761</v>
      </c>
      <c r="M35" s="43">
        <f t="shared" si="0"/>
        <v>473226550.74000001</v>
      </c>
      <c r="N35" s="43">
        <v>143</v>
      </c>
      <c r="O35" s="43">
        <v>82602850.769999996</v>
      </c>
      <c r="P35" s="43">
        <v>147</v>
      </c>
      <c r="Q35" s="43">
        <v>123625549.81999999</v>
      </c>
      <c r="R35" s="43">
        <f t="shared" si="2"/>
        <v>290</v>
      </c>
      <c r="S35" s="43">
        <f t="shared" si="2"/>
        <v>206228400.58999997</v>
      </c>
      <c r="T35" s="43">
        <f t="shared" si="1"/>
        <v>4051</v>
      </c>
      <c r="U35" s="43">
        <f t="shared" si="1"/>
        <v>679454951.32999992</v>
      </c>
      <c r="V35" s="16"/>
    </row>
    <row r="36" spans="1:22" s="9" customFormat="1">
      <c r="A36" s="33">
        <v>29</v>
      </c>
      <c r="B36" s="54" t="s">
        <v>99</v>
      </c>
      <c r="C36" s="1" t="s">
        <v>100</v>
      </c>
      <c r="D36" s="44">
        <v>16</v>
      </c>
      <c r="E36" s="44">
        <v>2289416.2799999998</v>
      </c>
      <c r="F36" s="44">
        <v>38</v>
      </c>
      <c r="G36" s="44">
        <v>5184955.0199999996</v>
      </c>
      <c r="H36" s="44">
        <v>84</v>
      </c>
      <c r="I36" s="44">
        <v>175529615.88</v>
      </c>
      <c r="J36" s="44">
        <v>105</v>
      </c>
      <c r="K36" s="44">
        <v>7511264.9400000004</v>
      </c>
      <c r="L36" s="42">
        <f t="shared" si="0"/>
        <v>243</v>
      </c>
      <c r="M36" s="42">
        <f t="shared" si="0"/>
        <v>190515252.12</v>
      </c>
      <c r="N36" s="44">
        <v>17</v>
      </c>
      <c r="O36" s="44">
        <v>131473868</v>
      </c>
      <c r="P36" s="44">
        <v>21</v>
      </c>
      <c r="Q36" s="44">
        <v>288000000</v>
      </c>
      <c r="R36" s="42">
        <f t="shared" si="2"/>
        <v>38</v>
      </c>
      <c r="S36" s="42">
        <f t="shared" si="2"/>
        <v>419473868</v>
      </c>
      <c r="T36" s="42">
        <f t="shared" si="1"/>
        <v>281</v>
      </c>
      <c r="U36" s="42">
        <f t="shared" si="1"/>
        <v>609989120.12</v>
      </c>
      <c r="V36" s="16"/>
    </row>
    <row r="37" spans="1:22" s="9" customFormat="1">
      <c r="A37" s="30">
        <v>30</v>
      </c>
      <c r="B37" s="53" t="s">
        <v>87</v>
      </c>
      <c r="C37" s="32" t="s">
        <v>88</v>
      </c>
      <c r="D37" s="43">
        <v>20</v>
      </c>
      <c r="E37" s="43">
        <v>151619734.55000001</v>
      </c>
      <c r="F37" s="43">
        <v>37</v>
      </c>
      <c r="G37" s="43">
        <v>1729019.36</v>
      </c>
      <c r="H37" s="43">
        <v>208</v>
      </c>
      <c r="I37" s="43">
        <v>19389359.329999998</v>
      </c>
      <c r="J37" s="43">
        <v>469</v>
      </c>
      <c r="K37" s="43">
        <v>137985843.77000001</v>
      </c>
      <c r="L37" s="43">
        <f t="shared" si="0"/>
        <v>734</v>
      </c>
      <c r="M37" s="43">
        <f t="shared" si="0"/>
        <v>310723957.01000005</v>
      </c>
      <c r="N37" s="43">
        <v>102</v>
      </c>
      <c r="O37" s="43">
        <v>132539113.5</v>
      </c>
      <c r="P37" s="43">
        <v>58</v>
      </c>
      <c r="Q37" s="43">
        <v>160870880.24000001</v>
      </c>
      <c r="R37" s="43">
        <f t="shared" si="2"/>
        <v>160</v>
      </c>
      <c r="S37" s="43">
        <f t="shared" si="2"/>
        <v>293409993.74000001</v>
      </c>
      <c r="T37" s="43">
        <f t="shared" si="1"/>
        <v>894</v>
      </c>
      <c r="U37" s="43">
        <f t="shared" si="1"/>
        <v>604133950.75</v>
      </c>
      <c r="V37" s="16"/>
    </row>
    <row r="38" spans="1:22" s="9" customFormat="1">
      <c r="A38" s="33">
        <v>31</v>
      </c>
      <c r="B38" s="54" t="s">
        <v>75</v>
      </c>
      <c r="C38" s="1" t="s">
        <v>348</v>
      </c>
      <c r="D38" s="44">
        <v>235</v>
      </c>
      <c r="E38" s="44">
        <v>9867010.3300000001</v>
      </c>
      <c r="F38" s="44">
        <v>1348</v>
      </c>
      <c r="G38" s="44">
        <v>49995936.579999998</v>
      </c>
      <c r="H38" s="44">
        <v>1028</v>
      </c>
      <c r="I38" s="44">
        <v>86791361.870000005</v>
      </c>
      <c r="J38" s="44">
        <v>2701</v>
      </c>
      <c r="K38" s="44">
        <v>79042891.730000004</v>
      </c>
      <c r="L38" s="42">
        <f t="shared" si="0"/>
        <v>5312</v>
      </c>
      <c r="M38" s="42">
        <f t="shared" si="0"/>
        <v>225697200.51000002</v>
      </c>
      <c r="N38" s="44">
        <v>660</v>
      </c>
      <c r="O38" s="44">
        <v>200579469.02000001</v>
      </c>
      <c r="P38" s="44">
        <v>5854</v>
      </c>
      <c r="Q38" s="44">
        <v>170099102.05000001</v>
      </c>
      <c r="R38" s="42">
        <f t="shared" si="2"/>
        <v>6514</v>
      </c>
      <c r="S38" s="42">
        <f t="shared" si="2"/>
        <v>370678571.07000005</v>
      </c>
      <c r="T38" s="42">
        <f t="shared" si="1"/>
        <v>11826</v>
      </c>
      <c r="U38" s="42">
        <f t="shared" si="1"/>
        <v>596375771.58000004</v>
      </c>
      <c r="V38" s="16"/>
    </row>
    <row r="39" spans="1:22" s="9" customFormat="1">
      <c r="A39" s="30">
        <v>32</v>
      </c>
      <c r="B39" s="53" t="s">
        <v>93</v>
      </c>
      <c r="C39" s="32" t="s">
        <v>94</v>
      </c>
      <c r="D39" s="43">
        <v>22</v>
      </c>
      <c r="E39" s="43">
        <v>42566541.539999999</v>
      </c>
      <c r="F39" s="43">
        <v>9</v>
      </c>
      <c r="G39" s="43">
        <v>1802705.88</v>
      </c>
      <c r="H39" s="43">
        <v>16</v>
      </c>
      <c r="I39" s="43">
        <v>16856609.460000001</v>
      </c>
      <c r="J39" s="43">
        <v>117</v>
      </c>
      <c r="K39" s="43">
        <v>34249805.329999998</v>
      </c>
      <c r="L39" s="43">
        <f t="shared" si="0"/>
        <v>164</v>
      </c>
      <c r="M39" s="43">
        <f t="shared" si="0"/>
        <v>95475662.210000008</v>
      </c>
      <c r="N39" s="43">
        <v>36</v>
      </c>
      <c r="O39" s="43">
        <v>296623545.38</v>
      </c>
      <c r="P39" s="43">
        <v>25</v>
      </c>
      <c r="Q39" s="43">
        <v>196620240.78999999</v>
      </c>
      <c r="R39" s="43">
        <f t="shared" si="2"/>
        <v>61</v>
      </c>
      <c r="S39" s="43">
        <f t="shared" si="2"/>
        <v>493243786.16999996</v>
      </c>
      <c r="T39" s="43">
        <f t="shared" si="1"/>
        <v>225</v>
      </c>
      <c r="U39" s="43">
        <f t="shared" si="1"/>
        <v>588719448.38</v>
      </c>
      <c r="V39" s="16"/>
    </row>
    <row r="40" spans="1:22" s="9" customFormat="1">
      <c r="A40" s="33">
        <v>33</v>
      </c>
      <c r="B40" s="54" t="s">
        <v>108</v>
      </c>
      <c r="C40" s="1" t="s">
        <v>109</v>
      </c>
      <c r="D40" s="44">
        <v>76</v>
      </c>
      <c r="E40" s="44">
        <v>3633498.96</v>
      </c>
      <c r="F40" s="44">
        <v>532</v>
      </c>
      <c r="G40" s="44">
        <v>22423385.809999999</v>
      </c>
      <c r="H40" s="44">
        <v>330</v>
      </c>
      <c r="I40" s="44">
        <v>77837169.099999994</v>
      </c>
      <c r="J40" s="44">
        <v>58839</v>
      </c>
      <c r="K40" s="44">
        <v>136934415.18000001</v>
      </c>
      <c r="L40" s="42">
        <f t="shared" si="0"/>
        <v>59777</v>
      </c>
      <c r="M40" s="42">
        <f t="shared" si="0"/>
        <v>240828469.05000001</v>
      </c>
      <c r="N40" s="44">
        <v>213</v>
      </c>
      <c r="O40" s="44">
        <v>174306715.25999999</v>
      </c>
      <c r="P40" s="44">
        <v>307</v>
      </c>
      <c r="Q40" s="44">
        <v>100269469.11</v>
      </c>
      <c r="R40" s="42">
        <f t="shared" si="2"/>
        <v>520</v>
      </c>
      <c r="S40" s="42">
        <f t="shared" si="2"/>
        <v>274576184.37</v>
      </c>
      <c r="T40" s="42">
        <f t="shared" si="1"/>
        <v>60297</v>
      </c>
      <c r="U40" s="42">
        <f t="shared" si="1"/>
        <v>515404653.42000002</v>
      </c>
      <c r="V40" s="16"/>
    </row>
    <row r="41" spans="1:22" s="9" customFormat="1">
      <c r="A41" s="30">
        <v>34</v>
      </c>
      <c r="B41" s="31" t="s">
        <v>71</v>
      </c>
      <c r="C41" s="32" t="s">
        <v>72</v>
      </c>
      <c r="D41" s="43">
        <v>135</v>
      </c>
      <c r="E41" s="43">
        <v>36634954.359999999</v>
      </c>
      <c r="F41" s="43">
        <v>85</v>
      </c>
      <c r="G41" s="43">
        <v>4903973.9400000004</v>
      </c>
      <c r="H41" s="43">
        <v>7181</v>
      </c>
      <c r="I41" s="43">
        <v>49243216.100000001</v>
      </c>
      <c r="J41" s="43">
        <v>1382</v>
      </c>
      <c r="K41" s="43">
        <v>97125326.340000004</v>
      </c>
      <c r="L41" s="43">
        <f t="shared" si="0"/>
        <v>8783</v>
      </c>
      <c r="M41" s="43">
        <f t="shared" si="0"/>
        <v>187907470.74000001</v>
      </c>
      <c r="N41" s="43">
        <v>142</v>
      </c>
      <c r="O41" s="43">
        <v>133478952.81999999</v>
      </c>
      <c r="P41" s="43">
        <v>156</v>
      </c>
      <c r="Q41" s="43">
        <v>124470559.34</v>
      </c>
      <c r="R41" s="43">
        <f t="shared" si="2"/>
        <v>298</v>
      </c>
      <c r="S41" s="43">
        <f t="shared" si="2"/>
        <v>257949512.16</v>
      </c>
      <c r="T41" s="43">
        <f t="shared" si="1"/>
        <v>9081</v>
      </c>
      <c r="U41" s="43">
        <f t="shared" si="1"/>
        <v>445856982.89999998</v>
      </c>
      <c r="V41" s="16"/>
    </row>
    <row r="42" spans="1:22" s="9" customFormat="1">
      <c r="A42" s="33">
        <v>35</v>
      </c>
      <c r="B42" s="54" t="s">
        <v>67</v>
      </c>
      <c r="C42" s="1" t="s">
        <v>68</v>
      </c>
      <c r="D42" s="44">
        <v>479</v>
      </c>
      <c r="E42" s="44">
        <v>74683711.379999995</v>
      </c>
      <c r="F42" s="44">
        <v>517</v>
      </c>
      <c r="G42" s="44">
        <v>42707974.729999997</v>
      </c>
      <c r="H42" s="44">
        <v>673</v>
      </c>
      <c r="I42" s="44">
        <v>13052810.34</v>
      </c>
      <c r="J42" s="44">
        <v>2539</v>
      </c>
      <c r="K42" s="44">
        <v>43196834.75</v>
      </c>
      <c r="L42" s="42">
        <f t="shared" si="0"/>
        <v>4208</v>
      </c>
      <c r="M42" s="42">
        <f t="shared" si="0"/>
        <v>173641331.19999999</v>
      </c>
      <c r="N42" s="44">
        <v>412</v>
      </c>
      <c r="O42" s="44">
        <v>101196501.69</v>
      </c>
      <c r="P42" s="44">
        <v>1704</v>
      </c>
      <c r="Q42" s="44">
        <v>103181323.44</v>
      </c>
      <c r="R42" s="42">
        <f t="shared" si="2"/>
        <v>2116</v>
      </c>
      <c r="S42" s="42">
        <f t="shared" si="2"/>
        <v>204377825.13</v>
      </c>
      <c r="T42" s="42">
        <f t="shared" si="1"/>
        <v>6324</v>
      </c>
      <c r="U42" s="42">
        <f t="shared" si="1"/>
        <v>378019156.32999998</v>
      </c>
      <c r="V42" s="16"/>
    </row>
    <row r="43" spans="1:22" s="9" customFormat="1">
      <c r="A43" s="30">
        <v>36</v>
      </c>
      <c r="B43" s="53" t="s">
        <v>130</v>
      </c>
      <c r="C43" s="32" t="s">
        <v>131</v>
      </c>
      <c r="D43" s="43">
        <v>8</v>
      </c>
      <c r="E43" s="43">
        <v>1294398.42</v>
      </c>
      <c r="F43" s="43">
        <v>56</v>
      </c>
      <c r="G43" s="43">
        <v>10840922.82</v>
      </c>
      <c r="H43" s="43">
        <v>171</v>
      </c>
      <c r="I43" s="43">
        <v>27140791.949999999</v>
      </c>
      <c r="J43" s="43">
        <v>508</v>
      </c>
      <c r="K43" s="43">
        <v>147487614.56</v>
      </c>
      <c r="L43" s="43">
        <f t="shared" si="0"/>
        <v>743</v>
      </c>
      <c r="M43" s="43">
        <f t="shared" si="0"/>
        <v>186763727.74999997</v>
      </c>
      <c r="N43" s="43">
        <v>75</v>
      </c>
      <c r="O43" s="43">
        <v>142478556.72999999</v>
      </c>
      <c r="P43" s="43">
        <v>10</v>
      </c>
      <c r="Q43" s="43">
        <v>11917588.85</v>
      </c>
      <c r="R43" s="43">
        <f t="shared" si="2"/>
        <v>85</v>
      </c>
      <c r="S43" s="43">
        <f t="shared" si="2"/>
        <v>154396145.57999998</v>
      </c>
      <c r="T43" s="43">
        <f t="shared" si="1"/>
        <v>828</v>
      </c>
      <c r="U43" s="43">
        <f t="shared" si="1"/>
        <v>341159873.32999992</v>
      </c>
      <c r="V43" s="16"/>
    </row>
    <row r="44" spans="1:22" s="9" customFormat="1">
      <c r="A44" s="33">
        <v>37</v>
      </c>
      <c r="B44" s="54" t="s">
        <v>61</v>
      </c>
      <c r="C44" s="1" t="s">
        <v>62</v>
      </c>
      <c r="D44" s="44"/>
      <c r="E44" s="44"/>
      <c r="F44" s="44"/>
      <c r="G44" s="44"/>
      <c r="H44" s="44">
        <v>179</v>
      </c>
      <c r="I44" s="44">
        <v>152652762.5</v>
      </c>
      <c r="J44" s="44">
        <v>293</v>
      </c>
      <c r="K44" s="44">
        <v>46834607.25</v>
      </c>
      <c r="L44" s="42">
        <f t="shared" si="0"/>
        <v>472</v>
      </c>
      <c r="M44" s="42">
        <f t="shared" si="0"/>
        <v>199487369.75</v>
      </c>
      <c r="N44" s="44">
        <v>10</v>
      </c>
      <c r="O44" s="44">
        <v>10765924.98</v>
      </c>
      <c r="P44" s="44">
        <v>52</v>
      </c>
      <c r="Q44" s="44">
        <v>116400000</v>
      </c>
      <c r="R44" s="42">
        <f t="shared" si="2"/>
        <v>62</v>
      </c>
      <c r="S44" s="42">
        <f t="shared" si="2"/>
        <v>127165924.98</v>
      </c>
      <c r="T44" s="42">
        <f t="shared" si="1"/>
        <v>534</v>
      </c>
      <c r="U44" s="42">
        <f t="shared" si="1"/>
        <v>326653294.73000002</v>
      </c>
      <c r="V44" s="16"/>
    </row>
    <row r="45" spans="1:22" s="9" customFormat="1">
      <c r="A45" s="30">
        <v>38</v>
      </c>
      <c r="B45" s="53" t="s">
        <v>76</v>
      </c>
      <c r="C45" s="32" t="s">
        <v>349</v>
      </c>
      <c r="D45" s="43">
        <v>88</v>
      </c>
      <c r="E45" s="43">
        <v>8546683.9299999997</v>
      </c>
      <c r="F45" s="43">
        <v>343</v>
      </c>
      <c r="G45" s="43">
        <v>14460777.15</v>
      </c>
      <c r="H45" s="43">
        <v>697</v>
      </c>
      <c r="I45" s="43">
        <v>61615983.380000003</v>
      </c>
      <c r="J45" s="43">
        <v>1166</v>
      </c>
      <c r="K45" s="43">
        <v>44719307.119999997</v>
      </c>
      <c r="L45" s="43">
        <f t="shared" si="0"/>
        <v>2294</v>
      </c>
      <c r="M45" s="43">
        <f t="shared" si="0"/>
        <v>129342751.58000001</v>
      </c>
      <c r="N45" s="43">
        <v>214</v>
      </c>
      <c r="O45" s="43">
        <v>95181307.560000002</v>
      </c>
      <c r="P45" s="43">
        <v>2243</v>
      </c>
      <c r="Q45" s="43">
        <v>100568450.52</v>
      </c>
      <c r="R45" s="43">
        <f t="shared" si="2"/>
        <v>2457</v>
      </c>
      <c r="S45" s="43">
        <f t="shared" si="2"/>
        <v>195749758.07999998</v>
      </c>
      <c r="T45" s="43">
        <f t="shared" si="1"/>
        <v>4751</v>
      </c>
      <c r="U45" s="43">
        <f t="shared" si="1"/>
        <v>325092509.65999997</v>
      </c>
      <c r="V45" s="16"/>
    </row>
    <row r="46" spans="1:22" s="9" customFormat="1">
      <c r="A46" s="33">
        <v>39</v>
      </c>
      <c r="B46" s="54" t="s">
        <v>106</v>
      </c>
      <c r="C46" s="1" t="s">
        <v>107</v>
      </c>
      <c r="D46" s="44">
        <v>59</v>
      </c>
      <c r="E46" s="44">
        <v>40735835.609999999</v>
      </c>
      <c r="F46" s="44">
        <v>394</v>
      </c>
      <c r="G46" s="44">
        <v>40929799.270000003</v>
      </c>
      <c r="H46" s="44">
        <v>75</v>
      </c>
      <c r="I46" s="44">
        <v>26633376.91</v>
      </c>
      <c r="J46" s="44">
        <v>192</v>
      </c>
      <c r="K46" s="44">
        <v>17601238.489999998</v>
      </c>
      <c r="L46" s="42">
        <f t="shared" si="0"/>
        <v>720</v>
      </c>
      <c r="M46" s="42">
        <f t="shared" si="0"/>
        <v>125900250.28</v>
      </c>
      <c r="N46" s="44">
        <v>22</v>
      </c>
      <c r="O46" s="44">
        <v>74366131.129999995</v>
      </c>
      <c r="P46" s="44">
        <v>23</v>
      </c>
      <c r="Q46" s="44">
        <v>69368324.090000004</v>
      </c>
      <c r="R46" s="42">
        <f t="shared" si="2"/>
        <v>45</v>
      </c>
      <c r="S46" s="42">
        <f t="shared" si="2"/>
        <v>143734455.22</v>
      </c>
      <c r="T46" s="42">
        <f t="shared" si="1"/>
        <v>765</v>
      </c>
      <c r="U46" s="42">
        <f t="shared" si="1"/>
        <v>269634705.5</v>
      </c>
      <c r="V46" s="16"/>
    </row>
    <row r="47" spans="1:22" s="9" customFormat="1">
      <c r="A47" s="30">
        <v>40</v>
      </c>
      <c r="B47" s="53" t="s">
        <v>279</v>
      </c>
      <c r="C47" s="32" t="s">
        <v>280</v>
      </c>
      <c r="D47" s="43">
        <v>3</v>
      </c>
      <c r="E47" s="43">
        <v>21600000</v>
      </c>
      <c r="F47" s="43">
        <v>20</v>
      </c>
      <c r="G47" s="43">
        <v>32647087.149999999</v>
      </c>
      <c r="H47" s="43">
        <v>7</v>
      </c>
      <c r="I47" s="43">
        <v>455496</v>
      </c>
      <c r="J47" s="43">
        <v>73</v>
      </c>
      <c r="K47" s="43">
        <v>69704649.060000002</v>
      </c>
      <c r="L47" s="43">
        <f t="shared" si="0"/>
        <v>103</v>
      </c>
      <c r="M47" s="43">
        <f t="shared" si="0"/>
        <v>124407232.21000001</v>
      </c>
      <c r="N47" s="43">
        <v>22</v>
      </c>
      <c r="O47" s="43">
        <v>106472106.14</v>
      </c>
      <c r="P47" s="43">
        <v>16</v>
      </c>
      <c r="Q47" s="43">
        <v>37085521.07</v>
      </c>
      <c r="R47" s="43">
        <f t="shared" si="2"/>
        <v>38</v>
      </c>
      <c r="S47" s="43">
        <f t="shared" si="2"/>
        <v>143557627.21000001</v>
      </c>
      <c r="T47" s="43">
        <f t="shared" si="1"/>
        <v>141</v>
      </c>
      <c r="U47" s="43">
        <f t="shared" si="1"/>
        <v>267964859.42000002</v>
      </c>
      <c r="V47" s="16"/>
    </row>
    <row r="48" spans="1:22" s="9" customFormat="1">
      <c r="A48" s="33">
        <v>41</v>
      </c>
      <c r="B48" s="54" t="s">
        <v>237</v>
      </c>
      <c r="C48" s="1" t="s">
        <v>238</v>
      </c>
      <c r="D48" s="44">
        <v>41</v>
      </c>
      <c r="E48" s="44">
        <v>33529820.390000001</v>
      </c>
      <c r="F48" s="44">
        <v>139</v>
      </c>
      <c r="G48" s="44">
        <v>9070837.9399999995</v>
      </c>
      <c r="H48" s="44">
        <v>529</v>
      </c>
      <c r="I48" s="44">
        <v>14280806.91</v>
      </c>
      <c r="J48" s="44">
        <v>9266</v>
      </c>
      <c r="K48" s="44">
        <v>98856136.920000002</v>
      </c>
      <c r="L48" s="42">
        <f t="shared" si="0"/>
        <v>9975</v>
      </c>
      <c r="M48" s="42">
        <f t="shared" si="0"/>
        <v>155737602.16</v>
      </c>
      <c r="N48" s="44">
        <v>44</v>
      </c>
      <c r="O48" s="44">
        <v>78038856.879999995</v>
      </c>
      <c r="P48" s="44">
        <v>8</v>
      </c>
      <c r="Q48" s="44">
        <v>19861263.100000001</v>
      </c>
      <c r="R48" s="42">
        <f t="shared" si="2"/>
        <v>52</v>
      </c>
      <c r="S48" s="42">
        <f t="shared" si="2"/>
        <v>97900119.979999989</v>
      </c>
      <c r="T48" s="42">
        <f t="shared" si="1"/>
        <v>10027</v>
      </c>
      <c r="U48" s="42">
        <f t="shared" si="1"/>
        <v>253637722.13999999</v>
      </c>
      <c r="V48" s="16"/>
    </row>
    <row r="49" spans="1:22" s="9" customFormat="1">
      <c r="A49" s="30">
        <v>42</v>
      </c>
      <c r="B49" s="31" t="s">
        <v>91</v>
      </c>
      <c r="C49" s="32" t="s">
        <v>92</v>
      </c>
      <c r="D49" s="43"/>
      <c r="E49" s="43"/>
      <c r="F49" s="43">
        <v>8</v>
      </c>
      <c r="G49" s="43">
        <v>1516689.21</v>
      </c>
      <c r="H49" s="43">
        <v>4</v>
      </c>
      <c r="I49" s="43">
        <v>152884.70000000001</v>
      </c>
      <c r="J49" s="43">
        <v>17</v>
      </c>
      <c r="K49" s="43">
        <v>109688518.97</v>
      </c>
      <c r="L49" s="43">
        <f t="shared" si="0"/>
        <v>29</v>
      </c>
      <c r="M49" s="43">
        <f t="shared" si="0"/>
        <v>111358092.88</v>
      </c>
      <c r="N49" s="43">
        <v>9</v>
      </c>
      <c r="O49" s="43">
        <v>123665591.29000001</v>
      </c>
      <c r="P49" s="43">
        <v>4</v>
      </c>
      <c r="Q49" s="43">
        <v>12642627.710000001</v>
      </c>
      <c r="R49" s="43">
        <f t="shared" si="2"/>
        <v>13</v>
      </c>
      <c r="S49" s="43">
        <f t="shared" si="2"/>
        <v>136308219</v>
      </c>
      <c r="T49" s="43">
        <f t="shared" si="1"/>
        <v>42</v>
      </c>
      <c r="U49" s="43">
        <f t="shared" si="1"/>
        <v>247666311.88</v>
      </c>
      <c r="V49" s="16"/>
    </row>
    <row r="50" spans="1:22" s="9" customFormat="1">
      <c r="A50" s="33">
        <v>43</v>
      </c>
      <c r="B50" s="54" t="s">
        <v>116</v>
      </c>
      <c r="C50" s="1" t="s">
        <v>350</v>
      </c>
      <c r="D50" s="44"/>
      <c r="E50" s="44"/>
      <c r="F50" s="44"/>
      <c r="G50" s="44"/>
      <c r="H50" s="44">
        <v>124</v>
      </c>
      <c r="I50" s="44">
        <v>59542829.630000003</v>
      </c>
      <c r="J50" s="44">
        <v>140</v>
      </c>
      <c r="K50" s="44">
        <v>112422039.83</v>
      </c>
      <c r="L50" s="42">
        <f t="shared" si="0"/>
        <v>264</v>
      </c>
      <c r="M50" s="42">
        <f t="shared" si="0"/>
        <v>171964869.46000001</v>
      </c>
      <c r="N50" s="44">
        <v>41</v>
      </c>
      <c r="O50" s="44">
        <v>59810676</v>
      </c>
      <c r="P50" s="44">
        <v>20</v>
      </c>
      <c r="Q50" s="44">
        <v>6933206.0099999998</v>
      </c>
      <c r="R50" s="42">
        <f t="shared" si="2"/>
        <v>61</v>
      </c>
      <c r="S50" s="42">
        <f t="shared" si="2"/>
        <v>66743882.009999998</v>
      </c>
      <c r="T50" s="42">
        <f t="shared" si="1"/>
        <v>325</v>
      </c>
      <c r="U50" s="42">
        <f t="shared" si="1"/>
        <v>238708751.47</v>
      </c>
      <c r="V50" s="16"/>
    </row>
    <row r="51" spans="1:22" s="9" customFormat="1">
      <c r="A51" s="30">
        <v>44</v>
      </c>
      <c r="B51" s="53" t="s">
        <v>81</v>
      </c>
      <c r="C51" s="32" t="s">
        <v>82</v>
      </c>
      <c r="D51" s="43"/>
      <c r="E51" s="43"/>
      <c r="F51" s="43"/>
      <c r="G51" s="43"/>
      <c r="H51" s="43">
        <v>28</v>
      </c>
      <c r="I51" s="43">
        <v>32949636.16</v>
      </c>
      <c r="J51" s="43">
        <v>12</v>
      </c>
      <c r="K51" s="43">
        <v>83986117.180000007</v>
      </c>
      <c r="L51" s="43">
        <f t="shared" si="0"/>
        <v>40</v>
      </c>
      <c r="M51" s="43">
        <f t="shared" si="0"/>
        <v>116935753.34</v>
      </c>
      <c r="N51" s="43">
        <v>10</v>
      </c>
      <c r="O51" s="43">
        <v>82928477.859999999</v>
      </c>
      <c r="P51" s="43">
        <v>17</v>
      </c>
      <c r="Q51" s="43">
        <v>32077469</v>
      </c>
      <c r="R51" s="43">
        <f t="shared" si="2"/>
        <v>27</v>
      </c>
      <c r="S51" s="43">
        <f t="shared" si="2"/>
        <v>115005946.86</v>
      </c>
      <c r="T51" s="43">
        <f t="shared" si="1"/>
        <v>67</v>
      </c>
      <c r="U51" s="43">
        <f t="shared" si="1"/>
        <v>231941700.19999999</v>
      </c>
      <c r="V51" s="16"/>
    </row>
    <row r="52" spans="1:22" s="9" customFormat="1">
      <c r="A52" s="33">
        <v>45</v>
      </c>
      <c r="B52" s="54" t="s">
        <v>83</v>
      </c>
      <c r="C52" s="1" t="s">
        <v>84</v>
      </c>
      <c r="D52" s="44">
        <v>61</v>
      </c>
      <c r="E52" s="44">
        <v>26649620.640000001</v>
      </c>
      <c r="F52" s="44">
        <v>177</v>
      </c>
      <c r="G52" s="44">
        <v>33922197.039999999</v>
      </c>
      <c r="H52" s="44">
        <v>87</v>
      </c>
      <c r="I52" s="44">
        <v>16396740.43</v>
      </c>
      <c r="J52" s="44">
        <v>82</v>
      </c>
      <c r="K52" s="44">
        <v>13277136.130000001</v>
      </c>
      <c r="L52" s="42">
        <f t="shared" si="0"/>
        <v>407</v>
      </c>
      <c r="M52" s="42">
        <f t="shared" si="0"/>
        <v>90245694.24000001</v>
      </c>
      <c r="N52" s="44">
        <v>77</v>
      </c>
      <c r="O52" s="44">
        <v>68146477.150000006</v>
      </c>
      <c r="P52" s="44">
        <v>70</v>
      </c>
      <c r="Q52" s="44">
        <v>61878566.079999998</v>
      </c>
      <c r="R52" s="42">
        <f t="shared" si="2"/>
        <v>147</v>
      </c>
      <c r="S52" s="42">
        <f t="shared" si="2"/>
        <v>130025043.23</v>
      </c>
      <c r="T52" s="42">
        <f t="shared" si="1"/>
        <v>554</v>
      </c>
      <c r="U52" s="42">
        <f t="shared" si="1"/>
        <v>220270737.47000003</v>
      </c>
      <c r="V52" s="16"/>
    </row>
    <row r="53" spans="1:22" s="9" customFormat="1">
      <c r="A53" s="30">
        <v>46</v>
      </c>
      <c r="B53" s="53" t="s">
        <v>134</v>
      </c>
      <c r="C53" s="32" t="s">
        <v>135</v>
      </c>
      <c r="D53" s="43">
        <v>3</v>
      </c>
      <c r="E53" s="43">
        <v>85317674.739999995</v>
      </c>
      <c r="F53" s="43">
        <v>16</v>
      </c>
      <c r="G53" s="43">
        <v>7087997.9900000002</v>
      </c>
      <c r="H53" s="43">
        <v>11</v>
      </c>
      <c r="I53" s="43">
        <v>13764333.77</v>
      </c>
      <c r="J53" s="43">
        <v>28</v>
      </c>
      <c r="K53" s="43">
        <v>7451739.2999999998</v>
      </c>
      <c r="L53" s="43">
        <f t="shared" si="0"/>
        <v>58</v>
      </c>
      <c r="M53" s="43">
        <f t="shared" si="0"/>
        <v>113621745.8</v>
      </c>
      <c r="N53" s="43">
        <v>21</v>
      </c>
      <c r="O53" s="43">
        <v>8595061</v>
      </c>
      <c r="P53" s="43">
        <v>13</v>
      </c>
      <c r="Q53" s="43">
        <v>93165004</v>
      </c>
      <c r="R53" s="43">
        <f t="shared" si="2"/>
        <v>34</v>
      </c>
      <c r="S53" s="43">
        <f t="shared" si="2"/>
        <v>101760065</v>
      </c>
      <c r="T53" s="43">
        <f t="shared" si="1"/>
        <v>92</v>
      </c>
      <c r="U53" s="43">
        <f t="shared" si="1"/>
        <v>215381810.80000001</v>
      </c>
      <c r="V53" s="16"/>
    </row>
    <row r="54" spans="1:22" s="9" customFormat="1">
      <c r="A54" s="33">
        <v>47</v>
      </c>
      <c r="B54" s="54" t="s">
        <v>103</v>
      </c>
      <c r="C54" s="1" t="s">
        <v>332</v>
      </c>
      <c r="D54" s="44">
        <v>143</v>
      </c>
      <c r="E54" s="44">
        <v>2793585.11</v>
      </c>
      <c r="F54" s="44">
        <v>603</v>
      </c>
      <c r="G54" s="44">
        <v>15880498.67</v>
      </c>
      <c r="H54" s="44">
        <v>1912</v>
      </c>
      <c r="I54" s="44">
        <v>18692900.100000001</v>
      </c>
      <c r="J54" s="44">
        <v>3072</v>
      </c>
      <c r="K54" s="44">
        <v>49998403.604199998</v>
      </c>
      <c r="L54" s="42">
        <f t="shared" si="0"/>
        <v>5730</v>
      </c>
      <c r="M54" s="42">
        <f t="shared" si="0"/>
        <v>87365387.484200001</v>
      </c>
      <c r="N54" s="44">
        <v>2759</v>
      </c>
      <c r="O54" s="44">
        <v>78451332.620000005</v>
      </c>
      <c r="P54" s="44">
        <v>261</v>
      </c>
      <c r="Q54" s="44">
        <v>34117099.619999997</v>
      </c>
      <c r="R54" s="42">
        <f t="shared" si="2"/>
        <v>3020</v>
      </c>
      <c r="S54" s="42">
        <f t="shared" si="2"/>
        <v>112568432.24000001</v>
      </c>
      <c r="T54" s="42">
        <f t="shared" si="1"/>
        <v>8750</v>
      </c>
      <c r="U54" s="42">
        <f t="shared" si="1"/>
        <v>199933819.72420001</v>
      </c>
      <c r="V54" s="16"/>
    </row>
    <row r="55" spans="1:22" s="9" customFormat="1">
      <c r="A55" s="30">
        <v>48</v>
      </c>
      <c r="B55" s="53" t="s">
        <v>117</v>
      </c>
      <c r="C55" s="32" t="s">
        <v>118</v>
      </c>
      <c r="D55" s="43">
        <v>22</v>
      </c>
      <c r="E55" s="43">
        <v>13195090.58</v>
      </c>
      <c r="F55" s="43">
        <v>158</v>
      </c>
      <c r="G55" s="43">
        <v>28301397.129999999</v>
      </c>
      <c r="H55" s="43">
        <v>9</v>
      </c>
      <c r="I55" s="43">
        <v>17524300</v>
      </c>
      <c r="J55" s="43">
        <v>49</v>
      </c>
      <c r="K55" s="43">
        <v>53757545.009999998</v>
      </c>
      <c r="L55" s="43">
        <f t="shared" si="0"/>
        <v>238</v>
      </c>
      <c r="M55" s="43">
        <f t="shared" si="0"/>
        <v>112778332.71999998</v>
      </c>
      <c r="N55" s="43">
        <v>8</v>
      </c>
      <c r="O55" s="43">
        <v>58393900</v>
      </c>
      <c r="P55" s="43">
        <v>5</v>
      </c>
      <c r="Q55" s="43">
        <v>12392600</v>
      </c>
      <c r="R55" s="43">
        <f t="shared" si="2"/>
        <v>13</v>
      </c>
      <c r="S55" s="43">
        <f t="shared" si="2"/>
        <v>70786500</v>
      </c>
      <c r="T55" s="43">
        <f t="shared" si="1"/>
        <v>251</v>
      </c>
      <c r="U55" s="43">
        <f t="shared" si="1"/>
        <v>183564832.71999997</v>
      </c>
      <c r="V55" s="16"/>
    </row>
    <row r="56" spans="1:22" s="9" customFormat="1">
      <c r="A56" s="33">
        <v>49</v>
      </c>
      <c r="B56" s="54" t="s">
        <v>104</v>
      </c>
      <c r="C56" s="1" t="s">
        <v>105</v>
      </c>
      <c r="D56" s="44">
        <v>731</v>
      </c>
      <c r="E56" s="44">
        <v>52847742.609999999</v>
      </c>
      <c r="F56" s="44">
        <v>958</v>
      </c>
      <c r="G56" s="44">
        <v>43780530.009999998</v>
      </c>
      <c r="H56" s="44">
        <v>409</v>
      </c>
      <c r="I56" s="44">
        <v>8763904.2899999991</v>
      </c>
      <c r="J56" s="44">
        <v>1130</v>
      </c>
      <c r="K56" s="44">
        <v>20570810.23</v>
      </c>
      <c r="L56" s="42">
        <f t="shared" si="0"/>
        <v>3228</v>
      </c>
      <c r="M56" s="42">
        <f t="shared" si="0"/>
        <v>125962987.14</v>
      </c>
      <c r="N56" s="44">
        <v>37</v>
      </c>
      <c r="O56" s="44">
        <v>26284294.600000001</v>
      </c>
      <c r="P56" s="44">
        <v>31</v>
      </c>
      <c r="Q56" s="44">
        <v>24697308.890000001</v>
      </c>
      <c r="R56" s="42">
        <f t="shared" si="2"/>
        <v>68</v>
      </c>
      <c r="S56" s="42">
        <f t="shared" si="2"/>
        <v>50981603.490000002</v>
      </c>
      <c r="T56" s="42">
        <f t="shared" si="1"/>
        <v>3296</v>
      </c>
      <c r="U56" s="42">
        <f t="shared" si="1"/>
        <v>176944590.63</v>
      </c>
      <c r="V56" s="16"/>
    </row>
    <row r="57" spans="1:22" s="9" customFormat="1">
      <c r="A57" s="30">
        <v>50</v>
      </c>
      <c r="B57" s="31" t="s">
        <v>351</v>
      </c>
      <c r="C57" s="32" t="s">
        <v>352</v>
      </c>
      <c r="D57" s="43">
        <v>15</v>
      </c>
      <c r="E57" s="43">
        <v>3404116.73</v>
      </c>
      <c r="F57" s="43">
        <v>13</v>
      </c>
      <c r="G57" s="43">
        <v>333543.34999999998</v>
      </c>
      <c r="H57" s="43">
        <v>1594</v>
      </c>
      <c r="I57" s="43">
        <v>76514052.5</v>
      </c>
      <c r="J57" s="43">
        <v>110</v>
      </c>
      <c r="K57" s="43">
        <v>3709956.06</v>
      </c>
      <c r="L57" s="43">
        <f t="shared" si="0"/>
        <v>1732</v>
      </c>
      <c r="M57" s="43">
        <f t="shared" si="0"/>
        <v>83961668.640000001</v>
      </c>
      <c r="N57" s="43">
        <v>26</v>
      </c>
      <c r="O57" s="43">
        <v>1166610.83</v>
      </c>
      <c r="P57" s="43">
        <v>115</v>
      </c>
      <c r="Q57" s="43">
        <v>77041653.849999994</v>
      </c>
      <c r="R57" s="43">
        <f t="shared" si="2"/>
        <v>141</v>
      </c>
      <c r="S57" s="43">
        <f t="shared" si="2"/>
        <v>78208264.679999992</v>
      </c>
      <c r="T57" s="43">
        <f t="shared" si="1"/>
        <v>1873</v>
      </c>
      <c r="U57" s="43">
        <f t="shared" si="1"/>
        <v>162169933.31999999</v>
      </c>
      <c r="V57" s="16"/>
    </row>
    <row r="58" spans="1:22" s="9" customFormat="1">
      <c r="A58" s="33">
        <v>51</v>
      </c>
      <c r="B58" s="54" t="s">
        <v>110</v>
      </c>
      <c r="C58" s="1" t="s">
        <v>111</v>
      </c>
      <c r="D58" s="44">
        <v>2</v>
      </c>
      <c r="E58" s="44">
        <v>958.5</v>
      </c>
      <c r="F58" s="44">
        <v>20</v>
      </c>
      <c r="G58" s="44">
        <v>133975.91</v>
      </c>
      <c r="H58" s="44">
        <v>866</v>
      </c>
      <c r="I58" s="44">
        <v>35332513.520000003</v>
      </c>
      <c r="J58" s="44">
        <v>8378</v>
      </c>
      <c r="K58" s="44">
        <v>64135548.469999999</v>
      </c>
      <c r="L58" s="42">
        <f t="shared" si="0"/>
        <v>9266</v>
      </c>
      <c r="M58" s="42">
        <f t="shared" si="0"/>
        <v>99602996.400000006</v>
      </c>
      <c r="N58" s="44">
        <v>237</v>
      </c>
      <c r="O58" s="44">
        <v>37705551.439999998</v>
      </c>
      <c r="P58" s="44">
        <v>607</v>
      </c>
      <c r="Q58" s="44">
        <v>13235539.220000001</v>
      </c>
      <c r="R58" s="42">
        <f t="shared" si="2"/>
        <v>844</v>
      </c>
      <c r="S58" s="42">
        <f t="shared" si="2"/>
        <v>50941090.659999996</v>
      </c>
      <c r="T58" s="42">
        <f t="shared" si="1"/>
        <v>10110</v>
      </c>
      <c r="U58" s="42">
        <f t="shared" si="1"/>
        <v>150544087.06</v>
      </c>
      <c r="V58" s="16"/>
    </row>
    <row r="59" spans="1:22" s="9" customFormat="1">
      <c r="A59" s="30">
        <v>52</v>
      </c>
      <c r="B59" s="53" t="s">
        <v>114</v>
      </c>
      <c r="C59" s="32" t="s">
        <v>115</v>
      </c>
      <c r="D59" s="43">
        <v>176</v>
      </c>
      <c r="E59" s="43">
        <v>4145808.68</v>
      </c>
      <c r="F59" s="43">
        <v>1393</v>
      </c>
      <c r="G59" s="43">
        <v>21212798.789999999</v>
      </c>
      <c r="H59" s="43">
        <v>1677</v>
      </c>
      <c r="I59" s="43">
        <v>13572014.210000001</v>
      </c>
      <c r="J59" s="43">
        <v>3976</v>
      </c>
      <c r="K59" s="43">
        <v>28777692.940000001</v>
      </c>
      <c r="L59" s="43">
        <f t="shared" si="0"/>
        <v>7222</v>
      </c>
      <c r="M59" s="43">
        <f t="shared" si="0"/>
        <v>67708314.620000005</v>
      </c>
      <c r="N59" s="43">
        <v>562</v>
      </c>
      <c r="O59" s="43">
        <v>57072896.579999998</v>
      </c>
      <c r="P59" s="43">
        <v>200</v>
      </c>
      <c r="Q59" s="43">
        <v>24630449.510000002</v>
      </c>
      <c r="R59" s="43">
        <f t="shared" si="2"/>
        <v>762</v>
      </c>
      <c r="S59" s="43">
        <f t="shared" si="2"/>
        <v>81703346.090000004</v>
      </c>
      <c r="T59" s="43">
        <f t="shared" si="1"/>
        <v>7984</v>
      </c>
      <c r="U59" s="43">
        <f t="shared" si="1"/>
        <v>149411660.71000001</v>
      </c>
      <c r="V59" s="16"/>
    </row>
    <row r="60" spans="1:22" s="9" customFormat="1">
      <c r="A60" s="33">
        <v>53</v>
      </c>
      <c r="B60" s="54" t="s">
        <v>95</v>
      </c>
      <c r="C60" s="1" t="s">
        <v>96</v>
      </c>
      <c r="D60" s="44">
        <v>1</v>
      </c>
      <c r="E60" s="44">
        <v>60000000</v>
      </c>
      <c r="F60" s="44">
        <v>3</v>
      </c>
      <c r="G60" s="44">
        <v>1735115.01</v>
      </c>
      <c r="H60" s="44">
        <v>2</v>
      </c>
      <c r="I60" s="44">
        <v>64293.75</v>
      </c>
      <c r="J60" s="44">
        <v>16</v>
      </c>
      <c r="K60" s="44">
        <v>883466.84</v>
      </c>
      <c r="L60" s="42">
        <f t="shared" si="0"/>
        <v>22</v>
      </c>
      <c r="M60" s="42">
        <f t="shared" si="0"/>
        <v>62682875.600000001</v>
      </c>
      <c r="N60" s="44">
        <v>4</v>
      </c>
      <c r="O60" s="44">
        <v>13849656</v>
      </c>
      <c r="P60" s="44">
        <v>2</v>
      </c>
      <c r="Q60" s="44">
        <v>61575848</v>
      </c>
      <c r="R60" s="42">
        <f t="shared" si="2"/>
        <v>6</v>
      </c>
      <c r="S60" s="42">
        <f t="shared" si="2"/>
        <v>75425504</v>
      </c>
      <c r="T60" s="42">
        <f t="shared" si="1"/>
        <v>28</v>
      </c>
      <c r="U60" s="42">
        <f t="shared" si="1"/>
        <v>138108379.59999999</v>
      </c>
      <c r="V60" s="16"/>
    </row>
    <row r="61" spans="1:22" s="9" customFormat="1">
      <c r="A61" s="30">
        <v>54</v>
      </c>
      <c r="B61" s="53" t="s">
        <v>319</v>
      </c>
      <c r="C61" s="32" t="s">
        <v>353</v>
      </c>
      <c r="D61" s="43"/>
      <c r="E61" s="43"/>
      <c r="F61" s="43"/>
      <c r="G61" s="43"/>
      <c r="H61" s="43">
        <v>2</v>
      </c>
      <c r="I61" s="43">
        <v>66825632.700000003</v>
      </c>
      <c r="J61" s="43">
        <v>1</v>
      </c>
      <c r="K61" s="43">
        <v>243.31</v>
      </c>
      <c r="L61" s="43">
        <f t="shared" si="0"/>
        <v>3</v>
      </c>
      <c r="M61" s="43">
        <f t="shared" si="0"/>
        <v>66825876.010000005</v>
      </c>
      <c r="N61" s="43">
        <v>1</v>
      </c>
      <c r="O61" s="43">
        <v>1821624.74</v>
      </c>
      <c r="P61" s="43">
        <v>4</v>
      </c>
      <c r="Q61" s="43">
        <v>68647257.450000003</v>
      </c>
      <c r="R61" s="43">
        <f t="shared" si="2"/>
        <v>5</v>
      </c>
      <c r="S61" s="43">
        <f t="shared" si="2"/>
        <v>70468882.189999998</v>
      </c>
      <c r="T61" s="43">
        <f t="shared" si="1"/>
        <v>8</v>
      </c>
      <c r="U61" s="43">
        <f t="shared" si="1"/>
        <v>137294758.19999999</v>
      </c>
      <c r="V61" s="16"/>
    </row>
    <row r="62" spans="1:22" s="9" customFormat="1">
      <c r="A62" s="33">
        <v>55</v>
      </c>
      <c r="B62" s="54" t="s">
        <v>97</v>
      </c>
      <c r="C62" s="1" t="s">
        <v>98</v>
      </c>
      <c r="D62" s="44">
        <v>12</v>
      </c>
      <c r="E62" s="44">
        <v>5575628.5</v>
      </c>
      <c r="F62" s="44">
        <v>3</v>
      </c>
      <c r="G62" s="44">
        <v>1482073</v>
      </c>
      <c r="H62" s="44">
        <v>1</v>
      </c>
      <c r="I62" s="44">
        <v>10000</v>
      </c>
      <c r="J62" s="44">
        <v>35</v>
      </c>
      <c r="K62" s="44">
        <v>15019106.630000001</v>
      </c>
      <c r="L62" s="42">
        <f t="shared" si="0"/>
        <v>51</v>
      </c>
      <c r="M62" s="42">
        <f t="shared" si="0"/>
        <v>22086808.130000003</v>
      </c>
      <c r="N62" s="44">
        <v>3</v>
      </c>
      <c r="O62" s="44">
        <v>60000000</v>
      </c>
      <c r="P62" s="44">
        <v>1</v>
      </c>
      <c r="Q62" s="44">
        <v>50000000</v>
      </c>
      <c r="R62" s="42">
        <f t="shared" si="2"/>
        <v>4</v>
      </c>
      <c r="S62" s="42">
        <f t="shared" si="2"/>
        <v>110000000</v>
      </c>
      <c r="T62" s="42">
        <f t="shared" si="1"/>
        <v>55</v>
      </c>
      <c r="U62" s="42">
        <f t="shared" si="1"/>
        <v>132086808.13</v>
      </c>
      <c r="V62" s="16"/>
    </row>
    <row r="63" spans="1:22" s="9" customFormat="1">
      <c r="A63" s="30">
        <v>56</v>
      </c>
      <c r="B63" s="53" t="s">
        <v>239</v>
      </c>
      <c r="C63" s="32" t="s">
        <v>240</v>
      </c>
      <c r="D63" s="43">
        <v>6</v>
      </c>
      <c r="E63" s="43">
        <v>1687229.32</v>
      </c>
      <c r="F63" s="43">
        <v>3</v>
      </c>
      <c r="G63" s="43">
        <v>120483.67</v>
      </c>
      <c r="H63" s="43">
        <v>51</v>
      </c>
      <c r="I63" s="43">
        <v>1685023.56</v>
      </c>
      <c r="J63" s="43">
        <v>217</v>
      </c>
      <c r="K63" s="43">
        <v>63644119.57</v>
      </c>
      <c r="L63" s="43">
        <f t="shared" si="0"/>
        <v>277</v>
      </c>
      <c r="M63" s="43">
        <f t="shared" si="0"/>
        <v>67136856.120000005</v>
      </c>
      <c r="N63" s="43">
        <v>133</v>
      </c>
      <c r="O63" s="43">
        <v>60354915.200000003</v>
      </c>
      <c r="P63" s="43">
        <v>2</v>
      </c>
      <c r="Q63" s="43">
        <v>101896</v>
      </c>
      <c r="R63" s="43">
        <f t="shared" si="2"/>
        <v>135</v>
      </c>
      <c r="S63" s="43">
        <f t="shared" si="2"/>
        <v>60456811.200000003</v>
      </c>
      <c r="T63" s="43">
        <f t="shared" si="1"/>
        <v>412</v>
      </c>
      <c r="U63" s="43">
        <f t="shared" si="1"/>
        <v>127593667.32000001</v>
      </c>
      <c r="V63" s="16"/>
    </row>
    <row r="64" spans="1:22" s="9" customFormat="1">
      <c r="A64" s="33">
        <v>57</v>
      </c>
      <c r="B64" s="54" t="s">
        <v>79</v>
      </c>
      <c r="C64" s="1" t="s">
        <v>80</v>
      </c>
      <c r="D64" s="44">
        <v>38</v>
      </c>
      <c r="E64" s="44">
        <v>33339436.940000001</v>
      </c>
      <c r="F64" s="44">
        <v>138</v>
      </c>
      <c r="G64" s="44">
        <v>16530641.609999999</v>
      </c>
      <c r="H64" s="44">
        <v>9</v>
      </c>
      <c r="I64" s="44">
        <v>8104106.9400000004</v>
      </c>
      <c r="J64" s="44">
        <v>162</v>
      </c>
      <c r="K64" s="44">
        <v>8730050.9700000007</v>
      </c>
      <c r="L64" s="42">
        <f t="shared" si="0"/>
        <v>347</v>
      </c>
      <c r="M64" s="42">
        <f t="shared" si="0"/>
        <v>66704236.460000001</v>
      </c>
      <c r="N64" s="44">
        <v>22</v>
      </c>
      <c r="O64" s="44">
        <v>21204938</v>
      </c>
      <c r="P64" s="44">
        <v>12</v>
      </c>
      <c r="Q64" s="44">
        <v>37332725</v>
      </c>
      <c r="R64" s="42">
        <f t="shared" si="2"/>
        <v>34</v>
      </c>
      <c r="S64" s="42">
        <f t="shared" si="2"/>
        <v>58537663</v>
      </c>
      <c r="T64" s="42">
        <f t="shared" si="1"/>
        <v>381</v>
      </c>
      <c r="U64" s="42">
        <f t="shared" si="1"/>
        <v>125241899.46000001</v>
      </c>
      <c r="V64" s="16"/>
    </row>
    <row r="65" spans="1:22" s="9" customFormat="1">
      <c r="A65" s="30">
        <v>58</v>
      </c>
      <c r="B65" s="31" t="s">
        <v>119</v>
      </c>
      <c r="C65" s="32" t="s">
        <v>354</v>
      </c>
      <c r="D65" s="43"/>
      <c r="E65" s="43"/>
      <c r="F65" s="43"/>
      <c r="G65" s="43"/>
      <c r="H65" s="43">
        <v>131</v>
      </c>
      <c r="I65" s="43">
        <v>155663.57999999999</v>
      </c>
      <c r="J65" s="43">
        <v>274</v>
      </c>
      <c r="K65" s="43">
        <v>862380.42</v>
      </c>
      <c r="L65" s="43">
        <f t="shared" si="0"/>
        <v>405</v>
      </c>
      <c r="M65" s="43">
        <f t="shared" si="0"/>
        <v>1018044</v>
      </c>
      <c r="N65" s="43">
        <v>661</v>
      </c>
      <c r="O65" s="43">
        <v>56767829.590000004</v>
      </c>
      <c r="P65" s="43">
        <v>400</v>
      </c>
      <c r="Q65" s="43">
        <v>56061687.119999997</v>
      </c>
      <c r="R65" s="43">
        <f t="shared" si="2"/>
        <v>1061</v>
      </c>
      <c r="S65" s="43">
        <f t="shared" si="2"/>
        <v>112829516.71000001</v>
      </c>
      <c r="T65" s="43">
        <f t="shared" si="1"/>
        <v>1466</v>
      </c>
      <c r="U65" s="43">
        <f t="shared" si="1"/>
        <v>113847560.71000001</v>
      </c>
      <c r="V65" s="16"/>
    </row>
    <row r="66" spans="1:22" s="9" customFormat="1">
      <c r="A66" s="33">
        <v>59</v>
      </c>
      <c r="B66" s="54" t="s">
        <v>183</v>
      </c>
      <c r="C66" s="1" t="s">
        <v>184</v>
      </c>
      <c r="D66" s="44">
        <v>20</v>
      </c>
      <c r="E66" s="44">
        <v>2624987.15</v>
      </c>
      <c r="F66" s="44">
        <v>26</v>
      </c>
      <c r="G66" s="44">
        <v>467975.49</v>
      </c>
      <c r="H66" s="44">
        <v>9</v>
      </c>
      <c r="I66" s="44">
        <v>600508.87</v>
      </c>
      <c r="J66" s="44">
        <v>47</v>
      </c>
      <c r="K66" s="44">
        <v>26366783.050000001</v>
      </c>
      <c r="L66" s="42">
        <f t="shared" si="0"/>
        <v>102</v>
      </c>
      <c r="M66" s="42">
        <f t="shared" si="0"/>
        <v>30060254.559999999</v>
      </c>
      <c r="N66" s="44">
        <v>13</v>
      </c>
      <c r="O66" s="44">
        <v>58808800</v>
      </c>
      <c r="P66" s="44">
        <v>6</v>
      </c>
      <c r="Q66" s="44">
        <v>19808800</v>
      </c>
      <c r="R66" s="42">
        <f t="shared" si="2"/>
        <v>19</v>
      </c>
      <c r="S66" s="42">
        <f t="shared" si="2"/>
        <v>78617600</v>
      </c>
      <c r="T66" s="42">
        <f t="shared" si="1"/>
        <v>121</v>
      </c>
      <c r="U66" s="42">
        <f t="shared" si="1"/>
        <v>108677854.56</v>
      </c>
      <c r="V66" s="16"/>
    </row>
    <row r="67" spans="1:22" s="9" customFormat="1">
      <c r="A67" s="30">
        <v>60</v>
      </c>
      <c r="B67" s="53" t="s">
        <v>126</v>
      </c>
      <c r="C67" s="32" t="s">
        <v>127</v>
      </c>
      <c r="D67" s="43">
        <v>36</v>
      </c>
      <c r="E67" s="43">
        <v>647978.64</v>
      </c>
      <c r="F67" s="43">
        <v>193</v>
      </c>
      <c r="G67" s="43">
        <v>2874133.6</v>
      </c>
      <c r="H67" s="43">
        <v>1340</v>
      </c>
      <c r="I67" s="43">
        <v>9211457.3699999992</v>
      </c>
      <c r="J67" s="43">
        <v>4083</v>
      </c>
      <c r="K67" s="43">
        <v>51451296.630000003</v>
      </c>
      <c r="L67" s="43">
        <f t="shared" si="0"/>
        <v>5652</v>
      </c>
      <c r="M67" s="43">
        <f t="shared" si="0"/>
        <v>64184866.240000002</v>
      </c>
      <c r="N67" s="43">
        <v>808</v>
      </c>
      <c r="O67" s="43">
        <v>44426507.200000003</v>
      </c>
      <c r="P67" s="43">
        <v>1</v>
      </c>
      <c r="Q67" s="43">
        <v>7360</v>
      </c>
      <c r="R67" s="43">
        <f t="shared" si="2"/>
        <v>809</v>
      </c>
      <c r="S67" s="43">
        <f t="shared" si="2"/>
        <v>44433867.200000003</v>
      </c>
      <c r="T67" s="43">
        <f t="shared" si="1"/>
        <v>6461</v>
      </c>
      <c r="U67" s="43">
        <f t="shared" si="1"/>
        <v>108618733.44</v>
      </c>
      <c r="V67" s="16"/>
    </row>
    <row r="68" spans="1:22" s="9" customFormat="1">
      <c r="A68" s="33">
        <v>61</v>
      </c>
      <c r="B68" s="54" t="s">
        <v>153</v>
      </c>
      <c r="C68" s="1" t="s">
        <v>154</v>
      </c>
      <c r="D68" s="44">
        <v>37</v>
      </c>
      <c r="E68" s="44">
        <v>29681559.850000001</v>
      </c>
      <c r="F68" s="44">
        <v>360</v>
      </c>
      <c r="G68" s="44">
        <v>20043676.66</v>
      </c>
      <c r="H68" s="44">
        <v>70</v>
      </c>
      <c r="I68" s="44">
        <v>1110123.3400000001</v>
      </c>
      <c r="J68" s="44">
        <v>59</v>
      </c>
      <c r="K68" s="44">
        <v>2039188.25</v>
      </c>
      <c r="L68" s="42">
        <f t="shared" si="0"/>
        <v>526</v>
      </c>
      <c r="M68" s="42">
        <f t="shared" si="0"/>
        <v>52874548.100000001</v>
      </c>
      <c r="N68" s="44">
        <v>139</v>
      </c>
      <c r="O68" s="44">
        <v>22469620.84</v>
      </c>
      <c r="P68" s="44">
        <v>34</v>
      </c>
      <c r="Q68" s="44">
        <v>30932574.84</v>
      </c>
      <c r="R68" s="42">
        <f t="shared" si="2"/>
        <v>173</v>
      </c>
      <c r="S68" s="42">
        <f t="shared" si="2"/>
        <v>53402195.68</v>
      </c>
      <c r="T68" s="42">
        <f t="shared" si="1"/>
        <v>699</v>
      </c>
      <c r="U68" s="42">
        <f t="shared" si="1"/>
        <v>106276743.78</v>
      </c>
      <c r="V68" s="16"/>
    </row>
    <row r="69" spans="1:22" s="9" customFormat="1">
      <c r="A69" s="30">
        <v>62</v>
      </c>
      <c r="B69" s="53" t="s">
        <v>128</v>
      </c>
      <c r="C69" s="32" t="s">
        <v>129</v>
      </c>
      <c r="D69" s="43">
        <v>88</v>
      </c>
      <c r="E69" s="43">
        <v>1358641.37</v>
      </c>
      <c r="F69" s="43">
        <v>959</v>
      </c>
      <c r="G69" s="43">
        <v>19655648.34</v>
      </c>
      <c r="H69" s="43">
        <v>579</v>
      </c>
      <c r="I69" s="43">
        <v>7501304.1500000004</v>
      </c>
      <c r="J69" s="43">
        <v>1993</v>
      </c>
      <c r="K69" s="43">
        <v>19171363.48</v>
      </c>
      <c r="L69" s="43">
        <f t="shared" si="0"/>
        <v>3619</v>
      </c>
      <c r="M69" s="43">
        <f t="shared" si="0"/>
        <v>47686957.339999996</v>
      </c>
      <c r="N69" s="43">
        <v>1292</v>
      </c>
      <c r="O69" s="43">
        <v>38632891.170000002</v>
      </c>
      <c r="P69" s="43">
        <v>42</v>
      </c>
      <c r="Q69" s="43">
        <v>8648018.4399999995</v>
      </c>
      <c r="R69" s="43">
        <f t="shared" si="2"/>
        <v>1334</v>
      </c>
      <c r="S69" s="43">
        <f t="shared" si="2"/>
        <v>47280909.609999999</v>
      </c>
      <c r="T69" s="43">
        <f t="shared" si="1"/>
        <v>4953</v>
      </c>
      <c r="U69" s="43">
        <f t="shared" si="1"/>
        <v>94967866.949999988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775</v>
      </c>
      <c r="I70" s="44">
        <v>8540585.3300000001</v>
      </c>
      <c r="J70" s="44">
        <v>3246</v>
      </c>
      <c r="K70" s="44">
        <v>47266586.640000001</v>
      </c>
      <c r="L70" s="42">
        <f t="shared" si="0"/>
        <v>4021</v>
      </c>
      <c r="M70" s="42">
        <f t="shared" si="0"/>
        <v>55807171.969999999</v>
      </c>
      <c r="N70" s="44">
        <v>2718</v>
      </c>
      <c r="O70" s="44">
        <v>38329320.439999998</v>
      </c>
      <c r="P70" s="44">
        <v>13</v>
      </c>
      <c r="Q70" s="44">
        <v>151332.1</v>
      </c>
      <c r="R70" s="42">
        <f t="shared" si="2"/>
        <v>2731</v>
      </c>
      <c r="S70" s="42">
        <f t="shared" si="2"/>
        <v>38480652.539999999</v>
      </c>
      <c r="T70" s="42">
        <f t="shared" si="1"/>
        <v>6752</v>
      </c>
      <c r="U70" s="42">
        <f t="shared" si="1"/>
        <v>94287824.50999999</v>
      </c>
      <c r="V70" s="16"/>
    </row>
    <row r="71" spans="1:22" s="9" customFormat="1">
      <c r="A71" s="30">
        <v>64</v>
      </c>
      <c r="B71" s="53" t="s">
        <v>55</v>
      </c>
      <c r="C71" s="32" t="s">
        <v>56</v>
      </c>
      <c r="D71" s="43">
        <v>70</v>
      </c>
      <c r="E71" s="43">
        <v>60948096.140000001</v>
      </c>
      <c r="F71" s="43"/>
      <c r="G71" s="43"/>
      <c r="H71" s="43">
        <v>102</v>
      </c>
      <c r="I71" s="43">
        <v>30924269.030000001</v>
      </c>
      <c r="J71" s="43">
        <v>20</v>
      </c>
      <c r="K71" s="43">
        <v>1197304.71</v>
      </c>
      <c r="L71" s="43">
        <f t="shared" si="0"/>
        <v>192</v>
      </c>
      <c r="M71" s="43">
        <f t="shared" si="0"/>
        <v>93069669.879999995</v>
      </c>
      <c r="N71" s="43"/>
      <c r="O71" s="43"/>
      <c r="P71" s="43"/>
      <c r="Q71" s="43"/>
      <c r="R71" s="43">
        <f t="shared" si="2"/>
        <v>0</v>
      </c>
      <c r="S71" s="43">
        <f t="shared" si="2"/>
        <v>0</v>
      </c>
      <c r="T71" s="43">
        <f t="shared" si="1"/>
        <v>192</v>
      </c>
      <c r="U71" s="43">
        <f t="shared" si="1"/>
        <v>93069669.879999995</v>
      </c>
      <c r="V71" s="16"/>
    </row>
    <row r="72" spans="1:22" s="9" customFormat="1">
      <c r="A72" s="33">
        <v>65</v>
      </c>
      <c r="B72" s="54" t="s">
        <v>136</v>
      </c>
      <c r="C72" s="1" t="s">
        <v>355</v>
      </c>
      <c r="D72" s="44">
        <v>23</v>
      </c>
      <c r="E72" s="44">
        <v>24177046.920000002</v>
      </c>
      <c r="F72" s="44">
        <v>6</v>
      </c>
      <c r="G72" s="44">
        <v>301407.5</v>
      </c>
      <c r="H72" s="44">
        <v>19</v>
      </c>
      <c r="I72" s="44">
        <v>10603698.380000001</v>
      </c>
      <c r="J72" s="44">
        <v>83</v>
      </c>
      <c r="K72" s="44">
        <v>8556050.5600000005</v>
      </c>
      <c r="L72" s="42">
        <f t="shared" si="0"/>
        <v>131</v>
      </c>
      <c r="M72" s="42">
        <f t="shared" si="0"/>
        <v>43638203.359999999</v>
      </c>
      <c r="N72" s="44">
        <v>6</v>
      </c>
      <c r="O72" s="44">
        <v>31037338</v>
      </c>
      <c r="P72" s="44">
        <v>5</v>
      </c>
      <c r="Q72" s="44">
        <v>16035733.970000001</v>
      </c>
      <c r="R72" s="42">
        <f t="shared" si="2"/>
        <v>11</v>
      </c>
      <c r="S72" s="42">
        <f t="shared" si="2"/>
        <v>47073071.969999999</v>
      </c>
      <c r="T72" s="42">
        <f t="shared" si="1"/>
        <v>142</v>
      </c>
      <c r="U72" s="42">
        <f t="shared" si="1"/>
        <v>90711275.329999998</v>
      </c>
      <c r="V72" s="16"/>
    </row>
    <row r="73" spans="1:22" s="9" customFormat="1">
      <c r="A73" s="30">
        <v>66</v>
      </c>
      <c r="B73" s="31" t="s">
        <v>356</v>
      </c>
      <c r="C73" s="32" t="s">
        <v>357</v>
      </c>
      <c r="D73" s="43"/>
      <c r="E73" s="43"/>
      <c r="F73" s="43"/>
      <c r="G73" s="43"/>
      <c r="H73" s="43"/>
      <c r="I73" s="43"/>
      <c r="J73" s="43"/>
      <c r="K73" s="43"/>
      <c r="L73" s="43">
        <f t="shared" si="0"/>
        <v>0</v>
      </c>
      <c r="M73" s="43">
        <f t="shared" si="0"/>
        <v>0</v>
      </c>
      <c r="N73" s="43">
        <v>2</v>
      </c>
      <c r="O73" s="43">
        <v>90261918.780000001</v>
      </c>
      <c r="P73" s="43"/>
      <c r="Q73" s="43"/>
      <c r="R73" s="43">
        <f t="shared" si="2"/>
        <v>2</v>
      </c>
      <c r="S73" s="43">
        <f t="shared" si="2"/>
        <v>90261918.780000001</v>
      </c>
      <c r="T73" s="43">
        <f t="shared" si="1"/>
        <v>2</v>
      </c>
      <c r="U73" s="43">
        <f t="shared" si="1"/>
        <v>90261918.780000001</v>
      </c>
      <c r="V73" s="16"/>
    </row>
    <row r="74" spans="1:22" s="9" customFormat="1">
      <c r="A74" s="33">
        <v>67</v>
      </c>
      <c r="B74" s="54" t="s">
        <v>191</v>
      </c>
      <c r="C74" s="1" t="s">
        <v>192</v>
      </c>
      <c r="D74" s="44">
        <v>2</v>
      </c>
      <c r="E74" s="44">
        <v>11756000</v>
      </c>
      <c r="F74" s="44">
        <v>22</v>
      </c>
      <c r="G74" s="44">
        <v>7702327.0700000003</v>
      </c>
      <c r="H74" s="44"/>
      <c r="I74" s="44"/>
      <c r="J74" s="44">
        <v>65</v>
      </c>
      <c r="K74" s="44">
        <v>12805914.960000001</v>
      </c>
      <c r="L74" s="42">
        <f t="shared" si="0"/>
        <v>89</v>
      </c>
      <c r="M74" s="42">
        <f t="shared" si="0"/>
        <v>32264242.030000001</v>
      </c>
      <c r="N74" s="44">
        <v>13</v>
      </c>
      <c r="O74" s="44">
        <v>32000000</v>
      </c>
      <c r="P74" s="44">
        <v>4</v>
      </c>
      <c r="Q74" s="44">
        <v>22500000</v>
      </c>
      <c r="R74" s="42">
        <f t="shared" si="2"/>
        <v>17</v>
      </c>
      <c r="S74" s="42">
        <f t="shared" si="2"/>
        <v>54500000</v>
      </c>
      <c r="T74" s="42">
        <f t="shared" si="1"/>
        <v>106</v>
      </c>
      <c r="U74" s="42">
        <f t="shared" si="1"/>
        <v>86764242.030000001</v>
      </c>
      <c r="V74" s="16"/>
    </row>
    <row r="75" spans="1:22" s="9" customFormat="1">
      <c r="A75" s="30">
        <v>68</v>
      </c>
      <c r="B75" s="53" t="s">
        <v>143</v>
      </c>
      <c r="C75" s="32" t="s">
        <v>144</v>
      </c>
      <c r="D75" s="43">
        <v>11</v>
      </c>
      <c r="E75" s="43">
        <v>26174190.93</v>
      </c>
      <c r="F75" s="43">
        <v>9</v>
      </c>
      <c r="G75" s="43">
        <v>2621453.42</v>
      </c>
      <c r="H75" s="43">
        <v>43</v>
      </c>
      <c r="I75" s="43">
        <v>24592.65</v>
      </c>
      <c r="J75" s="43">
        <v>186</v>
      </c>
      <c r="K75" s="43">
        <v>12403486.800000001</v>
      </c>
      <c r="L75" s="43">
        <f t="shared" si="0"/>
        <v>249</v>
      </c>
      <c r="M75" s="43">
        <f t="shared" si="0"/>
        <v>41223723.799999997</v>
      </c>
      <c r="N75" s="43">
        <v>4</v>
      </c>
      <c r="O75" s="43">
        <v>14156525</v>
      </c>
      <c r="P75" s="43">
        <v>4</v>
      </c>
      <c r="Q75" s="43">
        <v>31000000</v>
      </c>
      <c r="R75" s="43">
        <f t="shared" si="2"/>
        <v>8</v>
      </c>
      <c r="S75" s="43">
        <f t="shared" si="2"/>
        <v>45156525</v>
      </c>
      <c r="T75" s="43">
        <f t="shared" si="1"/>
        <v>257</v>
      </c>
      <c r="U75" s="43">
        <f t="shared" si="1"/>
        <v>86380248.799999997</v>
      </c>
      <c r="V75" s="16"/>
    </row>
    <row r="76" spans="1:22" s="9" customFormat="1">
      <c r="A76" s="33">
        <v>69</v>
      </c>
      <c r="B76" s="54" t="s">
        <v>330</v>
      </c>
      <c r="C76" s="1" t="s">
        <v>331</v>
      </c>
      <c r="D76" s="44"/>
      <c r="E76" s="44"/>
      <c r="F76" s="44"/>
      <c r="G76" s="44"/>
      <c r="H76" s="44"/>
      <c r="I76" s="44"/>
      <c r="J76" s="44">
        <v>1</v>
      </c>
      <c r="K76" s="44">
        <v>1179.08</v>
      </c>
      <c r="L76" s="42">
        <f t="shared" si="0"/>
        <v>1</v>
      </c>
      <c r="M76" s="42">
        <f t="shared" si="0"/>
        <v>1179.08</v>
      </c>
      <c r="N76" s="44">
        <v>32</v>
      </c>
      <c r="O76" s="44">
        <v>38702605.090000004</v>
      </c>
      <c r="P76" s="44">
        <v>52</v>
      </c>
      <c r="Q76" s="44">
        <v>38698906.530000001</v>
      </c>
      <c r="R76" s="42">
        <f t="shared" si="2"/>
        <v>84</v>
      </c>
      <c r="S76" s="42">
        <f t="shared" si="2"/>
        <v>77401511.620000005</v>
      </c>
      <c r="T76" s="42">
        <f t="shared" si="1"/>
        <v>85</v>
      </c>
      <c r="U76" s="42">
        <f t="shared" si="1"/>
        <v>77402690.700000003</v>
      </c>
      <c r="V76" s="16"/>
    </row>
    <row r="77" spans="1:22" s="9" customFormat="1">
      <c r="A77" s="30">
        <v>70</v>
      </c>
      <c r="B77" s="53" t="s">
        <v>122</v>
      </c>
      <c r="C77" s="32" t="s">
        <v>123</v>
      </c>
      <c r="D77" s="43">
        <v>47</v>
      </c>
      <c r="E77" s="43">
        <v>7404369.21</v>
      </c>
      <c r="F77" s="43">
        <v>205</v>
      </c>
      <c r="G77" s="43">
        <v>18844675.800000001</v>
      </c>
      <c r="H77" s="43">
        <v>46</v>
      </c>
      <c r="I77" s="43">
        <v>6303292.5</v>
      </c>
      <c r="J77" s="43">
        <v>119</v>
      </c>
      <c r="K77" s="43">
        <v>3564588.15</v>
      </c>
      <c r="L77" s="43">
        <f t="shared" si="0"/>
        <v>417</v>
      </c>
      <c r="M77" s="43">
        <f t="shared" si="0"/>
        <v>36116925.660000004</v>
      </c>
      <c r="N77" s="43">
        <v>215</v>
      </c>
      <c r="O77" s="43">
        <v>23996943.420000002</v>
      </c>
      <c r="P77" s="43">
        <v>81</v>
      </c>
      <c r="Q77" s="43">
        <v>15288290.119999999</v>
      </c>
      <c r="R77" s="43">
        <f t="shared" si="2"/>
        <v>296</v>
      </c>
      <c r="S77" s="43">
        <f t="shared" si="2"/>
        <v>39285233.539999999</v>
      </c>
      <c r="T77" s="43">
        <f t="shared" si="1"/>
        <v>713</v>
      </c>
      <c r="U77" s="43">
        <f t="shared" si="1"/>
        <v>75402159.200000003</v>
      </c>
      <c r="V77" s="16"/>
    </row>
    <row r="78" spans="1:22" s="9" customFormat="1">
      <c r="A78" s="33">
        <v>71</v>
      </c>
      <c r="B78" s="54" t="s">
        <v>137</v>
      </c>
      <c r="C78" s="1" t="s">
        <v>138</v>
      </c>
      <c r="D78" s="44">
        <v>527</v>
      </c>
      <c r="E78" s="44">
        <v>21823919.850000001</v>
      </c>
      <c r="F78" s="44">
        <v>399</v>
      </c>
      <c r="G78" s="44">
        <v>11150779.93</v>
      </c>
      <c r="H78" s="44">
        <v>240</v>
      </c>
      <c r="I78" s="44">
        <v>9113166.3499999996</v>
      </c>
      <c r="J78" s="44">
        <v>223</v>
      </c>
      <c r="K78" s="44">
        <v>8767299.8599999994</v>
      </c>
      <c r="L78" s="42">
        <f t="shared" si="0"/>
        <v>1389</v>
      </c>
      <c r="M78" s="42">
        <f t="shared" si="0"/>
        <v>50855165.990000002</v>
      </c>
      <c r="N78" s="44">
        <v>9</v>
      </c>
      <c r="O78" s="44">
        <v>2293052.37</v>
      </c>
      <c r="P78" s="44">
        <v>18</v>
      </c>
      <c r="Q78" s="44">
        <v>13505762.369999999</v>
      </c>
      <c r="R78" s="42">
        <f t="shared" si="2"/>
        <v>27</v>
      </c>
      <c r="S78" s="42">
        <f t="shared" si="2"/>
        <v>15798814.739999998</v>
      </c>
      <c r="T78" s="42">
        <f t="shared" si="1"/>
        <v>1416</v>
      </c>
      <c r="U78" s="42">
        <f t="shared" si="1"/>
        <v>66653980.730000004</v>
      </c>
      <c r="V78" s="16"/>
    </row>
    <row r="79" spans="1:22" s="9" customFormat="1">
      <c r="A79" s="30">
        <v>72</v>
      </c>
      <c r="B79" s="53" t="s">
        <v>132</v>
      </c>
      <c r="C79" s="32" t="s">
        <v>133</v>
      </c>
      <c r="D79" s="43">
        <v>155</v>
      </c>
      <c r="E79" s="43">
        <v>2800409.33</v>
      </c>
      <c r="F79" s="43">
        <v>723</v>
      </c>
      <c r="G79" s="43">
        <v>19061232.34</v>
      </c>
      <c r="H79" s="43">
        <v>456</v>
      </c>
      <c r="I79" s="43">
        <v>5496835.1299999999</v>
      </c>
      <c r="J79" s="43">
        <v>724</v>
      </c>
      <c r="K79" s="43">
        <v>7835214.4299999997</v>
      </c>
      <c r="L79" s="43">
        <f t="shared" si="0"/>
        <v>2058</v>
      </c>
      <c r="M79" s="43">
        <f t="shared" si="0"/>
        <v>35193691.229999997</v>
      </c>
      <c r="N79" s="43">
        <v>354</v>
      </c>
      <c r="O79" s="43">
        <v>20162616.030000001</v>
      </c>
      <c r="P79" s="43">
        <v>18</v>
      </c>
      <c r="Q79" s="43">
        <v>1556327.12</v>
      </c>
      <c r="R79" s="43">
        <f t="shared" si="2"/>
        <v>372</v>
      </c>
      <c r="S79" s="43">
        <f t="shared" si="2"/>
        <v>21718943.150000002</v>
      </c>
      <c r="T79" s="43">
        <f t="shared" si="1"/>
        <v>2430</v>
      </c>
      <c r="U79" s="43">
        <f t="shared" si="1"/>
        <v>56912634.379999995</v>
      </c>
      <c r="V79" s="16"/>
    </row>
    <row r="80" spans="1:22" s="9" customFormat="1">
      <c r="A80" s="33">
        <v>73</v>
      </c>
      <c r="B80" s="54" t="s">
        <v>244</v>
      </c>
      <c r="C80" s="1" t="s">
        <v>245</v>
      </c>
      <c r="D80" s="44"/>
      <c r="E80" s="44"/>
      <c r="F80" s="44"/>
      <c r="G80" s="44"/>
      <c r="H80" s="44">
        <v>337</v>
      </c>
      <c r="I80" s="44">
        <v>3436849.87</v>
      </c>
      <c r="J80" s="44">
        <v>431</v>
      </c>
      <c r="K80" s="44">
        <v>8987293.4499999993</v>
      </c>
      <c r="L80" s="42">
        <f t="shared" si="0"/>
        <v>768</v>
      </c>
      <c r="M80" s="42">
        <f t="shared" si="0"/>
        <v>12424143.32</v>
      </c>
      <c r="N80" s="44">
        <v>730</v>
      </c>
      <c r="O80" s="44">
        <v>23791689.079999998</v>
      </c>
      <c r="P80" s="44">
        <v>121</v>
      </c>
      <c r="Q80" s="44">
        <v>18215535.670000002</v>
      </c>
      <c r="R80" s="42">
        <f t="shared" si="2"/>
        <v>851</v>
      </c>
      <c r="S80" s="42">
        <f t="shared" si="2"/>
        <v>42007224.75</v>
      </c>
      <c r="T80" s="42">
        <f t="shared" si="1"/>
        <v>1619</v>
      </c>
      <c r="U80" s="42">
        <f t="shared" si="1"/>
        <v>54431368.07</v>
      </c>
      <c r="V80" s="16"/>
    </row>
    <row r="81" spans="1:22" s="9" customFormat="1">
      <c r="A81" s="30">
        <v>74</v>
      </c>
      <c r="B81" s="31" t="s">
        <v>163</v>
      </c>
      <c r="C81" s="32" t="s">
        <v>164</v>
      </c>
      <c r="D81" s="43">
        <v>83</v>
      </c>
      <c r="E81" s="43">
        <v>1842482.55</v>
      </c>
      <c r="F81" s="43">
        <v>947</v>
      </c>
      <c r="G81" s="43">
        <v>17759401.890000001</v>
      </c>
      <c r="H81" s="43">
        <v>292</v>
      </c>
      <c r="I81" s="43">
        <v>5211037.9000000004</v>
      </c>
      <c r="J81" s="43">
        <v>1052</v>
      </c>
      <c r="K81" s="43">
        <v>7575870.6047999999</v>
      </c>
      <c r="L81" s="43">
        <f t="shared" si="0"/>
        <v>2374</v>
      </c>
      <c r="M81" s="43">
        <f t="shared" si="0"/>
        <v>32388792.944800001</v>
      </c>
      <c r="N81" s="43">
        <v>384</v>
      </c>
      <c r="O81" s="43">
        <v>20060314.640000001</v>
      </c>
      <c r="P81" s="43">
        <v>13</v>
      </c>
      <c r="Q81" s="43">
        <v>1829466</v>
      </c>
      <c r="R81" s="43">
        <f t="shared" si="2"/>
        <v>397</v>
      </c>
      <c r="S81" s="43">
        <f t="shared" si="2"/>
        <v>21889780.640000001</v>
      </c>
      <c r="T81" s="43">
        <f t="shared" si="1"/>
        <v>2771</v>
      </c>
      <c r="U81" s="43">
        <f t="shared" si="1"/>
        <v>54278573.584800005</v>
      </c>
      <c r="V81" s="16"/>
    </row>
    <row r="82" spans="1:22" s="9" customFormat="1">
      <c r="A82" s="33">
        <v>75</v>
      </c>
      <c r="B82" s="54" t="s">
        <v>155</v>
      </c>
      <c r="C82" s="1" t="s">
        <v>156</v>
      </c>
      <c r="D82" s="44">
        <v>31</v>
      </c>
      <c r="E82" s="44">
        <v>18381381.5</v>
      </c>
      <c r="F82" s="44">
        <v>36</v>
      </c>
      <c r="G82" s="44">
        <v>1720043.22</v>
      </c>
      <c r="H82" s="44">
        <v>7</v>
      </c>
      <c r="I82" s="44">
        <v>250026.29</v>
      </c>
      <c r="J82" s="44">
        <v>19</v>
      </c>
      <c r="K82" s="44">
        <v>5608788.9500000002</v>
      </c>
      <c r="L82" s="42">
        <f t="shared" si="0"/>
        <v>93</v>
      </c>
      <c r="M82" s="42">
        <f t="shared" si="0"/>
        <v>25960239.960000001</v>
      </c>
      <c r="N82" s="44">
        <v>12</v>
      </c>
      <c r="O82" s="44">
        <v>7427868.5499999998</v>
      </c>
      <c r="P82" s="44">
        <v>19</v>
      </c>
      <c r="Q82" s="44">
        <v>18548440.600000001</v>
      </c>
      <c r="R82" s="42">
        <f t="shared" si="2"/>
        <v>31</v>
      </c>
      <c r="S82" s="42">
        <f t="shared" si="2"/>
        <v>25976309.150000002</v>
      </c>
      <c r="T82" s="42">
        <f t="shared" si="1"/>
        <v>124</v>
      </c>
      <c r="U82" s="42">
        <f t="shared" si="1"/>
        <v>51936549.109999999</v>
      </c>
      <c r="V82" s="16"/>
    </row>
    <row r="83" spans="1:22" s="9" customFormat="1">
      <c r="A83" s="30">
        <v>76</v>
      </c>
      <c r="B83" s="53" t="s">
        <v>157</v>
      </c>
      <c r="C83" s="32" t="s">
        <v>158</v>
      </c>
      <c r="D83" s="43"/>
      <c r="E83" s="43"/>
      <c r="F83" s="43">
        <v>10</v>
      </c>
      <c r="G83" s="43">
        <v>2755689.48</v>
      </c>
      <c r="H83" s="43">
        <v>5</v>
      </c>
      <c r="I83" s="43">
        <v>16070093.02</v>
      </c>
      <c r="J83" s="43">
        <v>59</v>
      </c>
      <c r="K83" s="43">
        <v>2393901.6</v>
      </c>
      <c r="L83" s="43">
        <f t="shared" si="0"/>
        <v>74</v>
      </c>
      <c r="M83" s="43">
        <f t="shared" si="0"/>
        <v>21219684.100000001</v>
      </c>
      <c r="N83" s="43">
        <v>7</v>
      </c>
      <c r="O83" s="43">
        <v>4747408.5</v>
      </c>
      <c r="P83" s="43">
        <v>8</v>
      </c>
      <c r="Q83" s="43">
        <v>20746205</v>
      </c>
      <c r="R83" s="43">
        <f t="shared" si="2"/>
        <v>15</v>
      </c>
      <c r="S83" s="43">
        <f t="shared" si="2"/>
        <v>25493613.5</v>
      </c>
      <c r="T83" s="43">
        <f t="shared" si="1"/>
        <v>89</v>
      </c>
      <c r="U83" s="43">
        <f t="shared" si="1"/>
        <v>46713297.600000001</v>
      </c>
      <c r="V83" s="16"/>
    </row>
    <row r="84" spans="1:22" s="9" customFormat="1">
      <c r="A84" s="33">
        <v>77</v>
      </c>
      <c r="B84" s="54" t="s">
        <v>159</v>
      </c>
      <c r="C84" s="1" t="s">
        <v>160</v>
      </c>
      <c r="D84" s="44">
        <v>3</v>
      </c>
      <c r="E84" s="44">
        <v>6052278.7199999997</v>
      </c>
      <c r="F84" s="44">
        <v>17</v>
      </c>
      <c r="G84" s="44">
        <v>5774482.5899999999</v>
      </c>
      <c r="H84" s="44">
        <v>15</v>
      </c>
      <c r="I84" s="44">
        <v>11586139.869999999</v>
      </c>
      <c r="J84" s="44">
        <v>46</v>
      </c>
      <c r="K84" s="44">
        <v>6514340.8200000003</v>
      </c>
      <c r="L84" s="42">
        <f t="shared" si="0"/>
        <v>81</v>
      </c>
      <c r="M84" s="42">
        <f t="shared" si="0"/>
        <v>29927241.999999996</v>
      </c>
      <c r="N84" s="44">
        <v>5</v>
      </c>
      <c r="O84" s="44">
        <v>6275707.8899999997</v>
      </c>
      <c r="P84" s="44">
        <v>5</v>
      </c>
      <c r="Q84" s="44">
        <v>9025712.0500000007</v>
      </c>
      <c r="R84" s="42">
        <f t="shared" si="2"/>
        <v>10</v>
      </c>
      <c r="S84" s="42">
        <f t="shared" si="2"/>
        <v>15301419.940000001</v>
      </c>
      <c r="T84" s="42">
        <f t="shared" si="1"/>
        <v>91</v>
      </c>
      <c r="U84" s="42">
        <f t="shared" si="1"/>
        <v>45228661.939999998</v>
      </c>
      <c r="V84" s="16"/>
    </row>
    <row r="85" spans="1:22" s="9" customFormat="1">
      <c r="A85" s="30">
        <v>78</v>
      </c>
      <c r="B85" s="53" t="s">
        <v>141</v>
      </c>
      <c r="C85" s="32" t="s">
        <v>142</v>
      </c>
      <c r="D85" s="43">
        <v>29</v>
      </c>
      <c r="E85" s="43">
        <v>427908.47</v>
      </c>
      <c r="F85" s="43">
        <v>298</v>
      </c>
      <c r="G85" s="43">
        <v>7078188.7000000002</v>
      </c>
      <c r="H85" s="43">
        <v>508</v>
      </c>
      <c r="I85" s="43">
        <v>5809335.3899999997</v>
      </c>
      <c r="J85" s="43">
        <v>1314</v>
      </c>
      <c r="K85" s="43">
        <v>11784516.779999999</v>
      </c>
      <c r="L85" s="43">
        <f t="shared" si="0"/>
        <v>2149</v>
      </c>
      <c r="M85" s="43">
        <f t="shared" si="0"/>
        <v>25099949.339999996</v>
      </c>
      <c r="N85" s="43">
        <v>989</v>
      </c>
      <c r="O85" s="43">
        <v>15534357.029999999</v>
      </c>
      <c r="P85" s="43">
        <v>197</v>
      </c>
      <c r="Q85" s="43">
        <v>2951963.17</v>
      </c>
      <c r="R85" s="43">
        <f t="shared" si="2"/>
        <v>1186</v>
      </c>
      <c r="S85" s="43">
        <f t="shared" si="2"/>
        <v>18486320.199999999</v>
      </c>
      <c r="T85" s="43">
        <f t="shared" si="1"/>
        <v>3335</v>
      </c>
      <c r="U85" s="43">
        <f t="shared" si="1"/>
        <v>43586269.539999992</v>
      </c>
      <c r="V85" s="16"/>
    </row>
    <row r="86" spans="1:22" s="9" customFormat="1">
      <c r="A86" s="33">
        <v>79</v>
      </c>
      <c r="B86" s="54" t="s">
        <v>195</v>
      </c>
      <c r="C86" s="1" t="s">
        <v>196</v>
      </c>
      <c r="D86" s="44">
        <v>113</v>
      </c>
      <c r="E86" s="44">
        <v>6329064.25</v>
      </c>
      <c r="F86" s="44">
        <v>273</v>
      </c>
      <c r="G86" s="44">
        <v>6148660.3399999999</v>
      </c>
      <c r="H86" s="44">
        <v>465</v>
      </c>
      <c r="I86" s="44">
        <v>1992160.88</v>
      </c>
      <c r="J86" s="44">
        <v>1364</v>
      </c>
      <c r="K86" s="44">
        <v>7586489.3700000001</v>
      </c>
      <c r="L86" s="42">
        <f t="shared" si="0"/>
        <v>2215</v>
      </c>
      <c r="M86" s="42">
        <f t="shared" si="0"/>
        <v>22056374.84</v>
      </c>
      <c r="N86" s="44">
        <v>685</v>
      </c>
      <c r="O86" s="44">
        <v>13308604.99</v>
      </c>
      <c r="P86" s="44">
        <v>97</v>
      </c>
      <c r="Q86" s="44">
        <v>7910524.5099999998</v>
      </c>
      <c r="R86" s="42">
        <f t="shared" ref="R86:S102" si="7">N86+P86</f>
        <v>782</v>
      </c>
      <c r="S86" s="42">
        <f t="shared" si="7"/>
        <v>21219129.5</v>
      </c>
      <c r="T86" s="42">
        <f t="shared" si="1"/>
        <v>2997</v>
      </c>
      <c r="U86" s="42">
        <f t="shared" si="1"/>
        <v>43275504.340000004</v>
      </c>
      <c r="V86" s="16"/>
    </row>
    <row r="87" spans="1:22" s="9" customFormat="1">
      <c r="A87" s="30">
        <v>80</v>
      </c>
      <c r="B87" s="53" t="s">
        <v>181</v>
      </c>
      <c r="C87" s="32" t="s">
        <v>182</v>
      </c>
      <c r="D87" s="43">
        <v>18</v>
      </c>
      <c r="E87" s="43">
        <v>334661.92</v>
      </c>
      <c r="F87" s="43">
        <v>51</v>
      </c>
      <c r="G87" s="43">
        <v>715650.02</v>
      </c>
      <c r="H87" s="43">
        <v>510</v>
      </c>
      <c r="I87" s="43">
        <v>1828937.44</v>
      </c>
      <c r="J87" s="43">
        <v>1489</v>
      </c>
      <c r="K87" s="43">
        <v>20101356.879999999</v>
      </c>
      <c r="L87" s="43">
        <f t="shared" si="0"/>
        <v>2068</v>
      </c>
      <c r="M87" s="43">
        <f t="shared" si="0"/>
        <v>22980606.260000002</v>
      </c>
      <c r="N87" s="43">
        <v>1564</v>
      </c>
      <c r="O87" s="43">
        <v>19114270.960000001</v>
      </c>
      <c r="P87" s="43">
        <v>31</v>
      </c>
      <c r="Q87" s="43">
        <v>484379.34</v>
      </c>
      <c r="R87" s="43">
        <f t="shared" si="7"/>
        <v>1595</v>
      </c>
      <c r="S87" s="43">
        <f t="shared" si="7"/>
        <v>19598650.300000001</v>
      </c>
      <c r="T87" s="43">
        <f t="shared" si="1"/>
        <v>3663</v>
      </c>
      <c r="U87" s="43">
        <f t="shared" si="1"/>
        <v>42579256.560000002</v>
      </c>
      <c r="V87" s="16"/>
    </row>
    <row r="88" spans="1:22" s="9" customFormat="1">
      <c r="A88" s="33">
        <v>81</v>
      </c>
      <c r="B88" s="54" t="s">
        <v>149</v>
      </c>
      <c r="C88" s="1" t="s">
        <v>150</v>
      </c>
      <c r="D88" s="44">
        <v>33</v>
      </c>
      <c r="E88" s="44">
        <v>464756.23</v>
      </c>
      <c r="F88" s="44">
        <v>512</v>
      </c>
      <c r="G88" s="44">
        <v>10974266.119999999</v>
      </c>
      <c r="H88" s="44">
        <v>285</v>
      </c>
      <c r="I88" s="44">
        <v>2498079.67</v>
      </c>
      <c r="J88" s="44">
        <v>837</v>
      </c>
      <c r="K88" s="44">
        <v>7701805.5199999996</v>
      </c>
      <c r="L88" s="42">
        <f t="shared" si="0"/>
        <v>1667</v>
      </c>
      <c r="M88" s="42">
        <f t="shared" si="0"/>
        <v>21638907.539999999</v>
      </c>
      <c r="N88" s="44">
        <v>1072</v>
      </c>
      <c r="O88" s="44">
        <v>18106087.16</v>
      </c>
      <c r="P88" s="44">
        <v>155</v>
      </c>
      <c r="Q88" s="44">
        <v>2410265.73</v>
      </c>
      <c r="R88" s="42">
        <f t="shared" si="7"/>
        <v>1227</v>
      </c>
      <c r="S88" s="42">
        <f t="shared" si="7"/>
        <v>20516352.890000001</v>
      </c>
      <c r="T88" s="42">
        <f t="shared" si="1"/>
        <v>2894</v>
      </c>
      <c r="U88" s="42">
        <f t="shared" si="1"/>
        <v>42155260.43</v>
      </c>
      <c r="V88" s="16"/>
    </row>
    <row r="89" spans="1:22" s="9" customFormat="1">
      <c r="A89" s="30">
        <v>82</v>
      </c>
      <c r="B89" s="31" t="s">
        <v>167</v>
      </c>
      <c r="C89" s="32" t="s">
        <v>168</v>
      </c>
      <c r="D89" s="43">
        <v>26</v>
      </c>
      <c r="E89" s="43">
        <v>397972.52</v>
      </c>
      <c r="F89" s="43">
        <v>629</v>
      </c>
      <c r="G89" s="43">
        <v>14906551.640000001</v>
      </c>
      <c r="H89" s="43">
        <v>157</v>
      </c>
      <c r="I89" s="43">
        <v>1456390.09</v>
      </c>
      <c r="J89" s="43">
        <v>736</v>
      </c>
      <c r="K89" s="43">
        <v>4377983.32</v>
      </c>
      <c r="L89" s="43">
        <f t="shared" si="0"/>
        <v>1548</v>
      </c>
      <c r="M89" s="43">
        <f t="shared" si="0"/>
        <v>21138897.57</v>
      </c>
      <c r="N89" s="43">
        <v>469</v>
      </c>
      <c r="O89" s="43">
        <v>17712254.690000001</v>
      </c>
      <c r="P89" s="43">
        <v>7</v>
      </c>
      <c r="Q89" s="43">
        <v>281239.77</v>
      </c>
      <c r="R89" s="43">
        <f t="shared" si="7"/>
        <v>476</v>
      </c>
      <c r="S89" s="43">
        <f t="shared" si="7"/>
        <v>17993494.460000001</v>
      </c>
      <c r="T89" s="43">
        <f t="shared" si="1"/>
        <v>2024</v>
      </c>
      <c r="U89" s="43">
        <f t="shared" si="1"/>
        <v>39132392.030000001</v>
      </c>
      <c r="V89" s="16"/>
    </row>
    <row r="90" spans="1:22" s="9" customFormat="1">
      <c r="A90" s="33">
        <v>83</v>
      </c>
      <c r="B90" s="54" t="s">
        <v>175</v>
      </c>
      <c r="C90" s="1" t="s">
        <v>176</v>
      </c>
      <c r="D90" s="44">
        <v>7</v>
      </c>
      <c r="E90" s="44">
        <v>140482.91</v>
      </c>
      <c r="F90" s="44">
        <v>63</v>
      </c>
      <c r="G90" s="44">
        <v>709059.07</v>
      </c>
      <c r="H90" s="44">
        <v>276</v>
      </c>
      <c r="I90" s="44">
        <v>1252870.58</v>
      </c>
      <c r="J90" s="44">
        <v>1419</v>
      </c>
      <c r="K90" s="44">
        <v>14939486.85</v>
      </c>
      <c r="L90" s="42">
        <f t="shared" si="0"/>
        <v>1765</v>
      </c>
      <c r="M90" s="42">
        <f t="shared" si="0"/>
        <v>17041899.41</v>
      </c>
      <c r="N90" s="44">
        <v>790</v>
      </c>
      <c r="O90" s="44">
        <v>17380401.789999999</v>
      </c>
      <c r="P90" s="44">
        <v>38</v>
      </c>
      <c r="Q90" s="44">
        <v>3145057.4</v>
      </c>
      <c r="R90" s="42">
        <f t="shared" si="7"/>
        <v>828</v>
      </c>
      <c r="S90" s="42">
        <f t="shared" si="7"/>
        <v>20525459.189999998</v>
      </c>
      <c r="T90" s="42">
        <f t="shared" si="1"/>
        <v>2593</v>
      </c>
      <c r="U90" s="42">
        <f t="shared" si="1"/>
        <v>37567358.599999994</v>
      </c>
      <c r="V90" s="16"/>
    </row>
    <row r="91" spans="1:22" s="9" customFormat="1">
      <c r="A91" s="30">
        <v>84</v>
      </c>
      <c r="B91" s="53" t="s">
        <v>112</v>
      </c>
      <c r="C91" s="32" t="s">
        <v>113</v>
      </c>
      <c r="D91" s="43">
        <v>1</v>
      </c>
      <c r="E91" s="43">
        <v>1000728.24</v>
      </c>
      <c r="F91" s="43"/>
      <c r="G91" s="43"/>
      <c r="H91" s="43"/>
      <c r="I91" s="43"/>
      <c r="J91" s="43">
        <v>34</v>
      </c>
      <c r="K91" s="43">
        <v>8942540.6300000008</v>
      </c>
      <c r="L91" s="43">
        <f t="shared" si="0"/>
        <v>35</v>
      </c>
      <c r="M91" s="43">
        <f t="shared" si="0"/>
        <v>9943268.870000001</v>
      </c>
      <c r="N91" s="43">
        <v>2</v>
      </c>
      <c r="O91" s="43">
        <v>13298898.5</v>
      </c>
      <c r="P91" s="43">
        <v>1</v>
      </c>
      <c r="Q91" s="43">
        <v>10000000</v>
      </c>
      <c r="R91" s="43">
        <f t="shared" si="7"/>
        <v>3</v>
      </c>
      <c r="S91" s="43">
        <f t="shared" si="7"/>
        <v>23298898.5</v>
      </c>
      <c r="T91" s="43">
        <f t="shared" si="1"/>
        <v>38</v>
      </c>
      <c r="U91" s="43">
        <f t="shared" si="1"/>
        <v>33242167.370000001</v>
      </c>
      <c r="V91" s="16"/>
    </row>
    <row r="92" spans="1:22" s="9" customFormat="1">
      <c r="A92" s="33">
        <v>85</v>
      </c>
      <c r="B92" s="54" t="s">
        <v>124</v>
      </c>
      <c r="C92" s="1" t="s">
        <v>125</v>
      </c>
      <c r="D92" s="44">
        <v>87</v>
      </c>
      <c r="E92" s="44">
        <v>15547697.35</v>
      </c>
      <c r="F92" s="44">
        <v>53</v>
      </c>
      <c r="G92" s="44">
        <v>4428297.59</v>
      </c>
      <c r="H92" s="44">
        <v>8</v>
      </c>
      <c r="I92" s="44">
        <v>126657.63</v>
      </c>
      <c r="J92" s="44">
        <v>61</v>
      </c>
      <c r="K92" s="44">
        <v>486070.9</v>
      </c>
      <c r="L92" s="42">
        <f t="shared" si="0"/>
        <v>209</v>
      </c>
      <c r="M92" s="42">
        <f t="shared" si="0"/>
        <v>20588723.469999999</v>
      </c>
      <c r="N92" s="44">
        <v>8</v>
      </c>
      <c r="O92" s="44">
        <v>1397494.48</v>
      </c>
      <c r="P92" s="44">
        <v>13</v>
      </c>
      <c r="Q92" s="44">
        <v>10402241.98</v>
      </c>
      <c r="R92" s="42">
        <f t="shared" si="7"/>
        <v>21</v>
      </c>
      <c r="S92" s="42">
        <f t="shared" si="7"/>
        <v>11799736.460000001</v>
      </c>
      <c r="T92" s="42">
        <f t="shared" si="1"/>
        <v>230</v>
      </c>
      <c r="U92" s="42">
        <f t="shared" si="1"/>
        <v>32388459.93</v>
      </c>
      <c r="V92" s="16"/>
    </row>
    <row r="93" spans="1:22" s="9" customFormat="1">
      <c r="A93" s="30">
        <v>86</v>
      </c>
      <c r="B93" s="53" t="s">
        <v>241</v>
      </c>
      <c r="C93" s="32" t="s">
        <v>333</v>
      </c>
      <c r="D93" s="43">
        <v>6</v>
      </c>
      <c r="E93" s="43">
        <v>368016.71</v>
      </c>
      <c r="F93" s="43">
        <v>74</v>
      </c>
      <c r="G93" s="43">
        <v>2539067.92</v>
      </c>
      <c r="H93" s="43">
        <v>388</v>
      </c>
      <c r="I93" s="43">
        <v>4233521.33</v>
      </c>
      <c r="J93" s="43">
        <v>430</v>
      </c>
      <c r="K93" s="43">
        <v>5803733.3799999999</v>
      </c>
      <c r="L93" s="43">
        <f t="shared" si="0"/>
        <v>898</v>
      </c>
      <c r="M93" s="43">
        <f t="shared" si="0"/>
        <v>12944339.340000002</v>
      </c>
      <c r="N93" s="43">
        <v>136</v>
      </c>
      <c r="O93" s="43">
        <v>11169631.300000001</v>
      </c>
      <c r="P93" s="43">
        <v>92</v>
      </c>
      <c r="Q93" s="43">
        <v>7729822</v>
      </c>
      <c r="R93" s="43">
        <f t="shared" si="7"/>
        <v>228</v>
      </c>
      <c r="S93" s="43">
        <f t="shared" si="7"/>
        <v>18899453.300000001</v>
      </c>
      <c r="T93" s="43">
        <f t="shared" si="1"/>
        <v>1126</v>
      </c>
      <c r="U93" s="43">
        <f t="shared" si="1"/>
        <v>31843792.640000001</v>
      </c>
      <c r="V93" s="16"/>
    </row>
    <row r="94" spans="1:22" s="9" customFormat="1">
      <c r="A94" s="33">
        <v>87</v>
      </c>
      <c r="B94" s="54" t="s">
        <v>145</v>
      </c>
      <c r="C94" s="1" t="s">
        <v>146</v>
      </c>
      <c r="D94" s="44">
        <v>2</v>
      </c>
      <c r="E94" s="44">
        <v>391485.07</v>
      </c>
      <c r="F94" s="44">
        <v>4</v>
      </c>
      <c r="G94" s="44">
        <v>492299.92</v>
      </c>
      <c r="H94" s="44">
        <v>46</v>
      </c>
      <c r="I94" s="44">
        <v>14984105.17</v>
      </c>
      <c r="J94" s="44">
        <v>46</v>
      </c>
      <c r="K94" s="44">
        <v>2435726.52</v>
      </c>
      <c r="L94" s="42">
        <f t="shared" si="0"/>
        <v>98</v>
      </c>
      <c r="M94" s="42">
        <f t="shared" si="0"/>
        <v>18303616.680000003</v>
      </c>
      <c r="N94" s="44">
        <v>5</v>
      </c>
      <c r="O94" s="44">
        <v>517000</v>
      </c>
      <c r="P94" s="44">
        <v>18</v>
      </c>
      <c r="Q94" s="44">
        <v>12943378.76</v>
      </c>
      <c r="R94" s="42">
        <f t="shared" si="7"/>
        <v>23</v>
      </c>
      <c r="S94" s="42">
        <f t="shared" si="7"/>
        <v>13460378.76</v>
      </c>
      <c r="T94" s="42">
        <f t="shared" si="1"/>
        <v>121</v>
      </c>
      <c r="U94" s="42">
        <f t="shared" si="1"/>
        <v>31763995.440000005</v>
      </c>
      <c r="V94" s="16"/>
    </row>
    <row r="95" spans="1:22" s="9" customFormat="1">
      <c r="A95" s="30">
        <v>88</v>
      </c>
      <c r="B95" s="53" t="s">
        <v>335</v>
      </c>
      <c r="C95" s="32" t="s">
        <v>358</v>
      </c>
      <c r="D95" s="43"/>
      <c r="E95" s="43"/>
      <c r="F95" s="43"/>
      <c r="G95" s="43"/>
      <c r="H95" s="43">
        <v>429</v>
      </c>
      <c r="I95" s="43">
        <v>1869619.69</v>
      </c>
      <c r="J95" s="43">
        <v>1029</v>
      </c>
      <c r="K95" s="43">
        <v>15613581.82</v>
      </c>
      <c r="L95" s="43">
        <f t="shared" si="0"/>
        <v>1458</v>
      </c>
      <c r="M95" s="43">
        <f t="shared" si="0"/>
        <v>17483201.510000002</v>
      </c>
      <c r="N95" s="43">
        <v>1260</v>
      </c>
      <c r="O95" s="43">
        <v>13576454.279999999</v>
      </c>
      <c r="P95" s="43">
        <v>9</v>
      </c>
      <c r="Q95" s="43">
        <v>29920.74</v>
      </c>
      <c r="R95" s="43">
        <f t="shared" si="7"/>
        <v>1269</v>
      </c>
      <c r="S95" s="43">
        <f t="shared" si="7"/>
        <v>13606375.02</v>
      </c>
      <c r="T95" s="43">
        <f t="shared" si="1"/>
        <v>2727</v>
      </c>
      <c r="U95" s="43">
        <f t="shared" si="1"/>
        <v>31089576.530000001</v>
      </c>
      <c r="V95" s="16"/>
    </row>
    <row r="96" spans="1:22" s="9" customFormat="1">
      <c r="A96" s="33">
        <v>89</v>
      </c>
      <c r="B96" s="54" t="s">
        <v>203</v>
      </c>
      <c r="C96" s="1" t="s">
        <v>204</v>
      </c>
      <c r="D96" s="44">
        <v>15</v>
      </c>
      <c r="E96" s="44">
        <v>156122.81</v>
      </c>
      <c r="F96" s="44">
        <v>18</v>
      </c>
      <c r="G96" s="44">
        <v>138227.65</v>
      </c>
      <c r="H96" s="44">
        <v>152</v>
      </c>
      <c r="I96" s="44">
        <v>1479310.02</v>
      </c>
      <c r="J96" s="44">
        <v>425</v>
      </c>
      <c r="K96" s="44">
        <v>5528797.5999999996</v>
      </c>
      <c r="L96" s="42">
        <f t="shared" si="0"/>
        <v>610</v>
      </c>
      <c r="M96" s="42">
        <f t="shared" si="0"/>
        <v>7302458.0799999991</v>
      </c>
      <c r="N96" s="44">
        <v>344</v>
      </c>
      <c r="O96" s="44">
        <v>12775915.710000001</v>
      </c>
      <c r="P96" s="44">
        <v>58</v>
      </c>
      <c r="Q96" s="44">
        <v>8744381.1699999999</v>
      </c>
      <c r="R96" s="42">
        <f t="shared" si="7"/>
        <v>402</v>
      </c>
      <c r="S96" s="42">
        <f t="shared" si="7"/>
        <v>21520296.880000003</v>
      </c>
      <c r="T96" s="42">
        <f t="shared" si="1"/>
        <v>1012</v>
      </c>
      <c r="U96" s="42">
        <f t="shared" si="1"/>
        <v>28822754.960000001</v>
      </c>
      <c r="V96" s="16"/>
    </row>
    <row r="97" spans="1:22" s="9" customFormat="1">
      <c r="A97" s="30">
        <v>90</v>
      </c>
      <c r="B97" s="31" t="s">
        <v>165</v>
      </c>
      <c r="C97" s="32" t="s">
        <v>166</v>
      </c>
      <c r="D97" s="43"/>
      <c r="E97" s="43"/>
      <c r="F97" s="43">
        <v>15</v>
      </c>
      <c r="G97" s="43">
        <v>190647.62</v>
      </c>
      <c r="H97" s="43">
        <v>538</v>
      </c>
      <c r="I97" s="43">
        <v>2492511.56</v>
      </c>
      <c r="J97" s="43">
        <v>1271</v>
      </c>
      <c r="K97" s="43">
        <v>12985227.970000001</v>
      </c>
      <c r="L97" s="43">
        <f t="shared" si="0"/>
        <v>1824</v>
      </c>
      <c r="M97" s="43">
        <f t="shared" si="0"/>
        <v>15668387.15</v>
      </c>
      <c r="N97" s="43">
        <v>1250</v>
      </c>
      <c r="O97" s="43">
        <v>11277325.66</v>
      </c>
      <c r="P97" s="43">
        <v>43</v>
      </c>
      <c r="Q97" s="43">
        <v>629444.75</v>
      </c>
      <c r="R97" s="43">
        <f t="shared" si="7"/>
        <v>1293</v>
      </c>
      <c r="S97" s="43">
        <f t="shared" si="7"/>
        <v>11906770.41</v>
      </c>
      <c r="T97" s="43">
        <f t="shared" si="1"/>
        <v>3117</v>
      </c>
      <c r="U97" s="43">
        <f t="shared" si="1"/>
        <v>27575157.560000002</v>
      </c>
      <c r="V97" s="16"/>
    </row>
    <row r="98" spans="1:22" s="9" customFormat="1">
      <c r="A98" s="33">
        <v>91</v>
      </c>
      <c r="B98" s="54" t="s">
        <v>101</v>
      </c>
      <c r="C98" s="1" t="s">
        <v>102</v>
      </c>
      <c r="D98" s="44">
        <v>4</v>
      </c>
      <c r="E98" s="44">
        <v>289059.65999999997</v>
      </c>
      <c r="F98" s="44">
        <v>42</v>
      </c>
      <c r="G98" s="44">
        <v>5024973.38</v>
      </c>
      <c r="H98" s="44">
        <v>59</v>
      </c>
      <c r="I98" s="44">
        <v>1553901.5</v>
      </c>
      <c r="J98" s="44">
        <v>168</v>
      </c>
      <c r="K98" s="44">
        <v>7734040.8099999996</v>
      </c>
      <c r="L98" s="42">
        <f t="shared" si="0"/>
        <v>273</v>
      </c>
      <c r="M98" s="42">
        <f t="shared" si="0"/>
        <v>14601975.349999998</v>
      </c>
      <c r="N98" s="44">
        <v>40</v>
      </c>
      <c r="O98" s="44">
        <v>11935843</v>
      </c>
      <c r="P98" s="44">
        <v>9</v>
      </c>
      <c r="Q98" s="44">
        <v>1020000</v>
      </c>
      <c r="R98" s="42">
        <f t="shared" si="7"/>
        <v>49</v>
      </c>
      <c r="S98" s="42">
        <f t="shared" si="7"/>
        <v>12955843</v>
      </c>
      <c r="T98" s="42">
        <f t="shared" si="1"/>
        <v>322</v>
      </c>
      <c r="U98" s="42">
        <f t="shared" si="1"/>
        <v>27557818.349999998</v>
      </c>
      <c r="V98" s="16"/>
    </row>
    <row r="99" spans="1:22" s="9" customFormat="1">
      <c r="A99" s="30">
        <v>92</v>
      </c>
      <c r="B99" s="53" t="s">
        <v>205</v>
      </c>
      <c r="C99" s="32" t="s">
        <v>206</v>
      </c>
      <c r="D99" s="43">
        <v>3</v>
      </c>
      <c r="E99" s="43">
        <v>32152.799999999999</v>
      </c>
      <c r="F99" s="43">
        <v>16</v>
      </c>
      <c r="G99" s="43">
        <v>158966</v>
      </c>
      <c r="H99" s="43">
        <v>400</v>
      </c>
      <c r="I99" s="43">
        <v>1137870.75</v>
      </c>
      <c r="J99" s="43">
        <v>866</v>
      </c>
      <c r="K99" s="43">
        <v>4493665.6399999997</v>
      </c>
      <c r="L99" s="43">
        <f t="shared" si="0"/>
        <v>1285</v>
      </c>
      <c r="M99" s="43">
        <f t="shared" si="0"/>
        <v>5822655.1899999995</v>
      </c>
      <c r="N99" s="43">
        <v>445</v>
      </c>
      <c r="O99" s="43">
        <v>12430188.460000001</v>
      </c>
      <c r="P99" s="43">
        <v>85</v>
      </c>
      <c r="Q99" s="43">
        <v>8947782.5299999993</v>
      </c>
      <c r="R99" s="43">
        <f t="shared" si="7"/>
        <v>530</v>
      </c>
      <c r="S99" s="43">
        <f t="shared" si="7"/>
        <v>21377970.990000002</v>
      </c>
      <c r="T99" s="43">
        <f t="shared" si="1"/>
        <v>1815</v>
      </c>
      <c r="U99" s="43">
        <f t="shared" si="1"/>
        <v>27200626.18</v>
      </c>
      <c r="V99" s="16"/>
    </row>
    <row r="100" spans="1:22" s="9" customFormat="1">
      <c r="A100" s="33">
        <v>93</v>
      </c>
      <c r="B100" s="54" t="s">
        <v>169</v>
      </c>
      <c r="C100" s="1" t="s">
        <v>170</v>
      </c>
      <c r="D100" s="44">
        <v>1</v>
      </c>
      <c r="E100" s="44">
        <v>6064</v>
      </c>
      <c r="F100" s="44">
        <v>85</v>
      </c>
      <c r="G100" s="44">
        <v>1395703.35</v>
      </c>
      <c r="H100" s="44">
        <v>6</v>
      </c>
      <c r="I100" s="44">
        <v>38405.97</v>
      </c>
      <c r="J100" s="44">
        <v>147</v>
      </c>
      <c r="K100" s="44">
        <v>11995140.279999999</v>
      </c>
      <c r="L100" s="42">
        <f t="shared" si="0"/>
        <v>239</v>
      </c>
      <c r="M100" s="42">
        <f t="shared" si="0"/>
        <v>13435313.6</v>
      </c>
      <c r="N100" s="44">
        <v>541</v>
      </c>
      <c r="O100" s="44">
        <v>13379010.029999999</v>
      </c>
      <c r="P100" s="44">
        <v>2</v>
      </c>
      <c r="Q100" s="44">
        <v>39865</v>
      </c>
      <c r="R100" s="42">
        <f t="shared" si="7"/>
        <v>543</v>
      </c>
      <c r="S100" s="42">
        <f t="shared" si="7"/>
        <v>13418875.029999999</v>
      </c>
      <c r="T100" s="42">
        <f t="shared" si="1"/>
        <v>782</v>
      </c>
      <c r="U100" s="42">
        <f t="shared" si="1"/>
        <v>26854188.629999999</v>
      </c>
      <c r="V100" s="16"/>
    </row>
    <row r="101" spans="1:22" s="9" customFormat="1">
      <c r="A101" s="30">
        <v>94</v>
      </c>
      <c r="B101" s="53" t="s">
        <v>359</v>
      </c>
      <c r="C101" s="32" t="s">
        <v>360</v>
      </c>
      <c r="D101" s="43"/>
      <c r="E101" s="43"/>
      <c r="F101" s="43"/>
      <c r="G101" s="43"/>
      <c r="H101" s="43">
        <v>4</v>
      </c>
      <c r="I101" s="43">
        <v>4315449.43</v>
      </c>
      <c r="J101" s="43">
        <v>17</v>
      </c>
      <c r="K101" s="43">
        <v>13565449.43</v>
      </c>
      <c r="L101" s="43">
        <f t="shared" si="0"/>
        <v>21</v>
      </c>
      <c r="M101" s="43">
        <f t="shared" si="0"/>
        <v>17880898.859999999</v>
      </c>
      <c r="N101" s="43">
        <v>2</v>
      </c>
      <c r="O101" s="43">
        <v>8000000</v>
      </c>
      <c r="P101" s="43"/>
      <c r="Q101" s="43"/>
      <c r="R101" s="43">
        <f t="shared" si="7"/>
        <v>2</v>
      </c>
      <c r="S101" s="43">
        <f t="shared" si="7"/>
        <v>8000000</v>
      </c>
      <c r="T101" s="43">
        <f t="shared" si="1"/>
        <v>23</v>
      </c>
      <c r="U101" s="43">
        <f t="shared" si="1"/>
        <v>25880898.859999999</v>
      </c>
      <c r="V101" s="16"/>
    </row>
    <row r="102" spans="1:22" s="9" customFormat="1">
      <c r="A102" s="33">
        <v>95</v>
      </c>
      <c r="B102" s="54" t="s">
        <v>185</v>
      </c>
      <c r="C102" s="1" t="s">
        <v>186</v>
      </c>
      <c r="D102" s="44">
        <v>28</v>
      </c>
      <c r="E102" s="44">
        <v>486209.41</v>
      </c>
      <c r="F102" s="44">
        <v>306</v>
      </c>
      <c r="G102" s="44">
        <v>5267320.8099999996</v>
      </c>
      <c r="H102" s="44">
        <v>294</v>
      </c>
      <c r="I102" s="44">
        <v>1310613.28</v>
      </c>
      <c r="J102" s="44">
        <v>780</v>
      </c>
      <c r="K102" s="44">
        <v>5926923.2800000003</v>
      </c>
      <c r="L102" s="42">
        <f t="shared" si="0"/>
        <v>1408</v>
      </c>
      <c r="M102" s="42">
        <f t="shared" si="0"/>
        <v>12991066.780000001</v>
      </c>
      <c r="N102" s="44">
        <v>940</v>
      </c>
      <c r="O102" s="44">
        <v>9781268.25</v>
      </c>
      <c r="P102" s="44">
        <v>12</v>
      </c>
      <c r="Q102" s="44">
        <v>386842.53</v>
      </c>
      <c r="R102" s="42">
        <f t="shared" si="7"/>
        <v>952</v>
      </c>
      <c r="S102" s="42">
        <f t="shared" si="7"/>
        <v>10168110.779999999</v>
      </c>
      <c r="T102" s="42">
        <f t="shared" si="1"/>
        <v>2360</v>
      </c>
      <c r="U102" s="42">
        <f t="shared" si="1"/>
        <v>23159177.560000002</v>
      </c>
      <c r="V102" s="16"/>
    </row>
    <row r="103" spans="1:22" s="9" customFormat="1">
      <c r="A103" s="30">
        <v>96</v>
      </c>
      <c r="B103" s="53" t="s">
        <v>189</v>
      </c>
      <c r="C103" s="32" t="s">
        <v>190</v>
      </c>
      <c r="D103" s="43">
        <v>2</v>
      </c>
      <c r="E103" s="43">
        <v>11845</v>
      </c>
      <c r="F103" s="43">
        <v>14</v>
      </c>
      <c r="G103" s="43">
        <v>449719.05</v>
      </c>
      <c r="H103" s="43">
        <v>331</v>
      </c>
      <c r="I103" s="43">
        <v>1966216.78</v>
      </c>
      <c r="J103" s="43">
        <v>684</v>
      </c>
      <c r="K103" s="43">
        <v>10879668</v>
      </c>
      <c r="L103" s="43">
        <f t="shared" si="0"/>
        <v>1031</v>
      </c>
      <c r="M103" s="43">
        <f t="shared" si="0"/>
        <v>13307448.83</v>
      </c>
      <c r="N103" s="43">
        <v>593</v>
      </c>
      <c r="O103" s="43">
        <v>9551995.4499999993</v>
      </c>
      <c r="P103" s="43">
        <v>2</v>
      </c>
      <c r="Q103" s="43">
        <v>2660.48</v>
      </c>
      <c r="R103" s="43">
        <f t="shared" ref="R103:S118" si="8">N103+P103</f>
        <v>595</v>
      </c>
      <c r="S103" s="43">
        <f t="shared" si="8"/>
        <v>9554655.9299999997</v>
      </c>
      <c r="T103" s="43">
        <f t="shared" si="1"/>
        <v>1626</v>
      </c>
      <c r="U103" s="43">
        <f t="shared" si="1"/>
        <v>22862104.759999998</v>
      </c>
      <c r="V103" s="16"/>
    </row>
    <row r="104" spans="1:22" s="9" customFormat="1">
      <c r="A104" s="33">
        <v>97</v>
      </c>
      <c r="B104" s="54" t="s">
        <v>201</v>
      </c>
      <c r="C104" s="1" t="s">
        <v>202</v>
      </c>
      <c r="D104" s="44">
        <v>1</v>
      </c>
      <c r="E104" s="44">
        <v>24689.42</v>
      </c>
      <c r="F104" s="44">
        <v>27</v>
      </c>
      <c r="G104" s="44">
        <v>552560.36</v>
      </c>
      <c r="H104" s="44">
        <v>1324</v>
      </c>
      <c r="I104" s="44">
        <v>1463961.09</v>
      </c>
      <c r="J104" s="44">
        <v>2286</v>
      </c>
      <c r="K104" s="44">
        <v>9684417.9499999993</v>
      </c>
      <c r="L104" s="42">
        <f t="shared" si="0"/>
        <v>3638</v>
      </c>
      <c r="M104" s="42">
        <f t="shared" si="0"/>
        <v>11725628.819999998</v>
      </c>
      <c r="N104" s="44">
        <v>834</v>
      </c>
      <c r="O104" s="44">
        <v>9759202.7599999998</v>
      </c>
      <c r="P104" s="44">
        <v>19</v>
      </c>
      <c r="Q104" s="44">
        <v>956288.97</v>
      </c>
      <c r="R104" s="42">
        <f t="shared" si="8"/>
        <v>853</v>
      </c>
      <c r="S104" s="42">
        <f t="shared" si="8"/>
        <v>10715491.73</v>
      </c>
      <c r="T104" s="42">
        <f t="shared" si="1"/>
        <v>4491</v>
      </c>
      <c r="U104" s="42">
        <f t="shared" si="1"/>
        <v>22441120.549999997</v>
      </c>
      <c r="V104" s="16"/>
    </row>
    <row r="105" spans="1:22" s="9" customFormat="1">
      <c r="A105" s="30">
        <v>98</v>
      </c>
      <c r="B105" s="31" t="s">
        <v>225</v>
      </c>
      <c r="C105" s="32" t="s">
        <v>226</v>
      </c>
      <c r="D105" s="43"/>
      <c r="E105" s="43"/>
      <c r="F105" s="43"/>
      <c r="G105" s="43"/>
      <c r="H105" s="43">
        <v>76</v>
      </c>
      <c r="I105" s="43">
        <v>1917420.6</v>
      </c>
      <c r="J105" s="43">
        <v>539</v>
      </c>
      <c r="K105" s="43">
        <v>9292540.2300000004</v>
      </c>
      <c r="L105" s="43">
        <f t="shared" si="0"/>
        <v>615</v>
      </c>
      <c r="M105" s="43">
        <f t="shared" si="0"/>
        <v>11209960.83</v>
      </c>
      <c r="N105" s="43">
        <v>521</v>
      </c>
      <c r="O105" s="43">
        <v>9218358.8399999999</v>
      </c>
      <c r="P105" s="43">
        <v>77</v>
      </c>
      <c r="Q105" s="43">
        <v>1930122.51</v>
      </c>
      <c r="R105" s="43">
        <f t="shared" si="8"/>
        <v>598</v>
      </c>
      <c r="S105" s="43">
        <f t="shared" si="8"/>
        <v>11148481.35</v>
      </c>
      <c r="T105" s="43">
        <f t="shared" si="1"/>
        <v>1213</v>
      </c>
      <c r="U105" s="43">
        <f t="shared" si="1"/>
        <v>22358442.18</v>
      </c>
      <c r="V105" s="16"/>
    </row>
    <row r="106" spans="1:22" s="9" customFormat="1">
      <c r="A106" s="33">
        <v>99</v>
      </c>
      <c r="B106" s="54" t="s">
        <v>287</v>
      </c>
      <c r="C106" s="1" t="s">
        <v>288</v>
      </c>
      <c r="D106" s="44">
        <v>2</v>
      </c>
      <c r="E106" s="44">
        <v>31000</v>
      </c>
      <c r="F106" s="44"/>
      <c r="G106" s="44"/>
      <c r="H106" s="44">
        <v>912</v>
      </c>
      <c r="I106" s="44">
        <v>555603.5</v>
      </c>
      <c r="J106" s="44">
        <v>998</v>
      </c>
      <c r="K106" s="44">
        <v>1432497.4</v>
      </c>
      <c r="L106" s="42">
        <f t="shared" si="0"/>
        <v>1912</v>
      </c>
      <c r="M106" s="42">
        <f t="shared" si="0"/>
        <v>2019100.9</v>
      </c>
      <c r="N106" s="44">
        <v>89</v>
      </c>
      <c r="O106" s="44">
        <v>10205338.779999999</v>
      </c>
      <c r="P106" s="44">
        <v>63</v>
      </c>
      <c r="Q106" s="44">
        <v>9357514.0700000003</v>
      </c>
      <c r="R106" s="42">
        <f t="shared" si="8"/>
        <v>152</v>
      </c>
      <c r="S106" s="42">
        <f t="shared" si="8"/>
        <v>19562852.850000001</v>
      </c>
      <c r="T106" s="42">
        <f t="shared" si="1"/>
        <v>2064</v>
      </c>
      <c r="U106" s="42">
        <f t="shared" si="1"/>
        <v>21581953.75</v>
      </c>
      <c r="V106" s="16"/>
    </row>
    <row r="107" spans="1:22" s="9" customFormat="1">
      <c r="A107" s="30">
        <v>100</v>
      </c>
      <c r="B107" s="53" t="s">
        <v>177</v>
      </c>
      <c r="C107" s="32" t="s">
        <v>178</v>
      </c>
      <c r="D107" s="43">
        <v>14</v>
      </c>
      <c r="E107" s="43">
        <v>152046.66</v>
      </c>
      <c r="F107" s="43">
        <v>211</v>
      </c>
      <c r="G107" s="43">
        <v>3602158.36</v>
      </c>
      <c r="H107" s="43">
        <v>187</v>
      </c>
      <c r="I107" s="43">
        <v>2218139.4300000002</v>
      </c>
      <c r="J107" s="43">
        <v>773</v>
      </c>
      <c r="K107" s="43">
        <v>5321456.26</v>
      </c>
      <c r="L107" s="43">
        <f t="shared" si="0"/>
        <v>1185</v>
      </c>
      <c r="M107" s="43">
        <f t="shared" si="0"/>
        <v>11293800.709999999</v>
      </c>
      <c r="N107" s="43">
        <v>756</v>
      </c>
      <c r="O107" s="43">
        <v>8231831.5899999999</v>
      </c>
      <c r="P107" s="43">
        <v>48</v>
      </c>
      <c r="Q107" s="43">
        <v>1982151.03</v>
      </c>
      <c r="R107" s="43">
        <f t="shared" si="8"/>
        <v>804</v>
      </c>
      <c r="S107" s="43">
        <f t="shared" si="8"/>
        <v>10213982.619999999</v>
      </c>
      <c r="T107" s="43">
        <f t="shared" si="1"/>
        <v>1989</v>
      </c>
      <c r="U107" s="43">
        <f t="shared" si="1"/>
        <v>21507783.329999998</v>
      </c>
      <c r="V107" s="16"/>
    </row>
    <row r="108" spans="1:22" s="9" customFormat="1">
      <c r="A108" s="33">
        <v>101</v>
      </c>
      <c r="B108" s="54" t="s">
        <v>193</v>
      </c>
      <c r="C108" s="1" t="s">
        <v>194</v>
      </c>
      <c r="D108" s="44"/>
      <c r="E108" s="44"/>
      <c r="F108" s="44"/>
      <c r="G108" s="44"/>
      <c r="H108" s="44">
        <v>193</v>
      </c>
      <c r="I108" s="44">
        <v>950889.88</v>
      </c>
      <c r="J108" s="44">
        <v>473</v>
      </c>
      <c r="K108" s="44">
        <v>4987555.03</v>
      </c>
      <c r="L108" s="42">
        <f t="shared" si="0"/>
        <v>666</v>
      </c>
      <c r="M108" s="42">
        <f t="shared" si="0"/>
        <v>5938444.9100000001</v>
      </c>
      <c r="N108" s="44">
        <v>633</v>
      </c>
      <c r="O108" s="44">
        <v>9660608.9299999997</v>
      </c>
      <c r="P108" s="44">
        <v>75</v>
      </c>
      <c r="Q108" s="44">
        <v>5657278.25</v>
      </c>
      <c r="R108" s="42">
        <f t="shared" si="8"/>
        <v>708</v>
      </c>
      <c r="S108" s="42">
        <f t="shared" si="8"/>
        <v>15317887.18</v>
      </c>
      <c r="T108" s="42">
        <f t="shared" si="1"/>
        <v>1374</v>
      </c>
      <c r="U108" s="42">
        <f t="shared" si="1"/>
        <v>21256332.09</v>
      </c>
      <c r="V108" s="16"/>
    </row>
    <row r="109" spans="1:22" s="9" customFormat="1">
      <c r="A109" s="30">
        <v>102</v>
      </c>
      <c r="B109" s="53" t="s">
        <v>221</v>
      </c>
      <c r="C109" s="32" t="s">
        <v>222</v>
      </c>
      <c r="D109" s="43"/>
      <c r="E109" s="43"/>
      <c r="F109" s="43">
        <v>38</v>
      </c>
      <c r="G109" s="43">
        <v>652574.31999999995</v>
      </c>
      <c r="H109" s="43">
        <v>160</v>
      </c>
      <c r="I109" s="43">
        <v>240132.59</v>
      </c>
      <c r="J109" s="43">
        <v>526</v>
      </c>
      <c r="K109" s="43">
        <v>2948789.69</v>
      </c>
      <c r="L109" s="43">
        <f t="shared" si="0"/>
        <v>724</v>
      </c>
      <c r="M109" s="43">
        <f t="shared" si="0"/>
        <v>3841496.5999999996</v>
      </c>
      <c r="N109" s="43">
        <v>260</v>
      </c>
      <c r="O109" s="43">
        <v>10291269.66</v>
      </c>
      <c r="P109" s="43">
        <v>40</v>
      </c>
      <c r="Q109" s="43">
        <v>6890073</v>
      </c>
      <c r="R109" s="43">
        <f t="shared" si="8"/>
        <v>300</v>
      </c>
      <c r="S109" s="43">
        <f t="shared" si="8"/>
        <v>17181342.66</v>
      </c>
      <c r="T109" s="43">
        <f t="shared" si="1"/>
        <v>1024</v>
      </c>
      <c r="U109" s="43">
        <f t="shared" si="1"/>
        <v>21022839.259999998</v>
      </c>
      <c r="V109" s="16"/>
    </row>
    <row r="110" spans="1:22" s="9" customFormat="1">
      <c r="A110" s="33">
        <v>103</v>
      </c>
      <c r="B110" s="54" t="s">
        <v>293</v>
      </c>
      <c r="C110" s="1" t="s">
        <v>294</v>
      </c>
      <c r="D110" s="44">
        <v>2</v>
      </c>
      <c r="E110" s="44">
        <v>20150</v>
      </c>
      <c r="F110" s="44">
        <v>71</v>
      </c>
      <c r="G110" s="44">
        <v>1427591.59</v>
      </c>
      <c r="H110" s="44">
        <v>73</v>
      </c>
      <c r="I110" s="44">
        <v>1051720.0900000001</v>
      </c>
      <c r="J110" s="44">
        <v>643</v>
      </c>
      <c r="K110" s="44">
        <v>5982830.4900000002</v>
      </c>
      <c r="L110" s="42">
        <f t="shared" si="0"/>
        <v>789</v>
      </c>
      <c r="M110" s="42">
        <f t="shared" si="0"/>
        <v>8482292.1699999999</v>
      </c>
      <c r="N110" s="44">
        <v>825</v>
      </c>
      <c r="O110" s="44">
        <v>9102529.75</v>
      </c>
      <c r="P110" s="44">
        <v>234</v>
      </c>
      <c r="Q110" s="44">
        <v>2763927.31</v>
      </c>
      <c r="R110" s="42">
        <f t="shared" si="8"/>
        <v>1059</v>
      </c>
      <c r="S110" s="42">
        <f t="shared" si="8"/>
        <v>11866457.060000001</v>
      </c>
      <c r="T110" s="42">
        <f t="shared" si="1"/>
        <v>1848</v>
      </c>
      <c r="U110" s="42">
        <f t="shared" si="1"/>
        <v>20348749.23</v>
      </c>
      <c r="V110" s="16"/>
    </row>
    <row r="111" spans="1:22" s="9" customFormat="1">
      <c r="A111" s="30">
        <v>104</v>
      </c>
      <c r="B111" s="31" t="s">
        <v>151</v>
      </c>
      <c r="C111" s="32" t="s">
        <v>152</v>
      </c>
      <c r="D111" s="43">
        <v>20</v>
      </c>
      <c r="E111" s="43">
        <v>5300454.7</v>
      </c>
      <c r="F111" s="43">
        <v>17</v>
      </c>
      <c r="G111" s="43">
        <v>1421013.43</v>
      </c>
      <c r="H111" s="43">
        <v>17</v>
      </c>
      <c r="I111" s="43">
        <v>1288139.98</v>
      </c>
      <c r="J111" s="43">
        <v>40</v>
      </c>
      <c r="K111" s="43">
        <v>749684.02</v>
      </c>
      <c r="L111" s="43">
        <f t="shared" si="0"/>
        <v>94</v>
      </c>
      <c r="M111" s="43">
        <f t="shared" si="0"/>
        <v>8759292.129999999</v>
      </c>
      <c r="N111" s="43">
        <v>11</v>
      </c>
      <c r="O111" s="43">
        <v>3431027.73</v>
      </c>
      <c r="P111" s="43">
        <v>22</v>
      </c>
      <c r="Q111" s="43">
        <v>7992621.6100000003</v>
      </c>
      <c r="R111" s="43">
        <f t="shared" si="8"/>
        <v>33</v>
      </c>
      <c r="S111" s="43">
        <f t="shared" si="8"/>
        <v>11423649.34</v>
      </c>
      <c r="T111" s="43">
        <f t="shared" si="1"/>
        <v>127</v>
      </c>
      <c r="U111" s="43">
        <f t="shared" si="1"/>
        <v>20182941.469999999</v>
      </c>
      <c r="V111" s="16"/>
    </row>
    <row r="112" spans="1:22" s="9" customFormat="1">
      <c r="A112" s="33">
        <v>105</v>
      </c>
      <c r="B112" s="54" t="s">
        <v>171</v>
      </c>
      <c r="C112" s="1" t="s">
        <v>172</v>
      </c>
      <c r="D112" s="44">
        <v>336</v>
      </c>
      <c r="E112" s="44">
        <v>7446975.5899999999</v>
      </c>
      <c r="F112" s="44">
        <v>94</v>
      </c>
      <c r="G112" s="44">
        <v>2479797.54</v>
      </c>
      <c r="H112" s="44">
        <v>63</v>
      </c>
      <c r="I112" s="44">
        <v>256043.32</v>
      </c>
      <c r="J112" s="44">
        <v>257</v>
      </c>
      <c r="K112" s="44">
        <v>1423946.62</v>
      </c>
      <c r="L112" s="42">
        <f t="shared" si="0"/>
        <v>750</v>
      </c>
      <c r="M112" s="42">
        <f t="shared" si="0"/>
        <v>11606763.07</v>
      </c>
      <c r="N112" s="44">
        <v>9</v>
      </c>
      <c r="O112" s="44">
        <v>2021921.5</v>
      </c>
      <c r="P112" s="44">
        <v>21</v>
      </c>
      <c r="Q112" s="44">
        <v>5309272.22</v>
      </c>
      <c r="R112" s="42">
        <f t="shared" si="8"/>
        <v>30</v>
      </c>
      <c r="S112" s="42">
        <f t="shared" si="8"/>
        <v>7331193.7199999997</v>
      </c>
      <c r="T112" s="42">
        <f t="shared" si="1"/>
        <v>780</v>
      </c>
      <c r="U112" s="42">
        <f t="shared" si="1"/>
        <v>18937956.789999999</v>
      </c>
      <c r="V112" s="16"/>
    </row>
    <row r="113" spans="1:22" s="9" customFormat="1">
      <c r="A113" s="30">
        <v>106</v>
      </c>
      <c r="B113" s="53" t="s">
        <v>197</v>
      </c>
      <c r="C113" s="32" t="s">
        <v>198</v>
      </c>
      <c r="D113" s="43">
        <v>21</v>
      </c>
      <c r="E113" s="43">
        <v>227437.1</v>
      </c>
      <c r="F113" s="43">
        <v>128</v>
      </c>
      <c r="G113" s="43">
        <v>2724394.84</v>
      </c>
      <c r="H113" s="43">
        <v>129</v>
      </c>
      <c r="I113" s="43">
        <v>947510.99</v>
      </c>
      <c r="J113" s="43">
        <v>430</v>
      </c>
      <c r="K113" s="43">
        <v>3337645.52</v>
      </c>
      <c r="L113" s="43">
        <f t="shared" si="0"/>
        <v>708</v>
      </c>
      <c r="M113" s="43">
        <f t="shared" si="0"/>
        <v>7236988.4499999993</v>
      </c>
      <c r="N113" s="43">
        <v>309</v>
      </c>
      <c r="O113" s="43">
        <v>7852046.0300000003</v>
      </c>
      <c r="P113" s="43">
        <v>58</v>
      </c>
      <c r="Q113" s="43">
        <v>2848712.13</v>
      </c>
      <c r="R113" s="43">
        <f t="shared" si="8"/>
        <v>367</v>
      </c>
      <c r="S113" s="43">
        <f t="shared" si="8"/>
        <v>10700758.16</v>
      </c>
      <c r="T113" s="43">
        <f t="shared" si="1"/>
        <v>1075</v>
      </c>
      <c r="U113" s="43">
        <f t="shared" si="1"/>
        <v>17937746.609999999</v>
      </c>
      <c r="V113" s="16"/>
    </row>
    <row r="114" spans="1:22" s="9" customFormat="1">
      <c r="A114" s="33">
        <v>107</v>
      </c>
      <c r="B114" s="54" t="s">
        <v>187</v>
      </c>
      <c r="C114" s="1" t="s">
        <v>188</v>
      </c>
      <c r="D114" s="44">
        <v>11</v>
      </c>
      <c r="E114" s="44">
        <v>1447298.28</v>
      </c>
      <c r="F114" s="44">
        <v>7</v>
      </c>
      <c r="G114" s="44">
        <v>1894745.12</v>
      </c>
      <c r="H114" s="44">
        <v>29</v>
      </c>
      <c r="I114" s="44">
        <v>1917449.25</v>
      </c>
      <c r="J114" s="44">
        <v>72</v>
      </c>
      <c r="K114" s="44">
        <v>4926307.0599999996</v>
      </c>
      <c r="L114" s="42">
        <f t="shared" si="0"/>
        <v>119</v>
      </c>
      <c r="M114" s="42">
        <f t="shared" si="0"/>
        <v>10185799.709999999</v>
      </c>
      <c r="N114" s="44">
        <v>12</v>
      </c>
      <c r="O114" s="44">
        <v>5489849</v>
      </c>
      <c r="P114" s="44">
        <v>3</v>
      </c>
      <c r="Q114" s="44">
        <v>1250000</v>
      </c>
      <c r="R114" s="42">
        <f t="shared" si="8"/>
        <v>15</v>
      </c>
      <c r="S114" s="42">
        <f t="shared" si="8"/>
        <v>6739849</v>
      </c>
      <c r="T114" s="42">
        <f t="shared" si="1"/>
        <v>134</v>
      </c>
      <c r="U114" s="42">
        <f t="shared" si="1"/>
        <v>16925648.710000001</v>
      </c>
      <c r="V114" s="16"/>
    </row>
    <row r="115" spans="1:22" s="9" customFormat="1">
      <c r="A115" s="30">
        <v>108</v>
      </c>
      <c r="B115" s="53" t="s">
        <v>242</v>
      </c>
      <c r="C115" s="32" t="s">
        <v>243</v>
      </c>
      <c r="D115" s="43"/>
      <c r="E115" s="43"/>
      <c r="F115" s="43"/>
      <c r="G115" s="43"/>
      <c r="H115" s="43">
        <v>85</v>
      </c>
      <c r="I115" s="43">
        <v>170799.65</v>
      </c>
      <c r="J115" s="43">
        <v>317</v>
      </c>
      <c r="K115" s="43">
        <v>7854857.5700000003</v>
      </c>
      <c r="L115" s="43">
        <f t="shared" si="0"/>
        <v>402</v>
      </c>
      <c r="M115" s="43">
        <f t="shared" si="0"/>
        <v>8025657.2200000007</v>
      </c>
      <c r="N115" s="43">
        <v>632</v>
      </c>
      <c r="O115" s="43">
        <v>7737649.5800000001</v>
      </c>
      <c r="P115" s="43">
        <v>6</v>
      </c>
      <c r="Q115" s="43">
        <v>64880.5</v>
      </c>
      <c r="R115" s="43">
        <f t="shared" si="8"/>
        <v>638</v>
      </c>
      <c r="S115" s="43">
        <f t="shared" si="8"/>
        <v>7802530.0800000001</v>
      </c>
      <c r="T115" s="43">
        <f t="shared" si="1"/>
        <v>1040</v>
      </c>
      <c r="U115" s="43">
        <f t="shared" si="1"/>
        <v>15828187.300000001</v>
      </c>
      <c r="V115" s="16"/>
    </row>
    <row r="116" spans="1:22" s="9" customFormat="1">
      <c r="A116" s="33">
        <v>109</v>
      </c>
      <c r="B116" s="54" t="s">
        <v>307</v>
      </c>
      <c r="C116" s="1" t="s">
        <v>308</v>
      </c>
      <c r="D116" s="44">
        <v>9</v>
      </c>
      <c r="E116" s="44">
        <v>227349.25</v>
      </c>
      <c r="F116" s="44">
        <v>52</v>
      </c>
      <c r="G116" s="44">
        <v>868831.05</v>
      </c>
      <c r="H116" s="44">
        <v>81</v>
      </c>
      <c r="I116" s="44">
        <v>317778.92</v>
      </c>
      <c r="J116" s="44">
        <v>596</v>
      </c>
      <c r="K116" s="44">
        <v>6334823.4699999997</v>
      </c>
      <c r="L116" s="42">
        <f t="shared" si="0"/>
        <v>738</v>
      </c>
      <c r="M116" s="42">
        <f t="shared" si="0"/>
        <v>7748782.6899999995</v>
      </c>
      <c r="N116" s="44">
        <v>1307</v>
      </c>
      <c r="O116" s="44">
        <v>7394242.0099999998</v>
      </c>
      <c r="P116" s="44">
        <v>27</v>
      </c>
      <c r="Q116" s="44">
        <v>641253.31999999995</v>
      </c>
      <c r="R116" s="42">
        <f t="shared" si="8"/>
        <v>1334</v>
      </c>
      <c r="S116" s="42">
        <f t="shared" si="8"/>
        <v>8035495.3300000001</v>
      </c>
      <c r="T116" s="42">
        <f t="shared" si="1"/>
        <v>2072</v>
      </c>
      <c r="U116" s="42">
        <f t="shared" si="1"/>
        <v>15784278.02</v>
      </c>
      <c r="V116" s="16"/>
    </row>
    <row r="117" spans="1:22" s="9" customFormat="1">
      <c r="A117" s="30">
        <v>110</v>
      </c>
      <c r="B117" s="31" t="s">
        <v>211</v>
      </c>
      <c r="C117" s="32" t="s">
        <v>212</v>
      </c>
      <c r="D117" s="43">
        <v>3</v>
      </c>
      <c r="E117" s="43">
        <v>47531</v>
      </c>
      <c r="F117" s="43">
        <v>136</v>
      </c>
      <c r="G117" s="43">
        <v>4622495.6900000004</v>
      </c>
      <c r="H117" s="43">
        <v>84</v>
      </c>
      <c r="I117" s="43">
        <v>1029732.52</v>
      </c>
      <c r="J117" s="43">
        <v>335</v>
      </c>
      <c r="K117" s="43">
        <v>2300499.19</v>
      </c>
      <c r="L117" s="43">
        <f t="shared" si="0"/>
        <v>558</v>
      </c>
      <c r="M117" s="43">
        <f t="shared" si="0"/>
        <v>8000258.4000000004</v>
      </c>
      <c r="N117" s="43">
        <v>343</v>
      </c>
      <c r="O117" s="43">
        <v>6721707.71</v>
      </c>
      <c r="P117" s="43">
        <v>72</v>
      </c>
      <c r="Q117" s="43">
        <v>1024689.49</v>
      </c>
      <c r="R117" s="43">
        <f t="shared" si="8"/>
        <v>415</v>
      </c>
      <c r="S117" s="43">
        <f t="shared" si="8"/>
        <v>7746397.2000000002</v>
      </c>
      <c r="T117" s="43">
        <f t="shared" si="1"/>
        <v>973</v>
      </c>
      <c r="U117" s="43">
        <f t="shared" si="1"/>
        <v>15746655.600000001</v>
      </c>
      <c r="V117" s="16"/>
    </row>
    <row r="118" spans="1:22" s="9" customFormat="1">
      <c r="A118" s="33">
        <v>111</v>
      </c>
      <c r="B118" s="54" t="s">
        <v>328</v>
      </c>
      <c r="C118" s="1" t="s">
        <v>329</v>
      </c>
      <c r="D118" s="44">
        <v>1</v>
      </c>
      <c r="E118" s="44">
        <v>9000</v>
      </c>
      <c r="F118" s="44">
        <v>118</v>
      </c>
      <c r="G118" s="44">
        <v>2178791.96</v>
      </c>
      <c r="H118" s="44">
        <v>103</v>
      </c>
      <c r="I118" s="44">
        <v>455033.88</v>
      </c>
      <c r="J118" s="44">
        <v>186</v>
      </c>
      <c r="K118" s="44">
        <v>1531806.85</v>
      </c>
      <c r="L118" s="42">
        <f t="shared" si="0"/>
        <v>408</v>
      </c>
      <c r="M118" s="42">
        <f t="shared" si="0"/>
        <v>4174632.69</v>
      </c>
      <c r="N118" s="44">
        <v>236</v>
      </c>
      <c r="O118" s="44">
        <v>7235815.9299999997</v>
      </c>
      <c r="P118" s="44">
        <v>43</v>
      </c>
      <c r="Q118" s="44">
        <v>3987723.43</v>
      </c>
      <c r="R118" s="42">
        <f t="shared" si="8"/>
        <v>279</v>
      </c>
      <c r="S118" s="42">
        <f t="shared" si="8"/>
        <v>11223539.359999999</v>
      </c>
      <c r="T118" s="42">
        <f t="shared" si="1"/>
        <v>687</v>
      </c>
      <c r="U118" s="42">
        <f t="shared" si="1"/>
        <v>15398172.049999999</v>
      </c>
      <c r="V118" s="16"/>
    </row>
    <row r="119" spans="1:22" s="9" customFormat="1">
      <c r="A119" s="30">
        <v>112</v>
      </c>
      <c r="B119" s="53" t="s">
        <v>209</v>
      </c>
      <c r="C119" s="32" t="s">
        <v>210</v>
      </c>
      <c r="D119" s="43">
        <v>13</v>
      </c>
      <c r="E119" s="43">
        <v>288287.42</v>
      </c>
      <c r="F119" s="43">
        <v>75</v>
      </c>
      <c r="G119" s="43">
        <v>1671959.54</v>
      </c>
      <c r="H119" s="43">
        <v>400</v>
      </c>
      <c r="I119" s="43">
        <v>2102512.6</v>
      </c>
      <c r="J119" s="43">
        <v>744</v>
      </c>
      <c r="K119" s="43">
        <v>5043914.88</v>
      </c>
      <c r="L119" s="43">
        <f t="shared" si="0"/>
        <v>1232</v>
      </c>
      <c r="M119" s="43">
        <f t="shared" si="0"/>
        <v>9106674.4399999995</v>
      </c>
      <c r="N119" s="43">
        <v>471</v>
      </c>
      <c r="O119" s="43">
        <v>5268347.79</v>
      </c>
      <c r="P119" s="43">
        <v>63</v>
      </c>
      <c r="Q119" s="43">
        <v>900506.49</v>
      </c>
      <c r="R119" s="43">
        <f t="shared" ref="R119:S138" si="9">N119+P119</f>
        <v>534</v>
      </c>
      <c r="S119" s="43">
        <f t="shared" si="9"/>
        <v>6168854.2800000003</v>
      </c>
      <c r="T119" s="43">
        <f t="shared" si="1"/>
        <v>1766</v>
      </c>
      <c r="U119" s="43">
        <f t="shared" si="1"/>
        <v>15275528.719999999</v>
      </c>
      <c r="V119" s="16"/>
    </row>
    <row r="120" spans="1:22" s="9" customFormat="1">
      <c r="A120" s="33">
        <v>113</v>
      </c>
      <c r="B120" s="54" t="s">
        <v>263</v>
      </c>
      <c r="C120" s="1" t="s">
        <v>264</v>
      </c>
      <c r="D120" s="44"/>
      <c r="E120" s="44"/>
      <c r="F120" s="44"/>
      <c r="G120" s="44"/>
      <c r="H120" s="44">
        <v>27</v>
      </c>
      <c r="I120" s="44">
        <v>49023.91</v>
      </c>
      <c r="J120" s="44">
        <v>71</v>
      </c>
      <c r="K120" s="44">
        <v>7443186.2000000002</v>
      </c>
      <c r="L120" s="42">
        <f t="shared" si="0"/>
        <v>98</v>
      </c>
      <c r="M120" s="42">
        <f t="shared" si="0"/>
        <v>7492210.1100000003</v>
      </c>
      <c r="N120" s="44">
        <v>370</v>
      </c>
      <c r="O120" s="44">
        <v>7384955.5700000003</v>
      </c>
      <c r="P120" s="44">
        <v>1</v>
      </c>
      <c r="Q120" s="44">
        <v>198.84</v>
      </c>
      <c r="R120" s="42">
        <f t="shared" si="9"/>
        <v>371</v>
      </c>
      <c r="S120" s="42">
        <f t="shared" si="9"/>
        <v>7385154.4100000001</v>
      </c>
      <c r="T120" s="42">
        <f t="shared" si="1"/>
        <v>469</v>
      </c>
      <c r="U120" s="42">
        <f t="shared" si="1"/>
        <v>14877364.52</v>
      </c>
      <c r="V120" s="16"/>
    </row>
    <row r="121" spans="1:22" s="9" customFormat="1">
      <c r="A121" s="30">
        <v>114</v>
      </c>
      <c r="B121" s="53" t="s">
        <v>161</v>
      </c>
      <c r="C121" s="32" t="s">
        <v>162</v>
      </c>
      <c r="D121" s="43">
        <v>4</v>
      </c>
      <c r="E121" s="43">
        <v>48636.800000000003</v>
      </c>
      <c r="F121" s="43">
        <v>36</v>
      </c>
      <c r="G121" s="43">
        <v>573817.98</v>
      </c>
      <c r="H121" s="43">
        <v>99</v>
      </c>
      <c r="I121" s="43">
        <v>665823.78</v>
      </c>
      <c r="J121" s="43">
        <v>443</v>
      </c>
      <c r="K121" s="43">
        <v>4905558.6399999997</v>
      </c>
      <c r="L121" s="43">
        <f t="shared" si="0"/>
        <v>582</v>
      </c>
      <c r="M121" s="43">
        <f t="shared" si="0"/>
        <v>6193837.2000000002</v>
      </c>
      <c r="N121" s="43">
        <v>1168</v>
      </c>
      <c r="O121" s="43">
        <v>5579465.3499999996</v>
      </c>
      <c r="P121" s="43">
        <v>25</v>
      </c>
      <c r="Q121" s="43">
        <v>960763.66</v>
      </c>
      <c r="R121" s="43">
        <f t="shared" si="9"/>
        <v>1193</v>
      </c>
      <c r="S121" s="43">
        <f t="shared" si="9"/>
        <v>6540229.0099999998</v>
      </c>
      <c r="T121" s="43">
        <f t="shared" si="1"/>
        <v>1775</v>
      </c>
      <c r="U121" s="43">
        <f t="shared" si="1"/>
        <v>12734066.210000001</v>
      </c>
      <c r="V121" s="16"/>
    </row>
    <row r="122" spans="1:22" s="9" customFormat="1">
      <c r="A122" s="33">
        <v>115</v>
      </c>
      <c r="B122" s="54" t="s">
        <v>249</v>
      </c>
      <c r="C122" s="1" t="s">
        <v>250</v>
      </c>
      <c r="D122" s="44">
        <v>7</v>
      </c>
      <c r="E122" s="44">
        <v>281960.59000000003</v>
      </c>
      <c r="F122" s="44">
        <v>7</v>
      </c>
      <c r="G122" s="44">
        <v>61580.04</v>
      </c>
      <c r="H122" s="44">
        <v>81</v>
      </c>
      <c r="I122" s="44">
        <v>1916187.63</v>
      </c>
      <c r="J122" s="44">
        <v>402</v>
      </c>
      <c r="K122" s="44">
        <v>4843369.4800000004</v>
      </c>
      <c r="L122" s="42">
        <f t="shared" si="0"/>
        <v>497</v>
      </c>
      <c r="M122" s="42">
        <f t="shared" si="0"/>
        <v>7103097.7400000002</v>
      </c>
      <c r="N122" s="44">
        <v>198</v>
      </c>
      <c r="O122" s="44">
        <v>4005483.18</v>
      </c>
      <c r="P122" s="44">
        <v>26</v>
      </c>
      <c r="Q122" s="44">
        <v>1298358.74</v>
      </c>
      <c r="R122" s="42">
        <f t="shared" si="9"/>
        <v>224</v>
      </c>
      <c r="S122" s="42">
        <f t="shared" si="9"/>
        <v>5303841.92</v>
      </c>
      <c r="T122" s="42">
        <f t="shared" si="1"/>
        <v>721</v>
      </c>
      <c r="U122" s="42">
        <f t="shared" si="1"/>
        <v>12406939.66</v>
      </c>
      <c r="V122" s="16"/>
    </row>
    <row r="123" spans="1:22" s="9" customFormat="1">
      <c r="A123" s="30">
        <v>116</v>
      </c>
      <c r="B123" s="53" t="s">
        <v>247</v>
      </c>
      <c r="C123" s="32" t="s">
        <v>248</v>
      </c>
      <c r="D123" s="43">
        <v>1</v>
      </c>
      <c r="E123" s="43">
        <v>340380</v>
      </c>
      <c r="F123" s="43"/>
      <c r="G123" s="43"/>
      <c r="H123" s="43">
        <v>40</v>
      </c>
      <c r="I123" s="43">
        <v>12511.19</v>
      </c>
      <c r="J123" s="43">
        <v>61</v>
      </c>
      <c r="K123" s="43">
        <v>5201832.96</v>
      </c>
      <c r="L123" s="43">
        <f t="shared" si="0"/>
        <v>102</v>
      </c>
      <c r="M123" s="43">
        <f t="shared" si="0"/>
        <v>5554724.1500000004</v>
      </c>
      <c r="N123" s="43">
        <v>11</v>
      </c>
      <c r="O123" s="43">
        <v>5213496.3899999997</v>
      </c>
      <c r="P123" s="43">
        <v>2</v>
      </c>
      <c r="Q123" s="43">
        <v>340402.87</v>
      </c>
      <c r="R123" s="43">
        <f t="shared" si="9"/>
        <v>13</v>
      </c>
      <c r="S123" s="43">
        <f t="shared" si="9"/>
        <v>5553899.2599999998</v>
      </c>
      <c r="T123" s="43">
        <f t="shared" si="1"/>
        <v>115</v>
      </c>
      <c r="U123" s="43">
        <f t="shared" si="1"/>
        <v>11108623.41</v>
      </c>
      <c r="V123" s="16"/>
    </row>
    <row r="124" spans="1:22" s="9" customFormat="1">
      <c r="A124" s="33">
        <v>117</v>
      </c>
      <c r="B124" s="54" t="s">
        <v>233</v>
      </c>
      <c r="C124" s="1" t="s">
        <v>234</v>
      </c>
      <c r="D124" s="44">
        <v>5</v>
      </c>
      <c r="E124" s="44">
        <v>89000</v>
      </c>
      <c r="F124" s="44">
        <v>6</v>
      </c>
      <c r="G124" s="44">
        <v>73770.320000000007</v>
      </c>
      <c r="H124" s="44">
        <v>235</v>
      </c>
      <c r="I124" s="44">
        <v>1262168.21</v>
      </c>
      <c r="J124" s="44">
        <v>565</v>
      </c>
      <c r="K124" s="44">
        <v>5157215.43</v>
      </c>
      <c r="L124" s="42">
        <f t="shared" si="0"/>
        <v>811</v>
      </c>
      <c r="M124" s="42">
        <f t="shared" si="0"/>
        <v>6582153.96</v>
      </c>
      <c r="N124" s="44">
        <v>187</v>
      </c>
      <c r="O124" s="44">
        <v>4148286.54</v>
      </c>
      <c r="P124" s="44">
        <v>7</v>
      </c>
      <c r="Q124" s="44">
        <v>94005.02</v>
      </c>
      <c r="R124" s="42">
        <f t="shared" si="9"/>
        <v>194</v>
      </c>
      <c r="S124" s="42">
        <f t="shared" si="9"/>
        <v>4242291.5599999996</v>
      </c>
      <c r="T124" s="42">
        <f t="shared" si="1"/>
        <v>1005</v>
      </c>
      <c r="U124" s="42">
        <f t="shared" si="1"/>
        <v>10824445.52</v>
      </c>
      <c r="V124" s="16"/>
    </row>
    <row r="125" spans="1:22" s="9" customFormat="1">
      <c r="A125" s="30">
        <v>118</v>
      </c>
      <c r="B125" s="31" t="s">
        <v>215</v>
      </c>
      <c r="C125" s="32" t="s">
        <v>216</v>
      </c>
      <c r="D125" s="43"/>
      <c r="E125" s="43"/>
      <c r="F125" s="43">
        <v>2</v>
      </c>
      <c r="G125" s="43">
        <v>63369.9</v>
      </c>
      <c r="H125" s="43">
        <v>174</v>
      </c>
      <c r="I125" s="43">
        <v>587865.06999999995</v>
      </c>
      <c r="J125" s="43">
        <v>671</v>
      </c>
      <c r="K125" s="43">
        <v>5274029.42</v>
      </c>
      <c r="L125" s="43">
        <f t="shared" si="0"/>
        <v>847</v>
      </c>
      <c r="M125" s="43">
        <f t="shared" si="0"/>
        <v>5925264.3900000006</v>
      </c>
      <c r="N125" s="43">
        <v>378</v>
      </c>
      <c r="O125" s="43">
        <v>4786717.76</v>
      </c>
      <c r="P125" s="43">
        <v>2</v>
      </c>
      <c r="Q125" s="43">
        <v>3473.68</v>
      </c>
      <c r="R125" s="43">
        <f t="shared" si="9"/>
        <v>380</v>
      </c>
      <c r="S125" s="43">
        <f t="shared" si="9"/>
        <v>4790191.4399999995</v>
      </c>
      <c r="T125" s="43">
        <f t="shared" si="1"/>
        <v>1227</v>
      </c>
      <c r="U125" s="43">
        <f t="shared" si="1"/>
        <v>10715455.83</v>
      </c>
      <c r="V125" s="16"/>
    </row>
    <row r="126" spans="1:22" s="9" customFormat="1">
      <c r="A126" s="33">
        <v>119</v>
      </c>
      <c r="B126" s="54" t="s">
        <v>229</v>
      </c>
      <c r="C126" s="1" t="s">
        <v>230</v>
      </c>
      <c r="D126" s="44">
        <v>44</v>
      </c>
      <c r="E126" s="44">
        <v>2458544.83</v>
      </c>
      <c r="F126" s="44">
        <v>4</v>
      </c>
      <c r="G126" s="44">
        <v>124735.18</v>
      </c>
      <c r="H126" s="44">
        <v>11</v>
      </c>
      <c r="I126" s="44">
        <v>98499.67</v>
      </c>
      <c r="J126" s="44">
        <v>92</v>
      </c>
      <c r="K126" s="44">
        <v>2666948.7999999998</v>
      </c>
      <c r="L126" s="42">
        <f t="shared" si="0"/>
        <v>151</v>
      </c>
      <c r="M126" s="42">
        <f t="shared" si="0"/>
        <v>5348728.4800000004</v>
      </c>
      <c r="N126" s="44">
        <v>14</v>
      </c>
      <c r="O126" s="44">
        <v>1917317</v>
      </c>
      <c r="P126" s="44">
        <v>12</v>
      </c>
      <c r="Q126" s="44">
        <v>1683084</v>
      </c>
      <c r="R126" s="42">
        <f t="shared" si="9"/>
        <v>26</v>
      </c>
      <c r="S126" s="42">
        <f t="shared" si="9"/>
        <v>3600401</v>
      </c>
      <c r="T126" s="42">
        <f t="shared" si="1"/>
        <v>177</v>
      </c>
      <c r="U126" s="42">
        <f t="shared" si="1"/>
        <v>8949129.4800000004</v>
      </c>
      <c r="V126" s="16"/>
    </row>
    <row r="127" spans="1:22" s="9" customFormat="1">
      <c r="A127" s="30">
        <v>120</v>
      </c>
      <c r="B127" s="53" t="s">
        <v>265</v>
      </c>
      <c r="C127" s="32" t="s">
        <v>266</v>
      </c>
      <c r="D127" s="43">
        <v>1</v>
      </c>
      <c r="E127" s="43">
        <v>9974</v>
      </c>
      <c r="F127" s="43">
        <v>4</v>
      </c>
      <c r="G127" s="43">
        <v>47445.62</v>
      </c>
      <c r="H127" s="43">
        <v>112</v>
      </c>
      <c r="I127" s="43">
        <v>445072.94</v>
      </c>
      <c r="J127" s="43">
        <v>473</v>
      </c>
      <c r="K127" s="43">
        <v>3675022.47</v>
      </c>
      <c r="L127" s="43">
        <f t="shared" si="0"/>
        <v>590</v>
      </c>
      <c r="M127" s="43">
        <f t="shared" si="0"/>
        <v>4177515.0300000003</v>
      </c>
      <c r="N127" s="43">
        <v>183</v>
      </c>
      <c r="O127" s="43">
        <v>3354179.4</v>
      </c>
      <c r="P127" s="43"/>
      <c r="Q127" s="43"/>
      <c r="R127" s="43">
        <f t="shared" si="9"/>
        <v>183</v>
      </c>
      <c r="S127" s="43">
        <f t="shared" si="9"/>
        <v>3354179.4</v>
      </c>
      <c r="T127" s="43">
        <f t="shared" si="1"/>
        <v>773</v>
      </c>
      <c r="U127" s="43">
        <f t="shared" si="1"/>
        <v>7531694.4299999997</v>
      </c>
      <c r="V127" s="16"/>
    </row>
    <row r="128" spans="1:22" s="9" customFormat="1">
      <c r="A128" s="33">
        <v>121</v>
      </c>
      <c r="B128" s="54" t="s">
        <v>255</v>
      </c>
      <c r="C128" s="1" t="s">
        <v>256</v>
      </c>
      <c r="D128" s="44">
        <v>9</v>
      </c>
      <c r="E128" s="44">
        <v>23156.080000000002</v>
      </c>
      <c r="F128" s="44">
        <v>45</v>
      </c>
      <c r="G128" s="44">
        <v>469352.12</v>
      </c>
      <c r="H128" s="44">
        <v>171</v>
      </c>
      <c r="I128" s="44">
        <v>441983.26</v>
      </c>
      <c r="J128" s="44">
        <v>466</v>
      </c>
      <c r="K128" s="44">
        <v>3124386.81</v>
      </c>
      <c r="L128" s="42">
        <f t="shared" si="0"/>
        <v>691</v>
      </c>
      <c r="M128" s="42">
        <f t="shared" si="0"/>
        <v>4058878.2700000005</v>
      </c>
      <c r="N128" s="44">
        <v>356</v>
      </c>
      <c r="O128" s="44">
        <v>3144213.42</v>
      </c>
      <c r="P128" s="44">
        <v>3</v>
      </c>
      <c r="Q128" s="44">
        <v>20195.759999999998</v>
      </c>
      <c r="R128" s="42">
        <f t="shared" si="9"/>
        <v>359</v>
      </c>
      <c r="S128" s="42">
        <f t="shared" si="9"/>
        <v>3164409.1799999997</v>
      </c>
      <c r="T128" s="42">
        <f t="shared" si="1"/>
        <v>1050</v>
      </c>
      <c r="U128" s="42">
        <f t="shared" si="1"/>
        <v>7223287.4500000002</v>
      </c>
      <c r="V128" s="16"/>
    </row>
    <row r="129" spans="1:22" s="9" customFormat="1">
      <c r="A129" s="30">
        <v>122</v>
      </c>
      <c r="B129" s="53" t="s">
        <v>207</v>
      </c>
      <c r="C129" s="32" t="s">
        <v>208</v>
      </c>
      <c r="D129" s="43">
        <v>2</v>
      </c>
      <c r="E129" s="43">
        <v>45945</v>
      </c>
      <c r="F129" s="43">
        <v>36</v>
      </c>
      <c r="G129" s="43">
        <v>700345.85</v>
      </c>
      <c r="H129" s="43">
        <v>84</v>
      </c>
      <c r="I129" s="43">
        <v>883541.8</v>
      </c>
      <c r="J129" s="43">
        <v>207</v>
      </c>
      <c r="K129" s="43">
        <v>1988933.76</v>
      </c>
      <c r="L129" s="43">
        <f t="shared" si="0"/>
        <v>329</v>
      </c>
      <c r="M129" s="43">
        <f t="shared" si="0"/>
        <v>3618766.41</v>
      </c>
      <c r="N129" s="43">
        <v>99</v>
      </c>
      <c r="O129" s="43">
        <v>2314174.96</v>
      </c>
      <c r="P129" s="43">
        <v>20</v>
      </c>
      <c r="Q129" s="43">
        <v>555494.02</v>
      </c>
      <c r="R129" s="43">
        <f t="shared" si="9"/>
        <v>119</v>
      </c>
      <c r="S129" s="43">
        <f t="shared" si="9"/>
        <v>2869668.98</v>
      </c>
      <c r="T129" s="43">
        <f t="shared" si="1"/>
        <v>448</v>
      </c>
      <c r="U129" s="43">
        <f t="shared" si="1"/>
        <v>6488435.3900000006</v>
      </c>
      <c r="V129" s="16"/>
    </row>
    <row r="130" spans="1:22" s="9" customFormat="1">
      <c r="A130" s="33">
        <v>123</v>
      </c>
      <c r="B130" s="54" t="s">
        <v>285</v>
      </c>
      <c r="C130" s="1" t="s">
        <v>286</v>
      </c>
      <c r="D130" s="44"/>
      <c r="E130" s="44"/>
      <c r="F130" s="44"/>
      <c r="G130" s="44"/>
      <c r="H130" s="44">
        <v>133</v>
      </c>
      <c r="I130" s="44">
        <v>664183.21</v>
      </c>
      <c r="J130" s="44">
        <v>312</v>
      </c>
      <c r="K130" s="44">
        <v>2830841.07</v>
      </c>
      <c r="L130" s="42">
        <f t="shared" si="0"/>
        <v>445</v>
      </c>
      <c r="M130" s="42">
        <f t="shared" si="0"/>
        <v>3495024.28</v>
      </c>
      <c r="N130" s="44">
        <v>141</v>
      </c>
      <c r="O130" s="44">
        <v>2384630.16</v>
      </c>
      <c r="P130" s="44"/>
      <c r="Q130" s="44"/>
      <c r="R130" s="42">
        <f t="shared" si="9"/>
        <v>141</v>
      </c>
      <c r="S130" s="42">
        <f t="shared" si="9"/>
        <v>2384630.16</v>
      </c>
      <c r="T130" s="42">
        <f t="shared" si="1"/>
        <v>586</v>
      </c>
      <c r="U130" s="42">
        <f t="shared" si="1"/>
        <v>5879654.4399999995</v>
      </c>
      <c r="V130" s="16"/>
    </row>
    <row r="131" spans="1:22" s="9" customFormat="1">
      <c r="A131" s="30">
        <v>124</v>
      </c>
      <c r="B131" s="53" t="s">
        <v>261</v>
      </c>
      <c r="C131" s="32" t="s">
        <v>262</v>
      </c>
      <c r="D131" s="43"/>
      <c r="E131" s="43"/>
      <c r="F131" s="43">
        <v>3</v>
      </c>
      <c r="G131" s="43">
        <v>14147.49</v>
      </c>
      <c r="H131" s="43">
        <v>18</v>
      </c>
      <c r="I131" s="43">
        <v>258157.02</v>
      </c>
      <c r="J131" s="43">
        <v>446</v>
      </c>
      <c r="K131" s="43">
        <v>2746015.07</v>
      </c>
      <c r="L131" s="43">
        <f t="shared" si="0"/>
        <v>467</v>
      </c>
      <c r="M131" s="43">
        <f t="shared" si="0"/>
        <v>3018319.58</v>
      </c>
      <c r="N131" s="43">
        <v>381</v>
      </c>
      <c r="O131" s="43">
        <v>2618149.86</v>
      </c>
      <c r="P131" s="43">
        <v>6</v>
      </c>
      <c r="Q131" s="43">
        <v>116153.98</v>
      </c>
      <c r="R131" s="43">
        <f t="shared" si="9"/>
        <v>387</v>
      </c>
      <c r="S131" s="43">
        <f t="shared" si="9"/>
        <v>2734303.84</v>
      </c>
      <c r="T131" s="43">
        <f t="shared" si="1"/>
        <v>854</v>
      </c>
      <c r="U131" s="43">
        <f t="shared" si="1"/>
        <v>5752623.4199999999</v>
      </c>
      <c r="V131" s="16"/>
    </row>
    <row r="132" spans="1:22" s="9" customFormat="1">
      <c r="A132" s="33">
        <v>125</v>
      </c>
      <c r="B132" s="54" t="s">
        <v>259</v>
      </c>
      <c r="C132" s="1" t="s">
        <v>260</v>
      </c>
      <c r="D132" s="44"/>
      <c r="E132" s="44"/>
      <c r="F132" s="44"/>
      <c r="G132" s="44"/>
      <c r="H132" s="44">
        <v>139</v>
      </c>
      <c r="I132" s="44">
        <v>1487041.9</v>
      </c>
      <c r="J132" s="44">
        <v>334</v>
      </c>
      <c r="K132" s="44">
        <v>2523991.5099999998</v>
      </c>
      <c r="L132" s="42">
        <f t="shared" si="0"/>
        <v>473</v>
      </c>
      <c r="M132" s="42">
        <f t="shared" si="0"/>
        <v>4011033.4099999997</v>
      </c>
      <c r="N132" s="44">
        <v>156</v>
      </c>
      <c r="O132" s="44">
        <v>1069537.69</v>
      </c>
      <c r="P132" s="44">
        <v>7</v>
      </c>
      <c r="Q132" s="44">
        <v>56338.53</v>
      </c>
      <c r="R132" s="42">
        <f t="shared" si="9"/>
        <v>163</v>
      </c>
      <c r="S132" s="42">
        <f t="shared" si="9"/>
        <v>1125876.22</v>
      </c>
      <c r="T132" s="42">
        <f t="shared" si="1"/>
        <v>636</v>
      </c>
      <c r="U132" s="42">
        <f t="shared" si="1"/>
        <v>5136909.63</v>
      </c>
      <c r="V132" s="16"/>
    </row>
    <row r="133" spans="1:22" s="9" customFormat="1">
      <c r="A133" s="30">
        <v>126</v>
      </c>
      <c r="B133" s="53" t="s">
        <v>217</v>
      </c>
      <c r="C133" s="32" t="s">
        <v>218</v>
      </c>
      <c r="D133" s="43">
        <v>39</v>
      </c>
      <c r="E133" s="43">
        <v>2105002.71</v>
      </c>
      <c r="F133" s="43">
        <v>3</v>
      </c>
      <c r="G133" s="43">
        <v>138931.64000000001</v>
      </c>
      <c r="H133" s="43">
        <v>18</v>
      </c>
      <c r="I133" s="43">
        <v>166309.01</v>
      </c>
      <c r="J133" s="43">
        <v>126</v>
      </c>
      <c r="K133" s="43">
        <v>290918.39</v>
      </c>
      <c r="L133" s="43">
        <f t="shared" si="0"/>
        <v>186</v>
      </c>
      <c r="M133" s="43">
        <f t="shared" si="0"/>
        <v>2701161.75</v>
      </c>
      <c r="N133" s="43">
        <v>16</v>
      </c>
      <c r="O133" s="43">
        <v>310397.21999999997</v>
      </c>
      <c r="P133" s="43">
        <v>28</v>
      </c>
      <c r="Q133" s="43">
        <v>1991583.59</v>
      </c>
      <c r="R133" s="43">
        <f t="shared" si="9"/>
        <v>44</v>
      </c>
      <c r="S133" s="43">
        <f t="shared" si="9"/>
        <v>2301980.81</v>
      </c>
      <c r="T133" s="43">
        <f t="shared" si="1"/>
        <v>230</v>
      </c>
      <c r="U133" s="43">
        <f t="shared" si="1"/>
        <v>5003142.5600000005</v>
      </c>
      <c r="V133" s="16"/>
    </row>
    <row r="134" spans="1:22" s="9" customFormat="1">
      <c r="A134" s="33">
        <v>127</v>
      </c>
      <c r="B134" s="54" t="s">
        <v>235</v>
      </c>
      <c r="C134" s="1" t="s">
        <v>236</v>
      </c>
      <c r="D134" s="44"/>
      <c r="E134" s="44"/>
      <c r="F134" s="44">
        <v>1</v>
      </c>
      <c r="G134" s="44">
        <v>11001.9</v>
      </c>
      <c r="H134" s="44">
        <v>34</v>
      </c>
      <c r="I134" s="44">
        <v>1416497.51</v>
      </c>
      <c r="J134" s="44">
        <v>313</v>
      </c>
      <c r="K134" s="44">
        <v>2025533.26</v>
      </c>
      <c r="L134" s="42">
        <f t="shared" si="0"/>
        <v>348</v>
      </c>
      <c r="M134" s="42">
        <f t="shared" si="0"/>
        <v>3453032.67</v>
      </c>
      <c r="N134" s="44">
        <v>16</v>
      </c>
      <c r="O134" s="44">
        <v>843135.94</v>
      </c>
      <c r="P134" s="44">
        <v>2</v>
      </c>
      <c r="Q134" s="44">
        <v>609546.82999999996</v>
      </c>
      <c r="R134" s="42">
        <f t="shared" si="9"/>
        <v>18</v>
      </c>
      <c r="S134" s="42">
        <f t="shared" si="9"/>
        <v>1452682.77</v>
      </c>
      <c r="T134" s="42">
        <f t="shared" si="1"/>
        <v>366</v>
      </c>
      <c r="U134" s="42">
        <f t="shared" si="1"/>
        <v>4905715.4399999995</v>
      </c>
      <c r="V134" s="16"/>
    </row>
    <row r="135" spans="1:22" s="9" customFormat="1">
      <c r="A135" s="30">
        <v>128</v>
      </c>
      <c r="B135" s="53" t="s">
        <v>253</v>
      </c>
      <c r="C135" s="32" t="s">
        <v>254</v>
      </c>
      <c r="D135" s="43"/>
      <c r="E135" s="43"/>
      <c r="F135" s="43"/>
      <c r="G135" s="43"/>
      <c r="H135" s="43">
        <v>427</v>
      </c>
      <c r="I135" s="43">
        <v>315046.82</v>
      </c>
      <c r="J135" s="43">
        <v>750</v>
      </c>
      <c r="K135" s="43">
        <v>2229071.12</v>
      </c>
      <c r="L135" s="43">
        <f t="shared" si="0"/>
        <v>1177</v>
      </c>
      <c r="M135" s="43">
        <f t="shared" si="0"/>
        <v>2544117.94</v>
      </c>
      <c r="N135" s="43">
        <v>140</v>
      </c>
      <c r="O135" s="43">
        <v>2137781.5299999998</v>
      </c>
      <c r="P135" s="43">
        <v>1</v>
      </c>
      <c r="Q135" s="43">
        <v>22850</v>
      </c>
      <c r="R135" s="43">
        <f t="shared" si="9"/>
        <v>141</v>
      </c>
      <c r="S135" s="43">
        <f t="shared" si="9"/>
        <v>2160631.5299999998</v>
      </c>
      <c r="T135" s="43">
        <f t="shared" si="1"/>
        <v>1318</v>
      </c>
      <c r="U135" s="43">
        <f t="shared" si="1"/>
        <v>4704749.47</v>
      </c>
      <c r="V135" s="16"/>
    </row>
    <row r="136" spans="1:22" s="9" customFormat="1">
      <c r="A136" s="33">
        <v>129</v>
      </c>
      <c r="B136" s="54" t="s">
        <v>283</v>
      </c>
      <c r="C136" s="1" t="s">
        <v>284</v>
      </c>
      <c r="D136" s="44">
        <v>14</v>
      </c>
      <c r="E136" s="44">
        <v>66250.039999999994</v>
      </c>
      <c r="F136" s="44">
        <v>11</v>
      </c>
      <c r="G136" s="44">
        <v>97645.54</v>
      </c>
      <c r="H136" s="44">
        <v>140</v>
      </c>
      <c r="I136" s="44">
        <v>1616794.98</v>
      </c>
      <c r="J136" s="44">
        <v>471</v>
      </c>
      <c r="K136" s="44">
        <v>1095366.8799999999</v>
      </c>
      <c r="L136" s="42">
        <f t="shared" si="0"/>
        <v>636</v>
      </c>
      <c r="M136" s="42">
        <f t="shared" si="0"/>
        <v>2876057.44</v>
      </c>
      <c r="N136" s="44">
        <v>88</v>
      </c>
      <c r="O136" s="44">
        <v>572811.22</v>
      </c>
      <c r="P136" s="44">
        <v>25</v>
      </c>
      <c r="Q136" s="44">
        <v>1076403.57</v>
      </c>
      <c r="R136" s="42">
        <f t="shared" si="9"/>
        <v>113</v>
      </c>
      <c r="S136" s="42">
        <f t="shared" si="9"/>
        <v>1649214.79</v>
      </c>
      <c r="T136" s="42">
        <f t="shared" si="1"/>
        <v>749</v>
      </c>
      <c r="U136" s="42">
        <f t="shared" si="1"/>
        <v>4525272.2300000004</v>
      </c>
      <c r="V136" s="16"/>
    </row>
    <row r="137" spans="1:22" s="9" customFormat="1">
      <c r="A137" s="30">
        <v>130</v>
      </c>
      <c r="B137" s="53" t="s">
        <v>199</v>
      </c>
      <c r="C137" s="32" t="s">
        <v>200</v>
      </c>
      <c r="D137" s="43"/>
      <c r="E137" s="43"/>
      <c r="F137" s="43">
        <v>48</v>
      </c>
      <c r="G137" s="43">
        <v>845652.99</v>
      </c>
      <c r="H137" s="43">
        <v>5</v>
      </c>
      <c r="I137" s="43">
        <v>50909.2</v>
      </c>
      <c r="J137" s="43">
        <v>526</v>
      </c>
      <c r="K137" s="43">
        <v>1377250.8</v>
      </c>
      <c r="L137" s="43">
        <f t="shared" si="0"/>
        <v>579</v>
      </c>
      <c r="M137" s="43">
        <f t="shared" si="0"/>
        <v>2273812.9900000002</v>
      </c>
      <c r="N137" s="43">
        <v>518</v>
      </c>
      <c r="O137" s="43">
        <v>2134582.7400000002</v>
      </c>
      <c r="P137" s="43">
        <v>1</v>
      </c>
      <c r="Q137" s="43">
        <v>50000</v>
      </c>
      <c r="R137" s="43">
        <f t="shared" si="9"/>
        <v>519</v>
      </c>
      <c r="S137" s="43">
        <f t="shared" si="9"/>
        <v>2184582.7400000002</v>
      </c>
      <c r="T137" s="43">
        <f t="shared" si="1"/>
        <v>1098</v>
      </c>
      <c r="U137" s="43">
        <f t="shared" si="1"/>
        <v>4458395.7300000004</v>
      </c>
      <c r="V137" s="16"/>
    </row>
    <row r="138" spans="1:22" s="9" customFormat="1">
      <c r="A138" s="33">
        <v>131</v>
      </c>
      <c r="B138" s="54" t="s">
        <v>267</v>
      </c>
      <c r="C138" s="1" t="s">
        <v>268</v>
      </c>
      <c r="D138" s="44"/>
      <c r="E138" s="44"/>
      <c r="F138" s="44">
        <v>2</v>
      </c>
      <c r="G138" s="44">
        <v>16345.8</v>
      </c>
      <c r="H138" s="44">
        <v>192</v>
      </c>
      <c r="I138" s="44">
        <v>624600.76</v>
      </c>
      <c r="J138" s="44">
        <v>381</v>
      </c>
      <c r="K138" s="44">
        <v>2123205.7400000002</v>
      </c>
      <c r="L138" s="42">
        <f t="shared" si="0"/>
        <v>575</v>
      </c>
      <c r="M138" s="42">
        <f t="shared" si="0"/>
        <v>2764152.3</v>
      </c>
      <c r="N138" s="44">
        <v>155</v>
      </c>
      <c r="O138" s="44">
        <v>1495478.84</v>
      </c>
      <c r="P138" s="44"/>
      <c r="Q138" s="44"/>
      <c r="R138" s="42">
        <f t="shared" si="9"/>
        <v>155</v>
      </c>
      <c r="S138" s="42">
        <f t="shared" si="9"/>
        <v>1495478.84</v>
      </c>
      <c r="T138" s="42">
        <f t="shared" si="1"/>
        <v>730</v>
      </c>
      <c r="U138" s="42">
        <f t="shared" si="1"/>
        <v>4259631.1399999997</v>
      </c>
      <c r="V138" s="16"/>
    </row>
    <row r="139" spans="1:22" s="9" customFormat="1">
      <c r="A139" s="30">
        <v>132</v>
      </c>
      <c r="B139" s="53" t="s">
        <v>299</v>
      </c>
      <c r="C139" s="32" t="s">
        <v>300</v>
      </c>
      <c r="D139" s="43"/>
      <c r="E139" s="43"/>
      <c r="F139" s="43">
        <v>2</v>
      </c>
      <c r="G139" s="43">
        <v>15246.3</v>
      </c>
      <c r="H139" s="43">
        <v>70</v>
      </c>
      <c r="I139" s="43">
        <v>212406.75</v>
      </c>
      <c r="J139" s="43">
        <v>191</v>
      </c>
      <c r="K139" s="43">
        <v>1122787.8899999999</v>
      </c>
      <c r="L139" s="43">
        <f t="shared" si="0"/>
        <v>263</v>
      </c>
      <c r="M139" s="43">
        <f t="shared" si="0"/>
        <v>1350440.94</v>
      </c>
      <c r="N139" s="43">
        <v>177</v>
      </c>
      <c r="O139" s="43">
        <v>1905519.64</v>
      </c>
      <c r="P139" s="43">
        <v>37</v>
      </c>
      <c r="Q139" s="43">
        <v>976213.54</v>
      </c>
      <c r="R139" s="43">
        <f t="shared" ref="R139:S176" si="10">N139+P139</f>
        <v>214</v>
      </c>
      <c r="S139" s="43">
        <f t="shared" si="10"/>
        <v>2881733.1799999997</v>
      </c>
      <c r="T139" s="43">
        <f t="shared" si="1"/>
        <v>477</v>
      </c>
      <c r="U139" s="43">
        <f t="shared" si="1"/>
        <v>4232174.1199999992</v>
      </c>
      <c r="V139" s="16"/>
    </row>
    <row r="140" spans="1:22" s="9" customFormat="1">
      <c r="A140" s="33">
        <v>133</v>
      </c>
      <c r="B140" s="54" t="s">
        <v>273</v>
      </c>
      <c r="C140" s="1" t="s">
        <v>274</v>
      </c>
      <c r="D140" s="44"/>
      <c r="E140" s="44"/>
      <c r="F140" s="44">
        <v>3</v>
      </c>
      <c r="G140" s="44">
        <v>14550.91</v>
      </c>
      <c r="H140" s="44">
        <v>98</v>
      </c>
      <c r="I140" s="44">
        <v>71535.679999999993</v>
      </c>
      <c r="J140" s="44">
        <v>1139</v>
      </c>
      <c r="K140" s="44">
        <v>2054133.66</v>
      </c>
      <c r="L140" s="42">
        <f t="shared" si="0"/>
        <v>1240</v>
      </c>
      <c r="M140" s="42">
        <f t="shared" ref="M140:M176" si="11">K140+I140+G140+E140</f>
        <v>2140220.25</v>
      </c>
      <c r="N140" s="44">
        <v>453</v>
      </c>
      <c r="O140" s="44">
        <v>2039458.55</v>
      </c>
      <c r="P140" s="44">
        <v>3</v>
      </c>
      <c r="Q140" s="44">
        <v>32428.400000000001</v>
      </c>
      <c r="R140" s="42">
        <f t="shared" si="10"/>
        <v>456</v>
      </c>
      <c r="S140" s="42">
        <f t="shared" si="10"/>
        <v>2071886.95</v>
      </c>
      <c r="T140" s="42">
        <f t="shared" si="1"/>
        <v>1696</v>
      </c>
      <c r="U140" s="42">
        <f t="shared" ref="U140:U176" si="12">S140+M140</f>
        <v>4212107.2</v>
      </c>
      <c r="V140" s="16"/>
    </row>
    <row r="141" spans="1:22" s="9" customFormat="1">
      <c r="A141" s="30">
        <v>134</v>
      </c>
      <c r="B141" s="53" t="s">
        <v>275</v>
      </c>
      <c r="C141" s="32" t="s">
        <v>276</v>
      </c>
      <c r="D141" s="43"/>
      <c r="E141" s="43"/>
      <c r="F141" s="43"/>
      <c r="G141" s="43"/>
      <c r="H141" s="43">
        <v>28</v>
      </c>
      <c r="I141" s="43">
        <v>27297.95</v>
      </c>
      <c r="J141" s="43">
        <v>295</v>
      </c>
      <c r="K141" s="43">
        <v>1964165.25</v>
      </c>
      <c r="L141" s="43">
        <f t="shared" ref="L141:L176" si="13">J141+H141+F141+D141</f>
        <v>323</v>
      </c>
      <c r="M141" s="43">
        <f t="shared" si="11"/>
        <v>1991463.2</v>
      </c>
      <c r="N141" s="43">
        <v>441</v>
      </c>
      <c r="O141" s="43">
        <v>1938878.16</v>
      </c>
      <c r="P141" s="43">
        <v>3</v>
      </c>
      <c r="Q141" s="43">
        <v>7064.69</v>
      </c>
      <c r="R141" s="43">
        <f t="shared" si="10"/>
        <v>444</v>
      </c>
      <c r="S141" s="43">
        <f t="shared" si="10"/>
        <v>1945942.8499999999</v>
      </c>
      <c r="T141" s="43">
        <f t="shared" ref="T141:T176" si="14">R141+L141</f>
        <v>767</v>
      </c>
      <c r="U141" s="43">
        <f t="shared" si="12"/>
        <v>3937406.05</v>
      </c>
      <c r="V141" s="16"/>
    </row>
    <row r="142" spans="1:22" s="9" customFormat="1">
      <c r="A142" s="33">
        <v>135</v>
      </c>
      <c r="B142" s="54" t="s">
        <v>338</v>
      </c>
      <c r="C142" s="1" t="s">
        <v>339</v>
      </c>
      <c r="D142" s="44"/>
      <c r="E142" s="44"/>
      <c r="F142" s="44">
        <v>3</v>
      </c>
      <c r="G142" s="44">
        <v>26400</v>
      </c>
      <c r="H142" s="44">
        <v>95</v>
      </c>
      <c r="I142" s="44">
        <v>488477.75</v>
      </c>
      <c r="J142" s="44">
        <v>211</v>
      </c>
      <c r="K142" s="44">
        <v>1839223.36</v>
      </c>
      <c r="L142" s="42">
        <f t="shared" si="13"/>
        <v>309</v>
      </c>
      <c r="M142" s="42">
        <f t="shared" si="11"/>
        <v>2354101.1100000003</v>
      </c>
      <c r="N142" s="44">
        <v>67</v>
      </c>
      <c r="O142" s="44">
        <v>1480049</v>
      </c>
      <c r="P142" s="44">
        <v>1</v>
      </c>
      <c r="Q142" s="44">
        <v>91800</v>
      </c>
      <c r="R142" s="42">
        <f t="shared" si="10"/>
        <v>68</v>
      </c>
      <c r="S142" s="42">
        <f t="shared" si="10"/>
        <v>1571849</v>
      </c>
      <c r="T142" s="42">
        <f t="shared" si="14"/>
        <v>377</v>
      </c>
      <c r="U142" s="42">
        <f t="shared" si="12"/>
        <v>3925950.1100000003</v>
      </c>
      <c r="V142" s="16"/>
    </row>
    <row r="143" spans="1:22" s="9" customFormat="1">
      <c r="A143" s="30">
        <v>136</v>
      </c>
      <c r="B143" s="53" t="s">
        <v>251</v>
      </c>
      <c r="C143" s="32" t="s">
        <v>252</v>
      </c>
      <c r="D143" s="43">
        <v>1</v>
      </c>
      <c r="E143" s="43">
        <v>1240.71</v>
      </c>
      <c r="F143" s="43">
        <v>14</v>
      </c>
      <c r="G143" s="43">
        <v>246381.63</v>
      </c>
      <c r="H143" s="43">
        <v>49</v>
      </c>
      <c r="I143" s="43">
        <v>1252505.5900000001</v>
      </c>
      <c r="J143" s="43">
        <v>45</v>
      </c>
      <c r="K143" s="43">
        <v>370411.78</v>
      </c>
      <c r="L143" s="43">
        <f t="shared" si="13"/>
        <v>109</v>
      </c>
      <c r="M143" s="43">
        <f t="shared" si="11"/>
        <v>1870539.71</v>
      </c>
      <c r="N143" s="43">
        <v>55</v>
      </c>
      <c r="O143" s="43">
        <v>618655.93000000005</v>
      </c>
      <c r="P143" s="43">
        <v>36</v>
      </c>
      <c r="Q143" s="43">
        <v>1253746.74</v>
      </c>
      <c r="R143" s="43">
        <f t="shared" si="10"/>
        <v>91</v>
      </c>
      <c r="S143" s="43">
        <f t="shared" si="10"/>
        <v>1872402.67</v>
      </c>
      <c r="T143" s="43">
        <f t="shared" si="14"/>
        <v>200</v>
      </c>
      <c r="U143" s="43">
        <f t="shared" si="12"/>
        <v>3742942.38</v>
      </c>
      <c r="V143" s="16"/>
    </row>
    <row r="144" spans="1:22" s="9" customFormat="1">
      <c r="A144" s="33">
        <v>137</v>
      </c>
      <c r="B144" s="54" t="s">
        <v>277</v>
      </c>
      <c r="C144" s="1" t="s">
        <v>278</v>
      </c>
      <c r="D144" s="44"/>
      <c r="E144" s="44"/>
      <c r="F144" s="44"/>
      <c r="G144" s="44"/>
      <c r="H144" s="44">
        <v>317</v>
      </c>
      <c r="I144" s="44">
        <v>1705584.55</v>
      </c>
      <c r="J144" s="44">
        <v>290</v>
      </c>
      <c r="K144" s="44">
        <v>1704430.27</v>
      </c>
      <c r="L144" s="42">
        <f t="shared" si="13"/>
        <v>607</v>
      </c>
      <c r="M144" s="42">
        <f t="shared" si="11"/>
        <v>3410014.8200000003</v>
      </c>
      <c r="N144" s="44">
        <v>10</v>
      </c>
      <c r="O144" s="44">
        <v>21129</v>
      </c>
      <c r="P144" s="44">
        <v>3</v>
      </c>
      <c r="Q144" s="44">
        <v>195000</v>
      </c>
      <c r="R144" s="42">
        <f t="shared" si="10"/>
        <v>13</v>
      </c>
      <c r="S144" s="42">
        <f t="shared" si="10"/>
        <v>216129</v>
      </c>
      <c r="T144" s="42">
        <f t="shared" si="14"/>
        <v>620</v>
      </c>
      <c r="U144" s="42">
        <f t="shared" si="12"/>
        <v>3626143.8200000003</v>
      </c>
      <c r="V144" s="16"/>
    </row>
    <row r="145" spans="1:22" s="9" customFormat="1">
      <c r="A145" s="30">
        <v>138</v>
      </c>
      <c r="B145" s="53" t="s">
        <v>257</v>
      </c>
      <c r="C145" s="32" t="s">
        <v>258</v>
      </c>
      <c r="D145" s="43"/>
      <c r="E145" s="43"/>
      <c r="F145" s="43"/>
      <c r="G145" s="43"/>
      <c r="H145" s="43">
        <v>110</v>
      </c>
      <c r="I145" s="43">
        <v>512257.82</v>
      </c>
      <c r="J145" s="43">
        <v>283</v>
      </c>
      <c r="K145" s="43">
        <v>1770851.84</v>
      </c>
      <c r="L145" s="43">
        <f t="shared" si="13"/>
        <v>393</v>
      </c>
      <c r="M145" s="43">
        <f t="shared" si="11"/>
        <v>2283109.66</v>
      </c>
      <c r="N145" s="43">
        <v>193</v>
      </c>
      <c r="O145" s="43">
        <v>1255089.06</v>
      </c>
      <c r="P145" s="43">
        <v>1</v>
      </c>
      <c r="Q145" s="43">
        <v>1336.72</v>
      </c>
      <c r="R145" s="43">
        <f t="shared" si="10"/>
        <v>194</v>
      </c>
      <c r="S145" s="43">
        <f t="shared" si="10"/>
        <v>1256425.78</v>
      </c>
      <c r="T145" s="43">
        <f t="shared" si="14"/>
        <v>587</v>
      </c>
      <c r="U145" s="43">
        <f t="shared" si="12"/>
        <v>3539535.4400000004</v>
      </c>
      <c r="V145" s="16"/>
    </row>
    <row r="146" spans="1:22" s="9" customFormat="1">
      <c r="A146" s="33">
        <v>139</v>
      </c>
      <c r="B146" s="54" t="s">
        <v>336</v>
      </c>
      <c r="C146" s="1" t="s">
        <v>337</v>
      </c>
      <c r="D146" s="44"/>
      <c r="E146" s="44"/>
      <c r="F146" s="44">
        <v>4</v>
      </c>
      <c r="G146" s="44">
        <v>89589.3</v>
      </c>
      <c r="H146" s="44">
        <v>5</v>
      </c>
      <c r="I146" s="44">
        <v>151067.49</v>
      </c>
      <c r="J146" s="44">
        <v>84</v>
      </c>
      <c r="K146" s="44">
        <v>1052891.28</v>
      </c>
      <c r="L146" s="44">
        <f t="shared" si="13"/>
        <v>93</v>
      </c>
      <c r="M146" s="44">
        <f t="shared" si="11"/>
        <v>1293548.07</v>
      </c>
      <c r="N146" s="44">
        <v>179</v>
      </c>
      <c r="O146" s="44">
        <v>1462278.25</v>
      </c>
      <c r="P146" s="44">
        <v>110</v>
      </c>
      <c r="Q146" s="44">
        <v>485180.37</v>
      </c>
      <c r="R146" s="42">
        <f t="shared" si="10"/>
        <v>289</v>
      </c>
      <c r="S146" s="42">
        <f t="shared" si="10"/>
        <v>1947458.62</v>
      </c>
      <c r="T146" s="44">
        <f t="shared" si="14"/>
        <v>382</v>
      </c>
      <c r="U146" s="44">
        <f t="shared" si="12"/>
        <v>3241006.6900000004</v>
      </c>
      <c r="V146" s="16"/>
    </row>
    <row r="147" spans="1:22" s="9" customFormat="1">
      <c r="A147" s="30">
        <v>140</v>
      </c>
      <c r="B147" s="53" t="s">
        <v>219</v>
      </c>
      <c r="C147" s="32" t="s">
        <v>220</v>
      </c>
      <c r="D147" s="43"/>
      <c r="E147" s="43"/>
      <c r="F147" s="43">
        <v>16</v>
      </c>
      <c r="G147" s="43">
        <v>286827.88</v>
      </c>
      <c r="H147" s="43">
        <v>12</v>
      </c>
      <c r="I147" s="43">
        <v>185683.46</v>
      </c>
      <c r="J147" s="43">
        <v>91</v>
      </c>
      <c r="K147" s="43">
        <v>1090674.1100000001</v>
      </c>
      <c r="L147" s="43">
        <f t="shared" si="13"/>
        <v>119</v>
      </c>
      <c r="M147" s="43">
        <f t="shared" si="11"/>
        <v>1563185.4500000002</v>
      </c>
      <c r="N147" s="43">
        <v>303</v>
      </c>
      <c r="O147" s="43">
        <v>1388668.69</v>
      </c>
      <c r="P147" s="43">
        <v>5</v>
      </c>
      <c r="Q147" s="43">
        <v>190345.77</v>
      </c>
      <c r="R147" s="43">
        <f t="shared" si="10"/>
        <v>308</v>
      </c>
      <c r="S147" s="43">
        <f t="shared" si="10"/>
        <v>1579014.46</v>
      </c>
      <c r="T147" s="43">
        <f t="shared" si="14"/>
        <v>427</v>
      </c>
      <c r="U147" s="43">
        <f t="shared" si="12"/>
        <v>3142199.91</v>
      </c>
      <c r="V147" s="16"/>
    </row>
    <row r="148" spans="1:22" s="9" customFormat="1">
      <c r="A148" s="33">
        <v>141</v>
      </c>
      <c r="B148" s="54" t="s">
        <v>231</v>
      </c>
      <c r="C148" s="1" t="s">
        <v>232</v>
      </c>
      <c r="D148" s="44">
        <v>9</v>
      </c>
      <c r="E148" s="44">
        <v>66238.64</v>
      </c>
      <c r="F148" s="44">
        <v>63</v>
      </c>
      <c r="G148" s="44">
        <v>966462.72</v>
      </c>
      <c r="H148" s="44">
        <v>5</v>
      </c>
      <c r="I148" s="44">
        <v>18999.689999999999</v>
      </c>
      <c r="J148" s="44">
        <v>70</v>
      </c>
      <c r="K148" s="44">
        <v>512770.24</v>
      </c>
      <c r="L148" s="42">
        <f t="shared" si="13"/>
        <v>147</v>
      </c>
      <c r="M148" s="42">
        <f t="shared" si="11"/>
        <v>1564471.2899999998</v>
      </c>
      <c r="N148" s="44">
        <v>114</v>
      </c>
      <c r="O148" s="44">
        <v>1483313.27</v>
      </c>
      <c r="P148" s="44">
        <v>12</v>
      </c>
      <c r="Q148" s="44">
        <v>89125.66</v>
      </c>
      <c r="R148" s="42">
        <f t="shared" si="10"/>
        <v>126</v>
      </c>
      <c r="S148" s="42">
        <f t="shared" si="10"/>
        <v>1572438.93</v>
      </c>
      <c r="T148" s="42">
        <f t="shared" si="14"/>
        <v>273</v>
      </c>
      <c r="U148" s="42">
        <f t="shared" si="12"/>
        <v>3136910.2199999997</v>
      </c>
      <c r="V148" s="16"/>
    </row>
    <row r="149" spans="1:22" s="9" customFormat="1">
      <c r="A149" s="30">
        <v>142</v>
      </c>
      <c r="B149" s="31" t="s">
        <v>271</v>
      </c>
      <c r="C149" s="32" t="s">
        <v>272</v>
      </c>
      <c r="D149" s="43">
        <v>1</v>
      </c>
      <c r="E149" s="43">
        <v>29970</v>
      </c>
      <c r="F149" s="43"/>
      <c r="G149" s="43"/>
      <c r="H149" s="43">
        <v>326</v>
      </c>
      <c r="I149" s="43">
        <v>121700.57</v>
      </c>
      <c r="J149" s="43">
        <v>1483</v>
      </c>
      <c r="K149" s="43">
        <v>1462494.33</v>
      </c>
      <c r="L149" s="43">
        <f t="shared" si="13"/>
        <v>1810</v>
      </c>
      <c r="M149" s="43">
        <f t="shared" si="11"/>
        <v>1614164.9000000001</v>
      </c>
      <c r="N149" s="43">
        <v>122</v>
      </c>
      <c r="O149" s="43">
        <v>1368207.14</v>
      </c>
      <c r="P149" s="43">
        <v>1</v>
      </c>
      <c r="Q149" s="43">
        <v>29970</v>
      </c>
      <c r="R149" s="43">
        <f t="shared" si="10"/>
        <v>123</v>
      </c>
      <c r="S149" s="43">
        <f t="shared" si="10"/>
        <v>1398177.14</v>
      </c>
      <c r="T149" s="43">
        <f t="shared" si="14"/>
        <v>1933</v>
      </c>
      <c r="U149" s="43">
        <f t="shared" si="12"/>
        <v>3012342.04</v>
      </c>
      <c r="V149" s="16"/>
    </row>
    <row r="150" spans="1:22" s="9" customFormat="1">
      <c r="A150" s="33">
        <v>143</v>
      </c>
      <c r="B150" s="54" t="s">
        <v>291</v>
      </c>
      <c r="C150" s="1" t="s">
        <v>292</v>
      </c>
      <c r="D150" s="44"/>
      <c r="E150" s="44"/>
      <c r="F150" s="44">
        <v>17</v>
      </c>
      <c r="G150" s="44">
        <v>401516.99</v>
      </c>
      <c r="H150" s="44">
        <v>24</v>
      </c>
      <c r="I150" s="44">
        <v>564282.14</v>
      </c>
      <c r="J150" s="44">
        <v>49</v>
      </c>
      <c r="K150" s="44">
        <v>487525.87</v>
      </c>
      <c r="L150" s="42">
        <f t="shared" ref="L150:L157" si="15">J150+H150+F150+D150</f>
        <v>90</v>
      </c>
      <c r="M150" s="42">
        <f t="shared" ref="M150:M157" si="16">K150+I150+G150+E150</f>
        <v>1453325</v>
      </c>
      <c r="N150" s="44">
        <v>45</v>
      </c>
      <c r="O150" s="44">
        <v>770827.17</v>
      </c>
      <c r="P150" s="44">
        <v>16</v>
      </c>
      <c r="Q150" s="44">
        <v>448560.04</v>
      </c>
      <c r="R150" s="42">
        <f t="shared" ref="R150:R157" si="17">N150+P150</f>
        <v>61</v>
      </c>
      <c r="S150" s="42">
        <f t="shared" ref="S150:S157" si="18">O150+Q150</f>
        <v>1219387.21</v>
      </c>
      <c r="T150" s="42">
        <f t="shared" ref="T150:T157" si="19">R150+L150</f>
        <v>151</v>
      </c>
      <c r="U150" s="42">
        <f t="shared" ref="U150:U157" si="20">S150+M150</f>
        <v>2672712.21</v>
      </c>
      <c r="V150" s="16"/>
    </row>
    <row r="151" spans="1:22" s="9" customFormat="1">
      <c r="A151" s="30">
        <v>144</v>
      </c>
      <c r="B151" s="53" t="s">
        <v>139</v>
      </c>
      <c r="C151" s="32" t="s">
        <v>140</v>
      </c>
      <c r="D151" s="43"/>
      <c r="E151" s="43"/>
      <c r="F151" s="43"/>
      <c r="G151" s="43"/>
      <c r="H151" s="43">
        <v>169</v>
      </c>
      <c r="I151" s="43">
        <v>405572.2</v>
      </c>
      <c r="J151" s="43">
        <v>237</v>
      </c>
      <c r="K151" s="43">
        <v>1233019.9099999999</v>
      </c>
      <c r="L151" s="43">
        <f t="shared" si="15"/>
        <v>406</v>
      </c>
      <c r="M151" s="43">
        <f t="shared" si="16"/>
        <v>1638592.1099999999</v>
      </c>
      <c r="N151" s="43">
        <v>208</v>
      </c>
      <c r="O151" s="43">
        <v>823221.65</v>
      </c>
      <c r="P151" s="43">
        <v>4</v>
      </c>
      <c r="Q151" s="43">
        <v>54757.71</v>
      </c>
      <c r="R151" s="43">
        <f t="shared" si="17"/>
        <v>212</v>
      </c>
      <c r="S151" s="43">
        <f t="shared" si="18"/>
        <v>877979.36</v>
      </c>
      <c r="T151" s="43">
        <f t="shared" si="19"/>
        <v>618</v>
      </c>
      <c r="U151" s="43">
        <f t="shared" si="20"/>
        <v>2516571.4699999997</v>
      </c>
      <c r="V151" s="16"/>
    </row>
    <row r="152" spans="1:22" s="9" customFormat="1">
      <c r="A152" s="33">
        <v>145</v>
      </c>
      <c r="B152" s="54" t="s">
        <v>281</v>
      </c>
      <c r="C152" s="1" t="s">
        <v>282</v>
      </c>
      <c r="D152" s="44"/>
      <c r="E152" s="44"/>
      <c r="F152" s="44">
        <v>17</v>
      </c>
      <c r="G152" s="44">
        <v>459772.4</v>
      </c>
      <c r="H152" s="44">
        <v>11</v>
      </c>
      <c r="I152" s="44">
        <v>363396.72</v>
      </c>
      <c r="J152" s="44">
        <v>47</v>
      </c>
      <c r="K152" s="44">
        <v>289818.59000000003</v>
      </c>
      <c r="L152" s="42">
        <f t="shared" si="15"/>
        <v>75</v>
      </c>
      <c r="M152" s="42">
        <f t="shared" si="16"/>
        <v>1112987.71</v>
      </c>
      <c r="N152" s="44">
        <v>67</v>
      </c>
      <c r="O152" s="44">
        <v>754354.46</v>
      </c>
      <c r="P152" s="44">
        <v>7</v>
      </c>
      <c r="Q152" s="44">
        <v>361859.92</v>
      </c>
      <c r="R152" s="42">
        <f t="shared" si="17"/>
        <v>74</v>
      </c>
      <c r="S152" s="42">
        <f t="shared" si="18"/>
        <v>1116214.3799999999</v>
      </c>
      <c r="T152" s="42">
        <f t="shared" si="19"/>
        <v>149</v>
      </c>
      <c r="U152" s="42">
        <f t="shared" si="20"/>
        <v>2229202.09</v>
      </c>
      <c r="V152" s="16"/>
    </row>
    <row r="153" spans="1:22" s="9" customFormat="1">
      <c r="A153" s="30">
        <v>146</v>
      </c>
      <c r="B153" s="53" t="s">
        <v>297</v>
      </c>
      <c r="C153" s="32" t="s">
        <v>298</v>
      </c>
      <c r="D153" s="43">
        <v>23</v>
      </c>
      <c r="E153" s="43">
        <v>544241.84</v>
      </c>
      <c r="F153" s="43">
        <v>21</v>
      </c>
      <c r="G153" s="43">
        <v>208444.89</v>
      </c>
      <c r="H153" s="43">
        <v>6</v>
      </c>
      <c r="I153" s="43">
        <v>209540.54</v>
      </c>
      <c r="J153" s="43">
        <v>44</v>
      </c>
      <c r="K153" s="43">
        <v>125932.66</v>
      </c>
      <c r="L153" s="43">
        <f t="shared" si="15"/>
        <v>94</v>
      </c>
      <c r="M153" s="43">
        <f t="shared" si="16"/>
        <v>1088159.9300000002</v>
      </c>
      <c r="N153" s="43">
        <v>41</v>
      </c>
      <c r="O153" s="43">
        <v>334858.37</v>
      </c>
      <c r="P153" s="43">
        <v>27</v>
      </c>
      <c r="Q153" s="43">
        <v>754981.25</v>
      </c>
      <c r="R153" s="43">
        <f t="shared" si="17"/>
        <v>68</v>
      </c>
      <c r="S153" s="43">
        <f t="shared" si="18"/>
        <v>1089839.6200000001</v>
      </c>
      <c r="T153" s="43">
        <f t="shared" si="19"/>
        <v>162</v>
      </c>
      <c r="U153" s="43">
        <f t="shared" si="20"/>
        <v>2177999.5500000003</v>
      </c>
      <c r="V153" s="16"/>
    </row>
    <row r="154" spans="1:22" s="9" customFormat="1">
      <c r="A154" s="33">
        <v>147</v>
      </c>
      <c r="B154" s="54" t="s">
        <v>295</v>
      </c>
      <c r="C154" s="1" t="s">
        <v>296</v>
      </c>
      <c r="D154" s="44"/>
      <c r="E154" s="44"/>
      <c r="F154" s="44">
        <v>1</v>
      </c>
      <c r="G154" s="44">
        <v>32150.43</v>
      </c>
      <c r="H154" s="44">
        <v>37</v>
      </c>
      <c r="I154" s="44">
        <v>24588.81</v>
      </c>
      <c r="J154" s="44">
        <v>156</v>
      </c>
      <c r="K154" s="44">
        <v>1044810.59</v>
      </c>
      <c r="L154" s="44">
        <f t="shared" si="15"/>
        <v>194</v>
      </c>
      <c r="M154" s="44">
        <f t="shared" si="16"/>
        <v>1101549.8299999998</v>
      </c>
      <c r="N154" s="44">
        <v>183</v>
      </c>
      <c r="O154" s="44">
        <v>1055924.3500000001</v>
      </c>
      <c r="P154" s="44"/>
      <c r="Q154" s="44"/>
      <c r="R154" s="42">
        <f t="shared" si="17"/>
        <v>183</v>
      </c>
      <c r="S154" s="42">
        <f t="shared" si="18"/>
        <v>1055924.3500000001</v>
      </c>
      <c r="T154" s="44">
        <f t="shared" si="19"/>
        <v>377</v>
      </c>
      <c r="U154" s="44">
        <f t="shared" si="20"/>
        <v>2157474.1799999997</v>
      </c>
      <c r="V154" s="16"/>
    </row>
    <row r="155" spans="1:22" s="9" customFormat="1">
      <c r="A155" s="30">
        <v>148</v>
      </c>
      <c r="B155" s="53" t="s">
        <v>289</v>
      </c>
      <c r="C155" s="32" t="s">
        <v>290</v>
      </c>
      <c r="D155" s="43"/>
      <c r="E155" s="43"/>
      <c r="F155" s="43"/>
      <c r="G155" s="43"/>
      <c r="H155" s="43">
        <v>45</v>
      </c>
      <c r="I155" s="43">
        <v>29599.21</v>
      </c>
      <c r="J155" s="43">
        <v>182</v>
      </c>
      <c r="K155" s="43">
        <v>834619.62</v>
      </c>
      <c r="L155" s="43">
        <f t="shared" si="15"/>
        <v>227</v>
      </c>
      <c r="M155" s="43">
        <f t="shared" si="16"/>
        <v>864218.83</v>
      </c>
      <c r="N155" s="43">
        <v>192</v>
      </c>
      <c r="O155" s="43">
        <v>803952.12</v>
      </c>
      <c r="P155" s="43">
        <v>4</v>
      </c>
      <c r="Q155" s="43">
        <v>2683.32</v>
      </c>
      <c r="R155" s="43">
        <f t="shared" si="17"/>
        <v>196</v>
      </c>
      <c r="S155" s="43">
        <f t="shared" si="18"/>
        <v>806635.44</v>
      </c>
      <c r="T155" s="43">
        <f t="shared" si="19"/>
        <v>423</v>
      </c>
      <c r="U155" s="43">
        <f t="shared" si="20"/>
        <v>1670854.27</v>
      </c>
      <c r="V155" s="16"/>
    </row>
    <row r="156" spans="1:22" s="9" customFormat="1">
      <c r="A156" s="33">
        <v>149</v>
      </c>
      <c r="B156" s="54" t="s">
        <v>227</v>
      </c>
      <c r="C156" s="1" t="s">
        <v>228</v>
      </c>
      <c r="D156" s="44">
        <v>2</v>
      </c>
      <c r="E156" s="44">
        <v>452774.87</v>
      </c>
      <c r="F156" s="44">
        <v>3</v>
      </c>
      <c r="G156" s="44">
        <v>62967.88</v>
      </c>
      <c r="H156" s="44">
        <v>384</v>
      </c>
      <c r="I156" s="44">
        <v>273207.93</v>
      </c>
      <c r="J156" s="44">
        <v>64</v>
      </c>
      <c r="K156" s="44">
        <v>29804.91</v>
      </c>
      <c r="L156" s="44">
        <f t="shared" si="15"/>
        <v>453</v>
      </c>
      <c r="M156" s="44">
        <f t="shared" si="16"/>
        <v>818755.59</v>
      </c>
      <c r="N156" s="44">
        <v>1</v>
      </c>
      <c r="O156" s="44">
        <v>51214.5</v>
      </c>
      <c r="P156" s="44">
        <v>6</v>
      </c>
      <c r="Q156" s="44">
        <v>671458.6</v>
      </c>
      <c r="R156" s="42">
        <f t="shared" si="17"/>
        <v>7</v>
      </c>
      <c r="S156" s="42">
        <f t="shared" si="18"/>
        <v>722673.1</v>
      </c>
      <c r="T156" s="44">
        <f t="shared" si="19"/>
        <v>460</v>
      </c>
      <c r="U156" s="44">
        <f t="shared" si="20"/>
        <v>1541428.69</v>
      </c>
      <c r="V156" s="16"/>
    </row>
    <row r="157" spans="1:22" s="9" customFormat="1">
      <c r="A157" s="30">
        <v>150</v>
      </c>
      <c r="B157" s="53" t="s">
        <v>301</v>
      </c>
      <c r="C157" s="32" t="s">
        <v>302</v>
      </c>
      <c r="D157" s="43"/>
      <c r="E157" s="43"/>
      <c r="F157" s="43"/>
      <c r="G157" s="43"/>
      <c r="H157" s="43">
        <v>74</v>
      </c>
      <c r="I157" s="43">
        <v>62866.39</v>
      </c>
      <c r="J157" s="43">
        <v>406</v>
      </c>
      <c r="K157" s="43">
        <v>672281.19</v>
      </c>
      <c r="L157" s="43">
        <f t="shared" si="15"/>
        <v>480</v>
      </c>
      <c r="M157" s="43">
        <f t="shared" si="16"/>
        <v>735147.58</v>
      </c>
      <c r="N157" s="43">
        <v>80</v>
      </c>
      <c r="O157" s="43">
        <v>621947.07999999996</v>
      </c>
      <c r="P157" s="43">
        <v>1</v>
      </c>
      <c r="Q157" s="43">
        <v>263.61</v>
      </c>
      <c r="R157" s="43">
        <f t="shared" si="17"/>
        <v>81</v>
      </c>
      <c r="S157" s="43">
        <f t="shared" si="18"/>
        <v>622210.68999999994</v>
      </c>
      <c r="T157" s="43">
        <f t="shared" si="19"/>
        <v>561</v>
      </c>
      <c r="U157" s="43">
        <f t="shared" si="20"/>
        <v>1357358.27</v>
      </c>
      <c r="V157" s="16"/>
    </row>
    <row r="158" spans="1:22" s="9" customFormat="1">
      <c r="A158" s="33">
        <v>151</v>
      </c>
      <c r="B158" s="54" t="s">
        <v>223</v>
      </c>
      <c r="C158" s="1" t="s">
        <v>224</v>
      </c>
      <c r="D158" s="44"/>
      <c r="E158" s="44"/>
      <c r="F158" s="44">
        <v>4</v>
      </c>
      <c r="G158" s="44">
        <v>73411.240000000005</v>
      </c>
      <c r="H158" s="44">
        <v>9</v>
      </c>
      <c r="I158" s="44">
        <v>8503.65</v>
      </c>
      <c r="J158" s="44">
        <v>328</v>
      </c>
      <c r="K158" s="44">
        <v>599882.04</v>
      </c>
      <c r="L158" s="42">
        <f t="shared" si="13"/>
        <v>341</v>
      </c>
      <c r="M158" s="42">
        <f t="shared" si="11"/>
        <v>681796.93</v>
      </c>
      <c r="N158" s="44">
        <v>125</v>
      </c>
      <c r="O158" s="44">
        <v>661910.06000000006</v>
      </c>
      <c r="P158" s="44"/>
      <c r="Q158" s="44"/>
      <c r="R158" s="42">
        <f t="shared" si="10"/>
        <v>125</v>
      </c>
      <c r="S158" s="42">
        <f t="shared" si="10"/>
        <v>661910.06000000006</v>
      </c>
      <c r="T158" s="42">
        <f t="shared" si="14"/>
        <v>466</v>
      </c>
      <c r="U158" s="42">
        <f t="shared" si="12"/>
        <v>1343706.9900000002</v>
      </c>
      <c r="V158" s="16"/>
    </row>
    <row r="159" spans="1:22" s="9" customFormat="1">
      <c r="A159" s="30">
        <v>152</v>
      </c>
      <c r="B159" s="53" t="s">
        <v>303</v>
      </c>
      <c r="C159" s="32" t="s">
        <v>304</v>
      </c>
      <c r="D159" s="43"/>
      <c r="E159" s="43"/>
      <c r="F159" s="43"/>
      <c r="G159" s="43"/>
      <c r="H159" s="43">
        <v>69</v>
      </c>
      <c r="I159" s="43">
        <v>115021.07</v>
      </c>
      <c r="J159" s="43">
        <v>298</v>
      </c>
      <c r="K159" s="43">
        <v>612211.44999999995</v>
      </c>
      <c r="L159" s="43">
        <f t="shared" si="13"/>
        <v>367</v>
      </c>
      <c r="M159" s="43">
        <f t="shared" si="11"/>
        <v>727232.52</v>
      </c>
      <c r="N159" s="43">
        <v>78</v>
      </c>
      <c r="O159" s="43">
        <v>498143.49</v>
      </c>
      <c r="P159" s="43"/>
      <c r="Q159" s="43"/>
      <c r="R159" s="43">
        <f t="shared" si="10"/>
        <v>78</v>
      </c>
      <c r="S159" s="43">
        <f t="shared" si="10"/>
        <v>498143.49</v>
      </c>
      <c r="T159" s="43">
        <f t="shared" si="14"/>
        <v>445</v>
      </c>
      <c r="U159" s="43">
        <f t="shared" si="12"/>
        <v>1225376.01</v>
      </c>
      <c r="V159" s="16"/>
    </row>
    <row r="160" spans="1:22" s="9" customFormat="1">
      <c r="A160" s="33">
        <v>153</v>
      </c>
      <c r="B160" s="54" t="s">
        <v>311</v>
      </c>
      <c r="C160" s="1" t="s">
        <v>312</v>
      </c>
      <c r="D160" s="44"/>
      <c r="E160" s="44"/>
      <c r="F160" s="44"/>
      <c r="G160" s="44"/>
      <c r="H160" s="44">
        <v>2</v>
      </c>
      <c r="I160" s="44">
        <v>1493.81</v>
      </c>
      <c r="J160" s="44">
        <v>84</v>
      </c>
      <c r="K160" s="44">
        <v>254910.92</v>
      </c>
      <c r="L160" s="42">
        <f t="shared" si="13"/>
        <v>86</v>
      </c>
      <c r="M160" s="42">
        <f t="shared" si="11"/>
        <v>256404.73</v>
      </c>
      <c r="N160" s="44">
        <v>24</v>
      </c>
      <c r="O160" s="44">
        <v>299569.28999999998</v>
      </c>
      <c r="P160" s="44">
        <v>2</v>
      </c>
      <c r="Q160" s="44">
        <v>58000</v>
      </c>
      <c r="R160" s="42">
        <f t="shared" si="10"/>
        <v>26</v>
      </c>
      <c r="S160" s="42">
        <f t="shared" si="10"/>
        <v>357569.29</v>
      </c>
      <c r="T160" s="42">
        <f t="shared" si="14"/>
        <v>112</v>
      </c>
      <c r="U160" s="42">
        <f t="shared" si="12"/>
        <v>613974.02</v>
      </c>
      <c r="V160" s="16"/>
    </row>
    <row r="161" spans="1:22" s="9" customFormat="1">
      <c r="A161" s="30">
        <v>154</v>
      </c>
      <c r="B161" s="53" t="s">
        <v>309</v>
      </c>
      <c r="C161" s="32" t="s">
        <v>310</v>
      </c>
      <c r="D161" s="43"/>
      <c r="E161" s="43"/>
      <c r="F161" s="43"/>
      <c r="G161" s="43"/>
      <c r="H161" s="43">
        <v>45</v>
      </c>
      <c r="I161" s="43">
        <v>35633.800000000003</v>
      </c>
      <c r="J161" s="43">
        <v>213</v>
      </c>
      <c r="K161" s="43">
        <v>312460.65999999997</v>
      </c>
      <c r="L161" s="43">
        <f t="shared" si="13"/>
        <v>258</v>
      </c>
      <c r="M161" s="43">
        <f t="shared" si="11"/>
        <v>348094.45999999996</v>
      </c>
      <c r="N161" s="43">
        <v>25</v>
      </c>
      <c r="O161" s="43">
        <v>258465.62</v>
      </c>
      <c r="P161" s="43"/>
      <c r="Q161" s="43"/>
      <c r="R161" s="43">
        <f t="shared" si="10"/>
        <v>25</v>
      </c>
      <c r="S161" s="43">
        <f t="shared" si="10"/>
        <v>258465.62</v>
      </c>
      <c r="T161" s="43">
        <f t="shared" si="14"/>
        <v>283</v>
      </c>
      <c r="U161" s="43">
        <f t="shared" si="12"/>
        <v>606560.07999999996</v>
      </c>
      <c r="V161" s="16"/>
    </row>
    <row r="162" spans="1:22" s="9" customFormat="1">
      <c r="A162" s="33">
        <v>155</v>
      </c>
      <c r="B162" s="54" t="s">
        <v>313</v>
      </c>
      <c r="C162" s="1" t="s">
        <v>314</v>
      </c>
      <c r="D162" s="44"/>
      <c r="E162" s="44"/>
      <c r="F162" s="44"/>
      <c r="G162" s="44"/>
      <c r="H162" s="44">
        <v>33</v>
      </c>
      <c r="I162" s="44">
        <v>43733.760000000002</v>
      </c>
      <c r="J162" s="44">
        <v>87</v>
      </c>
      <c r="K162" s="44">
        <v>304982.96999999997</v>
      </c>
      <c r="L162" s="44">
        <f t="shared" si="13"/>
        <v>120</v>
      </c>
      <c r="M162" s="44">
        <f t="shared" si="11"/>
        <v>348716.73</v>
      </c>
      <c r="N162" s="44">
        <v>24</v>
      </c>
      <c r="O162" s="44">
        <v>239535.47</v>
      </c>
      <c r="P162" s="44"/>
      <c r="Q162" s="44"/>
      <c r="R162" s="42">
        <f t="shared" si="10"/>
        <v>24</v>
      </c>
      <c r="S162" s="42">
        <f t="shared" si="10"/>
        <v>239535.47</v>
      </c>
      <c r="T162" s="44">
        <f t="shared" si="14"/>
        <v>144</v>
      </c>
      <c r="U162" s="44">
        <f t="shared" si="12"/>
        <v>588252.19999999995</v>
      </c>
      <c r="V162" s="16"/>
    </row>
    <row r="163" spans="1:22" s="9" customFormat="1">
      <c r="A163" s="30">
        <v>156</v>
      </c>
      <c r="B163" s="53" t="s">
        <v>213</v>
      </c>
      <c r="C163" s="32" t="s">
        <v>214</v>
      </c>
      <c r="D163" s="43"/>
      <c r="E163" s="43"/>
      <c r="F163" s="43"/>
      <c r="G163" s="43"/>
      <c r="H163" s="43">
        <v>6</v>
      </c>
      <c r="I163" s="43">
        <v>29007.91</v>
      </c>
      <c r="J163" s="43">
        <v>28</v>
      </c>
      <c r="K163" s="43">
        <v>474023.2</v>
      </c>
      <c r="L163" s="43">
        <f t="shared" si="13"/>
        <v>34</v>
      </c>
      <c r="M163" s="43">
        <f t="shared" si="11"/>
        <v>503031.11</v>
      </c>
      <c r="N163" s="43"/>
      <c r="O163" s="43"/>
      <c r="P163" s="43"/>
      <c r="Q163" s="43"/>
      <c r="R163" s="43">
        <f t="shared" si="10"/>
        <v>0</v>
      </c>
      <c r="S163" s="43">
        <f t="shared" si="10"/>
        <v>0</v>
      </c>
      <c r="T163" s="43">
        <f t="shared" si="14"/>
        <v>34</v>
      </c>
      <c r="U163" s="43">
        <f t="shared" si="12"/>
        <v>503031.11</v>
      </c>
      <c r="V163" s="16"/>
    </row>
    <row r="164" spans="1:22" s="9" customFormat="1">
      <c r="A164" s="33">
        <v>157</v>
      </c>
      <c r="B164" s="54" t="s">
        <v>246</v>
      </c>
      <c r="C164" s="1" t="s">
        <v>334</v>
      </c>
      <c r="D164" s="44"/>
      <c r="E164" s="44"/>
      <c r="F164" s="44"/>
      <c r="G164" s="44"/>
      <c r="H164" s="44">
        <v>7</v>
      </c>
      <c r="I164" s="44">
        <v>187249.46</v>
      </c>
      <c r="J164" s="44">
        <v>9</v>
      </c>
      <c r="K164" s="44">
        <v>65391.4</v>
      </c>
      <c r="L164" s="44">
        <f t="shared" si="13"/>
        <v>16</v>
      </c>
      <c r="M164" s="44">
        <f t="shared" si="11"/>
        <v>252640.86</v>
      </c>
      <c r="N164" s="44">
        <v>2</v>
      </c>
      <c r="O164" s="44">
        <v>39747.5</v>
      </c>
      <c r="P164" s="44">
        <v>2</v>
      </c>
      <c r="Q164" s="44">
        <v>155000</v>
      </c>
      <c r="R164" s="42">
        <f t="shared" si="10"/>
        <v>4</v>
      </c>
      <c r="S164" s="42">
        <f t="shared" si="10"/>
        <v>194747.5</v>
      </c>
      <c r="T164" s="44">
        <f t="shared" si="14"/>
        <v>20</v>
      </c>
      <c r="U164" s="44">
        <f t="shared" si="12"/>
        <v>447388.36</v>
      </c>
      <c r="V164" s="16"/>
    </row>
    <row r="165" spans="1:22" s="9" customFormat="1">
      <c r="A165" s="30">
        <v>158</v>
      </c>
      <c r="B165" s="53" t="s">
        <v>179</v>
      </c>
      <c r="C165" s="32" t="s">
        <v>180</v>
      </c>
      <c r="D165" s="43"/>
      <c r="E165" s="43"/>
      <c r="F165" s="43"/>
      <c r="G165" s="43"/>
      <c r="H165" s="43">
        <v>1</v>
      </c>
      <c r="I165" s="43">
        <v>12995.73</v>
      </c>
      <c r="J165" s="43">
        <v>49</v>
      </c>
      <c r="K165" s="43">
        <v>217129.71</v>
      </c>
      <c r="L165" s="43">
        <f t="shared" si="13"/>
        <v>50</v>
      </c>
      <c r="M165" s="43">
        <f t="shared" si="11"/>
        <v>230125.44</v>
      </c>
      <c r="N165" s="43">
        <v>46</v>
      </c>
      <c r="O165" s="43">
        <v>208364.82</v>
      </c>
      <c r="P165" s="43"/>
      <c r="Q165" s="43"/>
      <c r="R165" s="43">
        <f t="shared" si="10"/>
        <v>46</v>
      </c>
      <c r="S165" s="43">
        <f t="shared" si="10"/>
        <v>208364.82</v>
      </c>
      <c r="T165" s="43">
        <f t="shared" si="14"/>
        <v>96</v>
      </c>
      <c r="U165" s="43">
        <f t="shared" si="12"/>
        <v>438490.26</v>
      </c>
      <c r="V165" s="16"/>
    </row>
    <row r="166" spans="1:22" s="9" customFormat="1">
      <c r="A166" s="33">
        <v>159</v>
      </c>
      <c r="B166" s="54" t="s">
        <v>317</v>
      </c>
      <c r="C166" s="1" t="s">
        <v>318</v>
      </c>
      <c r="D166" s="44"/>
      <c r="E166" s="44"/>
      <c r="F166" s="44"/>
      <c r="G166" s="44"/>
      <c r="H166" s="44">
        <v>3</v>
      </c>
      <c r="I166" s="44">
        <v>2885.18</v>
      </c>
      <c r="J166" s="44">
        <v>88</v>
      </c>
      <c r="K166" s="44">
        <v>260162.96</v>
      </c>
      <c r="L166" s="44">
        <f t="shared" si="13"/>
        <v>91</v>
      </c>
      <c r="M166" s="44">
        <f t="shared" si="11"/>
        <v>263048.14</v>
      </c>
      <c r="N166" s="44">
        <v>55</v>
      </c>
      <c r="O166" s="44">
        <v>165179.10999999999</v>
      </c>
      <c r="P166" s="44">
        <v>3</v>
      </c>
      <c r="Q166" s="44">
        <v>1835.03</v>
      </c>
      <c r="R166" s="42">
        <f t="shared" si="10"/>
        <v>58</v>
      </c>
      <c r="S166" s="42">
        <f t="shared" si="10"/>
        <v>167014.13999999998</v>
      </c>
      <c r="T166" s="44">
        <f t="shared" si="14"/>
        <v>149</v>
      </c>
      <c r="U166" s="44">
        <f t="shared" si="12"/>
        <v>430062.28</v>
      </c>
      <c r="V166" s="16"/>
    </row>
    <row r="167" spans="1:22" s="9" customFormat="1">
      <c r="A167" s="30">
        <v>160</v>
      </c>
      <c r="B167" s="53" t="s">
        <v>305</v>
      </c>
      <c r="C167" s="32" t="s">
        <v>306</v>
      </c>
      <c r="D167" s="43"/>
      <c r="E167" s="43"/>
      <c r="F167" s="43"/>
      <c r="G167" s="43"/>
      <c r="H167" s="43">
        <v>18</v>
      </c>
      <c r="I167" s="43">
        <v>17250.55</v>
      </c>
      <c r="J167" s="43">
        <v>90</v>
      </c>
      <c r="K167" s="43">
        <v>139114.99</v>
      </c>
      <c r="L167" s="43">
        <f t="shared" si="13"/>
        <v>108</v>
      </c>
      <c r="M167" s="43">
        <f t="shared" si="11"/>
        <v>156365.53999999998</v>
      </c>
      <c r="N167" s="43">
        <v>41</v>
      </c>
      <c r="O167" s="43">
        <v>119011.04</v>
      </c>
      <c r="P167" s="43"/>
      <c r="Q167" s="43"/>
      <c r="R167" s="43">
        <f t="shared" si="10"/>
        <v>41</v>
      </c>
      <c r="S167" s="43">
        <f t="shared" si="10"/>
        <v>119011.04</v>
      </c>
      <c r="T167" s="43">
        <f t="shared" si="14"/>
        <v>149</v>
      </c>
      <c r="U167" s="43">
        <f t="shared" si="12"/>
        <v>275376.57999999996</v>
      </c>
      <c r="V167" s="16"/>
    </row>
    <row r="168" spans="1:22" s="9" customFormat="1">
      <c r="A168" s="33">
        <v>161</v>
      </c>
      <c r="B168" s="54" t="s">
        <v>147</v>
      </c>
      <c r="C168" s="1" t="s">
        <v>148</v>
      </c>
      <c r="D168" s="44"/>
      <c r="E168" s="44"/>
      <c r="F168" s="44"/>
      <c r="G168" s="44"/>
      <c r="H168" s="44">
        <v>1</v>
      </c>
      <c r="I168" s="44">
        <v>789.62</v>
      </c>
      <c r="J168" s="44">
        <v>11</v>
      </c>
      <c r="K168" s="44">
        <v>209798.51</v>
      </c>
      <c r="L168" s="44">
        <f t="shared" si="13"/>
        <v>12</v>
      </c>
      <c r="M168" s="44">
        <f t="shared" si="11"/>
        <v>210588.13</v>
      </c>
      <c r="N168" s="44"/>
      <c r="O168" s="44"/>
      <c r="P168" s="44"/>
      <c r="Q168" s="44"/>
      <c r="R168" s="42">
        <f t="shared" si="10"/>
        <v>0</v>
      </c>
      <c r="S168" s="42">
        <f t="shared" si="10"/>
        <v>0</v>
      </c>
      <c r="T168" s="44">
        <f t="shared" si="14"/>
        <v>12</v>
      </c>
      <c r="U168" s="44">
        <f t="shared" si="12"/>
        <v>210588.13</v>
      </c>
      <c r="V168" s="16"/>
    </row>
    <row r="169" spans="1:22" s="9" customFormat="1">
      <c r="A169" s="30">
        <v>162</v>
      </c>
      <c r="B169" s="53" t="s">
        <v>315</v>
      </c>
      <c r="C169" s="32" t="s">
        <v>316</v>
      </c>
      <c r="D169" s="43"/>
      <c r="E169" s="43"/>
      <c r="F169" s="43"/>
      <c r="G169" s="43"/>
      <c r="H169" s="43"/>
      <c r="I169" s="43"/>
      <c r="J169" s="43">
        <v>9</v>
      </c>
      <c r="K169" s="43">
        <v>96626.37</v>
      </c>
      <c r="L169" s="43">
        <f t="shared" si="13"/>
        <v>9</v>
      </c>
      <c r="M169" s="43">
        <f t="shared" si="11"/>
        <v>96626.37</v>
      </c>
      <c r="N169" s="43">
        <v>9</v>
      </c>
      <c r="O169" s="43">
        <v>96626.37</v>
      </c>
      <c r="P169" s="43"/>
      <c r="Q169" s="43"/>
      <c r="R169" s="43">
        <f t="shared" si="10"/>
        <v>9</v>
      </c>
      <c r="S169" s="43">
        <f t="shared" si="10"/>
        <v>96626.37</v>
      </c>
      <c r="T169" s="43">
        <f t="shared" si="14"/>
        <v>18</v>
      </c>
      <c r="U169" s="43">
        <f t="shared" si="12"/>
        <v>193252.74</v>
      </c>
      <c r="V169" s="16"/>
    </row>
    <row r="170" spans="1:22" s="9" customFormat="1">
      <c r="A170" s="33">
        <v>163</v>
      </c>
      <c r="B170" s="54" t="s">
        <v>361</v>
      </c>
      <c r="C170" s="1" t="s">
        <v>362</v>
      </c>
      <c r="D170" s="44"/>
      <c r="E170" s="44"/>
      <c r="F170" s="44"/>
      <c r="G170" s="44"/>
      <c r="H170" s="44">
        <v>168</v>
      </c>
      <c r="I170" s="44">
        <v>57545.38</v>
      </c>
      <c r="J170" s="44">
        <v>158</v>
      </c>
      <c r="K170" s="44">
        <v>82589.789999999994</v>
      </c>
      <c r="L170" s="44">
        <f t="shared" si="13"/>
        <v>326</v>
      </c>
      <c r="M170" s="44">
        <f t="shared" si="11"/>
        <v>140135.16999999998</v>
      </c>
      <c r="N170" s="44"/>
      <c r="O170" s="44"/>
      <c r="P170" s="44"/>
      <c r="Q170" s="44"/>
      <c r="R170" s="42">
        <f t="shared" si="10"/>
        <v>0</v>
      </c>
      <c r="S170" s="42">
        <f t="shared" si="10"/>
        <v>0</v>
      </c>
      <c r="T170" s="44">
        <f t="shared" si="14"/>
        <v>326</v>
      </c>
      <c r="U170" s="44">
        <f t="shared" si="12"/>
        <v>140135.16999999998</v>
      </c>
      <c r="V170" s="16"/>
    </row>
    <row r="171" spans="1:22" s="9" customFormat="1">
      <c r="A171" s="30">
        <v>164</v>
      </c>
      <c r="B171" s="53" t="s">
        <v>324</v>
      </c>
      <c r="C171" s="32" t="s">
        <v>325</v>
      </c>
      <c r="D171" s="43"/>
      <c r="E171" s="43"/>
      <c r="F171" s="43"/>
      <c r="G171" s="43"/>
      <c r="H171" s="43">
        <v>6</v>
      </c>
      <c r="I171" s="43">
        <v>11049.55</v>
      </c>
      <c r="J171" s="43">
        <v>2</v>
      </c>
      <c r="K171" s="43">
        <v>23000</v>
      </c>
      <c r="L171" s="43">
        <f t="shared" ref="L171:L174" si="21">J171+H171+F171+D171</f>
        <v>8</v>
      </c>
      <c r="M171" s="43">
        <f t="shared" ref="M171:M174" si="22">K171+I171+G171+E171</f>
        <v>34049.550000000003</v>
      </c>
      <c r="N171" s="43">
        <v>2</v>
      </c>
      <c r="O171" s="43">
        <v>23000</v>
      </c>
      <c r="P171" s="43">
        <v>6</v>
      </c>
      <c r="Q171" s="43">
        <v>11049.55</v>
      </c>
      <c r="R171" s="43">
        <f t="shared" ref="R171:R174" si="23">N171+P171</f>
        <v>8</v>
      </c>
      <c r="S171" s="43">
        <f t="shared" ref="S171:S174" si="24">O171+Q171</f>
        <v>34049.550000000003</v>
      </c>
      <c r="T171" s="43">
        <f t="shared" ref="T171:T174" si="25">R171+L171</f>
        <v>16</v>
      </c>
      <c r="U171" s="43">
        <f t="shared" ref="U171:U174" si="26">S171+M171</f>
        <v>68099.100000000006</v>
      </c>
      <c r="V171" s="16"/>
    </row>
    <row r="172" spans="1:22" s="9" customFormat="1">
      <c r="A172" s="33">
        <v>165</v>
      </c>
      <c r="B172" s="54" t="s">
        <v>173</v>
      </c>
      <c r="C172" s="1" t="s">
        <v>174</v>
      </c>
      <c r="D172" s="44"/>
      <c r="E172" s="44"/>
      <c r="F172" s="44"/>
      <c r="G172" s="44"/>
      <c r="H172" s="44">
        <v>7</v>
      </c>
      <c r="I172" s="44">
        <v>32748.880000000001</v>
      </c>
      <c r="J172" s="44">
        <v>2</v>
      </c>
      <c r="K172" s="44">
        <v>1499.08</v>
      </c>
      <c r="L172" s="44">
        <f t="shared" si="21"/>
        <v>9</v>
      </c>
      <c r="M172" s="44">
        <f t="shared" si="22"/>
        <v>34247.96</v>
      </c>
      <c r="N172" s="44"/>
      <c r="O172" s="44"/>
      <c r="P172" s="44"/>
      <c r="Q172" s="44"/>
      <c r="R172" s="42">
        <f t="shared" si="23"/>
        <v>0</v>
      </c>
      <c r="S172" s="42">
        <f t="shared" si="24"/>
        <v>0</v>
      </c>
      <c r="T172" s="44">
        <f t="shared" si="25"/>
        <v>9</v>
      </c>
      <c r="U172" s="44">
        <f t="shared" si="26"/>
        <v>34247.96</v>
      </c>
      <c r="V172" s="16"/>
    </row>
    <row r="173" spans="1:22" s="9" customFormat="1">
      <c r="A173" s="30">
        <v>166</v>
      </c>
      <c r="B173" s="53" t="s">
        <v>326</v>
      </c>
      <c r="C173" s="32" t="s">
        <v>327</v>
      </c>
      <c r="D173" s="43"/>
      <c r="E173" s="43"/>
      <c r="F173" s="43"/>
      <c r="G173" s="43"/>
      <c r="H173" s="43">
        <v>1</v>
      </c>
      <c r="I173" s="43">
        <v>12472.84</v>
      </c>
      <c r="J173" s="43">
        <v>2</v>
      </c>
      <c r="K173" s="43">
        <v>720.21</v>
      </c>
      <c r="L173" s="43">
        <f t="shared" si="21"/>
        <v>3</v>
      </c>
      <c r="M173" s="43">
        <f t="shared" si="22"/>
        <v>13193.05</v>
      </c>
      <c r="N173" s="43"/>
      <c r="O173" s="43"/>
      <c r="P173" s="43"/>
      <c r="Q173" s="43"/>
      <c r="R173" s="43">
        <f t="shared" si="23"/>
        <v>0</v>
      </c>
      <c r="S173" s="43">
        <f t="shared" si="24"/>
        <v>0</v>
      </c>
      <c r="T173" s="43">
        <f t="shared" si="25"/>
        <v>3</v>
      </c>
      <c r="U173" s="43">
        <f t="shared" si="26"/>
        <v>13193.05</v>
      </c>
      <c r="V173" s="16"/>
    </row>
    <row r="174" spans="1:22" s="9" customFormat="1">
      <c r="A174" s="33">
        <v>167</v>
      </c>
      <c r="B174" s="54" t="s">
        <v>269</v>
      </c>
      <c r="C174" s="1" t="s">
        <v>270</v>
      </c>
      <c r="D174" s="44"/>
      <c r="E174" s="44"/>
      <c r="F174" s="44"/>
      <c r="G174" s="44"/>
      <c r="H174" s="44"/>
      <c r="I174" s="44"/>
      <c r="J174" s="44">
        <v>3</v>
      </c>
      <c r="K174" s="44">
        <v>6574.57</v>
      </c>
      <c r="L174" s="44">
        <f t="shared" si="21"/>
        <v>3</v>
      </c>
      <c r="M174" s="44">
        <f t="shared" si="22"/>
        <v>6574.57</v>
      </c>
      <c r="N174" s="44"/>
      <c r="O174" s="44"/>
      <c r="P174" s="44"/>
      <c r="Q174" s="44"/>
      <c r="R174" s="42">
        <f t="shared" si="23"/>
        <v>0</v>
      </c>
      <c r="S174" s="42">
        <f t="shared" si="24"/>
        <v>0</v>
      </c>
      <c r="T174" s="44">
        <f t="shared" si="25"/>
        <v>3</v>
      </c>
      <c r="U174" s="44">
        <f t="shared" si="26"/>
        <v>6574.57</v>
      </c>
      <c r="V174" s="16"/>
    </row>
    <row r="175" spans="1:22" s="9" customFormat="1">
      <c r="A175" s="30">
        <v>168</v>
      </c>
      <c r="B175" s="53" t="s">
        <v>340</v>
      </c>
      <c r="C175" s="32" t="s">
        <v>341</v>
      </c>
      <c r="D175" s="43"/>
      <c r="E175" s="43"/>
      <c r="F175" s="43"/>
      <c r="G175" s="43"/>
      <c r="H175" s="43"/>
      <c r="I175" s="43"/>
      <c r="J175" s="43"/>
      <c r="K175" s="43"/>
      <c r="L175" s="43">
        <f t="shared" si="13"/>
        <v>0</v>
      </c>
      <c r="M175" s="43">
        <f t="shared" si="11"/>
        <v>0</v>
      </c>
      <c r="N175" s="43">
        <v>1</v>
      </c>
      <c r="O175" s="43">
        <v>1000</v>
      </c>
      <c r="P175" s="43">
        <v>1</v>
      </c>
      <c r="Q175" s="43">
        <v>1000</v>
      </c>
      <c r="R175" s="43">
        <f t="shared" si="10"/>
        <v>2</v>
      </c>
      <c r="S175" s="43">
        <f t="shared" si="10"/>
        <v>2000</v>
      </c>
      <c r="T175" s="43">
        <f t="shared" si="14"/>
        <v>2</v>
      </c>
      <c r="U175" s="43">
        <f t="shared" si="12"/>
        <v>2000</v>
      </c>
      <c r="V175" s="16"/>
    </row>
    <row r="176" spans="1:22" s="9" customFormat="1" ht="13.5" thickBot="1">
      <c r="A176" s="33"/>
      <c r="B176" s="54"/>
      <c r="C176" s="1"/>
      <c r="D176" s="44"/>
      <c r="E176" s="44"/>
      <c r="F176" s="44"/>
      <c r="G176" s="44"/>
      <c r="H176" s="44"/>
      <c r="I176" s="44"/>
      <c r="J176" s="44"/>
      <c r="K176" s="44"/>
      <c r="L176" s="44">
        <f t="shared" si="13"/>
        <v>0</v>
      </c>
      <c r="M176" s="44">
        <f t="shared" si="11"/>
        <v>0</v>
      </c>
      <c r="N176" s="44"/>
      <c r="O176" s="44"/>
      <c r="P176" s="44"/>
      <c r="Q176" s="44"/>
      <c r="R176" s="42">
        <f t="shared" si="10"/>
        <v>0</v>
      </c>
      <c r="S176" s="42">
        <f t="shared" si="10"/>
        <v>0</v>
      </c>
      <c r="T176" s="44">
        <f t="shared" si="14"/>
        <v>0</v>
      </c>
      <c r="U176" s="44">
        <f t="shared" si="12"/>
        <v>0</v>
      </c>
      <c r="V176" s="16"/>
    </row>
    <row r="177" spans="1:25" s="9" customFormat="1" ht="14.25" thickTop="1" thickBot="1">
      <c r="A177" s="56" t="s">
        <v>0</v>
      </c>
      <c r="B177" s="56"/>
      <c r="C177" s="57"/>
      <c r="D177" s="50">
        <f>SUM(D8:D176)</f>
        <v>32083</v>
      </c>
      <c r="E177" s="50">
        <f>SUM(E8:E176)</f>
        <v>14381723993.710194</v>
      </c>
      <c r="F177" s="50">
        <f>SUM(F8:F176)</f>
        <v>88925</v>
      </c>
      <c r="G177" s="50">
        <f>SUM(G8:G176)</f>
        <v>11881616743.045498</v>
      </c>
      <c r="H177" s="50">
        <f>SUM(H8:H176)</f>
        <v>288857</v>
      </c>
      <c r="I177" s="50">
        <f>SUM(I8:I176)</f>
        <v>51740646341.186668</v>
      </c>
      <c r="J177" s="50">
        <f>SUM(J8:J176)</f>
        <v>284043</v>
      </c>
      <c r="K177" s="50">
        <f>SUM(K8:K176)</f>
        <v>45595112251.94577</v>
      </c>
      <c r="L177" s="50">
        <f>SUM(L8:L176)</f>
        <v>693908</v>
      </c>
      <c r="M177" s="50">
        <f>SUM(M8:M176)</f>
        <v>123599099329.88829</v>
      </c>
      <c r="N177" s="50">
        <f>SUM(N8:N176)</f>
        <v>47510</v>
      </c>
      <c r="O177" s="50">
        <f>SUM(O8:O176)</f>
        <v>72119587934.589951</v>
      </c>
      <c r="P177" s="50">
        <f>SUM(P8:P176)</f>
        <v>47510</v>
      </c>
      <c r="Q177" s="50">
        <f>SUM(Q8:Q176)</f>
        <v>72124452668.729996</v>
      </c>
      <c r="R177" s="50">
        <f>SUM(R8:R176)</f>
        <v>95020</v>
      </c>
      <c r="S177" s="50">
        <f>SUM(S8:S176)</f>
        <v>144244040603.31998</v>
      </c>
      <c r="T177" s="50">
        <f>SUM(T8:T176)</f>
        <v>788928</v>
      </c>
      <c r="U177" s="50">
        <f>SUM(U8:U176)</f>
        <v>267843139933.20816</v>
      </c>
    </row>
    <row r="178" spans="1:25" s="9" customFormat="1" ht="13.5" thickTop="1">
      <c r="A178" s="11" t="s">
        <v>345</v>
      </c>
      <c r="B178" s="1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6"/>
    </row>
    <row r="179" spans="1:25">
      <c r="A179" s="11" t="s">
        <v>343</v>
      </c>
    </row>
    <row r="180" spans="1:25">
      <c r="A180" s="11" t="s">
        <v>344</v>
      </c>
      <c r="E180" s="12"/>
      <c r="F180" s="12"/>
      <c r="G180" s="12"/>
      <c r="H180" s="12"/>
    </row>
    <row r="181" spans="1:25">
      <c r="B181" s="10"/>
      <c r="E181" s="48"/>
      <c r="F181" s="45"/>
      <c r="G181" s="45"/>
      <c r="H181" s="45"/>
      <c r="I181" s="45"/>
      <c r="J181" s="45"/>
      <c r="K181" s="45"/>
      <c r="L181" s="45"/>
      <c r="M181" s="45"/>
      <c r="N181" s="48"/>
      <c r="O181" s="48"/>
    </row>
    <row r="182" spans="1:25" s="19" customFormat="1" ht="11.25">
      <c r="A182" s="17"/>
      <c r="B182" s="18"/>
      <c r="C182" s="19" t="s">
        <v>12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20"/>
      <c r="W182" s="21"/>
      <c r="X182" s="20"/>
      <c r="Y182" s="22"/>
    </row>
    <row r="185" spans="1:25">
      <c r="C185" s="55"/>
    </row>
    <row r="186" spans="1:25">
      <c r="C186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7:C17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8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10349</v>
      </c>
      <c r="E8" s="42">
        <v>2806397922.4699998</v>
      </c>
      <c r="F8" s="42">
        <v>37927</v>
      </c>
      <c r="G8" s="42">
        <v>3965214180.3137999</v>
      </c>
      <c r="H8" s="42">
        <v>40515</v>
      </c>
      <c r="I8" s="42">
        <v>21140786188.57</v>
      </c>
      <c r="J8" s="42">
        <v>67238</v>
      </c>
      <c r="K8" s="42">
        <v>15646193878.960501</v>
      </c>
      <c r="L8" s="42">
        <f t="shared" ref="L8:M20" si="0">J8+H8+F8+D8</f>
        <v>156029</v>
      </c>
      <c r="M8" s="42">
        <f t="shared" si="0"/>
        <v>43558592170.314301</v>
      </c>
      <c r="N8" s="42">
        <v>1691</v>
      </c>
      <c r="O8" s="42">
        <v>29828787378.310001</v>
      </c>
      <c r="P8" s="42">
        <v>1602</v>
      </c>
      <c r="Q8" s="42">
        <v>26286973288.5</v>
      </c>
      <c r="R8" s="42">
        <f>N8+P8</f>
        <v>3293</v>
      </c>
      <c r="S8" s="42">
        <f>O8+Q8</f>
        <v>56115760666.809998</v>
      </c>
      <c r="T8" s="42">
        <f t="shared" ref="T8:U20" si="1">R8+L8</f>
        <v>159322</v>
      </c>
      <c r="U8" s="42">
        <f t="shared" si="1"/>
        <v>99674352837.124298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2229</v>
      </c>
      <c r="E9" s="43">
        <v>2197681878.5</v>
      </c>
      <c r="F9" s="43">
        <v>14918</v>
      </c>
      <c r="G9" s="43">
        <v>3451709345.0193</v>
      </c>
      <c r="H9" s="43">
        <v>13695</v>
      </c>
      <c r="I9" s="43">
        <v>18286194745.419998</v>
      </c>
      <c r="J9" s="43">
        <v>17747</v>
      </c>
      <c r="K9" s="43">
        <v>21021260583.455399</v>
      </c>
      <c r="L9" s="43">
        <f t="shared" si="0"/>
        <v>48589</v>
      </c>
      <c r="M9" s="43">
        <f t="shared" si="0"/>
        <v>44956846552.394699</v>
      </c>
      <c r="N9" s="43">
        <v>498</v>
      </c>
      <c r="O9" s="43">
        <v>12615105369.469999</v>
      </c>
      <c r="P9" s="43">
        <v>427</v>
      </c>
      <c r="Q9" s="43">
        <v>8199426510.4399996</v>
      </c>
      <c r="R9" s="43">
        <f>N9+P9</f>
        <v>925</v>
      </c>
      <c r="S9" s="43">
        <f>O9+Q9</f>
        <v>20814531879.91</v>
      </c>
      <c r="T9" s="43">
        <f t="shared" si="1"/>
        <v>49514</v>
      </c>
      <c r="U9" s="43">
        <f t="shared" si="1"/>
        <v>65771378432.304703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500</v>
      </c>
      <c r="E10" s="44">
        <v>2065409167.1471</v>
      </c>
      <c r="F10" s="44">
        <v>4878</v>
      </c>
      <c r="G10" s="44">
        <v>1054349624.4628</v>
      </c>
      <c r="H10" s="44">
        <v>2209</v>
      </c>
      <c r="I10" s="44">
        <v>16691885131.32</v>
      </c>
      <c r="J10" s="44">
        <v>4213</v>
      </c>
      <c r="K10" s="44">
        <v>13921878825.41</v>
      </c>
      <c r="L10" s="42">
        <f t="shared" si="0"/>
        <v>11800</v>
      </c>
      <c r="M10" s="42">
        <f t="shared" si="0"/>
        <v>33733522748.339897</v>
      </c>
      <c r="N10" s="44">
        <v>582</v>
      </c>
      <c r="O10" s="44">
        <v>7862969495.7799997</v>
      </c>
      <c r="P10" s="44">
        <v>653</v>
      </c>
      <c r="Q10" s="44">
        <v>11430179248.83</v>
      </c>
      <c r="R10" s="42">
        <f t="shared" ref="R10:R93" si="2">N10+P10</f>
        <v>1235</v>
      </c>
      <c r="S10" s="42">
        <f t="shared" ref="S10:S93" si="3">O10+Q10</f>
        <v>19293148744.610001</v>
      </c>
      <c r="T10" s="42">
        <f t="shared" si="1"/>
        <v>13035</v>
      </c>
      <c r="U10" s="42">
        <f t="shared" si="1"/>
        <v>53026671492.949898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13047</v>
      </c>
      <c r="E11" s="43">
        <v>2833790657.2596998</v>
      </c>
      <c r="F11" s="43">
        <v>32734</v>
      </c>
      <c r="G11" s="43">
        <v>3001582023.6764002</v>
      </c>
      <c r="H11" s="43">
        <v>62509</v>
      </c>
      <c r="I11" s="43">
        <v>5850593850.0509996</v>
      </c>
      <c r="J11" s="43">
        <v>64227</v>
      </c>
      <c r="K11" s="43">
        <v>7190067424.6330004</v>
      </c>
      <c r="L11" s="43">
        <f t="shared" si="0"/>
        <v>172517</v>
      </c>
      <c r="M11" s="43">
        <f t="shared" si="0"/>
        <v>18876033955.620102</v>
      </c>
      <c r="N11" s="43">
        <v>643</v>
      </c>
      <c r="O11" s="43">
        <v>13029964792.469999</v>
      </c>
      <c r="P11" s="43">
        <v>730</v>
      </c>
      <c r="Q11" s="43">
        <v>14382702904.07</v>
      </c>
      <c r="R11" s="43">
        <f t="shared" si="2"/>
        <v>1373</v>
      </c>
      <c r="S11" s="43">
        <f t="shared" si="3"/>
        <v>27412667696.540001</v>
      </c>
      <c r="T11" s="43">
        <f t="shared" si="1"/>
        <v>173890</v>
      </c>
      <c r="U11" s="43">
        <f t="shared" si="1"/>
        <v>46288701652.160103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13239</v>
      </c>
      <c r="E12" s="44">
        <v>6157292672.3966999</v>
      </c>
      <c r="F12" s="44">
        <v>38724</v>
      </c>
      <c r="G12" s="44">
        <v>5586710517.1513004</v>
      </c>
      <c r="H12" s="44">
        <v>81347</v>
      </c>
      <c r="I12" s="44">
        <v>7233092446.0100002</v>
      </c>
      <c r="J12" s="44">
        <v>57081</v>
      </c>
      <c r="K12" s="44">
        <v>6532963594.2428999</v>
      </c>
      <c r="L12" s="42">
        <f t="shared" si="0"/>
        <v>190391</v>
      </c>
      <c r="M12" s="42">
        <f t="shared" si="0"/>
        <v>25510059229.800896</v>
      </c>
      <c r="N12" s="44">
        <v>1096</v>
      </c>
      <c r="O12" s="44">
        <v>10053394528.309999</v>
      </c>
      <c r="P12" s="44">
        <v>1098</v>
      </c>
      <c r="Q12" s="44">
        <v>8681035693.1200008</v>
      </c>
      <c r="R12" s="42">
        <f t="shared" si="2"/>
        <v>2194</v>
      </c>
      <c r="S12" s="42">
        <f t="shared" si="3"/>
        <v>18734430221.43</v>
      </c>
      <c r="T12" s="42">
        <f t="shared" si="1"/>
        <v>192585</v>
      </c>
      <c r="U12" s="42">
        <f t="shared" si="1"/>
        <v>44244489451.230896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169</v>
      </c>
      <c r="E13" s="43">
        <v>185833556.2256</v>
      </c>
      <c r="F13" s="43">
        <v>823</v>
      </c>
      <c r="G13" s="43">
        <v>237940660.03</v>
      </c>
      <c r="H13" s="43">
        <v>424</v>
      </c>
      <c r="I13" s="43">
        <v>4232807176.6799998</v>
      </c>
      <c r="J13" s="43">
        <v>938</v>
      </c>
      <c r="K13" s="43">
        <v>4338711544.1099997</v>
      </c>
      <c r="L13" s="43">
        <f t="shared" si="0"/>
        <v>2354</v>
      </c>
      <c r="M13" s="43">
        <f t="shared" si="0"/>
        <v>8995292937.045599</v>
      </c>
      <c r="N13" s="43">
        <v>485</v>
      </c>
      <c r="O13" s="43">
        <v>15964207273.540001</v>
      </c>
      <c r="P13" s="43">
        <v>425</v>
      </c>
      <c r="Q13" s="43">
        <v>14810897265.559999</v>
      </c>
      <c r="R13" s="43">
        <f t="shared" si="2"/>
        <v>910</v>
      </c>
      <c r="S13" s="43">
        <f t="shared" si="3"/>
        <v>30775104539.099998</v>
      </c>
      <c r="T13" s="43">
        <f t="shared" si="1"/>
        <v>3264</v>
      </c>
      <c r="U13" s="43">
        <f t="shared" si="1"/>
        <v>39770397476.145599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13044</v>
      </c>
      <c r="E14" s="44">
        <v>5012362661.04</v>
      </c>
      <c r="F14" s="44">
        <v>21669</v>
      </c>
      <c r="G14" s="44">
        <v>3775787392.6961999</v>
      </c>
      <c r="H14" s="44">
        <v>32498</v>
      </c>
      <c r="I14" s="44">
        <v>3655016160.6500001</v>
      </c>
      <c r="J14" s="44">
        <v>38345</v>
      </c>
      <c r="K14" s="44">
        <v>4804083073.21</v>
      </c>
      <c r="L14" s="42">
        <f t="shared" si="0"/>
        <v>105556</v>
      </c>
      <c r="M14" s="42">
        <f t="shared" si="0"/>
        <v>17247249287.596199</v>
      </c>
      <c r="N14" s="44">
        <v>545</v>
      </c>
      <c r="O14" s="44">
        <v>2193768926.77</v>
      </c>
      <c r="P14" s="44">
        <v>590</v>
      </c>
      <c r="Q14" s="44">
        <v>2765737772.9200001</v>
      </c>
      <c r="R14" s="42">
        <f t="shared" si="2"/>
        <v>1135</v>
      </c>
      <c r="S14" s="42">
        <f t="shared" si="3"/>
        <v>4959506699.6900005</v>
      </c>
      <c r="T14" s="42">
        <f t="shared" si="1"/>
        <v>106691</v>
      </c>
      <c r="U14" s="42">
        <f t="shared" si="1"/>
        <v>22206755987.286201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27</v>
      </c>
      <c r="E15" s="43">
        <v>109931565.69</v>
      </c>
      <c r="F15" s="43">
        <v>150</v>
      </c>
      <c r="G15" s="43">
        <v>59347594.079999998</v>
      </c>
      <c r="H15" s="43">
        <v>696</v>
      </c>
      <c r="I15" s="43">
        <v>818143686.80999994</v>
      </c>
      <c r="J15" s="43">
        <v>1446</v>
      </c>
      <c r="K15" s="43">
        <v>854949231.44000006</v>
      </c>
      <c r="L15" s="43">
        <f t="shared" si="0"/>
        <v>2319</v>
      </c>
      <c r="M15" s="43">
        <f t="shared" si="0"/>
        <v>1842372078.02</v>
      </c>
      <c r="N15" s="43">
        <v>175</v>
      </c>
      <c r="O15" s="43">
        <v>8587274683.0799999</v>
      </c>
      <c r="P15" s="43">
        <v>238</v>
      </c>
      <c r="Q15" s="43">
        <v>10203532661.969999</v>
      </c>
      <c r="R15" s="43">
        <f t="shared" si="2"/>
        <v>413</v>
      </c>
      <c r="S15" s="43">
        <f t="shared" si="3"/>
        <v>18790807345.049999</v>
      </c>
      <c r="T15" s="43">
        <f t="shared" si="1"/>
        <v>2732</v>
      </c>
      <c r="U15" s="43">
        <f t="shared" si="1"/>
        <v>20633179423.07</v>
      </c>
      <c r="V15" s="16"/>
    </row>
    <row r="16" spans="1:22" s="9" customFormat="1">
      <c r="A16" s="33">
        <v>9</v>
      </c>
      <c r="B16" s="54" t="s">
        <v>38</v>
      </c>
      <c r="C16" s="1" t="s">
        <v>347</v>
      </c>
      <c r="D16" s="44">
        <v>266</v>
      </c>
      <c r="E16" s="44">
        <v>159806565.31999999</v>
      </c>
      <c r="F16" s="44">
        <v>774</v>
      </c>
      <c r="G16" s="44">
        <v>113490040.04000001</v>
      </c>
      <c r="H16" s="44">
        <v>927</v>
      </c>
      <c r="I16" s="44">
        <v>664087995.03999996</v>
      </c>
      <c r="J16" s="44">
        <v>1073</v>
      </c>
      <c r="K16" s="44">
        <v>613792281.80999994</v>
      </c>
      <c r="L16" s="42">
        <f t="shared" si="0"/>
        <v>3040</v>
      </c>
      <c r="M16" s="42">
        <f t="shared" si="0"/>
        <v>1551176882.2099998</v>
      </c>
      <c r="N16" s="44">
        <v>1154</v>
      </c>
      <c r="O16" s="44">
        <v>7912896455.29</v>
      </c>
      <c r="P16" s="44">
        <v>1158</v>
      </c>
      <c r="Q16" s="44">
        <v>8094763082.3100004</v>
      </c>
      <c r="R16" s="42">
        <f t="shared" si="2"/>
        <v>2312</v>
      </c>
      <c r="S16" s="42">
        <f t="shared" si="3"/>
        <v>16007659537.6</v>
      </c>
      <c r="T16" s="42">
        <f t="shared" si="1"/>
        <v>5352</v>
      </c>
      <c r="U16" s="42">
        <f t="shared" si="1"/>
        <v>17558836419.810001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237</v>
      </c>
      <c r="E17" s="43">
        <v>1096115705.9100001</v>
      </c>
      <c r="F17" s="43">
        <v>1352</v>
      </c>
      <c r="G17" s="43">
        <v>741416465.25</v>
      </c>
      <c r="H17" s="43">
        <v>715</v>
      </c>
      <c r="I17" s="43">
        <v>3929538376.0468998</v>
      </c>
      <c r="J17" s="43">
        <v>3572</v>
      </c>
      <c r="K17" s="43">
        <v>3500026112.2199998</v>
      </c>
      <c r="L17" s="43">
        <f t="shared" si="0"/>
        <v>5876</v>
      </c>
      <c r="M17" s="43">
        <f t="shared" si="0"/>
        <v>9267096659.426899</v>
      </c>
      <c r="N17" s="43">
        <v>291</v>
      </c>
      <c r="O17" s="43">
        <v>2936535774.1700001</v>
      </c>
      <c r="P17" s="43">
        <v>290</v>
      </c>
      <c r="Q17" s="43">
        <v>4085305428.0500002</v>
      </c>
      <c r="R17" s="43">
        <f t="shared" si="2"/>
        <v>581</v>
      </c>
      <c r="S17" s="43">
        <f t="shared" si="3"/>
        <v>7021841202.2200003</v>
      </c>
      <c r="T17" s="43">
        <f t="shared" si="1"/>
        <v>6457</v>
      </c>
      <c r="U17" s="43">
        <f t="shared" si="1"/>
        <v>16288937861.6469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10</v>
      </c>
      <c r="I18" s="44">
        <v>34106122.530000001</v>
      </c>
      <c r="J18" s="44"/>
      <c r="K18" s="44"/>
      <c r="L18" s="42">
        <f t="shared" si="0"/>
        <v>10</v>
      </c>
      <c r="M18" s="42">
        <f t="shared" si="0"/>
        <v>34106122.530000001</v>
      </c>
      <c r="N18" s="44">
        <v>12</v>
      </c>
      <c r="O18" s="44">
        <v>7925000000</v>
      </c>
      <c r="P18" s="44">
        <v>12</v>
      </c>
      <c r="Q18" s="44">
        <v>7925000000</v>
      </c>
      <c r="R18" s="42">
        <f t="shared" si="2"/>
        <v>24</v>
      </c>
      <c r="S18" s="42">
        <f t="shared" si="3"/>
        <v>15850000000</v>
      </c>
      <c r="T18" s="42">
        <f t="shared" si="1"/>
        <v>34</v>
      </c>
      <c r="U18" s="42">
        <f t="shared" si="1"/>
        <v>15884106122.530001</v>
      </c>
      <c r="V18" s="16"/>
    </row>
    <row r="19" spans="1:22" s="9" customFormat="1">
      <c r="A19" s="30">
        <v>12</v>
      </c>
      <c r="B19" s="53" t="s">
        <v>39</v>
      </c>
      <c r="C19" s="32" t="s">
        <v>40</v>
      </c>
      <c r="D19" s="43">
        <v>257</v>
      </c>
      <c r="E19" s="43">
        <v>451908277.13</v>
      </c>
      <c r="F19" s="43">
        <v>1773</v>
      </c>
      <c r="G19" s="43">
        <v>363498029.35039997</v>
      </c>
      <c r="H19" s="43">
        <v>1653</v>
      </c>
      <c r="I19" s="43">
        <v>3925490873.6700001</v>
      </c>
      <c r="J19" s="43">
        <v>2908</v>
      </c>
      <c r="K19" s="43">
        <v>2307260492.5936999</v>
      </c>
      <c r="L19" s="43">
        <f t="shared" si="0"/>
        <v>6591</v>
      </c>
      <c r="M19" s="43">
        <f t="shared" si="0"/>
        <v>7048157672.7441006</v>
      </c>
      <c r="N19" s="43">
        <v>837</v>
      </c>
      <c r="O19" s="43">
        <v>3138356321.3000002</v>
      </c>
      <c r="P19" s="43">
        <v>891</v>
      </c>
      <c r="Q19" s="43">
        <v>5270414065.5699997</v>
      </c>
      <c r="R19" s="43">
        <f t="shared" si="2"/>
        <v>1728</v>
      </c>
      <c r="S19" s="43">
        <f t="shared" si="3"/>
        <v>8408770386.8699999</v>
      </c>
      <c r="T19" s="43">
        <f t="shared" si="1"/>
        <v>8319</v>
      </c>
      <c r="U19" s="43">
        <f t="shared" si="1"/>
        <v>15456928059.614101</v>
      </c>
      <c r="V19" s="16"/>
    </row>
    <row r="20" spans="1:22" s="9" customFormat="1">
      <c r="A20" s="33">
        <v>13</v>
      </c>
      <c r="B20" s="54" t="s">
        <v>41</v>
      </c>
      <c r="C20" s="1" t="s">
        <v>42</v>
      </c>
      <c r="D20" s="44"/>
      <c r="E20" s="44"/>
      <c r="F20" s="44"/>
      <c r="G20" s="44"/>
      <c r="H20" s="44">
        <v>388</v>
      </c>
      <c r="I20" s="44">
        <v>4830390740.3500004</v>
      </c>
      <c r="J20" s="44">
        <v>450</v>
      </c>
      <c r="K20" s="44">
        <v>2703889757.7800002</v>
      </c>
      <c r="L20" s="42">
        <f t="shared" si="0"/>
        <v>838</v>
      </c>
      <c r="M20" s="42">
        <f t="shared" si="0"/>
        <v>7534280498.1300011</v>
      </c>
      <c r="N20" s="44">
        <v>57</v>
      </c>
      <c r="O20" s="44">
        <v>1849650449.1400001</v>
      </c>
      <c r="P20" s="44">
        <v>92</v>
      </c>
      <c r="Q20" s="44">
        <v>3738330811.3200002</v>
      </c>
      <c r="R20" s="42">
        <f t="shared" si="2"/>
        <v>149</v>
      </c>
      <c r="S20" s="42">
        <f t="shared" si="3"/>
        <v>5587981260.46</v>
      </c>
      <c r="T20" s="42">
        <f t="shared" si="1"/>
        <v>987</v>
      </c>
      <c r="U20" s="42">
        <f t="shared" si="1"/>
        <v>13122261758.59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1144</v>
      </c>
      <c r="I21" s="43">
        <v>3386340776.5599999</v>
      </c>
      <c r="J21" s="43">
        <v>1230</v>
      </c>
      <c r="K21" s="43">
        <v>3421816044.5500002</v>
      </c>
      <c r="L21" s="43">
        <f t="shared" ref="L21:L32" si="4">J21+H21+F21+D21</f>
        <v>2374</v>
      </c>
      <c r="M21" s="43">
        <f t="shared" ref="M21:M32" si="5">K21+I21+G21+E21</f>
        <v>6808156821.1100006</v>
      </c>
      <c r="N21" s="43">
        <v>73</v>
      </c>
      <c r="O21" s="43">
        <v>2228936930.1500001</v>
      </c>
      <c r="P21" s="43">
        <v>94</v>
      </c>
      <c r="Q21" s="43">
        <v>2272201227.96</v>
      </c>
      <c r="R21" s="43">
        <f t="shared" ref="R21:R32" si="6">N21+P21</f>
        <v>167</v>
      </c>
      <c r="S21" s="43">
        <f t="shared" ref="S21:S32" si="7">O21+Q21</f>
        <v>4501138158.1100006</v>
      </c>
      <c r="T21" s="43">
        <f t="shared" ref="T21:T32" si="8">R21+L21</f>
        <v>2541</v>
      </c>
      <c r="U21" s="43">
        <f t="shared" ref="U21:U32" si="9">S21+M21</f>
        <v>11309294979.220001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51</v>
      </c>
      <c r="E22" s="44">
        <v>459529730.14999998</v>
      </c>
      <c r="F22" s="44">
        <v>20</v>
      </c>
      <c r="G22" s="44">
        <v>30225823.559999999</v>
      </c>
      <c r="H22" s="44">
        <v>34</v>
      </c>
      <c r="I22" s="44">
        <v>44635882.32</v>
      </c>
      <c r="J22" s="44">
        <v>118</v>
      </c>
      <c r="K22" s="44">
        <v>107829388.45</v>
      </c>
      <c r="L22" s="42">
        <f t="shared" si="4"/>
        <v>223</v>
      </c>
      <c r="M22" s="42">
        <f t="shared" si="5"/>
        <v>642220824.48000002</v>
      </c>
      <c r="N22" s="44">
        <v>248</v>
      </c>
      <c r="O22" s="44">
        <v>3593201531.0900002</v>
      </c>
      <c r="P22" s="44">
        <v>267</v>
      </c>
      <c r="Q22" s="44">
        <v>4051304743.3800001</v>
      </c>
      <c r="R22" s="42">
        <f t="shared" si="6"/>
        <v>515</v>
      </c>
      <c r="S22" s="42">
        <f t="shared" si="7"/>
        <v>7644506274.4700003</v>
      </c>
      <c r="T22" s="42">
        <f t="shared" si="8"/>
        <v>738</v>
      </c>
      <c r="U22" s="42">
        <f t="shared" si="9"/>
        <v>8286727098.9500008</v>
      </c>
      <c r="V22" s="16"/>
    </row>
    <row r="23" spans="1:22" s="9" customFormat="1">
      <c r="A23" s="30">
        <v>16</v>
      </c>
      <c r="B23" s="53" t="s">
        <v>47</v>
      </c>
      <c r="C23" s="32" t="s">
        <v>48</v>
      </c>
      <c r="D23" s="43">
        <v>149</v>
      </c>
      <c r="E23" s="43">
        <v>476060326.19999999</v>
      </c>
      <c r="F23" s="43">
        <v>828</v>
      </c>
      <c r="G23" s="43">
        <v>239096799.93520001</v>
      </c>
      <c r="H23" s="43">
        <v>636</v>
      </c>
      <c r="I23" s="43">
        <v>1676960514.98</v>
      </c>
      <c r="J23" s="43">
        <v>1354</v>
      </c>
      <c r="K23" s="43">
        <v>1217726869.9100001</v>
      </c>
      <c r="L23" s="43">
        <f t="shared" si="4"/>
        <v>2967</v>
      </c>
      <c r="M23" s="43">
        <f t="shared" si="5"/>
        <v>3609844511.0252004</v>
      </c>
      <c r="N23" s="43">
        <v>153</v>
      </c>
      <c r="O23" s="43">
        <v>1276203099.3499999</v>
      </c>
      <c r="P23" s="43">
        <v>163</v>
      </c>
      <c r="Q23" s="43">
        <v>1464952266.1600001</v>
      </c>
      <c r="R23" s="43">
        <f t="shared" si="6"/>
        <v>316</v>
      </c>
      <c r="S23" s="43">
        <f t="shared" si="7"/>
        <v>2741155365.5100002</v>
      </c>
      <c r="T23" s="43">
        <f t="shared" si="8"/>
        <v>3283</v>
      </c>
      <c r="U23" s="43">
        <f t="shared" si="9"/>
        <v>6350999876.5352001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158</v>
      </c>
      <c r="E24" s="44">
        <v>273858054.87</v>
      </c>
      <c r="F24" s="44">
        <v>1678</v>
      </c>
      <c r="G24" s="44">
        <v>403354287.31709999</v>
      </c>
      <c r="H24" s="44">
        <v>919</v>
      </c>
      <c r="I24" s="44">
        <v>948931289.64999998</v>
      </c>
      <c r="J24" s="44">
        <v>1844</v>
      </c>
      <c r="K24" s="44">
        <v>764444658.54999995</v>
      </c>
      <c r="L24" s="42">
        <f t="shared" si="4"/>
        <v>4599</v>
      </c>
      <c r="M24" s="42">
        <f t="shared" si="5"/>
        <v>2390588290.3870997</v>
      </c>
      <c r="N24" s="44">
        <v>575</v>
      </c>
      <c r="O24" s="44">
        <v>1678528692.45</v>
      </c>
      <c r="P24" s="44">
        <v>1494</v>
      </c>
      <c r="Q24" s="44">
        <v>1664006192.3900001</v>
      </c>
      <c r="R24" s="42">
        <f t="shared" si="6"/>
        <v>2069</v>
      </c>
      <c r="S24" s="42">
        <f t="shared" si="7"/>
        <v>3342534884.8400002</v>
      </c>
      <c r="T24" s="42">
        <f t="shared" si="8"/>
        <v>6668</v>
      </c>
      <c r="U24" s="42">
        <f t="shared" si="9"/>
        <v>5733123175.2271004</v>
      </c>
      <c r="V24" s="16"/>
    </row>
    <row r="25" spans="1:22" s="9" customFormat="1">
      <c r="A25" s="30">
        <v>18</v>
      </c>
      <c r="B25" s="53" t="s">
        <v>51</v>
      </c>
      <c r="C25" s="32" t="s">
        <v>52</v>
      </c>
      <c r="D25" s="43">
        <v>24</v>
      </c>
      <c r="E25" s="43">
        <v>125107501.16</v>
      </c>
      <c r="F25" s="43">
        <v>14</v>
      </c>
      <c r="G25" s="43">
        <v>12090267.539999999</v>
      </c>
      <c r="H25" s="43">
        <v>85</v>
      </c>
      <c r="I25" s="43">
        <v>255648871.91</v>
      </c>
      <c r="J25" s="43">
        <v>113</v>
      </c>
      <c r="K25" s="43">
        <v>60667646.030000001</v>
      </c>
      <c r="L25" s="43">
        <f t="shared" ref="L25:L28" si="10">J25+H25+F25+D25</f>
        <v>236</v>
      </c>
      <c r="M25" s="43">
        <f t="shared" ref="M25:M28" si="11">K25+I25+G25+E25</f>
        <v>453514286.63999999</v>
      </c>
      <c r="N25" s="43">
        <v>161</v>
      </c>
      <c r="O25" s="43">
        <v>2454360538.7800002</v>
      </c>
      <c r="P25" s="43">
        <v>171</v>
      </c>
      <c r="Q25" s="43">
        <v>2764451653.1599998</v>
      </c>
      <c r="R25" s="43">
        <f t="shared" ref="R25:R28" si="12">N25+P25</f>
        <v>332</v>
      </c>
      <c r="S25" s="43">
        <f t="shared" ref="S25:S28" si="13">O25+Q25</f>
        <v>5218812191.9400005</v>
      </c>
      <c r="T25" s="43">
        <f t="shared" ref="T25:T28" si="14">R25+L25</f>
        <v>568</v>
      </c>
      <c r="U25" s="43">
        <f t="shared" ref="U25:U28" si="15">S25+M25</f>
        <v>5672326478.5800009</v>
      </c>
      <c r="V25" s="16"/>
    </row>
    <row r="26" spans="1:22" s="9" customFormat="1">
      <c r="A26" s="33">
        <v>19</v>
      </c>
      <c r="B26" s="54" t="s">
        <v>49</v>
      </c>
      <c r="C26" s="1" t="s">
        <v>50</v>
      </c>
      <c r="D26" s="44">
        <v>32</v>
      </c>
      <c r="E26" s="44">
        <v>120211692.63</v>
      </c>
      <c r="F26" s="44">
        <v>117</v>
      </c>
      <c r="G26" s="44">
        <v>70616175.060000002</v>
      </c>
      <c r="H26" s="44">
        <v>171</v>
      </c>
      <c r="I26" s="44">
        <v>782498796.19000006</v>
      </c>
      <c r="J26" s="44">
        <v>371</v>
      </c>
      <c r="K26" s="44">
        <v>821684074.65999997</v>
      </c>
      <c r="L26" s="42">
        <f t="shared" si="10"/>
        <v>691</v>
      </c>
      <c r="M26" s="42">
        <f t="shared" si="11"/>
        <v>1795010738.54</v>
      </c>
      <c r="N26" s="44">
        <v>492</v>
      </c>
      <c r="O26" s="44">
        <v>1712163997.29</v>
      </c>
      <c r="P26" s="44">
        <v>763</v>
      </c>
      <c r="Q26" s="44">
        <v>1713608558.79</v>
      </c>
      <c r="R26" s="42">
        <f t="shared" si="12"/>
        <v>1255</v>
      </c>
      <c r="S26" s="42">
        <f t="shared" si="13"/>
        <v>3425772556.0799999</v>
      </c>
      <c r="T26" s="42">
        <f t="shared" si="14"/>
        <v>1946</v>
      </c>
      <c r="U26" s="42">
        <f t="shared" si="15"/>
        <v>5220783294.6199999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5</v>
      </c>
      <c r="E27" s="43">
        <v>288801.17</v>
      </c>
      <c r="F27" s="43"/>
      <c r="G27" s="43"/>
      <c r="H27" s="43">
        <v>441</v>
      </c>
      <c r="I27" s="43">
        <v>1229774760.5899999</v>
      </c>
      <c r="J27" s="43">
        <v>420</v>
      </c>
      <c r="K27" s="43">
        <v>478262232.86000001</v>
      </c>
      <c r="L27" s="43">
        <f t="shared" si="10"/>
        <v>866</v>
      </c>
      <c r="M27" s="43">
        <f t="shared" si="11"/>
        <v>1708325794.6199999</v>
      </c>
      <c r="N27" s="43">
        <v>48</v>
      </c>
      <c r="O27" s="43">
        <v>1276024984.5899999</v>
      </c>
      <c r="P27" s="43">
        <v>58</v>
      </c>
      <c r="Q27" s="43">
        <v>1207008538.8</v>
      </c>
      <c r="R27" s="43">
        <f t="shared" si="12"/>
        <v>106</v>
      </c>
      <c r="S27" s="43">
        <f t="shared" si="13"/>
        <v>2483033523.3899999</v>
      </c>
      <c r="T27" s="43">
        <f t="shared" si="14"/>
        <v>972</v>
      </c>
      <c r="U27" s="43">
        <f t="shared" si="15"/>
        <v>4191359318.0099998</v>
      </c>
      <c r="V27" s="16"/>
    </row>
    <row r="28" spans="1:22" s="9" customFormat="1">
      <c r="A28" s="33">
        <v>21</v>
      </c>
      <c r="B28" s="54" t="s">
        <v>53</v>
      </c>
      <c r="C28" s="1" t="s">
        <v>54</v>
      </c>
      <c r="D28" s="44">
        <v>365</v>
      </c>
      <c r="E28" s="44">
        <v>316605558.04000002</v>
      </c>
      <c r="F28" s="44">
        <v>789</v>
      </c>
      <c r="G28" s="44">
        <v>43187326.189999998</v>
      </c>
      <c r="H28" s="44">
        <v>291962</v>
      </c>
      <c r="I28" s="44">
        <v>332115457.06999999</v>
      </c>
      <c r="J28" s="44">
        <v>2744</v>
      </c>
      <c r="K28" s="44">
        <v>341416240.75999999</v>
      </c>
      <c r="L28" s="42">
        <f t="shared" si="10"/>
        <v>295860</v>
      </c>
      <c r="M28" s="42">
        <f t="shared" si="11"/>
        <v>1033324582.0599999</v>
      </c>
      <c r="N28" s="44">
        <v>3463</v>
      </c>
      <c r="O28" s="44">
        <v>1391833385.3199999</v>
      </c>
      <c r="P28" s="44">
        <v>22092</v>
      </c>
      <c r="Q28" s="44">
        <v>1656997163.4200001</v>
      </c>
      <c r="R28" s="42">
        <f t="shared" si="12"/>
        <v>25555</v>
      </c>
      <c r="S28" s="42">
        <f t="shared" si="13"/>
        <v>3048830548.7399998</v>
      </c>
      <c r="T28" s="42">
        <f t="shared" si="14"/>
        <v>321415</v>
      </c>
      <c r="U28" s="42">
        <f t="shared" si="15"/>
        <v>4082155130.7999997</v>
      </c>
      <c r="V28" s="16"/>
    </row>
    <row r="29" spans="1:22" s="9" customFormat="1">
      <c r="A29" s="30">
        <v>22</v>
      </c>
      <c r="B29" s="53" t="s">
        <v>55</v>
      </c>
      <c r="C29" s="32" t="s">
        <v>56</v>
      </c>
      <c r="D29" s="43">
        <v>144</v>
      </c>
      <c r="E29" s="43">
        <v>166754267.28999999</v>
      </c>
      <c r="F29" s="43"/>
      <c r="G29" s="43"/>
      <c r="H29" s="43">
        <v>215</v>
      </c>
      <c r="I29" s="43">
        <v>73227571.420000002</v>
      </c>
      <c r="J29" s="43">
        <v>59</v>
      </c>
      <c r="K29" s="43">
        <v>792162041.30999994</v>
      </c>
      <c r="L29" s="43">
        <f t="shared" si="4"/>
        <v>418</v>
      </c>
      <c r="M29" s="43">
        <f t="shared" si="5"/>
        <v>1032143880.0199999</v>
      </c>
      <c r="N29" s="43">
        <v>40</v>
      </c>
      <c r="O29" s="43">
        <v>1630818531.75</v>
      </c>
      <c r="P29" s="43">
        <v>7</v>
      </c>
      <c r="Q29" s="43">
        <v>630874859.55999994</v>
      </c>
      <c r="R29" s="43">
        <f t="shared" si="6"/>
        <v>47</v>
      </c>
      <c r="S29" s="43">
        <f t="shared" si="7"/>
        <v>2261693391.3099999</v>
      </c>
      <c r="T29" s="43">
        <f t="shared" si="8"/>
        <v>465</v>
      </c>
      <c r="U29" s="43">
        <f t="shared" si="9"/>
        <v>3293837271.3299999</v>
      </c>
      <c r="V29" s="16"/>
    </row>
    <row r="30" spans="1:22" s="9" customFormat="1">
      <c r="A30" s="33">
        <v>23</v>
      </c>
      <c r="B30" s="23" t="s">
        <v>89</v>
      </c>
      <c r="C30" s="1" t="s">
        <v>90</v>
      </c>
      <c r="D30" s="44">
        <v>6</v>
      </c>
      <c r="E30" s="44">
        <v>27000000</v>
      </c>
      <c r="F30" s="44"/>
      <c r="G30" s="44"/>
      <c r="H30" s="44">
        <v>111</v>
      </c>
      <c r="I30" s="44">
        <v>1262193900.49</v>
      </c>
      <c r="J30" s="44">
        <v>156</v>
      </c>
      <c r="K30" s="44">
        <v>1263521487.1099999</v>
      </c>
      <c r="L30" s="42">
        <f t="shared" si="4"/>
        <v>273</v>
      </c>
      <c r="M30" s="42">
        <f t="shared" si="5"/>
        <v>2552715387.5999999</v>
      </c>
      <c r="N30" s="44">
        <v>8</v>
      </c>
      <c r="O30" s="44">
        <v>63393300.789999999</v>
      </c>
      <c r="P30" s="44">
        <v>8</v>
      </c>
      <c r="Q30" s="44">
        <v>84775048.689999998</v>
      </c>
      <c r="R30" s="42">
        <f t="shared" si="6"/>
        <v>16</v>
      </c>
      <c r="S30" s="42">
        <f t="shared" si="7"/>
        <v>148168349.47999999</v>
      </c>
      <c r="T30" s="42">
        <f t="shared" si="8"/>
        <v>289</v>
      </c>
      <c r="U30" s="42">
        <f t="shared" si="9"/>
        <v>2700883737.0799999</v>
      </c>
      <c r="V30" s="16"/>
    </row>
    <row r="31" spans="1:22" s="9" customFormat="1">
      <c r="A31" s="30">
        <v>24</v>
      </c>
      <c r="B31" s="31" t="s">
        <v>57</v>
      </c>
      <c r="C31" s="32" t="s">
        <v>58</v>
      </c>
      <c r="D31" s="43">
        <v>334</v>
      </c>
      <c r="E31" s="43">
        <v>232414876.66</v>
      </c>
      <c r="F31" s="43">
        <v>1722</v>
      </c>
      <c r="G31" s="43">
        <v>201679725.18000001</v>
      </c>
      <c r="H31" s="43">
        <v>1775</v>
      </c>
      <c r="I31" s="43">
        <v>596767791.71000004</v>
      </c>
      <c r="J31" s="43">
        <v>4365</v>
      </c>
      <c r="K31" s="43">
        <v>441676232.13999999</v>
      </c>
      <c r="L31" s="43">
        <f t="shared" si="4"/>
        <v>8196</v>
      </c>
      <c r="M31" s="43">
        <f t="shared" si="5"/>
        <v>1472538625.6900001</v>
      </c>
      <c r="N31" s="43">
        <v>324</v>
      </c>
      <c r="O31" s="43">
        <v>311403219.33999997</v>
      </c>
      <c r="P31" s="43">
        <v>312</v>
      </c>
      <c r="Q31" s="43">
        <v>494517119.16000003</v>
      </c>
      <c r="R31" s="43">
        <f t="shared" si="6"/>
        <v>636</v>
      </c>
      <c r="S31" s="43">
        <f t="shared" si="7"/>
        <v>805920338.5</v>
      </c>
      <c r="T31" s="43">
        <f t="shared" si="8"/>
        <v>8832</v>
      </c>
      <c r="U31" s="43">
        <f t="shared" si="9"/>
        <v>2278458964.1900001</v>
      </c>
      <c r="V31" s="16"/>
    </row>
    <row r="32" spans="1:22" s="9" customFormat="1">
      <c r="A32" s="33">
        <v>25</v>
      </c>
      <c r="B32" s="54" t="s">
        <v>73</v>
      </c>
      <c r="C32" s="1" t="s">
        <v>74</v>
      </c>
      <c r="D32" s="44">
        <v>49</v>
      </c>
      <c r="E32" s="44">
        <v>3567016.33</v>
      </c>
      <c r="F32" s="44">
        <v>245</v>
      </c>
      <c r="G32" s="44">
        <v>16158193.51</v>
      </c>
      <c r="H32" s="44">
        <v>86069</v>
      </c>
      <c r="I32" s="44">
        <v>325867478.94999999</v>
      </c>
      <c r="J32" s="44">
        <v>23983</v>
      </c>
      <c r="K32" s="44">
        <v>344489197.16000003</v>
      </c>
      <c r="L32" s="42">
        <f t="shared" si="4"/>
        <v>110346</v>
      </c>
      <c r="M32" s="42">
        <f t="shared" si="5"/>
        <v>690081885.95000005</v>
      </c>
      <c r="N32" s="44">
        <v>1254</v>
      </c>
      <c r="O32" s="44">
        <v>697975928.30999994</v>
      </c>
      <c r="P32" s="44">
        <v>19842</v>
      </c>
      <c r="Q32" s="44">
        <v>678108666.97000003</v>
      </c>
      <c r="R32" s="42">
        <f t="shared" si="6"/>
        <v>21096</v>
      </c>
      <c r="S32" s="42">
        <f t="shared" si="7"/>
        <v>1376084595.28</v>
      </c>
      <c r="T32" s="42">
        <f t="shared" si="8"/>
        <v>131442</v>
      </c>
      <c r="U32" s="42">
        <f t="shared" si="9"/>
        <v>2066166481.23</v>
      </c>
      <c r="V32" s="16"/>
    </row>
    <row r="33" spans="1:22" s="9" customFormat="1">
      <c r="A33" s="30">
        <v>26</v>
      </c>
      <c r="B33" s="53" t="s">
        <v>69</v>
      </c>
      <c r="C33" s="32" t="s">
        <v>70</v>
      </c>
      <c r="D33" s="43">
        <v>241</v>
      </c>
      <c r="E33" s="43">
        <v>607010738.76999998</v>
      </c>
      <c r="F33" s="43">
        <v>75</v>
      </c>
      <c r="G33" s="43">
        <v>87047803.879999995</v>
      </c>
      <c r="H33" s="43">
        <v>168</v>
      </c>
      <c r="I33" s="43">
        <v>189536073.38</v>
      </c>
      <c r="J33" s="43">
        <v>364</v>
      </c>
      <c r="K33" s="43">
        <v>232632567.96000001</v>
      </c>
      <c r="L33" s="43">
        <f t="shared" ref="L33:M40" si="16">J33+H33+F33+D33</f>
        <v>848</v>
      </c>
      <c r="M33" s="43">
        <f t="shared" si="16"/>
        <v>1116227183.99</v>
      </c>
      <c r="N33" s="43">
        <v>70</v>
      </c>
      <c r="O33" s="43">
        <v>200623728.66999999</v>
      </c>
      <c r="P33" s="43">
        <v>77</v>
      </c>
      <c r="Q33" s="43">
        <v>462100784.64999998</v>
      </c>
      <c r="R33" s="43">
        <f t="shared" si="2"/>
        <v>147</v>
      </c>
      <c r="S33" s="43">
        <f t="shared" si="3"/>
        <v>662724513.31999993</v>
      </c>
      <c r="T33" s="43">
        <f t="shared" ref="T33:U40" si="17">R33+L33</f>
        <v>995</v>
      </c>
      <c r="U33" s="43">
        <f t="shared" si="17"/>
        <v>1778951697.3099999</v>
      </c>
      <c r="V33" s="16"/>
    </row>
    <row r="34" spans="1:22" s="9" customFormat="1">
      <c r="A34" s="33">
        <v>27</v>
      </c>
      <c r="B34" s="54" t="s">
        <v>85</v>
      </c>
      <c r="C34" s="1" t="s">
        <v>86</v>
      </c>
      <c r="D34" s="44">
        <v>116</v>
      </c>
      <c r="E34" s="44">
        <v>78506991.079999998</v>
      </c>
      <c r="F34" s="44">
        <v>270</v>
      </c>
      <c r="G34" s="44">
        <v>85676683.909999996</v>
      </c>
      <c r="H34" s="44">
        <v>68</v>
      </c>
      <c r="I34" s="44">
        <v>165739878.34999999</v>
      </c>
      <c r="J34" s="44">
        <v>571</v>
      </c>
      <c r="K34" s="44">
        <v>198761060.53999999</v>
      </c>
      <c r="L34" s="42">
        <f t="shared" si="16"/>
        <v>1025</v>
      </c>
      <c r="M34" s="42">
        <f t="shared" si="16"/>
        <v>528684613.87999994</v>
      </c>
      <c r="N34" s="44">
        <v>216</v>
      </c>
      <c r="O34" s="44">
        <v>665876228.25999999</v>
      </c>
      <c r="P34" s="44">
        <v>395</v>
      </c>
      <c r="Q34" s="44">
        <v>559175220.97000003</v>
      </c>
      <c r="R34" s="42">
        <f t="shared" si="2"/>
        <v>611</v>
      </c>
      <c r="S34" s="42">
        <f t="shared" si="3"/>
        <v>1225051449.23</v>
      </c>
      <c r="T34" s="42">
        <f t="shared" si="17"/>
        <v>1636</v>
      </c>
      <c r="U34" s="42">
        <f t="shared" si="17"/>
        <v>1753736063.1099999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268</v>
      </c>
      <c r="E35" s="43">
        <v>17681340.530000001</v>
      </c>
      <c r="F35" s="43">
        <v>2693</v>
      </c>
      <c r="G35" s="43">
        <v>149325137.24000001</v>
      </c>
      <c r="H35" s="43">
        <v>1201</v>
      </c>
      <c r="I35" s="43">
        <v>227730262.71000001</v>
      </c>
      <c r="J35" s="43">
        <v>3911</v>
      </c>
      <c r="K35" s="43">
        <v>261517655.07409999</v>
      </c>
      <c r="L35" s="43">
        <f t="shared" si="16"/>
        <v>8073</v>
      </c>
      <c r="M35" s="43">
        <f t="shared" si="16"/>
        <v>656254395.55410004</v>
      </c>
      <c r="N35" s="43">
        <v>1185</v>
      </c>
      <c r="O35" s="43">
        <v>573541668.73000002</v>
      </c>
      <c r="P35" s="43">
        <v>16323</v>
      </c>
      <c r="Q35" s="43">
        <v>399490747.67000002</v>
      </c>
      <c r="R35" s="43">
        <f t="shared" si="2"/>
        <v>17508</v>
      </c>
      <c r="S35" s="43">
        <f t="shared" si="3"/>
        <v>973032416.4000001</v>
      </c>
      <c r="T35" s="43">
        <f t="shared" si="17"/>
        <v>25581</v>
      </c>
      <c r="U35" s="43">
        <f t="shared" si="17"/>
        <v>1629286811.9541001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40</v>
      </c>
      <c r="E36" s="44">
        <v>81176817.599999994</v>
      </c>
      <c r="F36" s="44">
        <v>31</v>
      </c>
      <c r="G36" s="44">
        <v>9513952.0800000001</v>
      </c>
      <c r="H36" s="44">
        <v>28</v>
      </c>
      <c r="I36" s="44">
        <v>139548837.86000001</v>
      </c>
      <c r="J36" s="44">
        <v>250</v>
      </c>
      <c r="K36" s="44">
        <v>102747583.61</v>
      </c>
      <c r="L36" s="42">
        <f t="shared" si="16"/>
        <v>349</v>
      </c>
      <c r="M36" s="42">
        <f t="shared" si="16"/>
        <v>332987191.15000004</v>
      </c>
      <c r="N36" s="44">
        <v>57</v>
      </c>
      <c r="O36" s="44">
        <v>620264144.61000001</v>
      </c>
      <c r="P36" s="44">
        <v>53</v>
      </c>
      <c r="Q36" s="44">
        <v>590259029.09000003</v>
      </c>
      <c r="R36" s="42">
        <f t="shared" si="2"/>
        <v>110</v>
      </c>
      <c r="S36" s="42">
        <f t="shared" si="3"/>
        <v>1210523173.7</v>
      </c>
      <c r="T36" s="42">
        <f t="shared" si="17"/>
        <v>459</v>
      </c>
      <c r="U36" s="42">
        <f t="shared" si="17"/>
        <v>1543510364.8500001</v>
      </c>
      <c r="V36" s="16"/>
    </row>
    <row r="37" spans="1:22" s="9" customFormat="1">
      <c r="A37" s="30">
        <v>30</v>
      </c>
      <c r="B37" s="53" t="s">
        <v>75</v>
      </c>
      <c r="C37" s="32" t="s">
        <v>348</v>
      </c>
      <c r="D37" s="43">
        <v>449</v>
      </c>
      <c r="E37" s="43">
        <v>17314942.039999999</v>
      </c>
      <c r="F37" s="43">
        <v>3152</v>
      </c>
      <c r="G37" s="43">
        <v>116587288.22</v>
      </c>
      <c r="H37" s="43">
        <v>1963</v>
      </c>
      <c r="I37" s="43">
        <v>143765297.94</v>
      </c>
      <c r="J37" s="43">
        <v>5710</v>
      </c>
      <c r="K37" s="43">
        <v>151761959.18000001</v>
      </c>
      <c r="L37" s="43">
        <f t="shared" si="16"/>
        <v>11274</v>
      </c>
      <c r="M37" s="43">
        <f t="shared" si="16"/>
        <v>429429487.38000005</v>
      </c>
      <c r="N37" s="43">
        <v>1475</v>
      </c>
      <c r="O37" s="43">
        <v>508170395.68000001</v>
      </c>
      <c r="P37" s="43">
        <v>12426</v>
      </c>
      <c r="Q37" s="43">
        <v>390498601.38999999</v>
      </c>
      <c r="R37" s="43">
        <f t="shared" si="2"/>
        <v>13901</v>
      </c>
      <c r="S37" s="43">
        <f t="shared" si="3"/>
        <v>898668997.06999993</v>
      </c>
      <c r="T37" s="43">
        <f t="shared" si="17"/>
        <v>25175</v>
      </c>
      <c r="U37" s="43">
        <f t="shared" si="17"/>
        <v>1328098484.45</v>
      </c>
      <c r="V37" s="16"/>
    </row>
    <row r="38" spans="1:22" s="9" customFormat="1">
      <c r="A38" s="33">
        <v>31</v>
      </c>
      <c r="B38" s="54" t="s">
        <v>65</v>
      </c>
      <c r="C38" s="1" t="s">
        <v>66</v>
      </c>
      <c r="D38" s="44">
        <v>238</v>
      </c>
      <c r="E38" s="44">
        <v>73756866.900000006</v>
      </c>
      <c r="F38" s="44">
        <v>1374</v>
      </c>
      <c r="G38" s="44">
        <v>309547822.25</v>
      </c>
      <c r="H38" s="44">
        <v>702</v>
      </c>
      <c r="I38" s="44">
        <v>153452700.34</v>
      </c>
      <c r="J38" s="44">
        <v>1094</v>
      </c>
      <c r="K38" s="44">
        <v>154437679.66999999</v>
      </c>
      <c r="L38" s="42">
        <f t="shared" si="16"/>
        <v>3408</v>
      </c>
      <c r="M38" s="42">
        <f t="shared" si="16"/>
        <v>691195069.15999997</v>
      </c>
      <c r="N38" s="44">
        <v>183</v>
      </c>
      <c r="O38" s="44">
        <v>386595071.47000003</v>
      </c>
      <c r="P38" s="44">
        <v>166</v>
      </c>
      <c r="Q38" s="44">
        <v>168353996.83000001</v>
      </c>
      <c r="R38" s="42">
        <f t="shared" si="2"/>
        <v>349</v>
      </c>
      <c r="S38" s="42">
        <f t="shared" si="3"/>
        <v>554949068.30000007</v>
      </c>
      <c r="T38" s="42">
        <f t="shared" si="17"/>
        <v>3757</v>
      </c>
      <c r="U38" s="42">
        <f t="shared" si="17"/>
        <v>1246144137.46</v>
      </c>
      <c r="V38" s="16"/>
    </row>
    <row r="39" spans="1:22" s="9" customFormat="1">
      <c r="A39" s="30">
        <v>32</v>
      </c>
      <c r="B39" s="53" t="s">
        <v>108</v>
      </c>
      <c r="C39" s="32" t="s">
        <v>109</v>
      </c>
      <c r="D39" s="43">
        <v>122</v>
      </c>
      <c r="E39" s="43">
        <v>5322835.49</v>
      </c>
      <c r="F39" s="43">
        <v>1300</v>
      </c>
      <c r="G39" s="43">
        <v>53399800.229999997</v>
      </c>
      <c r="H39" s="43">
        <v>659</v>
      </c>
      <c r="I39" s="43">
        <v>159598055.12</v>
      </c>
      <c r="J39" s="43">
        <v>125872</v>
      </c>
      <c r="K39" s="43">
        <v>283240475.45999998</v>
      </c>
      <c r="L39" s="43">
        <f t="shared" si="16"/>
        <v>127953</v>
      </c>
      <c r="M39" s="43">
        <f t="shared" si="16"/>
        <v>501561166.30000001</v>
      </c>
      <c r="N39" s="43">
        <v>451</v>
      </c>
      <c r="O39" s="43">
        <v>441994804.81999999</v>
      </c>
      <c r="P39" s="43">
        <v>702</v>
      </c>
      <c r="Q39" s="43">
        <v>273186475.08999997</v>
      </c>
      <c r="R39" s="43">
        <f t="shared" si="2"/>
        <v>1153</v>
      </c>
      <c r="S39" s="43">
        <f t="shared" si="3"/>
        <v>715181279.90999997</v>
      </c>
      <c r="T39" s="43">
        <f t="shared" si="17"/>
        <v>129106</v>
      </c>
      <c r="U39" s="43">
        <f t="shared" si="17"/>
        <v>1216742446.21</v>
      </c>
      <c r="V39" s="16"/>
    </row>
    <row r="40" spans="1:22" s="9" customFormat="1">
      <c r="A40" s="33">
        <v>33</v>
      </c>
      <c r="B40" s="23" t="s">
        <v>71</v>
      </c>
      <c r="C40" s="1" t="s">
        <v>72</v>
      </c>
      <c r="D40" s="44">
        <v>251</v>
      </c>
      <c r="E40" s="44">
        <v>204426387.91</v>
      </c>
      <c r="F40" s="44">
        <v>216</v>
      </c>
      <c r="G40" s="44">
        <v>9679454.0199999996</v>
      </c>
      <c r="H40" s="44">
        <v>15668</v>
      </c>
      <c r="I40" s="44">
        <v>116814983.56999999</v>
      </c>
      <c r="J40" s="44">
        <v>3100</v>
      </c>
      <c r="K40" s="44">
        <v>197757830.08000001</v>
      </c>
      <c r="L40" s="42">
        <f t="shared" si="16"/>
        <v>19235</v>
      </c>
      <c r="M40" s="42">
        <f t="shared" si="16"/>
        <v>528678655.57999992</v>
      </c>
      <c r="N40" s="44">
        <v>272</v>
      </c>
      <c r="O40" s="44">
        <v>266894892.63</v>
      </c>
      <c r="P40" s="44">
        <v>282</v>
      </c>
      <c r="Q40" s="44">
        <v>371378594.06999999</v>
      </c>
      <c r="R40" s="42">
        <f t="shared" si="2"/>
        <v>554</v>
      </c>
      <c r="S40" s="42">
        <f t="shared" si="3"/>
        <v>638273486.70000005</v>
      </c>
      <c r="T40" s="42">
        <f t="shared" si="17"/>
        <v>19789</v>
      </c>
      <c r="U40" s="42">
        <f t="shared" si="17"/>
        <v>1166952142.28</v>
      </c>
      <c r="V40" s="16"/>
    </row>
    <row r="41" spans="1:22" s="9" customFormat="1">
      <c r="A41" s="30">
        <v>34</v>
      </c>
      <c r="B41" s="31" t="s">
        <v>87</v>
      </c>
      <c r="C41" s="32" t="s">
        <v>88</v>
      </c>
      <c r="D41" s="43">
        <v>34</v>
      </c>
      <c r="E41" s="43">
        <v>237726342.97999999</v>
      </c>
      <c r="F41" s="43">
        <v>76</v>
      </c>
      <c r="G41" s="43">
        <v>3490196.93</v>
      </c>
      <c r="H41" s="43">
        <v>389</v>
      </c>
      <c r="I41" s="43">
        <v>36167762.740000002</v>
      </c>
      <c r="J41" s="43">
        <v>935</v>
      </c>
      <c r="K41" s="43">
        <v>296376601.36000001</v>
      </c>
      <c r="L41" s="43">
        <f t="shared" ref="L41:L48" si="18">J41+H41+F41+D41</f>
        <v>1434</v>
      </c>
      <c r="M41" s="43">
        <f t="shared" ref="M41:M48" si="19">K41+I41+G41+E41</f>
        <v>573760904.00999999</v>
      </c>
      <c r="N41" s="43">
        <v>208</v>
      </c>
      <c r="O41" s="43">
        <v>285166829.79000002</v>
      </c>
      <c r="P41" s="43">
        <v>108</v>
      </c>
      <c r="Q41" s="43">
        <v>256367925.41999999</v>
      </c>
      <c r="R41" s="43">
        <f t="shared" si="2"/>
        <v>316</v>
      </c>
      <c r="S41" s="43">
        <f t="shared" si="3"/>
        <v>541534755.21000004</v>
      </c>
      <c r="T41" s="43">
        <f t="shared" ref="T41:T48" si="20">R41+L41</f>
        <v>1750</v>
      </c>
      <c r="U41" s="43">
        <f t="shared" ref="U41:U48" si="21">S41+M41</f>
        <v>1115295659.22</v>
      </c>
      <c r="V41" s="16"/>
    </row>
    <row r="42" spans="1:22" s="9" customFormat="1">
      <c r="A42" s="33">
        <v>35</v>
      </c>
      <c r="B42" s="54" t="s">
        <v>99</v>
      </c>
      <c r="C42" s="1" t="s">
        <v>100</v>
      </c>
      <c r="D42" s="44">
        <v>27</v>
      </c>
      <c r="E42" s="44">
        <v>8812036.0199999996</v>
      </c>
      <c r="F42" s="44">
        <v>102</v>
      </c>
      <c r="G42" s="44">
        <v>12291946.16</v>
      </c>
      <c r="H42" s="44">
        <v>234</v>
      </c>
      <c r="I42" s="44">
        <v>288843596.38999999</v>
      </c>
      <c r="J42" s="44">
        <v>278</v>
      </c>
      <c r="K42" s="44">
        <v>151632069.66</v>
      </c>
      <c r="L42" s="42">
        <f t="shared" si="18"/>
        <v>641</v>
      </c>
      <c r="M42" s="42">
        <f t="shared" si="19"/>
        <v>461579648.22999996</v>
      </c>
      <c r="N42" s="44">
        <v>53</v>
      </c>
      <c r="O42" s="44">
        <v>249589098</v>
      </c>
      <c r="P42" s="44">
        <v>35</v>
      </c>
      <c r="Q42" s="44">
        <v>380787500</v>
      </c>
      <c r="R42" s="42">
        <f t="shared" si="2"/>
        <v>88</v>
      </c>
      <c r="S42" s="42">
        <f t="shared" si="3"/>
        <v>630376598</v>
      </c>
      <c r="T42" s="42">
        <f t="shared" si="20"/>
        <v>729</v>
      </c>
      <c r="U42" s="42">
        <f t="shared" si="21"/>
        <v>1091956246.23</v>
      </c>
      <c r="V42" s="16"/>
    </row>
    <row r="43" spans="1:22" s="9" customFormat="1">
      <c r="A43" s="30">
        <v>36</v>
      </c>
      <c r="B43" s="53" t="s">
        <v>61</v>
      </c>
      <c r="C43" s="32" t="s">
        <v>62</v>
      </c>
      <c r="D43" s="43"/>
      <c r="E43" s="43"/>
      <c r="F43" s="43"/>
      <c r="G43" s="43"/>
      <c r="H43" s="43">
        <v>360</v>
      </c>
      <c r="I43" s="43">
        <v>253656768.91999999</v>
      </c>
      <c r="J43" s="43">
        <v>716</v>
      </c>
      <c r="K43" s="43">
        <v>370688695.11000001</v>
      </c>
      <c r="L43" s="43">
        <f t="shared" si="18"/>
        <v>1076</v>
      </c>
      <c r="M43" s="43">
        <f t="shared" si="19"/>
        <v>624345464.02999997</v>
      </c>
      <c r="N43" s="43">
        <v>39</v>
      </c>
      <c r="O43" s="43">
        <v>287002797.05000001</v>
      </c>
      <c r="P43" s="43">
        <v>102</v>
      </c>
      <c r="Q43" s="43">
        <v>169750000</v>
      </c>
      <c r="R43" s="43">
        <f t="shared" si="2"/>
        <v>141</v>
      </c>
      <c r="S43" s="43">
        <f t="shared" si="3"/>
        <v>456752797.05000001</v>
      </c>
      <c r="T43" s="43">
        <f t="shared" si="20"/>
        <v>1217</v>
      </c>
      <c r="U43" s="43">
        <f t="shared" si="21"/>
        <v>1081098261.0799999</v>
      </c>
      <c r="V43" s="16"/>
    </row>
    <row r="44" spans="1:22" s="9" customFormat="1">
      <c r="A44" s="33">
        <v>37</v>
      </c>
      <c r="B44" s="54" t="s">
        <v>67</v>
      </c>
      <c r="C44" s="1" t="s">
        <v>68</v>
      </c>
      <c r="D44" s="44">
        <v>969</v>
      </c>
      <c r="E44" s="44">
        <v>159446402.74000001</v>
      </c>
      <c r="F44" s="44">
        <v>1169</v>
      </c>
      <c r="G44" s="44">
        <v>80319066.359999999</v>
      </c>
      <c r="H44" s="44">
        <v>1426</v>
      </c>
      <c r="I44" s="44">
        <v>41034094.049999997</v>
      </c>
      <c r="J44" s="44">
        <v>5448</v>
      </c>
      <c r="K44" s="44">
        <v>132646717.7</v>
      </c>
      <c r="L44" s="42">
        <f t="shared" si="18"/>
        <v>9012</v>
      </c>
      <c r="M44" s="42">
        <f t="shared" si="19"/>
        <v>413446280.85000002</v>
      </c>
      <c r="N44" s="44">
        <v>868</v>
      </c>
      <c r="O44" s="44">
        <v>269371515.31</v>
      </c>
      <c r="P44" s="44">
        <v>3558</v>
      </c>
      <c r="Q44" s="44">
        <v>273514986.88999999</v>
      </c>
      <c r="R44" s="42">
        <f t="shared" si="2"/>
        <v>4426</v>
      </c>
      <c r="S44" s="42">
        <f t="shared" si="3"/>
        <v>542886502.20000005</v>
      </c>
      <c r="T44" s="42">
        <f t="shared" si="20"/>
        <v>13438</v>
      </c>
      <c r="U44" s="42">
        <f t="shared" si="21"/>
        <v>956332783.05000007</v>
      </c>
      <c r="V44" s="16"/>
    </row>
    <row r="45" spans="1:22" s="9" customFormat="1">
      <c r="A45" s="30">
        <v>38</v>
      </c>
      <c r="B45" s="53" t="s">
        <v>76</v>
      </c>
      <c r="C45" s="32" t="s">
        <v>349</v>
      </c>
      <c r="D45" s="43">
        <v>146</v>
      </c>
      <c r="E45" s="43">
        <v>16363694.91</v>
      </c>
      <c r="F45" s="43">
        <v>747</v>
      </c>
      <c r="G45" s="43">
        <v>37948577.390000001</v>
      </c>
      <c r="H45" s="43">
        <v>1453</v>
      </c>
      <c r="I45" s="43">
        <v>109109637.54000001</v>
      </c>
      <c r="J45" s="43">
        <v>2481</v>
      </c>
      <c r="K45" s="43">
        <v>94851593.189999998</v>
      </c>
      <c r="L45" s="43">
        <f t="shared" si="18"/>
        <v>4827</v>
      </c>
      <c r="M45" s="43">
        <f t="shared" si="19"/>
        <v>258273503.03</v>
      </c>
      <c r="N45" s="43">
        <v>401</v>
      </c>
      <c r="O45" s="43">
        <v>251171322.25999999</v>
      </c>
      <c r="P45" s="43">
        <v>4671</v>
      </c>
      <c r="Q45" s="43">
        <v>231817397.74000001</v>
      </c>
      <c r="R45" s="43">
        <f t="shared" si="2"/>
        <v>5072</v>
      </c>
      <c r="S45" s="43">
        <f t="shared" si="3"/>
        <v>482988720</v>
      </c>
      <c r="T45" s="43">
        <f t="shared" si="20"/>
        <v>9899</v>
      </c>
      <c r="U45" s="43">
        <f t="shared" si="21"/>
        <v>741262223.02999997</v>
      </c>
      <c r="V45" s="16"/>
    </row>
    <row r="46" spans="1:22" s="9" customFormat="1">
      <c r="A46" s="33">
        <v>39</v>
      </c>
      <c r="B46" s="54" t="s">
        <v>130</v>
      </c>
      <c r="C46" s="1" t="s">
        <v>131</v>
      </c>
      <c r="D46" s="44">
        <v>15</v>
      </c>
      <c r="E46" s="44">
        <v>1908998.42</v>
      </c>
      <c r="F46" s="44">
        <v>79</v>
      </c>
      <c r="G46" s="44">
        <v>12943616.140000001</v>
      </c>
      <c r="H46" s="44">
        <v>358</v>
      </c>
      <c r="I46" s="44">
        <v>43483588.82</v>
      </c>
      <c r="J46" s="44">
        <v>1078</v>
      </c>
      <c r="K46" s="44">
        <v>313169708.98000002</v>
      </c>
      <c r="L46" s="42">
        <f t="shared" si="18"/>
        <v>1530</v>
      </c>
      <c r="M46" s="42">
        <f t="shared" si="19"/>
        <v>371505912.36000001</v>
      </c>
      <c r="N46" s="44">
        <v>162</v>
      </c>
      <c r="O46" s="44">
        <v>297456977.30000001</v>
      </c>
      <c r="P46" s="44">
        <v>23</v>
      </c>
      <c r="Q46" s="44">
        <v>16278555.119999999</v>
      </c>
      <c r="R46" s="42">
        <f t="shared" si="2"/>
        <v>185</v>
      </c>
      <c r="S46" s="42">
        <f t="shared" si="3"/>
        <v>313735532.42000002</v>
      </c>
      <c r="T46" s="42">
        <f t="shared" si="20"/>
        <v>1715</v>
      </c>
      <c r="U46" s="42">
        <f t="shared" si="21"/>
        <v>685241444.77999997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134</v>
      </c>
      <c r="E47" s="43">
        <v>133442663.05</v>
      </c>
      <c r="F47" s="43">
        <v>841</v>
      </c>
      <c r="G47" s="43">
        <v>93046682.629999995</v>
      </c>
      <c r="H47" s="43">
        <v>116</v>
      </c>
      <c r="I47" s="43">
        <v>60925516.289999999</v>
      </c>
      <c r="J47" s="43">
        <v>397</v>
      </c>
      <c r="K47" s="43">
        <v>30943115.899999999</v>
      </c>
      <c r="L47" s="43">
        <f t="shared" si="18"/>
        <v>1488</v>
      </c>
      <c r="M47" s="43">
        <f t="shared" si="19"/>
        <v>318357977.87</v>
      </c>
      <c r="N47" s="43">
        <v>45</v>
      </c>
      <c r="O47" s="43">
        <v>149386120.58000001</v>
      </c>
      <c r="P47" s="43">
        <v>52</v>
      </c>
      <c r="Q47" s="43">
        <v>212070831.71000001</v>
      </c>
      <c r="R47" s="43">
        <f t="shared" si="2"/>
        <v>97</v>
      </c>
      <c r="S47" s="43">
        <f t="shared" si="3"/>
        <v>361456952.29000002</v>
      </c>
      <c r="T47" s="43">
        <f t="shared" si="20"/>
        <v>1585</v>
      </c>
      <c r="U47" s="43">
        <f t="shared" si="21"/>
        <v>679814930.16000009</v>
      </c>
      <c r="V47" s="16"/>
    </row>
    <row r="48" spans="1:22" s="9" customFormat="1">
      <c r="A48" s="33">
        <v>41</v>
      </c>
      <c r="B48" s="54" t="s">
        <v>79</v>
      </c>
      <c r="C48" s="1" t="s">
        <v>80</v>
      </c>
      <c r="D48" s="44">
        <v>97</v>
      </c>
      <c r="E48" s="44">
        <v>132496928.94</v>
      </c>
      <c r="F48" s="44">
        <v>376</v>
      </c>
      <c r="G48" s="44">
        <v>33184324.989999998</v>
      </c>
      <c r="H48" s="44">
        <v>19</v>
      </c>
      <c r="I48" s="44">
        <v>12701173.77</v>
      </c>
      <c r="J48" s="44">
        <v>380</v>
      </c>
      <c r="K48" s="44">
        <v>104288657.8</v>
      </c>
      <c r="L48" s="42">
        <f t="shared" si="18"/>
        <v>872</v>
      </c>
      <c r="M48" s="42">
        <f t="shared" si="19"/>
        <v>282671085.5</v>
      </c>
      <c r="N48" s="44">
        <v>49</v>
      </c>
      <c r="O48" s="44">
        <v>122145116.45999999</v>
      </c>
      <c r="P48" s="44">
        <v>35</v>
      </c>
      <c r="Q48" s="44">
        <v>219822171.99000001</v>
      </c>
      <c r="R48" s="42">
        <f t="shared" si="2"/>
        <v>84</v>
      </c>
      <c r="S48" s="42">
        <f t="shared" si="3"/>
        <v>341967288.44999999</v>
      </c>
      <c r="T48" s="42">
        <f t="shared" si="20"/>
        <v>956</v>
      </c>
      <c r="U48" s="42">
        <f t="shared" si="21"/>
        <v>624638373.95000005</v>
      </c>
      <c r="V48" s="16"/>
    </row>
    <row r="49" spans="1:22" s="9" customFormat="1">
      <c r="A49" s="30">
        <v>42</v>
      </c>
      <c r="B49" s="53" t="s">
        <v>91</v>
      </c>
      <c r="C49" s="32" t="s">
        <v>92</v>
      </c>
      <c r="D49" s="43"/>
      <c r="E49" s="43"/>
      <c r="F49" s="43">
        <v>26</v>
      </c>
      <c r="G49" s="43">
        <v>10659521.42</v>
      </c>
      <c r="H49" s="43">
        <v>19</v>
      </c>
      <c r="I49" s="43">
        <v>91950345.730000004</v>
      </c>
      <c r="J49" s="43">
        <v>35</v>
      </c>
      <c r="K49" s="43">
        <v>131086281.95</v>
      </c>
      <c r="L49" s="43">
        <f t="shared" ref="L49:M56" si="22">J49+H49+F49+D49</f>
        <v>80</v>
      </c>
      <c r="M49" s="43">
        <f t="shared" si="22"/>
        <v>233696149.09999999</v>
      </c>
      <c r="N49" s="43">
        <v>29</v>
      </c>
      <c r="O49" s="43">
        <v>208852480.75</v>
      </c>
      <c r="P49" s="43">
        <v>27</v>
      </c>
      <c r="Q49" s="43">
        <v>162137863.53</v>
      </c>
      <c r="R49" s="43">
        <f t="shared" si="2"/>
        <v>56</v>
      </c>
      <c r="S49" s="43">
        <f t="shared" si="3"/>
        <v>370990344.27999997</v>
      </c>
      <c r="T49" s="43">
        <f t="shared" ref="T49:U56" si="23">R49+L49</f>
        <v>136</v>
      </c>
      <c r="U49" s="43">
        <f t="shared" si="23"/>
        <v>604686493.38</v>
      </c>
      <c r="V49" s="16"/>
    </row>
    <row r="50" spans="1:22" s="9" customFormat="1">
      <c r="A50" s="33">
        <v>43</v>
      </c>
      <c r="B50" s="23" t="s">
        <v>116</v>
      </c>
      <c r="C50" s="1" t="s">
        <v>350</v>
      </c>
      <c r="D50" s="44"/>
      <c r="E50" s="44"/>
      <c r="F50" s="44"/>
      <c r="G50" s="44"/>
      <c r="H50" s="44">
        <v>287</v>
      </c>
      <c r="I50" s="44">
        <v>144118297.03999999</v>
      </c>
      <c r="J50" s="44">
        <v>280</v>
      </c>
      <c r="K50" s="44">
        <v>250078959.37</v>
      </c>
      <c r="L50" s="42">
        <f t="shared" si="22"/>
        <v>567</v>
      </c>
      <c r="M50" s="42">
        <f t="shared" si="22"/>
        <v>394197256.40999997</v>
      </c>
      <c r="N50" s="44">
        <v>73</v>
      </c>
      <c r="O50" s="44">
        <v>129587676</v>
      </c>
      <c r="P50" s="44">
        <v>49</v>
      </c>
      <c r="Q50" s="44">
        <v>23607876.079999998</v>
      </c>
      <c r="R50" s="42">
        <f t="shared" si="2"/>
        <v>122</v>
      </c>
      <c r="S50" s="42">
        <f t="shared" si="3"/>
        <v>153195552.07999998</v>
      </c>
      <c r="T50" s="42">
        <f t="shared" si="23"/>
        <v>689</v>
      </c>
      <c r="U50" s="42">
        <f t="shared" si="23"/>
        <v>547392808.49000001</v>
      </c>
      <c r="V50" s="16"/>
    </row>
    <row r="51" spans="1:22" s="9" customFormat="1">
      <c r="A51" s="30">
        <v>44</v>
      </c>
      <c r="B51" s="31" t="s">
        <v>83</v>
      </c>
      <c r="C51" s="32" t="s">
        <v>84</v>
      </c>
      <c r="D51" s="43">
        <v>100</v>
      </c>
      <c r="E51" s="43">
        <v>36289918.399999999</v>
      </c>
      <c r="F51" s="43">
        <v>359</v>
      </c>
      <c r="G51" s="43">
        <v>72037178.599999994</v>
      </c>
      <c r="H51" s="43">
        <v>176</v>
      </c>
      <c r="I51" s="43">
        <v>68730547.609999999</v>
      </c>
      <c r="J51" s="43">
        <v>212</v>
      </c>
      <c r="K51" s="43">
        <v>88932625.730000004</v>
      </c>
      <c r="L51" s="43">
        <f t="shared" si="22"/>
        <v>847</v>
      </c>
      <c r="M51" s="43">
        <f t="shared" si="22"/>
        <v>265990270.34</v>
      </c>
      <c r="N51" s="43">
        <v>178</v>
      </c>
      <c r="O51" s="43">
        <v>185919635.18000001</v>
      </c>
      <c r="P51" s="43">
        <v>157</v>
      </c>
      <c r="Q51" s="43">
        <v>95008558.530000001</v>
      </c>
      <c r="R51" s="43">
        <f t="shared" si="2"/>
        <v>335</v>
      </c>
      <c r="S51" s="43">
        <f t="shared" si="3"/>
        <v>280928193.71000004</v>
      </c>
      <c r="T51" s="43">
        <f t="shared" si="23"/>
        <v>1182</v>
      </c>
      <c r="U51" s="43">
        <f t="shared" si="23"/>
        <v>546918464.05000007</v>
      </c>
      <c r="V51" s="16"/>
    </row>
    <row r="52" spans="1:22" s="9" customFormat="1">
      <c r="A52" s="33">
        <v>45</v>
      </c>
      <c r="B52" s="54" t="s">
        <v>134</v>
      </c>
      <c r="C52" s="1" t="s">
        <v>135</v>
      </c>
      <c r="D52" s="44">
        <v>4</v>
      </c>
      <c r="E52" s="44">
        <v>195317674.74000001</v>
      </c>
      <c r="F52" s="44">
        <v>31</v>
      </c>
      <c r="G52" s="44">
        <v>8915304.0800000001</v>
      </c>
      <c r="H52" s="44">
        <v>27</v>
      </c>
      <c r="I52" s="44">
        <v>21839339.57</v>
      </c>
      <c r="J52" s="44">
        <v>92</v>
      </c>
      <c r="K52" s="44">
        <v>50712159.210000001</v>
      </c>
      <c r="L52" s="42">
        <f t="shared" si="22"/>
        <v>154</v>
      </c>
      <c r="M52" s="42">
        <f t="shared" si="22"/>
        <v>276784477.60000002</v>
      </c>
      <c r="N52" s="44">
        <v>55</v>
      </c>
      <c r="O52" s="44">
        <v>53506872.280000001</v>
      </c>
      <c r="P52" s="44">
        <v>26</v>
      </c>
      <c r="Q52" s="44">
        <v>211098329</v>
      </c>
      <c r="R52" s="42">
        <f t="shared" si="2"/>
        <v>81</v>
      </c>
      <c r="S52" s="42">
        <f t="shared" si="3"/>
        <v>264605201.28</v>
      </c>
      <c r="T52" s="42">
        <f t="shared" si="23"/>
        <v>235</v>
      </c>
      <c r="U52" s="42">
        <f t="shared" si="23"/>
        <v>541389678.88</v>
      </c>
      <c r="V52" s="16"/>
    </row>
    <row r="53" spans="1:22" s="9" customFormat="1">
      <c r="A53" s="30">
        <v>46</v>
      </c>
      <c r="B53" s="53" t="s">
        <v>237</v>
      </c>
      <c r="C53" s="32" t="s">
        <v>238</v>
      </c>
      <c r="D53" s="43">
        <v>80</v>
      </c>
      <c r="E53" s="43">
        <v>52084885.25</v>
      </c>
      <c r="F53" s="43">
        <v>257</v>
      </c>
      <c r="G53" s="43">
        <v>12671125.279999999</v>
      </c>
      <c r="H53" s="43">
        <v>1071</v>
      </c>
      <c r="I53" s="43">
        <v>30143595.789999999</v>
      </c>
      <c r="J53" s="43">
        <v>19635</v>
      </c>
      <c r="K53" s="43">
        <v>196061366.86000001</v>
      </c>
      <c r="L53" s="43">
        <f t="shared" si="22"/>
        <v>21043</v>
      </c>
      <c r="M53" s="43">
        <f t="shared" si="22"/>
        <v>290960973.18000001</v>
      </c>
      <c r="N53" s="43">
        <v>96</v>
      </c>
      <c r="O53" s="43">
        <v>155209203.25999999</v>
      </c>
      <c r="P53" s="43">
        <v>20</v>
      </c>
      <c r="Q53" s="43">
        <v>27819028.440000001</v>
      </c>
      <c r="R53" s="43">
        <f t="shared" si="2"/>
        <v>116</v>
      </c>
      <c r="S53" s="43">
        <f t="shared" si="3"/>
        <v>183028231.69999999</v>
      </c>
      <c r="T53" s="43">
        <f t="shared" si="23"/>
        <v>21159</v>
      </c>
      <c r="U53" s="43">
        <f t="shared" si="23"/>
        <v>473989204.88</v>
      </c>
      <c r="V53" s="16"/>
    </row>
    <row r="54" spans="1:22" s="9" customFormat="1">
      <c r="A54" s="33">
        <v>47</v>
      </c>
      <c r="B54" s="54" t="s">
        <v>103</v>
      </c>
      <c r="C54" s="1" t="s">
        <v>332</v>
      </c>
      <c r="D54" s="44">
        <v>300</v>
      </c>
      <c r="E54" s="44">
        <v>5976042.8700000001</v>
      </c>
      <c r="F54" s="44">
        <v>1417</v>
      </c>
      <c r="G54" s="44">
        <v>38083526.590000004</v>
      </c>
      <c r="H54" s="44">
        <v>3718</v>
      </c>
      <c r="I54" s="44">
        <v>38593779.520000003</v>
      </c>
      <c r="J54" s="44">
        <v>6275</v>
      </c>
      <c r="K54" s="44">
        <v>106670924.3442</v>
      </c>
      <c r="L54" s="42">
        <f t="shared" si="22"/>
        <v>11710</v>
      </c>
      <c r="M54" s="42">
        <f t="shared" si="22"/>
        <v>189324273.3242</v>
      </c>
      <c r="N54" s="44">
        <v>5677</v>
      </c>
      <c r="O54" s="44">
        <v>171089474.25</v>
      </c>
      <c r="P54" s="44">
        <v>524</v>
      </c>
      <c r="Q54" s="44">
        <v>70796547.959999993</v>
      </c>
      <c r="R54" s="42">
        <f t="shared" si="2"/>
        <v>6201</v>
      </c>
      <c r="S54" s="42">
        <f t="shared" si="3"/>
        <v>241886022.20999998</v>
      </c>
      <c r="T54" s="42">
        <f t="shared" si="23"/>
        <v>17911</v>
      </c>
      <c r="U54" s="42">
        <f t="shared" si="23"/>
        <v>431210295.53419995</v>
      </c>
      <c r="V54" s="16"/>
    </row>
    <row r="55" spans="1:22" s="9" customFormat="1">
      <c r="A55" s="30">
        <v>48</v>
      </c>
      <c r="B55" s="53" t="s">
        <v>104</v>
      </c>
      <c r="C55" s="32" t="s">
        <v>105</v>
      </c>
      <c r="D55" s="43">
        <v>1431</v>
      </c>
      <c r="E55" s="43">
        <v>97120808.200000003</v>
      </c>
      <c r="F55" s="43">
        <v>2117</v>
      </c>
      <c r="G55" s="43">
        <v>99774302.090000004</v>
      </c>
      <c r="H55" s="43">
        <v>847</v>
      </c>
      <c r="I55" s="43">
        <v>16538210.449999999</v>
      </c>
      <c r="J55" s="43">
        <v>2375</v>
      </c>
      <c r="K55" s="43">
        <v>68029020.829999998</v>
      </c>
      <c r="L55" s="43">
        <f t="shared" si="22"/>
        <v>6770</v>
      </c>
      <c r="M55" s="43">
        <f t="shared" si="22"/>
        <v>281462341.56999999</v>
      </c>
      <c r="N55" s="43">
        <v>84</v>
      </c>
      <c r="O55" s="43">
        <v>88716520.549999997</v>
      </c>
      <c r="P55" s="43">
        <v>53</v>
      </c>
      <c r="Q55" s="43">
        <v>36367909.030000001</v>
      </c>
      <c r="R55" s="43">
        <f t="shared" si="2"/>
        <v>137</v>
      </c>
      <c r="S55" s="43">
        <f t="shared" si="3"/>
        <v>125084429.58</v>
      </c>
      <c r="T55" s="43">
        <f t="shared" si="23"/>
        <v>6907</v>
      </c>
      <c r="U55" s="43">
        <f t="shared" si="23"/>
        <v>406546771.14999998</v>
      </c>
      <c r="V55" s="16"/>
    </row>
    <row r="56" spans="1:22" s="9" customFormat="1">
      <c r="A56" s="33">
        <v>49</v>
      </c>
      <c r="B56" s="54" t="s">
        <v>81</v>
      </c>
      <c r="C56" s="1" t="s">
        <v>82</v>
      </c>
      <c r="D56" s="44"/>
      <c r="E56" s="44"/>
      <c r="F56" s="44"/>
      <c r="G56" s="44"/>
      <c r="H56" s="44">
        <v>57</v>
      </c>
      <c r="I56" s="44">
        <v>94183507.439999998</v>
      </c>
      <c r="J56" s="44">
        <v>33</v>
      </c>
      <c r="K56" s="44">
        <v>104962252.43000001</v>
      </c>
      <c r="L56" s="42">
        <f t="shared" si="22"/>
        <v>90</v>
      </c>
      <c r="M56" s="42">
        <f t="shared" si="22"/>
        <v>199145759.87</v>
      </c>
      <c r="N56" s="44">
        <v>25</v>
      </c>
      <c r="O56" s="44">
        <v>102464406.12</v>
      </c>
      <c r="P56" s="44">
        <v>35</v>
      </c>
      <c r="Q56" s="44">
        <v>91752963</v>
      </c>
      <c r="R56" s="42">
        <f t="shared" si="2"/>
        <v>60</v>
      </c>
      <c r="S56" s="42">
        <f t="shared" si="3"/>
        <v>194217369.12</v>
      </c>
      <c r="T56" s="42">
        <f t="shared" si="23"/>
        <v>150</v>
      </c>
      <c r="U56" s="42">
        <f t="shared" si="23"/>
        <v>393363128.99000001</v>
      </c>
      <c r="V56" s="16"/>
    </row>
    <row r="57" spans="1:22" s="9" customFormat="1">
      <c r="A57" s="30">
        <v>50</v>
      </c>
      <c r="B57" s="53" t="s">
        <v>117</v>
      </c>
      <c r="C57" s="32" t="s">
        <v>118</v>
      </c>
      <c r="D57" s="43">
        <v>37</v>
      </c>
      <c r="E57" s="43">
        <v>21409504.390000001</v>
      </c>
      <c r="F57" s="43">
        <v>166</v>
      </c>
      <c r="G57" s="43">
        <v>28708316.940000001</v>
      </c>
      <c r="H57" s="43">
        <v>11</v>
      </c>
      <c r="I57" s="43">
        <v>79930206.590000004</v>
      </c>
      <c r="J57" s="43">
        <v>77</v>
      </c>
      <c r="K57" s="43">
        <v>55389259.039999999</v>
      </c>
      <c r="L57" s="43">
        <f t="shared" ref="L57:L72" si="24">J57+H57+F57+D57</f>
        <v>291</v>
      </c>
      <c r="M57" s="43">
        <f t="shared" ref="M57:M72" si="25">K57+I57+G57+E57</f>
        <v>185437286.95999998</v>
      </c>
      <c r="N57" s="43">
        <v>11</v>
      </c>
      <c r="O57" s="43">
        <v>103542280.23999999</v>
      </c>
      <c r="P57" s="43">
        <v>10</v>
      </c>
      <c r="Q57" s="43">
        <v>80240045.549999997</v>
      </c>
      <c r="R57" s="43">
        <f t="shared" si="2"/>
        <v>21</v>
      </c>
      <c r="S57" s="43">
        <f t="shared" si="3"/>
        <v>183782325.78999999</v>
      </c>
      <c r="T57" s="43">
        <f t="shared" ref="T57:T72" si="26">R57+L57</f>
        <v>312</v>
      </c>
      <c r="U57" s="43">
        <f t="shared" ref="U57:U72" si="27">S57+M57</f>
        <v>369219612.75</v>
      </c>
      <c r="V57" s="16"/>
    </row>
    <row r="58" spans="1:22" s="9" customFormat="1">
      <c r="A58" s="33">
        <v>51</v>
      </c>
      <c r="B58" s="54" t="s">
        <v>279</v>
      </c>
      <c r="C58" s="1" t="s">
        <v>280</v>
      </c>
      <c r="D58" s="44">
        <v>9</v>
      </c>
      <c r="E58" s="44">
        <v>34029424.469999999</v>
      </c>
      <c r="F58" s="44">
        <v>58</v>
      </c>
      <c r="G58" s="44">
        <v>55603502.75</v>
      </c>
      <c r="H58" s="44">
        <v>11</v>
      </c>
      <c r="I58" s="44">
        <v>8228601.3099999996</v>
      </c>
      <c r="J58" s="44">
        <v>94</v>
      </c>
      <c r="K58" s="44">
        <v>70554602.870000005</v>
      </c>
      <c r="L58" s="42">
        <f t="shared" si="24"/>
        <v>172</v>
      </c>
      <c r="M58" s="42">
        <f t="shared" si="25"/>
        <v>168416131.40000001</v>
      </c>
      <c r="N58" s="44">
        <v>36</v>
      </c>
      <c r="O58" s="44">
        <v>126867068.40000001</v>
      </c>
      <c r="P58" s="44">
        <v>28</v>
      </c>
      <c r="Q58" s="44">
        <v>55012023.030000001</v>
      </c>
      <c r="R58" s="42">
        <f t="shared" si="2"/>
        <v>64</v>
      </c>
      <c r="S58" s="42">
        <f t="shared" si="3"/>
        <v>181879091.43000001</v>
      </c>
      <c r="T58" s="42">
        <f t="shared" si="26"/>
        <v>236</v>
      </c>
      <c r="U58" s="42">
        <f t="shared" si="27"/>
        <v>350295222.83000004</v>
      </c>
      <c r="V58" s="16"/>
    </row>
    <row r="59" spans="1:22" s="9" customFormat="1">
      <c r="A59" s="30">
        <v>52</v>
      </c>
      <c r="B59" s="53" t="s">
        <v>110</v>
      </c>
      <c r="C59" s="32" t="s">
        <v>111</v>
      </c>
      <c r="D59" s="43">
        <v>3</v>
      </c>
      <c r="E59" s="43">
        <v>1773.9</v>
      </c>
      <c r="F59" s="43">
        <v>56</v>
      </c>
      <c r="G59" s="43">
        <v>923701.92</v>
      </c>
      <c r="H59" s="43">
        <v>1856</v>
      </c>
      <c r="I59" s="43">
        <v>74952350.239999995</v>
      </c>
      <c r="J59" s="43">
        <v>15173</v>
      </c>
      <c r="K59" s="43">
        <v>141726860.72</v>
      </c>
      <c r="L59" s="43">
        <f t="shared" si="24"/>
        <v>17088</v>
      </c>
      <c r="M59" s="43">
        <f t="shared" si="25"/>
        <v>217604686.77999997</v>
      </c>
      <c r="N59" s="43">
        <v>576</v>
      </c>
      <c r="O59" s="43">
        <v>91374902.420000002</v>
      </c>
      <c r="P59" s="43">
        <v>1156</v>
      </c>
      <c r="Q59" s="43">
        <v>23901394.969999999</v>
      </c>
      <c r="R59" s="43">
        <f t="shared" si="2"/>
        <v>1732</v>
      </c>
      <c r="S59" s="43">
        <f t="shared" si="3"/>
        <v>115276297.39</v>
      </c>
      <c r="T59" s="43">
        <f t="shared" si="26"/>
        <v>18820</v>
      </c>
      <c r="U59" s="43">
        <f t="shared" si="27"/>
        <v>332880984.16999996</v>
      </c>
      <c r="V59" s="16"/>
    </row>
    <row r="60" spans="1:22" s="9" customFormat="1">
      <c r="A60" s="33">
        <v>53</v>
      </c>
      <c r="B60" s="23" t="s">
        <v>97</v>
      </c>
      <c r="C60" s="1" t="s">
        <v>98</v>
      </c>
      <c r="D60" s="44">
        <v>36</v>
      </c>
      <c r="E60" s="44">
        <v>10238119.24</v>
      </c>
      <c r="F60" s="44">
        <v>7</v>
      </c>
      <c r="G60" s="44">
        <v>3870665.93</v>
      </c>
      <c r="H60" s="44">
        <v>3</v>
      </c>
      <c r="I60" s="44">
        <v>172646.52</v>
      </c>
      <c r="J60" s="44">
        <v>58</v>
      </c>
      <c r="K60" s="44">
        <v>19636464.079999998</v>
      </c>
      <c r="L60" s="42">
        <f t="shared" si="24"/>
        <v>104</v>
      </c>
      <c r="M60" s="42">
        <f t="shared" si="25"/>
        <v>33917895.769999996</v>
      </c>
      <c r="N60" s="44">
        <v>4</v>
      </c>
      <c r="O60" s="44">
        <v>110000000</v>
      </c>
      <c r="P60" s="44">
        <v>4</v>
      </c>
      <c r="Q60" s="44">
        <v>180000000</v>
      </c>
      <c r="R60" s="42">
        <f t="shared" si="2"/>
        <v>8</v>
      </c>
      <c r="S60" s="42">
        <f t="shared" si="3"/>
        <v>290000000</v>
      </c>
      <c r="T60" s="42">
        <f t="shared" si="26"/>
        <v>112</v>
      </c>
      <c r="U60" s="42">
        <f t="shared" si="27"/>
        <v>323917895.76999998</v>
      </c>
      <c r="V60" s="16"/>
    </row>
    <row r="61" spans="1:22" s="9" customFormat="1">
      <c r="A61" s="30">
        <v>54</v>
      </c>
      <c r="B61" s="31" t="s">
        <v>114</v>
      </c>
      <c r="C61" s="32" t="s">
        <v>115</v>
      </c>
      <c r="D61" s="43">
        <v>383</v>
      </c>
      <c r="E61" s="43">
        <v>8652933.5299999993</v>
      </c>
      <c r="F61" s="43">
        <v>3227</v>
      </c>
      <c r="G61" s="43">
        <v>54140649.649999999</v>
      </c>
      <c r="H61" s="43">
        <v>3426</v>
      </c>
      <c r="I61" s="43">
        <v>26324204.57</v>
      </c>
      <c r="J61" s="43">
        <v>8637</v>
      </c>
      <c r="K61" s="43">
        <v>62497450.789999999</v>
      </c>
      <c r="L61" s="43">
        <f t="shared" si="24"/>
        <v>15673</v>
      </c>
      <c r="M61" s="43">
        <f t="shared" si="25"/>
        <v>151615238.53999999</v>
      </c>
      <c r="N61" s="43">
        <v>991</v>
      </c>
      <c r="O61" s="43">
        <v>125804889.14</v>
      </c>
      <c r="P61" s="43">
        <v>295</v>
      </c>
      <c r="Q61" s="43">
        <v>44093711.210000001</v>
      </c>
      <c r="R61" s="43">
        <f t="shared" si="2"/>
        <v>1286</v>
      </c>
      <c r="S61" s="43">
        <f t="shared" si="3"/>
        <v>169898600.34999999</v>
      </c>
      <c r="T61" s="43">
        <f t="shared" si="26"/>
        <v>16959</v>
      </c>
      <c r="U61" s="43">
        <f t="shared" si="27"/>
        <v>321513838.88999999</v>
      </c>
      <c r="V61" s="16"/>
    </row>
    <row r="62" spans="1:22" s="9" customFormat="1">
      <c r="A62" s="33">
        <v>55</v>
      </c>
      <c r="B62" s="54" t="s">
        <v>239</v>
      </c>
      <c r="C62" s="1" t="s">
        <v>240</v>
      </c>
      <c r="D62" s="44">
        <v>11</v>
      </c>
      <c r="E62" s="44">
        <v>2782712.41</v>
      </c>
      <c r="F62" s="44">
        <v>7</v>
      </c>
      <c r="G62" s="44">
        <v>251432.07</v>
      </c>
      <c r="H62" s="44">
        <v>109</v>
      </c>
      <c r="I62" s="44">
        <v>3786992.71</v>
      </c>
      <c r="J62" s="44">
        <v>522</v>
      </c>
      <c r="K62" s="44">
        <v>155259825.08000001</v>
      </c>
      <c r="L62" s="42">
        <f t="shared" si="24"/>
        <v>649</v>
      </c>
      <c r="M62" s="42">
        <f t="shared" si="25"/>
        <v>162080962.27000001</v>
      </c>
      <c r="N62" s="44">
        <v>315</v>
      </c>
      <c r="O62" s="44">
        <v>149097335.03</v>
      </c>
      <c r="P62" s="44">
        <v>5</v>
      </c>
      <c r="Q62" s="44">
        <v>265347.20000000001</v>
      </c>
      <c r="R62" s="42">
        <f t="shared" si="2"/>
        <v>320</v>
      </c>
      <c r="S62" s="42">
        <f t="shared" si="3"/>
        <v>149362682.22999999</v>
      </c>
      <c r="T62" s="42">
        <f t="shared" si="26"/>
        <v>969</v>
      </c>
      <c r="U62" s="42">
        <f t="shared" si="27"/>
        <v>311443644.5</v>
      </c>
      <c r="V62" s="16"/>
    </row>
    <row r="63" spans="1:22" s="9" customFormat="1">
      <c r="A63" s="30">
        <v>56</v>
      </c>
      <c r="B63" s="53" t="s">
        <v>183</v>
      </c>
      <c r="C63" s="32" t="s">
        <v>184</v>
      </c>
      <c r="D63" s="43">
        <v>40</v>
      </c>
      <c r="E63" s="43">
        <v>5551879.1900000004</v>
      </c>
      <c r="F63" s="43">
        <v>63</v>
      </c>
      <c r="G63" s="43">
        <v>1418058.57</v>
      </c>
      <c r="H63" s="43">
        <v>18</v>
      </c>
      <c r="I63" s="43">
        <v>2785231.44</v>
      </c>
      <c r="J63" s="43">
        <v>100</v>
      </c>
      <c r="K63" s="43">
        <v>78179869.090000004</v>
      </c>
      <c r="L63" s="43">
        <f t="shared" si="24"/>
        <v>221</v>
      </c>
      <c r="M63" s="43">
        <f t="shared" si="25"/>
        <v>87935038.289999992</v>
      </c>
      <c r="N63" s="43">
        <v>27</v>
      </c>
      <c r="O63" s="43">
        <v>128367462</v>
      </c>
      <c r="P63" s="43">
        <v>17</v>
      </c>
      <c r="Q63" s="43">
        <v>57117462</v>
      </c>
      <c r="R63" s="43">
        <f t="shared" si="2"/>
        <v>44</v>
      </c>
      <c r="S63" s="43">
        <f t="shared" si="3"/>
        <v>185484924</v>
      </c>
      <c r="T63" s="43">
        <f t="shared" si="26"/>
        <v>265</v>
      </c>
      <c r="U63" s="43">
        <f t="shared" si="27"/>
        <v>273419962.28999996</v>
      </c>
      <c r="V63" s="16"/>
    </row>
    <row r="64" spans="1:22" s="9" customFormat="1">
      <c r="A64" s="33">
        <v>57</v>
      </c>
      <c r="B64" s="54" t="s">
        <v>351</v>
      </c>
      <c r="C64" s="1" t="s">
        <v>352</v>
      </c>
      <c r="D64" s="44">
        <v>25</v>
      </c>
      <c r="E64" s="44">
        <v>6194740.6299999999</v>
      </c>
      <c r="F64" s="44">
        <v>40</v>
      </c>
      <c r="G64" s="44">
        <v>1412010.08</v>
      </c>
      <c r="H64" s="44">
        <v>3425</v>
      </c>
      <c r="I64" s="44">
        <v>123592014.91</v>
      </c>
      <c r="J64" s="44">
        <v>192</v>
      </c>
      <c r="K64" s="44">
        <v>8281339.3799999999</v>
      </c>
      <c r="L64" s="42">
        <f t="shared" ref="L64:L71" si="28">J64+H64+F64+D64</f>
        <v>3682</v>
      </c>
      <c r="M64" s="42">
        <f t="shared" ref="M64:M71" si="29">K64+I64+G64+E64</f>
        <v>139480105</v>
      </c>
      <c r="N64" s="44">
        <v>71</v>
      </c>
      <c r="O64" s="44">
        <v>5873140.6799999997</v>
      </c>
      <c r="P64" s="44">
        <v>211</v>
      </c>
      <c r="Q64" s="44">
        <v>125966968.38</v>
      </c>
      <c r="R64" s="42">
        <f t="shared" si="2"/>
        <v>282</v>
      </c>
      <c r="S64" s="42">
        <f t="shared" si="3"/>
        <v>131840109.06</v>
      </c>
      <c r="T64" s="42">
        <f t="shared" ref="T64:T71" si="30">R64+L64</f>
        <v>3964</v>
      </c>
      <c r="U64" s="42">
        <f t="shared" ref="U64:U71" si="31">S64+M64</f>
        <v>271320214.06</v>
      </c>
      <c r="V64" s="16"/>
    </row>
    <row r="65" spans="1:22" s="9" customFormat="1">
      <c r="A65" s="30">
        <v>58</v>
      </c>
      <c r="B65" s="53" t="s">
        <v>136</v>
      </c>
      <c r="C65" s="32" t="s">
        <v>355</v>
      </c>
      <c r="D65" s="43">
        <v>38</v>
      </c>
      <c r="E65" s="43">
        <v>32020748.25</v>
      </c>
      <c r="F65" s="43">
        <v>33</v>
      </c>
      <c r="G65" s="43">
        <v>1232961.06</v>
      </c>
      <c r="H65" s="43">
        <v>34</v>
      </c>
      <c r="I65" s="43">
        <v>56698325.520000003</v>
      </c>
      <c r="J65" s="43">
        <v>192</v>
      </c>
      <c r="K65" s="43">
        <v>44525925.619999997</v>
      </c>
      <c r="L65" s="43">
        <f t="shared" si="28"/>
        <v>297</v>
      </c>
      <c r="M65" s="43">
        <f t="shared" si="29"/>
        <v>134477960.44999999</v>
      </c>
      <c r="N65" s="43">
        <v>10</v>
      </c>
      <c r="O65" s="43">
        <v>51194220</v>
      </c>
      <c r="P65" s="43">
        <v>11</v>
      </c>
      <c r="Q65" s="43">
        <v>71192974.769999996</v>
      </c>
      <c r="R65" s="43">
        <f t="shared" si="2"/>
        <v>21</v>
      </c>
      <c r="S65" s="43">
        <f t="shared" si="3"/>
        <v>122387194.77</v>
      </c>
      <c r="T65" s="43">
        <f t="shared" si="30"/>
        <v>318</v>
      </c>
      <c r="U65" s="43">
        <f t="shared" si="31"/>
        <v>256865155.21999997</v>
      </c>
      <c r="V65" s="16"/>
    </row>
    <row r="66" spans="1:22" s="9" customFormat="1">
      <c r="A66" s="33">
        <v>59</v>
      </c>
      <c r="B66" s="54" t="s">
        <v>122</v>
      </c>
      <c r="C66" s="1" t="s">
        <v>123</v>
      </c>
      <c r="D66" s="44">
        <v>103</v>
      </c>
      <c r="E66" s="44">
        <v>11818883.15</v>
      </c>
      <c r="F66" s="44">
        <v>518</v>
      </c>
      <c r="G66" s="44">
        <v>56699590.850000001</v>
      </c>
      <c r="H66" s="44">
        <v>118</v>
      </c>
      <c r="I66" s="44">
        <v>18914152.539999999</v>
      </c>
      <c r="J66" s="44">
        <v>314</v>
      </c>
      <c r="K66" s="44">
        <v>26028682.809999999</v>
      </c>
      <c r="L66" s="42">
        <f t="shared" si="28"/>
        <v>1053</v>
      </c>
      <c r="M66" s="42">
        <f t="shared" si="29"/>
        <v>113461309.34999999</v>
      </c>
      <c r="N66" s="44">
        <v>524</v>
      </c>
      <c r="O66" s="44">
        <v>87952110.829999998</v>
      </c>
      <c r="P66" s="44">
        <v>177</v>
      </c>
      <c r="Q66" s="44">
        <v>35949893.899999999</v>
      </c>
      <c r="R66" s="42">
        <f t="shared" si="2"/>
        <v>701</v>
      </c>
      <c r="S66" s="42">
        <f t="shared" si="3"/>
        <v>123902004.72999999</v>
      </c>
      <c r="T66" s="42">
        <f t="shared" si="30"/>
        <v>1754</v>
      </c>
      <c r="U66" s="42">
        <f t="shared" si="31"/>
        <v>237363314.07999998</v>
      </c>
      <c r="V66" s="16"/>
    </row>
    <row r="67" spans="1:22" s="9" customFormat="1">
      <c r="A67" s="30">
        <v>60</v>
      </c>
      <c r="B67" s="53" t="s">
        <v>126</v>
      </c>
      <c r="C67" s="32" t="s">
        <v>127</v>
      </c>
      <c r="D67" s="43">
        <v>62</v>
      </c>
      <c r="E67" s="43">
        <v>1127704.02</v>
      </c>
      <c r="F67" s="43">
        <v>430</v>
      </c>
      <c r="G67" s="43">
        <v>6111690.6200000001</v>
      </c>
      <c r="H67" s="43">
        <v>2803</v>
      </c>
      <c r="I67" s="43">
        <v>19884006.640000001</v>
      </c>
      <c r="J67" s="43">
        <v>8625</v>
      </c>
      <c r="K67" s="43">
        <v>111347005.34999999</v>
      </c>
      <c r="L67" s="43">
        <f t="shared" si="28"/>
        <v>11920</v>
      </c>
      <c r="M67" s="43">
        <f t="shared" si="29"/>
        <v>138470406.63</v>
      </c>
      <c r="N67" s="43">
        <v>1703</v>
      </c>
      <c r="O67" s="43">
        <v>96575060.140000001</v>
      </c>
      <c r="P67" s="43">
        <v>3</v>
      </c>
      <c r="Q67" s="43">
        <v>18033.95</v>
      </c>
      <c r="R67" s="43">
        <f t="shared" si="2"/>
        <v>1706</v>
      </c>
      <c r="S67" s="43">
        <f t="shared" si="3"/>
        <v>96593094.090000004</v>
      </c>
      <c r="T67" s="43">
        <f t="shared" si="30"/>
        <v>13626</v>
      </c>
      <c r="U67" s="43">
        <f t="shared" si="31"/>
        <v>235063500.72</v>
      </c>
      <c r="V67" s="16"/>
    </row>
    <row r="68" spans="1:22" s="9" customFormat="1">
      <c r="A68" s="33">
        <v>61</v>
      </c>
      <c r="B68" s="54" t="s">
        <v>120</v>
      </c>
      <c r="C68" s="1" t="s">
        <v>121</v>
      </c>
      <c r="D68" s="44"/>
      <c r="E68" s="44"/>
      <c r="F68" s="44"/>
      <c r="G68" s="44"/>
      <c r="H68" s="44">
        <v>1673</v>
      </c>
      <c r="I68" s="44">
        <v>19394068.949999999</v>
      </c>
      <c r="J68" s="44">
        <v>7103</v>
      </c>
      <c r="K68" s="44">
        <v>110099599.76000001</v>
      </c>
      <c r="L68" s="42">
        <f t="shared" si="28"/>
        <v>8776</v>
      </c>
      <c r="M68" s="42">
        <f t="shared" si="29"/>
        <v>129493668.71000001</v>
      </c>
      <c r="N68" s="44">
        <v>5659</v>
      </c>
      <c r="O68" s="44">
        <v>90748275.859999999</v>
      </c>
      <c r="P68" s="44">
        <v>48</v>
      </c>
      <c r="Q68" s="44">
        <v>1823287.94</v>
      </c>
      <c r="R68" s="42">
        <f t="shared" si="2"/>
        <v>5707</v>
      </c>
      <c r="S68" s="42">
        <f t="shared" si="3"/>
        <v>92571563.799999997</v>
      </c>
      <c r="T68" s="42">
        <f t="shared" si="30"/>
        <v>14483</v>
      </c>
      <c r="U68" s="42">
        <f t="shared" si="31"/>
        <v>222065232.50999999</v>
      </c>
      <c r="V68" s="16"/>
    </row>
    <row r="69" spans="1:22" s="9" customFormat="1">
      <c r="A69" s="30">
        <v>62</v>
      </c>
      <c r="B69" s="53" t="s">
        <v>119</v>
      </c>
      <c r="C69" s="32" t="s">
        <v>354</v>
      </c>
      <c r="D69" s="43">
        <v>4</v>
      </c>
      <c r="E69" s="43">
        <v>8550</v>
      </c>
      <c r="F69" s="43"/>
      <c r="G69" s="43"/>
      <c r="H69" s="43">
        <v>251</v>
      </c>
      <c r="I69" s="43">
        <v>305604.12</v>
      </c>
      <c r="J69" s="43">
        <v>554</v>
      </c>
      <c r="K69" s="43">
        <v>1916141.01</v>
      </c>
      <c r="L69" s="43">
        <f t="shared" si="28"/>
        <v>809</v>
      </c>
      <c r="M69" s="43">
        <f t="shared" si="29"/>
        <v>2230295.13</v>
      </c>
      <c r="N69" s="43">
        <v>1304</v>
      </c>
      <c r="O69" s="43">
        <v>110420197.41</v>
      </c>
      <c r="P69" s="43">
        <v>790</v>
      </c>
      <c r="Q69" s="43">
        <v>108820183.87</v>
      </c>
      <c r="R69" s="43">
        <f t="shared" si="2"/>
        <v>2094</v>
      </c>
      <c r="S69" s="43">
        <f t="shared" si="3"/>
        <v>219240381.28</v>
      </c>
      <c r="T69" s="43">
        <f t="shared" si="30"/>
        <v>2903</v>
      </c>
      <c r="U69" s="43">
        <f t="shared" si="31"/>
        <v>221470676.41</v>
      </c>
      <c r="V69" s="16"/>
    </row>
    <row r="70" spans="1:22" s="9" customFormat="1">
      <c r="A70" s="33">
        <v>63</v>
      </c>
      <c r="B70" s="23" t="s">
        <v>128</v>
      </c>
      <c r="C70" s="1" t="s">
        <v>129</v>
      </c>
      <c r="D70" s="44">
        <v>210</v>
      </c>
      <c r="E70" s="44">
        <v>3695998.47</v>
      </c>
      <c r="F70" s="44">
        <v>2270</v>
      </c>
      <c r="G70" s="44">
        <v>50052750.409999996</v>
      </c>
      <c r="H70" s="44">
        <v>1115</v>
      </c>
      <c r="I70" s="44">
        <v>14650949.91</v>
      </c>
      <c r="J70" s="44">
        <v>4273</v>
      </c>
      <c r="K70" s="44">
        <v>44279374.009999998</v>
      </c>
      <c r="L70" s="42">
        <f t="shared" si="28"/>
        <v>7868</v>
      </c>
      <c r="M70" s="42">
        <f t="shared" si="29"/>
        <v>112679072.8</v>
      </c>
      <c r="N70" s="44">
        <v>2803</v>
      </c>
      <c r="O70" s="44">
        <v>86797445.319999993</v>
      </c>
      <c r="P70" s="44">
        <v>56</v>
      </c>
      <c r="Q70" s="44">
        <v>10751637.5</v>
      </c>
      <c r="R70" s="42">
        <f t="shared" si="2"/>
        <v>2859</v>
      </c>
      <c r="S70" s="42">
        <f t="shared" si="3"/>
        <v>97549082.819999993</v>
      </c>
      <c r="T70" s="42">
        <f t="shared" si="30"/>
        <v>10727</v>
      </c>
      <c r="U70" s="42">
        <f t="shared" si="31"/>
        <v>210228155.62</v>
      </c>
      <c r="V70" s="16"/>
    </row>
    <row r="71" spans="1:22" s="9" customFormat="1">
      <c r="A71" s="30">
        <v>64</v>
      </c>
      <c r="B71" s="31" t="s">
        <v>153</v>
      </c>
      <c r="C71" s="32" t="s">
        <v>154</v>
      </c>
      <c r="D71" s="43">
        <v>81</v>
      </c>
      <c r="E71" s="43">
        <v>49915872.880000003</v>
      </c>
      <c r="F71" s="43">
        <v>785</v>
      </c>
      <c r="G71" s="43">
        <v>44799624.469999999</v>
      </c>
      <c r="H71" s="43">
        <v>150</v>
      </c>
      <c r="I71" s="43">
        <v>1991691.22</v>
      </c>
      <c r="J71" s="43">
        <v>128</v>
      </c>
      <c r="K71" s="43">
        <v>3771642.68</v>
      </c>
      <c r="L71" s="43">
        <f t="shared" si="28"/>
        <v>1144</v>
      </c>
      <c r="M71" s="43">
        <f t="shared" si="29"/>
        <v>100478831.25</v>
      </c>
      <c r="N71" s="43">
        <v>273</v>
      </c>
      <c r="O71" s="43">
        <v>48751318.380000003</v>
      </c>
      <c r="P71" s="43">
        <v>71</v>
      </c>
      <c r="Q71" s="43">
        <v>51425901.399999999</v>
      </c>
      <c r="R71" s="43">
        <f t="shared" si="2"/>
        <v>344</v>
      </c>
      <c r="S71" s="43">
        <f t="shared" si="3"/>
        <v>100177219.78</v>
      </c>
      <c r="T71" s="43">
        <f t="shared" si="30"/>
        <v>1488</v>
      </c>
      <c r="U71" s="43">
        <f t="shared" si="31"/>
        <v>200656051.03</v>
      </c>
      <c r="V71" s="16"/>
    </row>
    <row r="72" spans="1:22" s="9" customFormat="1">
      <c r="A72" s="33">
        <v>65</v>
      </c>
      <c r="B72" s="54" t="s">
        <v>330</v>
      </c>
      <c r="C72" s="1" t="s">
        <v>331</v>
      </c>
      <c r="D72" s="44"/>
      <c r="E72" s="44"/>
      <c r="F72" s="44"/>
      <c r="G72" s="44"/>
      <c r="H72" s="44"/>
      <c r="I72" s="44"/>
      <c r="J72" s="44">
        <v>2</v>
      </c>
      <c r="K72" s="44">
        <v>2284.73</v>
      </c>
      <c r="L72" s="42">
        <f t="shared" si="24"/>
        <v>2</v>
      </c>
      <c r="M72" s="42">
        <f t="shared" si="25"/>
        <v>2284.73</v>
      </c>
      <c r="N72" s="44">
        <v>88</v>
      </c>
      <c r="O72" s="44">
        <v>97307562.959999993</v>
      </c>
      <c r="P72" s="44">
        <v>146</v>
      </c>
      <c r="Q72" s="44">
        <v>97291188.799999997</v>
      </c>
      <c r="R72" s="42">
        <f t="shared" si="2"/>
        <v>234</v>
      </c>
      <c r="S72" s="42">
        <f t="shared" si="3"/>
        <v>194598751.75999999</v>
      </c>
      <c r="T72" s="42">
        <f t="shared" si="26"/>
        <v>236</v>
      </c>
      <c r="U72" s="42">
        <f t="shared" si="27"/>
        <v>194601036.48999998</v>
      </c>
      <c r="V72" s="16"/>
    </row>
    <row r="73" spans="1:22" s="9" customFormat="1">
      <c r="A73" s="30">
        <v>66</v>
      </c>
      <c r="B73" s="53" t="s">
        <v>356</v>
      </c>
      <c r="C73" s="32" t="s">
        <v>357</v>
      </c>
      <c r="D73" s="43"/>
      <c r="E73" s="43"/>
      <c r="F73" s="43"/>
      <c r="G73" s="43"/>
      <c r="H73" s="43"/>
      <c r="I73" s="43"/>
      <c r="J73" s="43"/>
      <c r="K73" s="43"/>
      <c r="L73" s="43">
        <f t="shared" ref="L73:M79" si="32">J73+H73+F73+D73</f>
        <v>0</v>
      </c>
      <c r="M73" s="43">
        <f t="shared" si="32"/>
        <v>0</v>
      </c>
      <c r="N73" s="43">
        <v>3</v>
      </c>
      <c r="O73" s="43">
        <v>180371395.06999999</v>
      </c>
      <c r="P73" s="43"/>
      <c r="Q73" s="43"/>
      <c r="R73" s="43">
        <f t="shared" si="2"/>
        <v>3</v>
      </c>
      <c r="S73" s="43">
        <f t="shared" si="3"/>
        <v>180371395.06999999</v>
      </c>
      <c r="T73" s="43">
        <f t="shared" ref="T73:U79" si="33">R73+L73</f>
        <v>3</v>
      </c>
      <c r="U73" s="43">
        <f t="shared" si="33"/>
        <v>180371395.06999999</v>
      </c>
      <c r="V73" s="16"/>
    </row>
    <row r="74" spans="1:22" s="9" customFormat="1">
      <c r="A74" s="33">
        <v>67</v>
      </c>
      <c r="B74" s="54" t="s">
        <v>137</v>
      </c>
      <c r="C74" s="1" t="s">
        <v>138</v>
      </c>
      <c r="D74" s="44">
        <v>1010</v>
      </c>
      <c r="E74" s="44">
        <v>42293094.030000001</v>
      </c>
      <c r="F74" s="44">
        <v>921</v>
      </c>
      <c r="G74" s="44">
        <v>26786887.91</v>
      </c>
      <c r="H74" s="44">
        <v>500</v>
      </c>
      <c r="I74" s="44">
        <v>17951328.510000002</v>
      </c>
      <c r="J74" s="44">
        <v>465</v>
      </c>
      <c r="K74" s="44">
        <v>32060293.16</v>
      </c>
      <c r="L74" s="42">
        <f t="shared" si="32"/>
        <v>2896</v>
      </c>
      <c r="M74" s="42">
        <f t="shared" si="32"/>
        <v>119091603.61</v>
      </c>
      <c r="N74" s="44">
        <v>33</v>
      </c>
      <c r="O74" s="44">
        <v>25328934.93</v>
      </c>
      <c r="P74" s="44">
        <v>34</v>
      </c>
      <c r="Q74" s="44">
        <v>21907889.52</v>
      </c>
      <c r="R74" s="42">
        <f t="shared" si="2"/>
        <v>67</v>
      </c>
      <c r="S74" s="42">
        <f t="shared" si="3"/>
        <v>47236824.450000003</v>
      </c>
      <c r="T74" s="42">
        <f t="shared" si="33"/>
        <v>2963</v>
      </c>
      <c r="U74" s="42">
        <f t="shared" si="33"/>
        <v>166328428.06</v>
      </c>
      <c r="V74" s="16"/>
    </row>
    <row r="75" spans="1:22" s="9" customFormat="1">
      <c r="A75" s="30">
        <v>68</v>
      </c>
      <c r="B75" s="53" t="s">
        <v>143</v>
      </c>
      <c r="C75" s="32" t="s">
        <v>144</v>
      </c>
      <c r="D75" s="43">
        <v>27</v>
      </c>
      <c r="E75" s="43">
        <v>61298852.329999998</v>
      </c>
      <c r="F75" s="43">
        <v>23</v>
      </c>
      <c r="G75" s="43">
        <v>6148884.4100000001</v>
      </c>
      <c r="H75" s="43">
        <v>89</v>
      </c>
      <c r="I75" s="43">
        <v>67165.350000000006</v>
      </c>
      <c r="J75" s="43">
        <v>425</v>
      </c>
      <c r="K75" s="43">
        <v>20814204.109999999</v>
      </c>
      <c r="L75" s="43">
        <f t="shared" si="32"/>
        <v>564</v>
      </c>
      <c r="M75" s="43">
        <f t="shared" si="32"/>
        <v>88329106.200000003</v>
      </c>
      <c r="N75" s="43">
        <v>8</v>
      </c>
      <c r="O75" s="43">
        <v>22952205</v>
      </c>
      <c r="P75" s="43">
        <v>7</v>
      </c>
      <c r="Q75" s="43">
        <v>50000000</v>
      </c>
      <c r="R75" s="43">
        <f t="shared" si="2"/>
        <v>15</v>
      </c>
      <c r="S75" s="43">
        <f t="shared" si="3"/>
        <v>72952205</v>
      </c>
      <c r="T75" s="43">
        <f t="shared" si="33"/>
        <v>579</v>
      </c>
      <c r="U75" s="43">
        <f t="shared" si="33"/>
        <v>161281311.19999999</v>
      </c>
      <c r="V75" s="16"/>
    </row>
    <row r="76" spans="1:22" s="9" customFormat="1">
      <c r="A76" s="33">
        <v>69</v>
      </c>
      <c r="B76" s="54" t="s">
        <v>95</v>
      </c>
      <c r="C76" s="1" t="s">
        <v>96</v>
      </c>
      <c r="D76" s="44">
        <v>5</v>
      </c>
      <c r="E76" s="44">
        <v>67000000</v>
      </c>
      <c r="F76" s="44">
        <v>5</v>
      </c>
      <c r="G76" s="44">
        <v>3238890.01</v>
      </c>
      <c r="H76" s="44">
        <v>7</v>
      </c>
      <c r="I76" s="44">
        <v>417361.3</v>
      </c>
      <c r="J76" s="44">
        <v>27</v>
      </c>
      <c r="K76" s="44">
        <v>1038081.78</v>
      </c>
      <c r="L76" s="42">
        <f t="shared" si="32"/>
        <v>44</v>
      </c>
      <c r="M76" s="42">
        <f t="shared" si="32"/>
        <v>71694333.090000004</v>
      </c>
      <c r="N76" s="44">
        <v>6</v>
      </c>
      <c r="O76" s="44">
        <v>15451766.779999999</v>
      </c>
      <c r="P76" s="44">
        <v>10</v>
      </c>
      <c r="Q76" s="44">
        <v>68678559.590000004</v>
      </c>
      <c r="R76" s="42">
        <f t="shared" si="2"/>
        <v>16</v>
      </c>
      <c r="S76" s="42">
        <f t="shared" si="3"/>
        <v>84130326.370000005</v>
      </c>
      <c r="T76" s="42">
        <f t="shared" si="33"/>
        <v>60</v>
      </c>
      <c r="U76" s="42">
        <f t="shared" si="33"/>
        <v>155824659.46000001</v>
      </c>
      <c r="V76" s="16"/>
    </row>
    <row r="77" spans="1:22" s="9" customFormat="1">
      <c r="A77" s="30">
        <v>70</v>
      </c>
      <c r="B77" s="53" t="s">
        <v>157</v>
      </c>
      <c r="C77" s="32" t="s">
        <v>158</v>
      </c>
      <c r="D77" s="43"/>
      <c r="E77" s="43"/>
      <c r="F77" s="43">
        <v>23</v>
      </c>
      <c r="G77" s="43">
        <v>7937951.96</v>
      </c>
      <c r="H77" s="43">
        <v>12</v>
      </c>
      <c r="I77" s="43">
        <v>16206145.01</v>
      </c>
      <c r="J77" s="43">
        <v>131</v>
      </c>
      <c r="K77" s="43">
        <v>3910834.33</v>
      </c>
      <c r="L77" s="43">
        <f t="shared" si="32"/>
        <v>166</v>
      </c>
      <c r="M77" s="43">
        <f t="shared" si="32"/>
        <v>28054931.300000001</v>
      </c>
      <c r="N77" s="43">
        <v>17</v>
      </c>
      <c r="O77" s="43">
        <v>25470158.5</v>
      </c>
      <c r="P77" s="43">
        <v>23</v>
      </c>
      <c r="Q77" s="43">
        <v>91465975</v>
      </c>
      <c r="R77" s="43">
        <f t="shared" si="2"/>
        <v>40</v>
      </c>
      <c r="S77" s="43">
        <f t="shared" si="3"/>
        <v>116936133.5</v>
      </c>
      <c r="T77" s="43">
        <f t="shared" si="33"/>
        <v>206</v>
      </c>
      <c r="U77" s="43">
        <f t="shared" si="33"/>
        <v>144991064.80000001</v>
      </c>
      <c r="V77" s="16"/>
    </row>
    <row r="78" spans="1:22" s="9" customFormat="1">
      <c r="A78" s="33">
        <v>71</v>
      </c>
      <c r="B78" s="54" t="s">
        <v>132</v>
      </c>
      <c r="C78" s="1" t="s">
        <v>133</v>
      </c>
      <c r="D78" s="44">
        <v>287</v>
      </c>
      <c r="E78" s="44">
        <v>5688421.71</v>
      </c>
      <c r="F78" s="44">
        <v>1960</v>
      </c>
      <c r="G78" s="44">
        <v>51772992.18</v>
      </c>
      <c r="H78" s="44">
        <v>904</v>
      </c>
      <c r="I78" s="44">
        <v>11243698.720000001</v>
      </c>
      <c r="J78" s="44">
        <v>1543</v>
      </c>
      <c r="K78" s="44">
        <v>16838431.16</v>
      </c>
      <c r="L78" s="42">
        <f t="shared" si="32"/>
        <v>4694</v>
      </c>
      <c r="M78" s="42">
        <f t="shared" si="32"/>
        <v>85543543.769999996</v>
      </c>
      <c r="N78" s="44">
        <v>788</v>
      </c>
      <c r="O78" s="44">
        <v>54496841.259999998</v>
      </c>
      <c r="P78" s="44">
        <v>26</v>
      </c>
      <c r="Q78" s="44">
        <v>2604270.84</v>
      </c>
      <c r="R78" s="42">
        <f t="shared" si="2"/>
        <v>814</v>
      </c>
      <c r="S78" s="42">
        <f t="shared" si="3"/>
        <v>57101112.099999994</v>
      </c>
      <c r="T78" s="42">
        <f t="shared" si="33"/>
        <v>5508</v>
      </c>
      <c r="U78" s="42">
        <f t="shared" si="33"/>
        <v>142644655.87</v>
      </c>
      <c r="V78" s="16"/>
    </row>
    <row r="79" spans="1:22" s="9" customFormat="1">
      <c r="A79" s="30">
        <v>72</v>
      </c>
      <c r="B79" s="53" t="s">
        <v>319</v>
      </c>
      <c r="C79" s="32" t="s">
        <v>353</v>
      </c>
      <c r="D79" s="43"/>
      <c r="E79" s="43"/>
      <c r="F79" s="43"/>
      <c r="G79" s="43"/>
      <c r="H79" s="43">
        <v>3</v>
      </c>
      <c r="I79" s="43">
        <v>67257574.629999995</v>
      </c>
      <c r="J79" s="43">
        <v>5</v>
      </c>
      <c r="K79" s="43">
        <v>2705653.88</v>
      </c>
      <c r="L79" s="43">
        <f t="shared" si="32"/>
        <v>8</v>
      </c>
      <c r="M79" s="43">
        <f t="shared" si="32"/>
        <v>69963228.50999999</v>
      </c>
      <c r="N79" s="43">
        <v>3</v>
      </c>
      <c r="O79" s="43">
        <v>3631624.74</v>
      </c>
      <c r="P79" s="43">
        <v>5</v>
      </c>
      <c r="Q79" s="43">
        <v>68666750.359999999</v>
      </c>
      <c r="R79" s="43">
        <f t="shared" si="2"/>
        <v>8</v>
      </c>
      <c r="S79" s="43">
        <f t="shared" si="3"/>
        <v>72298375.099999994</v>
      </c>
      <c r="T79" s="43">
        <f t="shared" si="33"/>
        <v>16</v>
      </c>
      <c r="U79" s="43">
        <f t="shared" si="33"/>
        <v>142261603.60999998</v>
      </c>
      <c r="V79" s="16"/>
    </row>
    <row r="80" spans="1:22" s="9" customFormat="1">
      <c r="A80" s="33">
        <v>73</v>
      </c>
      <c r="B80" s="23" t="s">
        <v>191</v>
      </c>
      <c r="C80" s="1" t="s">
        <v>192</v>
      </c>
      <c r="D80" s="44">
        <v>7</v>
      </c>
      <c r="E80" s="44">
        <v>17215260</v>
      </c>
      <c r="F80" s="44">
        <v>45</v>
      </c>
      <c r="G80" s="44">
        <v>28754644.969999999</v>
      </c>
      <c r="H80" s="44">
        <v>1</v>
      </c>
      <c r="I80" s="44">
        <v>1139000</v>
      </c>
      <c r="J80" s="44">
        <v>170</v>
      </c>
      <c r="K80" s="44">
        <v>17234249.239999998</v>
      </c>
      <c r="L80" s="42">
        <f t="shared" ref="L80:L87" si="34">J80+H80+F80+D80</f>
        <v>223</v>
      </c>
      <c r="M80" s="42">
        <f t="shared" ref="M80:M87" si="35">K80+I80+G80+E80</f>
        <v>64343154.209999993</v>
      </c>
      <c r="N80" s="44">
        <v>20</v>
      </c>
      <c r="O80" s="44">
        <v>50000000</v>
      </c>
      <c r="P80" s="44">
        <v>4</v>
      </c>
      <c r="Q80" s="44">
        <v>22500000</v>
      </c>
      <c r="R80" s="42">
        <f t="shared" si="2"/>
        <v>24</v>
      </c>
      <c r="S80" s="42">
        <f t="shared" si="3"/>
        <v>72500000</v>
      </c>
      <c r="T80" s="42">
        <f t="shared" ref="T80:T87" si="36">R80+L80</f>
        <v>247</v>
      </c>
      <c r="U80" s="42">
        <f t="shared" ref="U80:U87" si="37">S80+M80</f>
        <v>136843154.20999998</v>
      </c>
      <c r="V80" s="16"/>
    </row>
    <row r="81" spans="1:22" s="9" customFormat="1">
      <c r="A81" s="30">
        <v>74</v>
      </c>
      <c r="B81" s="31" t="s">
        <v>163</v>
      </c>
      <c r="C81" s="32" t="s">
        <v>164</v>
      </c>
      <c r="D81" s="43">
        <v>158</v>
      </c>
      <c r="E81" s="43">
        <v>3160671.16</v>
      </c>
      <c r="F81" s="43">
        <v>2242</v>
      </c>
      <c r="G81" s="43">
        <v>46764275.130000003</v>
      </c>
      <c r="H81" s="43">
        <v>602</v>
      </c>
      <c r="I81" s="43">
        <v>11158170.369999999</v>
      </c>
      <c r="J81" s="43">
        <v>2201</v>
      </c>
      <c r="K81" s="43">
        <v>17143097.906599998</v>
      </c>
      <c r="L81" s="43">
        <f t="shared" si="34"/>
        <v>5203</v>
      </c>
      <c r="M81" s="43">
        <f t="shared" si="35"/>
        <v>78226214.566599995</v>
      </c>
      <c r="N81" s="43">
        <v>942</v>
      </c>
      <c r="O81" s="43">
        <v>52147147.350000001</v>
      </c>
      <c r="P81" s="43">
        <v>18</v>
      </c>
      <c r="Q81" s="43">
        <v>2422481</v>
      </c>
      <c r="R81" s="43">
        <f t="shared" si="2"/>
        <v>960</v>
      </c>
      <c r="S81" s="43">
        <f t="shared" si="3"/>
        <v>54569628.350000001</v>
      </c>
      <c r="T81" s="43">
        <f t="shared" si="36"/>
        <v>6163</v>
      </c>
      <c r="U81" s="43">
        <f t="shared" si="37"/>
        <v>132795842.91659999</v>
      </c>
      <c r="V81" s="16"/>
    </row>
    <row r="82" spans="1:22" s="9" customFormat="1">
      <c r="A82" s="33">
        <v>75</v>
      </c>
      <c r="B82" s="54" t="s">
        <v>159</v>
      </c>
      <c r="C82" s="1" t="s">
        <v>160</v>
      </c>
      <c r="D82" s="44">
        <v>14</v>
      </c>
      <c r="E82" s="44">
        <v>12888681.75</v>
      </c>
      <c r="F82" s="44">
        <v>37</v>
      </c>
      <c r="G82" s="44">
        <v>15380088.99</v>
      </c>
      <c r="H82" s="44">
        <v>30</v>
      </c>
      <c r="I82" s="44">
        <v>29525253.23</v>
      </c>
      <c r="J82" s="44">
        <v>86</v>
      </c>
      <c r="K82" s="44">
        <v>10706564.25</v>
      </c>
      <c r="L82" s="42">
        <f t="shared" si="34"/>
        <v>167</v>
      </c>
      <c r="M82" s="42">
        <f t="shared" si="35"/>
        <v>68500588.219999999</v>
      </c>
      <c r="N82" s="44">
        <v>15</v>
      </c>
      <c r="O82" s="44">
        <v>14192733.039999999</v>
      </c>
      <c r="P82" s="44">
        <v>16</v>
      </c>
      <c r="Q82" s="44">
        <v>28941881.390000001</v>
      </c>
      <c r="R82" s="42">
        <f t="shared" si="2"/>
        <v>31</v>
      </c>
      <c r="S82" s="42">
        <f t="shared" si="3"/>
        <v>43134614.43</v>
      </c>
      <c r="T82" s="42">
        <f t="shared" si="36"/>
        <v>198</v>
      </c>
      <c r="U82" s="42">
        <f t="shared" si="37"/>
        <v>111635202.65000001</v>
      </c>
      <c r="V82" s="16"/>
    </row>
    <row r="83" spans="1:22" s="9" customFormat="1">
      <c r="A83" s="30">
        <v>76</v>
      </c>
      <c r="B83" s="53" t="s">
        <v>244</v>
      </c>
      <c r="C83" s="32" t="s">
        <v>245</v>
      </c>
      <c r="D83" s="43"/>
      <c r="E83" s="43"/>
      <c r="F83" s="43"/>
      <c r="G83" s="43"/>
      <c r="H83" s="43">
        <v>756</v>
      </c>
      <c r="I83" s="43">
        <v>8214432.4900000002</v>
      </c>
      <c r="J83" s="43">
        <v>932</v>
      </c>
      <c r="K83" s="43">
        <v>18422868.149999999</v>
      </c>
      <c r="L83" s="43">
        <f t="shared" si="34"/>
        <v>1688</v>
      </c>
      <c r="M83" s="43">
        <f t="shared" si="35"/>
        <v>26637300.640000001</v>
      </c>
      <c r="N83" s="43">
        <v>1379</v>
      </c>
      <c r="O83" s="43">
        <v>45850132.890000001</v>
      </c>
      <c r="P83" s="43">
        <v>206</v>
      </c>
      <c r="Q83" s="43">
        <v>35702891.229999997</v>
      </c>
      <c r="R83" s="43">
        <f t="shared" si="2"/>
        <v>1585</v>
      </c>
      <c r="S83" s="43">
        <f t="shared" si="3"/>
        <v>81553024.120000005</v>
      </c>
      <c r="T83" s="43">
        <f t="shared" si="36"/>
        <v>3273</v>
      </c>
      <c r="U83" s="43">
        <f t="shared" si="37"/>
        <v>108190324.76000001</v>
      </c>
      <c r="V83" s="16"/>
    </row>
    <row r="84" spans="1:22" s="9" customFormat="1">
      <c r="A84" s="33">
        <v>77</v>
      </c>
      <c r="B84" s="54" t="s">
        <v>141</v>
      </c>
      <c r="C84" s="1" t="s">
        <v>142</v>
      </c>
      <c r="D84" s="44">
        <v>45</v>
      </c>
      <c r="E84" s="44">
        <v>614750.35</v>
      </c>
      <c r="F84" s="44">
        <v>739</v>
      </c>
      <c r="G84" s="44">
        <v>16923220.91</v>
      </c>
      <c r="H84" s="44">
        <v>1004</v>
      </c>
      <c r="I84" s="44">
        <v>10931308.619999999</v>
      </c>
      <c r="J84" s="44">
        <v>3000</v>
      </c>
      <c r="K84" s="44">
        <v>28092891</v>
      </c>
      <c r="L84" s="42">
        <f t="shared" si="34"/>
        <v>4788</v>
      </c>
      <c r="M84" s="42">
        <f t="shared" si="35"/>
        <v>56562170.880000003</v>
      </c>
      <c r="N84" s="44">
        <v>2284</v>
      </c>
      <c r="O84" s="44">
        <v>42136163.920000002</v>
      </c>
      <c r="P84" s="44">
        <v>398</v>
      </c>
      <c r="Q84" s="44">
        <v>8263354.4500000002</v>
      </c>
      <c r="R84" s="42">
        <f t="shared" si="2"/>
        <v>2682</v>
      </c>
      <c r="S84" s="42">
        <f t="shared" si="3"/>
        <v>50399518.370000005</v>
      </c>
      <c r="T84" s="42">
        <f t="shared" si="36"/>
        <v>7470</v>
      </c>
      <c r="U84" s="42">
        <f t="shared" si="37"/>
        <v>106961689.25</v>
      </c>
      <c r="V84" s="16"/>
    </row>
    <row r="85" spans="1:22" s="9" customFormat="1">
      <c r="A85" s="30">
        <v>78</v>
      </c>
      <c r="B85" s="53" t="s">
        <v>149</v>
      </c>
      <c r="C85" s="32" t="s">
        <v>150</v>
      </c>
      <c r="D85" s="43">
        <v>54</v>
      </c>
      <c r="E85" s="43">
        <v>916550.67</v>
      </c>
      <c r="F85" s="43">
        <v>1241</v>
      </c>
      <c r="G85" s="43">
        <v>30660385.57</v>
      </c>
      <c r="H85" s="43">
        <v>588</v>
      </c>
      <c r="I85" s="43">
        <v>5083433.3099999996</v>
      </c>
      <c r="J85" s="43">
        <v>1741</v>
      </c>
      <c r="K85" s="43">
        <v>15603133.970000001</v>
      </c>
      <c r="L85" s="43">
        <f t="shared" si="34"/>
        <v>3624</v>
      </c>
      <c r="M85" s="43">
        <f t="shared" si="35"/>
        <v>52263503.520000003</v>
      </c>
      <c r="N85" s="43">
        <v>2336</v>
      </c>
      <c r="O85" s="43">
        <v>45568154.270000003</v>
      </c>
      <c r="P85" s="43">
        <v>289</v>
      </c>
      <c r="Q85" s="43">
        <v>5368294.34</v>
      </c>
      <c r="R85" s="43">
        <f t="shared" si="2"/>
        <v>2625</v>
      </c>
      <c r="S85" s="43">
        <f t="shared" si="3"/>
        <v>50936448.609999999</v>
      </c>
      <c r="T85" s="43">
        <f t="shared" si="36"/>
        <v>6249</v>
      </c>
      <c r="U85" s="43">
        <f t="shared" si="37"/>
        <v>103199952.13</v>
      </c>
      <c r="V85" s="16"/>
    </row>
    <row r="86" spans="1:22" s="9" customFormat="1">
      <c r="A86" s="33">
        <v>79</v>
      </c>
      <c r="B86" s="54" t="s">
        <v>181</v>
      </c>
      <c r="C86" s="1" t="s">
        <v>182</v>
      </c>
      <c r="D86" s="44">
        <v>32</v>
      </c>
      <c r="E86" s="44">
        <v>605659.19999999995</v>
      </c>
      <c r="F86" s="44">
        <v>118</v>
      </c>
      <c r="G86" s="44">
        <v>1723889.03</v>
      </c>
      <c r="H86" s="44">
        <v>1038</v>
      </c>
      <c r="I86" s="44">
        <v>4215268.97</v>
      </c>
      <c r="J86" s="44">
        <v>3293</v>
      </c>
      <c r="K86" s="44">
        <v>43992850.520000003</v>
      </c>
      <c r="L86" s="42">
        <f t="shared" si="34"/>
        <v>4481</v>
      </c>
      <c r="M86" s="42">
        <f t="shared" si="35"/>
        <v>50537667.720000006</v>
      </c>
      <c r="N86" s="44">
        <v>3304</v>
      </c>
      <c r="O86" s="44">
        <v>42503949.509999998</v>
      </c>
      <c r="P86" s="44">
        <v>56</v>
      </c>
      <c r="Q86" s="44">
        <v>1613715.31</v>
      </c>
      <c r="R86" s="42">
        <f t="shared" si="2"/>
        <v>3360</v>
      </c>
      <c r="S86" s="42">
        <f t="shared" si="3"/>
        <v>44117664.82</v>
      </c>
      <c r="T86" s="42">
        <f t="shared" si="36"/>
        <v>7841</v>
      </c>
      <c r="U86" s="42">
        <f t="shared" si="37"/>
        <v>94655332.540000007</v>
      </c>
      <c r="V86" s="16"/>
    </row>
    <row r="87" spans="1:22" s="9" customFormat="1">
      <c r="A87" s="30">
        <v>80</v>
      </c>
      <c r="B87" s="53" t="s">
        <v>151</v>
      </c>
      <c r="C87" s="32" t="s">
        <v>152</v>
      </c>
      <c r="D87" s="43">
        <v>39</v>
      </c>
      <c r="E87" s="43">
        <v>30022298.699999999</v>
      </c>
      <c r="F87" s="43">
        <v>32</v>
      </c>
      <c r="G87" s="43">
        <v>2685974.2</v>
      </c>
      <c r="H87" s="43">
        <v>33</v>
      </c>
      <c r="I87" s="43">
        <v>9518031.75</v>
      </c>
      <c r="J87" s="43">
        <v>95</v>
      </c>
      <c r="K87" s="43">
        <v>2503823.73</v>
      </c>
      <c r="L87" s="43">
        <f t="shared" si="34"/>
        <v>199</v>
      </c>
      <c r="M87" s="43">
        <f t="shared" si="35"/>
        <v>44730128.379999995</v>
      </c>
      <c r="N87" s="43">
        <v>21</v>
      </c>
      <c r="O87" s="43">
        <v>5491288.0800000001</v>
      </c>
      <c r="P87" s="43">
        <v>45</v>
      </c>
      <c r="Q87" s="43">
        <v>39858519.130000003</v>
      </c>
      <c r="R87" s="43">
        <f t="shared" si="2"/>
        <v>66</v>
      </c>
      <c r="S87" s="43">
        <f t="shared" si="3"/>
        <v>45349807.210000001</v>
      </c>
      <c r="T87" s="43">
        <f t="shared" si="36"/>
        <v>265</v>
      </c>
      <c r="U87" s="43">
        <f t="shared" si="37"/>
        <v>90079935.590000004</v>
      </c>
      <c r="V87" s="16"/>
    </row>
    <row r="88" spans="1:22" s="9" customFormat="1">
      <c r="A88" s="33">
        <v>81</v>
      </c>
      <c r="B88" s="54" t="s">
        <v>195</v>
      </c>
      <c r="C88" s="1" t="s">
        <v>196</v>
      </c>
      <c r="D88" s="44">
        <v>203</v>
      </c>
      <c r="E88" s="44">
        <v>11289504.82</v>
      </c>
      <c r="F88" s="44">
        <v>552</v>
      </c>
      <c r="G88" s="44">
        <v>13988513.43</v>
      </c>
      <c r="H88" s="44">
        <v>1081</v>
      </c>
      <c r="I88" s="44">
        <v>4859434.01</v>
      </c>
      <c r="J88" s="44">
        <v>3132</v>
      </c>
      <c r="K88" s="44">
        <v>16878767.600000001</v>
      </c>
      <c r="L88" s="42">
        <f>J88+H88+F88+D88</f>
        <v>4968</v>
      </c>
      <c r="M88" s="42">
        <f>K88+I88+G88+E88</f>
        <v>47016219.859999999</v>
      </c>
      <c r="N88" s="44">
        <v>1509</v>
      </c>
      <c r="O88" s="44">
        <v>28441230.469999999</v>
      </c>
      <c r="P88" s="44">
        <v>181</v>
      </c>
      <c r="Q88" s="44">
        <v>13768339.43</v>
      </c>
      <c r="R88" s="42">
        <f t="shared" si="2"/>
        <v>1690</v>
      </c>
      <c r="S88" s="42">
        <f t="shared" si="3"/>
        <v>42209569.899999999</v>
      </c>
      <c r="T88" s="42">
        <f>R88+L88</f>
        <v>6658</v>
      </c>
      <c r="U88" s="42">
        <f>S88+M88</f>
        <v>89225789.75999999</v>
      </c>
      <c r="V88" s="16"/>
    </row>
    <row r="89" spans="1:22" s="9" customFormat="1">
      <c r="A89" s="30">
        <v>82</v>
      </c>
      <c r="B89" s="53" t="s">
        <v>167</v>
      </c>
      <c r="C89" s="32" t="s">
        <v>168</v>
      </c>
      <c r="D89" s="43">
        <v>38</v>
      </c>
      <c r="E89" s="43">
        <v>725951.95</v>
      </c>
      <c r="F89" s="43">
        <v>1436</v>
      </c>
      <c r="G89" s="43">
        <v>33090333.489999998</v>
      </c>
      <c r="H89" s="43">
        <v>299</v>
      </c>
      <c r="I89" s="43">
        <v>2711537.52</v>
      </c>
      <c r="J89" s="43">
        <v>1516</v>
      </c>
      <c r="K89" s="43">
        <v>10085920.57</v>
      </c>
      <c r="L89" s="43">
        <f t="shared" ref="L89:L96" si="38">J89+H89+F89+D89</f>
        <v>3289</v>
      </c>
      <c r="M89" s="43">
        <f t="shared" ref="M89:M96" si="39">K89+I89+G89+E89</f>
        <v>46613743.530000001</v>
      </c>
      <c r="N89" s="43">
        <v>986</v>
      </c>
      <c r="O89" s="43">
        <v>40750232.549999997</v>
      </c>
      <c r="P89" s="43">
        <v>26</v>
      </c>
      <c r="Q89" s="43">
        <v>1010797.8</v>
      </c>
      <c r="R89" s="43">
        <f t="shared" si="2"/>
        <v>1012</v>
      </c>
      <c r="S89" s="43">
        <f t="shared" si="3"/>
        <v>41761030.349999994</v>
      </c>
      <c r="T89" s="43">
        <f t="shared" ref="T89:T96" si="40">R89+L89</f>
        <v>4301</v>
      </c>
      <c r="U89" s="43">
        <f t="shared" ref="U89:U96" si="41">S89+M89</f>
        <v>88374773.879999995</v>
      </c>
      <c r="V89" s="16"/>
    </row>
    <row r="90" spans="1:22" s="9" customFormat="1">
      <c r="A90" s="33">
        <v>83</v>
      </c>
      <c r="B90" s="23" t="s">
        <v>101</v>
      </c>
      <c r="C90" s="1" t="s">
        <v>102</v>
      </c>
      <c r="D90" s="44">
        <v>9</v>
      </c>
      <c r="E90" s="44">
        <v>782260.25</v>
      </c>
      <c r="F90" s="44">
        <v>99</v>
      </c>
      <c r="G90" s="44">
        <v>22144857.329999998</v>
      </c>
      <c r="H90" s="44">
        <v>135</v>
      </c>
      <c r="I90" s="44">
        <v>4207022.29</v>
      </c>
      <c r="J90" s="44">
        <v>427</v>
      </c>
      <c r="K90" s="44">
        <v>16069407.98</v>
      </c>
      <c r="L90" s="42">
        <f t="shared" si="38"/>
        <v>670</v>
      </c>
      <c r="M90" s="42">
        <f t="shared" si="39"/>
        <v>43203547.849999994</v>
      </c>
      <c r="N90" s="44">
        <v>109</v>
      </c>
      <c r="O90" s="44">
        <v>35892729</v>
      </c>
      <c r="P90" s="44">
        <v>21</v>
      </c>
      <c r="Q90" s="44">
        <v>2675000</v>
      </c>
      <c r="R90" s="42">
        <f t="shared" si="2"/>
        <v>130</v>
      </c>
      <c r="S90" s="42">
        <f t="shared" si="3"/>
        <v>38567729</v>
      </c>
      <c r="T90" s="42">
        <f t="shared" si="40"/>
        <v>800</v>
      </c>
      <c r="U90" s="42">
        <f t="shared" si="41"/>
        <v>81771276.849999994</v>
      </c>
      <c r="V90" s="16"/>
    </row>
    <row r="91" spans="1:22" s="9" customFormat="1">
      <c r="A91" s="30">
        <v>84</v>
      </c>
      <c r="B91" s="31" t="s">
        <v>175</v>
      </c>
      <c r="C91" s="32" t="s">
        <v>176</v>
      </c>
      <c r="D91" s="43">
        <v>13</v>
      </c>
      <c r="E91" s="43">
        <v>275081.78000000003</v>
      </c>
      <c r="F91" s="43">
        <v>129</v>
      </c>
      <c r="G91" s="43">
        <v>1814035.71</v>
      </c>
      <c r="H91" s="43">
        <v>555</v>
      </c>
      <c r="I91" s="43">
        <v>3102254.35</v>
      </c>
      <c r="J91" s="43">
        <v>2970</v>
      </c>
      <c r="K91" s="43">
        <v>29895307.07</v>
      </c>
      <c r="L91" s="43">
        <f t="shared" si="38"/>
        <v>3667</v>
      </c>
      <c r="M91" s="43">
        <f t="shared" si="39"/>
        <v>35086678.910000004</v>
      </c>
      <c r="N91" s="43">
        <v>1686</v>
      </c>
      <c r="O91" s="43">
        <v>35603815</v>
      </c>
      <c r="P91" s="43">
        <v>80</v>
      </c>
      <c r="Q91" s="43">
        <v>7015607.7400000002</v>
      </c>
      <c r="R91" s="43">
        <f t="shared" si="2"/>
        <v>1766</v>
      </c>
      <c r="S91" s="43">
        <f t="shared" si="3"/>
        <v>42619422.740000002</v>
      </c>
      <c r="T91" s="43">
        <f t="shared" si="40"/>
        <v>5433</v>
      </c>
      <c r="U91" s="43">
        <f t="shared" si="41"/>
        <v>77706101.650000006</v>
      </c>
      <c r="V91" s="16"/>
    </row>
    <row r="92" spans="1:22" s="9" customFormat="1">
      <c r="A92" s="33">
        <v>85</v>
      </c>
      <c r="B92" s="54" t="s">
        <v>124</v>
      </c>
      <c r="C92" s="1" t="s">
        <v>125</v>
      </c>
      <c r="D92" s="44">
        <v>173</v>
      </c>
      <c r="E92" s="44">
        <v>30582818.850000001</v>
      </c>
      <c r="F92" s="44">
        <v>83</v>
      </c>
      <c r="G92" s="44">
        <v>5986866.5899999999</v>
      </c>
      <c r="H92" s="44">
        <v>18</v>
      </c>
      <c r="I92" s="44">
        <v>437753.34</v>
      </c>
      <c r="J92" s="44">
        <v>138</v>
      </c>
      <c r="K92" s="44">
        <v>1625303.31</v>
      </c>
      <c r="L92" s="42">
        <f t="shared" si="38"/>
        <v>412</v>
      </c>
      <c r="M92" s="42">
        <f t="shared" si="39"/>
        <v>38632742.090000004</v>
      </c>
      <c r="N92" s="44">
        <v>16</v>
      </c>
      <c r="O92" s="44">
        <v>2557928.88</v>
      </c>
      <c r="P92" s="44">
        <v>26</v>
      </c>
      <c r="Q92" s="44">
        <v>33554772.68</v>
      </c>
      <c r="R92" s="42">
        <f t="shared" si="2"/>
        <v>42</v>
      </c>
      <c r="S92" s="42">
        <f t="shared" si="3"/>
        <v>36112701.560000002</v>
      </c>
      <c r="T92" s="42">
        <f t="shared" si="40"/>
        <v>454</v>
      </c>
      <c r="U92" s="42">
        <f t="shared" si="41"/>
        <v>74745443.650000006</v>
      </c>
      <c r="V92" s="16"/>
    </row>
    <row r="93" spans="1:22" s="9" customFormat="1">
      <c r="A93" s="30">
        <v>86</v>
      </c>
      <c r="B93" s="53" t="s">
        <v>145</v>
      </c>
      <c r="C93" s="32" t="s">
        <v>146</v>
      </c>
      <c r="D93" s="43">
        <v>2</v>
      </c>
      <c r="E93" s="43">
        <v>391485.07</v>
      </c>
      <c r="F93" s="43">
        <v>8</v>
      </c>
      <c r="G93" s="43">
        <v>1619203.72</v>
      </c>
      <c r="H93" s="43">
        <v>81</v>
      </c>
      <c r="I93" s="43">
        <v>20753788.940000001</v>
      </c>
      <c r="J93" s="43">
        <v>119</v>
      </c>
      <c r="K93" s="43">
        <v>19755361.039999999</v>
      </c>
      <c r="L93" s="43">
        <f t="shared" si="38"/>
        <v>210</v>
      </c>
      <c r="M93" s="43">
        <f t="shared" si="39"/>
        <v>42519838.770000003</v>
      </c>
      <c r="N93" s="43">
        <v>19</v>
      </c>
      <c r="O93" s="43">
        <v>15973017.380000001</v>
      </c>
      <c r="P93" s="43">
        <v>22</v>
      </c>
      <c r="Q93" s="43">
        <v>15771378.76</v>
      </c>
      <c r="R93" s="43">
        <f t="shared" si="2"/>
        <v>41</v>
      </c>
      <c r="S93" s="43">
        <f t="shared" si="3"/>
        <v>31744396.140000001</v>
      </c>
      <c r="T93" s="43">
        <f t="shared" si="40"/>
        <v>251</v>
      </c>
      <c r="U93" s="43">
        <f t="shared" si="41"/>
        <v>74264234.909999996</v>
      </c>
      <c r="V93" s="16"/>
    </row>
    <row r="94" spans="1:22" s="9" customFormat="1">
      <c r="A94" s="33">
        <v>87</v>
      </c>
      <c r="B94" s="54" t="s">
        <v>155</v>
      </c>
      <c r="C94" s="1" t="s">
        <v>156</v>
      </c>
      <c r="D94" s="44">
        <v>57</v>
      </c>
      <c r="E94" s="44">
        <v>24506403.32</v>
      </c>
      <c r="F94" s="44">
        <v>59</v>
      </c>
      <c r="G94" s="44">
        <v>2966033.75</v>
      </c>
      <c r="H94" s="44">
        <v>24</v>
      </c>
      <c r="I94" s="44">
        <v>418197.37</v>
      </c>
      <c r="J94" s="44">
        <v>47</v>
      </c>
      <c r="K94" s="44">
        <v>6327971.7699999996</v>
      </c>
      <c r="L94" s="42">
        <f t="shared" si="38"/>
        <v>187</v>
      </c>
      <c r="M94" s="42">
        <f t="shared" si="39"/>
        <v>34218606.210000001</v>
      </c>
      <c r="N94" s="44">
        <v>24</v>
      </c>
      <c r="O94" s="44">
        <v>9861473.4299999997</v>
      </c>
      <c r="P94" s="44">
        <v>36</v>
      </c>
      <c r="Q94" s="44">
        <v>25382905.329999998</v>
      </c>
      <c r="R94" s="42">
        <f t="shared" ref="R94:R110" si="42">N94+P94</f>
        <v>60</v>
      </c>
      <c r="S94" s="42">
        <f t="shared" ref="S94:S110" si="43">O94+Q94</f>
        <v>35244378.759999998</v>
      </c>
      <c r="T94" s="42">
        <f t="shared" si="40"/>
        <v>247</v>
      </c>
      <c r="U94" s="42">
        <f t="shared" si="41"/>
        <v>69462984.969999999</v>
      </c>
      <c r="V94" s="16"/>
    </row>
    <row r="95" spans="1:22" s="9" customFormat="1">
      <c r="A95" s="30">
        <v>88</v>
      </c>
      <c r="B95" s="53" t="s">
        <v>335</v>
      </c>
      <c r="C95" s="32" t="s">
        <v>358</v>
      </c>
      <c r="D95" s="43"/>
      <c r="E95" s="43"/>
      <c r="F95" s="43"/>
      <c r="G95" s="43"/>
      <c r="H95" s="43">
        <v>900</v>
      </c>
      <c r="I95" s="43">
        <v>4105976.31</v>
      </c>
      <c r="J95" s="43">
        <v>2049</v>
      </c>
      <c r="K95" s="43">
        <v>34100228.909999996</v>
      </c>
      <c r="L95" s="43">
        <f t="shared" si="38"/>
        <v>2949</v>
      </c>
      <c r="M95" s="43">
        <f t="shared" si="39"/>
        <v>38206205.219999999</v>
      </c>
      <c r="N95" s="43">
        <v>2566</v>
      </c>
      <c r="O95" s="43">
        <v>30237176.27</v>
      </c>
      <c r="P95" s="43">
        <v>19</v>
      </c>
      <c r="Q95" s="43">
        <v>89798.87</v>
      </c>
      <c r="R95" s="43">
        <f t="shared" si="42"/>
        <v>2585</v>
      </c>
      <c r="S95" s="43">
        <f t="shared" si="43"/>
        <v>30326975.140000001</v>
      </c>
      <c r="T95" s="43">
        <f t="shared" si="40"/>
        <v>5534</v>
      </c>
      <c r="U95" s="43">
        <f t="shared" si="41"/>
        <v>68533180.359999999</v>
      </c>
      <c r="V95" s="16"/>
    </row>
    <row r="96" spans="1:22" s="9" customFormat="1">
      <c r="A96" s="33">
        <v>89</v>
      </c>
      <c r="B96" s="54" t="s">
        <v>165</v>
      </c>
      <c r="C96" s="1" t="s">
        <v>166</v>
      </c>
      <c r="D96" s="44"/>
      <c r="E96" s="44"/>
      <c r="F96" s="44">
        <v>24</v>
      </c>
      <c r="G96" s="44">
        <v>297076.39</v>
      </c>
      <c r="H96" s="44">
        <v>1340</v>
      </c>
      <c r="I96" s="44">
        <v>5518815.8700000001</v>
      </c>
      <c r="J96" s="44">
        <v>3037</v>
      </c>
      <c r="K96" s="44">
        <v>28429845.170000002</v>
      </c>
      <c r="L96" s="42">
        <f t="shared" si="38"/>
        <v>4401</v>
      </c>
      <c r="M96" s="42">
        <f t="shared" si="39"/>
        <v>34245737.43</v>
      </c>
      <c r="N96" s="44">
        <v>2677</v>
      </c>
      <c r="O96" s="44">
        <v>24338079.690000001</v>
      </c>
      <c r="P96" s="44">
        <v>98</v>
      </c>
      <c r="Q96" s="44">
        <v>1301048.3500000001</v>
      </c>
      <c r="R96" s="42">
        <f t="shared" si="42"/>
        <v>2775</v>
      </c>
      <c r="S96" s="42">
        <f t="shared" si="43"/>
        <v>25639128.040000003</v>
      </c>
      <c r="T96" s="42">
        <f t="shared" si="40"/>
        <v>7176</v>
      </c>
      <c r="U96" s="42">
        <f t="shared" si="41"/>
        <v>59884865.469999999</v>
      </c>
      <c r="V96" s="16"/>
    </row>
    <row r="97" spans="1:22" s="9" customFormat="1">
      <c r="A97" s="30">
        <v>90</v>
      </c>
      <c r="B97" s="53" t="s">
        <v>205</v>
      </c>
      <c r="C97" s="32" t="s">
        <v>206</v>
      </c>
      <c r="D97" s="43">
        <v>4</v>
      </c>
      <c r="E97" s="43">
        <v>41682.800000000003</v>
      </c>
      <c r="F97" s="43">
        <v>31</v>
      </c>
      <c r="G97" s="43">
        <v>321485.46999999997</v>
      </c>
      <c r="H97" s="43">
        <v>832</v>
      </c>
      <c r="I97" s="43">
        <v>2839326.95</v>
      </c>
      <c r="J97" s="43">
        <v>1948</v>
      </c>
      <c r="K97" s="43">
        <v>9411847.9700000007</v>
      </c>
      <c r="L97" s="43">
        <f t="shared" ref="L97:M104" si="44">J97+H97+F97+D97</f>
        <v>2815</v>
      </c>
      <c r="M97" s="43">
        <f t="shared" si="44"/>
        <v>12614343.190000003</v>
      </c>
      <c r="N97" s="43">
        <v>890</v>
      </c>
      <c r="O97" s="43">
        <v>25555381.109999999</v>
      </c>
      <c r="P97" s="43">
        <v>179</v>
      </c>
      <c r="Q97" s="43">
        <v>18689844</v>
      </c>
      <c r="R97" s="43">
        <f t="shared" si="42"/>
        <v>1069</v>
      </c>
      <c r="S97" s="43">
        <f t="shared" si="43"/>
        <v>44245225.109999999</v>
      </c>
      <c r="T97" s="43">
        <f t="shared" ref="T97:U104" si="45">R97+L97</f>
        <v>3884</v>
      </c>
      <c r="U97" s="43">
        <f t="shared" si="45"/>
        <v>56859568.300000004</v>
      </c>
      <c r="V97" s="16"/>
    </row>
    <row r="98" spans="1:22" s="9" customFormat="1">
      <c r="A98" s="33">
        <v>91</v>
      </c>
      <c r="B98" s="54" t="s">
        <v>241</v>
      </c>
      <c r="C98" s="1" t="s">
        <v>333</v>
      </c>
      <c r="D98" s="44">
        <v>10</v>
      </c>
      <c r="E98" s="44">
        <v>676773.71</v>
      </c>
      <c r="F98" s="44">
        <v>145</v>
      </c>
      <c r="G98" s="44">
        <v>4005038.76</v>
      </c>
      <c r="H98" s="44">
        <v>770</v>
      </c>
      <c r="I98" s="44">
        <v>6149867.0499999998</v>
      </c>
      <c r="J98" s="44">
        <v>849</v>
      </c>
      <c r="K98" s="44">
        <v>14111848.279999999</v>
      </c>
      <c r="L98" s="42">
        <f t="shared" si="44"/>
        <v>1774</v>
      </c>
      <c r="M98" s="42">
        <f t="shared" si="44"/>
        <v>24943527.799999997</v>
      </c>
      <c r="N98" s="44">
        <v>295</v>
      </c>
      <c r="O98" s="44">
        <v>21407216.59</v>
      </c>
      <c r="P98" s="44">
        <v>205</v>
      </c>
      <c r="Q98" s="44">
        <v>10350793.83</v>
      </c>
      <c r="R98" s="42">
        <f t="shared" si="42"/>
        <v>500</v>
      </c>
      <c r="S98" s="42">
        <f t="shared" si="43"/>
        <v>31758010.420000002</v>
      </c>
      <c r="T98" s="42">
        <f t="shared" si="45"/>
        <v>2274</v>
      </c>
      <c r="U98" s="42">
        <f t="shared" si="45"/>
        <v>56701538.219999999</v>
      </c>
      <c r="V98" s="16"/>
    </row>
    <row r="99" spans="1:22" s="9" customFormat="1">
      <c r="A99" s="30">
        <v>92</v>
      </c>
      <c r="B99" s="53" t="s">
        <v>203</v>
      </c>
      <c r="C99" s="32" t="s">
        <v>204</v>
      </c>
      <c r="D99" s="43">
        <v>27</v>
      </c>
      <c r="E99" s="43">
        <v>320431.01</v>
      </c>
      <c r="F99" s="43">
        <v>57</v>
      </c>
      <c r="G99" s="43">
        <v>1164474.18</v>
      </c>
      <c r="H99" s="43">
        <v>302</v>
      </c>
      <c r="I99" s="43">
        <v>2942401.1</v>
      </c>
      <c r="J99" s="43">
        <v>792</v>
      </c>
      <c r="K99" s="43">
        <v>9773313.3499999996</v>
      </c>
      <c r="L99" s="43">
        <f t="shared" si="44"/>
        <v>1178</v>
      </c>
      <c r="M99" s="43">
        <f t="shared" si="44"/>
        <v>14200619.639999999</v>
      </c>
      <c r="N99" s="43">
        <v>710</v>
      </c>
      <c r="O99" s="43">
        <v>24915861.98</v>
      </c>
      <c r="P99" s="43">
        <v>115</v>
      </c>
      <c r="Q99" s="43">
        <v>17220301.100000001</v>
      </c>
      <c r="R99" s="43">
        <f t="shared" si="42"/>
        <v>825</v>
      </c>
      <c r="S99" s="43">
        <f t="shared" si="43"/>
        <v>42136163.079999998</v>
      </c>
      <c r="T99" s="43">
        <f t="shared" si="45"/>
        <v>2003</v>
      </c>
      <c r="U99" s="43">
        <f t="shared" si="45"/>
        <v>56336782.719999999</v>
      </c>
      <c r="V99" s="16"/>
    </row>
    <row r="100" spans="1:22" s="9" customFormat="1">
      <c r="A100" s="33">
        <v>93</v>
      </c>
      <c r="B100" s="23" t="s">
        <v>112</v>
      </c>
      <c r="C100" s="1" t="s">
        <v>113</v>
      </c>
      <c r="D100" s="44">
        <v>3</v>
      </c>
      <c r="E100" s="44">
        <v>2900574.9</v>
      </c>
      <c r="F100" s="44"/>
      <c r="G100" s="44"/>
      <c r="H100" s="44"/>
      <c r="I100" s="44"/>
      <c r="J100" s="44">
        <v>47</v>
      </c>
      <c r="K100" s="44">
        <v>10256577.43</v>
      </c>
      <c r="L100" s="42">
        <f t="shared" si="44"/>
        <v>50</v>
      </c>
      <c r="M100" s="42">
        <f t="shared" si="44"/>
        <v>13157152.33</v>
      </c>
      <c r="N100" s="44">
        <v>4</v>
      </c>
      <c r="O100" s="44">
        <v>31298898.5</v>
      </c>
      <c r="P100" s="44">
        <v>1</v>
      </c>
      <c r="Q100" s="44">
        <v>10000000</v>
      </c>
      <c r="R100" s="42">
        <f t="shared" si="42"/>
        <v>5</v>
      </c>
      <c r="S100" s="42">
        <f t="shared" si="43"/>
        <v>41298898.5</v>
      </c>
      <c r="T100" s="42">
        <f t="shared" si="45"/>
        <v>55</v>
      </c>
      <c r="U100" s="42">
        <f t="shared" si="45"/>
        <v>54456050.829999998</v>
      </c>
      <c r="V100" s="16"/>
    </row>
    <row r="101" spans="1:22" s="9" customFormat="1">
      <c r="A101" s="30">
        <v>94</v>
      </c>
      <c r="B101" s="31" t="s">
        <v>201</v>
      </c>
      <c r="C101" s="32" t="s">
        <v>202</v>
      </c>
      <c r="D101" s="43">
        <v>3</v>
      </c>
      <c r="E101" s="43">
        <v>43626.75</v>
      </c>
      <c r="F101" s="43">
        <v>51</v>
      </c>
      <c r="G101" s="43">
        <v>1226409.1000000001</v>
      </c>
      <c r="H101" s="43">
        <v>2756</v>
      </c>
      <c r="I101" s="43">
        <v>3486110.92</v>
      </c>
      <c r="J101" s="43">
        <v>4902</v>
      </c>
      <c r="K101" s="43">
        <v>20588340.489999998</v>
      </c>
      <c r="L101" s="43">
        <f t="shared" si="44"/>
        <v>7712</v>
      </c>
      <c r="M101" s="43">
        <f t="shared" si="44"/>
        <v>25344487.259999998</v>
      </c>
      <c r="N101" s="43">
        <v>1669</v>
      </c>
      <c r="O101" s="43">
        <v>22989119.510000002</v>
      </c>
      <c r="P101" s="43">
        <v>46</v>
      </c>
      <c r="Q101" s="43">
        <v>4704398.16</v>
      </c>
      <c r="R101" s="43">
        <f t="shared" si="42"/>
        <v>1715</v>
      </c>
      <c r="S101" s="43">
        <f t="shared" si="43"/>
        <v>27693517.670000002</v>
      </c>
      <c r="T101" s="43">
        <f t="shared" si="45"/>
        <v>9427</v>
      </c>
      <c r="U101" s="43">
        <f t="shared" si="45"/>
        <v>53038004.93</v>
      </c>
      <c r="V101" s="16"/>
    </row>
    <row r="102" spans="1:22" s="9" customFormat="1">
      <c r="A102" s="33">
        <v>95</v>
      </c>
      <c r="B102" s="54" t="s">
        <v>185</v>
      </c>
      <c r="C102" s="1" t="s">
        <v>186</v>
      </c>
      <c r="D102" s="44">
        <v>55</v>
      </c>
      <c r="E102" s="44">
        <v>743553.35</v>
      </c>
      <c r="F102" s="44">
        <v>685</v>
      </c>
      <c r="G102" s="44">
        <v>12201618.93</v>
      </c>
      <c r="H102" s="44">
        <v>598</v>
      </c>
      <c r="I102" s="44">
        <v>2703386.41</v>
      </c>
      <c r="J102" s="44">
        <v>1589</v>
      </c>
      <c r="K102" s="44">
        <v>13127875.103399999</v>
      </c>
      <c r="L102" s="42">
        <f t="shared" si="44"/>
        <v>2927</v>
      </c>
      <c r="M102" s="42">
        <f t="shared" si="44"/>
        <v>28776433.793400001</v>
      </c>
      <c r="N102" s="44">
        <v>2029</v>
      </c>
      <c r="O102" s="44">
        <v>22418853.75</v>
      </c>
      <c r="P102" s="44">
        <v>27</v>
      </c>
      <c r="Q102" s="44">
        <v>541844.98</v>
      </c>
      <c r="R102" s="42">
        <f t="shared" si="42"/>
        <v>2056</v>
      </c>
      <c r="S102" s="42">
        <f t="shared" si="43"/>
        <v>22960698.73</v>
      </c>
      <c r="T102" s="42">
        <f t="shared" si="45"/>
        <v>4983</v>
      </c>
      <c r="U102" s="42">
        <f t="shared" si="45"/>
        <v>51737132.523400001</v>
      </c>
      <c r="V102" s="16"/>
    </row>
    <row r="103" spans="1:22" s="9" customFormat="1">
      <c r="A103" s="30">
        <v>96</v>
      </c>
      <c r="B103" s="53" t="s">
        <v>169</v>
      </c>
      <c r="C103" s="32" t="s">
        <v>170</v>
      </c>
      <c r="D103" s="43">
        <v>3</v>
      </c>
      <c r="E103" s="43">
        <v>28957.45</v>
      </c>
      <c r="F103" s="43">
        <v>224</v>
      </c>
      <c r="G103" s="43">
        <v>4020989.83</v>
      </c>
      <c r="H103" s="43">
        <v>15</v>
      </c>
      <c r="I103" s="43">
        <v>149525.26999999999</v>
      </c>
      <c r="J103" s="43">
        <v>437</v>
      </c>
      <c r="K103" s="43">
        <v>21152432.829999998</v>
      </c>
      <c r="L103" s="43">
        <f t="shared" si="44"/>
        <v>679</v>
      </c>
      <c r="M103" s="43">
        <f t="shared" si="44"/>
        <v>25351905.379999999</v>
      </c>
      <c r="N103" s="43">
        <v>1021</v>
      </c>
      <c r="O103" s="43">
        <v>25159674.879999999</v>
      </c>
      <c r="P103" s="43">
        <v>8</v>
      </c>
      <c r="Q103" s="43">
        <v>169567.74</v>
      </c>
      <c r="R103" s="43">
        <f t="shared" si="42"/>
        <v>1029</v>
      </c>
      <c r="S103" s="43">
        <f t="shared" si="43"/>
        <v>25329242.619999997</v>
      </c>
      <c r="T103" s="43">
        <f t="shared" si="45"/>
        <v>1708</v>
      </c>
      <c r="U103" s="43">
        <f t="shared" si="45"/>
        <v>50681148</v>
      </c>
      <c r="V103" s="16"/>
    </row>
    <row r="104" spans="1:22" s="9" customFormat="1">
      <c r="A104" s="33">
        <v>97</v>
      </c>
      <c r="B104" s="54" t="s">
        <v>225</v>
      </c>
      <c r="C104" s="1" t="s">
        <v>226</v>
      </c>
      <c r="D104" s="44"/>
      <c r="E104" s="44"/>
      <c r="F104" s="44"/>
      <c r="G104" s="44"/>
      <c r="H104" s="44">
        <v>156</v>
      </c>
      <c r="I104" s="44">
        <v>3487587.64</v>
      </c>
      <c r="J104" s="44">
        <v>1194</v>
      </c>
      <c r="K104" s="44">
        <v>21440579.149999999</v>
      </c>
      <c r="L104" s="42">
        <f t="shared" si="44"/>
        <v>1350</v>
      </c>
      <c r="M104" s="42">
        <f t="shared" si="44"/>
        <v>24928166.789999999</v>
      </c>
      <c r="N104" s="44">
        <v>1160</v>
      </c>
      <c r="O104" s="44">
        <v>21560824.239999998</v>
      </c>
      <c r="P104" s="44">
        <v>160</v>
      </c>
      <c r="Q104" s="44">
        <v>3613499.98</v>
      </c>
      <c r="R104" s="42">
        <f t="shared" si="42"/>
        <v>1320</v>
      </c>
      <c r="S104" s="42">
        <f t="shared" si="43"/>
        <v>25174324.219999999</v>
      </c>
      <c r="T104" s="42">
        <f t="shared" si="45"/>
        <v>2670</v>
      </c>
      <c r="U104" s="42">
        <f t="shared" si="45"/>
        <v>50102491.009999998</v>
      </c>
      <c r="V104" s="16"/>
    </row>
    <row r="105" spans="1:22" s="9" customFormat="1">
      <c r="A105" s="30">
        <v>98</v>
      </c>
      <c r="B105" s="53" t="s">
        <v>189</v>
      </c>
      <c r="C105" s="32" t="s">
        <v>190</v>
      </c>
      <c r="D105" s="43">
        <v>5</v>
      </c>
      <c r="E105" s="43">
        <v>22109.5</v>
      </c>
      <c r="F105" s="43">
        <v>18</v>
      </c>
      <c r="G105" s="43">
        <v>589576.9</v>
      </c>
      <c r="H105" s="43">
        <v>679</v>
      </c>
      <c r="I105" s="43">
        <v>4223241.75</v>
      </c>
      <c r="J105" s="43">
        <v>1482</v>
      </c>
      <c r="K105" s="43">
        <v>24357720.920000002</v>
      </c>
      <c r="L105" s="43">
        <f t="shared" ref="L105:L124" si="46">J105+H105+F105+D105</f>
        <v>2184</v>
      </c>
      <c r="M105" s="43">
        <f t="shared" ref="M105:M124" si="47">K105+I105+G105+E105</f>
        <v>29192649.07</v>
      </c>
      <c r="N105" s="43">
        <v>1223</v>
      </c>
      <c r="O105" s="43">
        <v>20328146.800000001</v>
      </c>
      <c r="P105" s="43">
        <v>2</v>
      </c>
      <c r="Q105" s="43">
        <v>2660.48</v>
      </c>
      <c r="R105" s="43">
        <f t="shared" si="42"/>
        <v>1225</v>
      </c>
      <c r="S105" s="43">
        <f t="shared" si="43"/>
        <v>20330807.280000001</v>
      </c>
      <c r="T105" s="43">
        <f t="shared" ref="T105:T124" si="48">R105+L105</f>
        <v>3409</v>
      </c>
      <c r="U105" s="43">
        <f t="shared" ref="U105:U124" si="49">S105+M105</f>
        <v>49523456.350000001</v>
      </c>
      <c r="V105" s="16"/>
    </row>
    <row r="106" spans="1:22" s="9" customFormat="1">
      <c r="A106" s="33">
        <v>99</v>
      </c>
      <c r="B106" s="54" t="s">
        <v>177</v>
      </c>
      <c r="C106" s="1" t="s">
        <v>178</v>
      </c>
      <c r="D106" s="44">
        <v>33</v>
      </c>
      <c r="E106" s="44">
        <v>393275.02</v>
      </c>
      <c r="F106" s="44">
        <v>478</v>
      </c>
      <c r="G106" s="44">
        <v>8487537.1699999999</v>
      </c>
      <c r="H106" s="44">
        <v>424</v>
      </c>
      <c r="I106" s="44">
        <v>4069275.63</v>
      </c>
      <c r="J106" s="44">
        <v>1606</v>
      </c>
      <c r="K106" s="44">
        <v>11582787.869999999</v>
      </c>
      <c r="L106" s="42">
        <f t="shared" si="46"/>
        <v>2541</v>
      </c>
      <c r="M106" s="42">
        <f t="shared" si="47"/>
        <v>24532875.690000001</v>
      </c>
      <c r="N106" s="44">
        <v>1623</v>
      </c>
      <c r="O106" s="44">
        <v>19395896.84</v>
      </c>
      <c r="P106" s="44">
        <v>76</v>
      </c>
      <c r="Q106" s="44">
        <v>3317024</v>
      </c>
      <c r="R106" s="42">
        <f t="shared" si="42"/>
        <v>1699</v>
      </c>
      <c r="S106" s="42">
        <f t="shared" si="43"/>
        <v>22712920.84</v>
      </c>
      <c r="T106" s="42">
        <f t="shared" si="48"/>
        <v>4240</v>
      </c>
      <c r="U106" s="42">
        <f t="shared" si="49"/>
        <v>47245796.530000001</v>
      </c>
      <c r="V106" s="16"/>
    </row>
    <row r="107" spans="1:22" s="9" customFormat="1">
      <c r="A107" s="30">
        <v>100</v>
      </c>
      <c r="B107" s="53" t="s">
        <v>221</v>
      </c>
      <c r="C107" s="32" t="s">
        <v>222</v>
      </c>
      <c r="D107" s="43"/>
      <c r="E107" s="43"/>
      <c r="F107" s="43">
        <v>84</v>
      </c>
      <c r="G107" s="43">
        <v>1601514.4</v>
      </c>
      <c r="H107" s="43">
        <v>355</v>
      </c>
      <c r="I107" s="43">
        <v>624953.37</v>
      </c>
      <c r="J107" s="43">
        <v>1139</v>
      </c>
      <c r="K107" s="43">
        <v>6195019.0700000003</v>
      </c>
      <c r="L107" s="43">
        <f t="shared" si="46"/>
        <v>1578</v>
      </c>
      <c r="M107" s="43">
        <f t="shared" si="47"/>
        <v>8421486.8399999999</v>
      </c>
      <c r="N107" s="43">
        <v>546</v>
      </c>
      <c r="O107" s="43">
        <v>21466872.359999999</v>
      </c>
      <c r="P107" s="43">
        <v>88</v>
      </c>
      <c r="Q107" s="43">
        <v>14290585.119999999</v>
      </c>
      <c r="R107" s="43">
        <f t="shared" si="42"/>
        <v>634</v>
      </c>
      <c r="S107" s="43">
        <f t="shared" si="43"/>
        <v>35757457.479999997</v>
      </c>
      <c r="T107" s="43">
        <f t="shared" si="48"/>
        <v>2212</v>
      </c>
      <c r="U107" s="43">
        <f t="shared" si="49"/>
        <v>44178944.319999993</v>
      </c>
      <c r="V107" s="16"/>
    </row>
    <row r="108" spans="1:22" s="9" customFormat="1">
      <c r="A108" s="33">
        <v>101</v>
      </c>
      <c r="B108" s="54" t="s">
        <v>193</v>
      </c>
      <c r="C108" s="1" t="s">
        <v>194</v>
      </c>
      <c r="D108" s="44"/>
      <c r="E108" s="44"/>
      <c r="F108" s="44">
        <v>2</v>
      </c>
      <c r="G108" s="44">
        <v>13752.37</v>
      </c>
      <c r="H108" s="44">
        <v>389</v>
      </c>
      <c r="I108" s="44">
        <v>2150243.19</v>
      </c>
      <c r="J108" s="44">
        <v>1053</v>
      </c>
      <c r="K108" s="44">
        <v>11807844.07</v>
      </c>
      <c r="L108" s="42">
        <f t="shared" si="46"/>
        <v>1444</v>
      </c>
      <c r="M108" s="42">
        <f t="shared" si="47"/>
        <v>13971839.629999999</v>
      </c>
      <c r="N108" s="44">
        <v>1343</v>
      </c>
      <c r="O108" s="44">
        <v>19243270.969999999</v>
      </c>
      <c r="P108" s="44">
        <v>135</v>
      </c>
      <c r="Q108" s="44">
        <v>9596609.3200000003</v>
      </c>
      <c r="R108" s="42">
        <f t="shared" si="42"/>
        <v>1478</v>
      </c>
      <c r="S108" s="42">
        <f t="shared" si="43"/>
        <v>28839880.289999999</v>
      </c>
      <c r="T108" s="42">
        <f t="shared" si="48"/>
        <v>2922</v>
      </c>
      <c r="U108" s="42">
        <f t="shared" si="49"/>
        <v>42811719.920000002</v>
      </c>
      <c r="V108" s="16"/>
    </row>
    <row r="109" spans="1:22" s="9" customFormat="1">
      <c r="A109" s="30">
        <v>102</v>
      </c>
      <c r="B109" s="53" t="s">
        <v>197</v>
      </c>
      <c r="C109" s="32" t="s">
        <v>198</v>
      </c>
      <c r="D109" s="43">
        <v>32</v>
      </c>
      <c r="E109" s="43">
        <v>360381.5</v>
      </c>
      <c r="F109" s="43">
        <v>364</v>
      </c>
      <c r="G109" s="43">
        <v>7963449.2000000002</v>
      </c>
      <c r="H109" s="43">
        <v>263</v>
      </c>
      <c r="I109" s="43">
        <v>1961911.64</v>
      </c>
      <c r="J109" s="43">
        <v>893</v>
      </c>
      <c r="K109" s="43">
        <v>7318155.4100000001</v>
      </c>
      <c r="L109" s="43">
        <f t="shared" si="46"/>
        <v>1552</v>
      </c>
      <c r="M109" s="43">
        <f t="shared" si="47"/>
        <v>17603897.75</v>
      </c>
      <c r="N109" s="43">
        <v>716</v>
      </c>
      <c r="O109" s="43">
        <v>18661997.550000001</v>
      </c>
      <c r="P109" s="43">
        <v>117</v>
      </c>
      <c r="Q109" s="43">
        <v>5578785.4800000004</v>
      </c>
      <c r="R109" s="43">
        <f t="shared" si="42"/>
        <v>833</v>
      </c>
      <c r="S109" s="43">
        <f t="shared" si="43"/>
        <v>24240783.030000001</v>
      </c>
      <c r="T109" s="43">
        <f t="shared" si="48"/>
        <v>2385</v>
      </c>
      <c r="U109" s="43">
        <f t="shared" si="49"/>
        <v>41844680.780000001</v>
      </c>
      <c r="V109" s="16"/>
    </row>
    <row r="110" spans="1:22" s="9" customFormat="1">
      <c r="A110" s="33">
        <v>103</v>
      </c>
      <c r="B110" s="23" t="s">
        <v>293</v>
      </c>
      <c r="C110" s="1" t="s">
        <v>294</v>
      </c>
      <c r="D110" s="44">
        <v>4</v>
      </c>
      <c r="E110" s="44">
        <v>33862.589999999997</v>
      </c>
      <c r="F110" s="44">
        <v>143</v>
      </c>
      <c r="G110" s="44">
        <v>2907790.02</v>
      </c>
      <c r="H110" s="44">
        <v>170</v>
      </c>
      <c r="I110" s="44">
        <v>1617817.7</v>
      </c>
      <c r="J110" s="44">
        <v>1424</v>
      </c>
      <c r="K110" s="44">
        <v>12500990.560000001</v>
      </c>
      <c r="L110" s="42">
        <f t="shared" si="46"/>
        <v>1741</v>
      </c>
      <c r="M110" s="42">
        <f t="shared" si="47"/>
        <v>17060460.870000001</v>
      </c>
      <c r="N110" s="44">
        <v>1660</v>
      </c>
      <c r="O110" s="44">
        <v>18933919.329999998</v>
      </c>
      <c r="P110" s="44">
        <v>426</v>
      </c>
      <c r="Q110" s="44">
        <v>5186615.26</v>
      </c>
      <c r="R110" s="42">
        <f t="shared" si="42"/>
        <v>2086</v>
      </c>
      <c r="S110" s="42">
        <f t="shared" si="43"/>
        <v>24120534.589999996</v>
      </c>
      <c r="T110" s="42">
        <f t="shared" si="48"/>
        <v>3827</v>
      </c>
      <c r="U110" s="42">
        <f t="shared" si="49"/>
        <v>41180995.459999993</v>
      </c>
      <c r="V110" s="16"/>
    </row>
    <row r="111" spans="1:22" s="9" customFormat="1">
      <c r="A111" s="30">
        <v>104</v>
      </c>
      <c r="B111" s="31" t="s">
        <v>263</v>
      </c>
      <c r="C111" s="32" t="s">
        <v>264</v>
      </c>
      <c r="D111" s="43"/>
      <c r="E111" s="43"/>
      <c r="F111" s="43">
        <v>2</v>
      </c>
      <c r="G111" s="43">
        <v>17900</v>
      </c>
      <c r="H111" s="43">
        <v>68</v>
      </c>
      <c r="I111" s="43">
        <v>132860.15</v>
      </c>
      <c r="J111" s="43">
        <v>157</v>
      </c>
      <c r="K111" s="43">
        <v>20116716.649999999</v>
      </c>
      <c r="L111" s="43">
        <f t="shared" si="46"/>
        <v>227</v>
      </c>
      <c r="M111" s="43">
        <f t="shared" si="47"/>
        <v>20267476.799999997</v>
      </c>
      <c r="N111" s="43">
        <v>981</v>
      </c>
      <c r="O111" s="43">
        <v>20043031.030000001</v>
      </c>
      <c r="P111" s="43">
        <v>3</v>
      </c>
      <c r="Q111" s="43">
        <v>40198.839999999997</v>
      </c>
      <c r="R111" s="43">
        <f t="shared" ref="R111:R120" si="50">N111+P111</f>
        <v>984</v>
      </c>
      <c r="S111" s="43">
        <f t="shared" ref="S111:S120" si="51">O111+Q111</f>
        <v>20083229.870000001</v>
      </c>
      <c r="T111" s="43">
        <f t="shared" si="48"/>
        <v>1211</v>
      </c>
      <c r="U111" s="43">
        <f t="shared" si="49"/>
        <v>40350706.670000002</v>
      </c>
      <c r="V111" s="16"/>
    </row>
    <row r="112" spans="1:22" s="9" customFormat="1">
      <c r="A112" s="33">
        <v>105</v>
      </c>
      <c r="B112" s="54" t="s">
        <v>171</v>
      </c>
      <c r="C112" s="1" t="s">
        <v>172</v>
      </c>
      <c r="D112" s="44">
        <v>676</v>
      </c>
      <c r="E112" s="44">
        <v>15149227.6</v>
      </c>
      <c r="F112" s="44">
        <v>214</v>
      </c>
      <c r="G112" s="44">
        <v>6477512.1799999997</v>
      </c>
      <c r="H112" s="44">
        <v>122</v>
      </c>
      <c r="I112" s="44">
        <v>542963.28</v>
      </c>
      <c r="J112" s="44">
        <v>520</v>
      </c>
      <c r="K112" s="44">
        <v>2745634.45</v>
      </c>
      <c r="L112" s="42">
        <f t="shared" si="46"/>
        <v>1532</v>
      </c>
      <c r="M112" s="42">
        <f t="shared" si="47"/>
        <v>24915337.509999998</v>
      </c>
      <c r="N112" s="44">
        <v>21</v>
      </c>
      <c r="O112" s="44">
        <v>4236698.4800000004</v>
      </c>
      <c r="P112" s="44">
        <v>49</v>
      </c>
      <c r="Q112" s="44">
        <v>10736277.220000001</v>
      </c>
      <c r="R112" s="42">
        <f t="shared" si="50"/>
        <v>70</v>
      </c>
      <c r="S112" s="42">
        <f t="shared" si="51"/>
        <v>14972975.700000001</v>
      </c>
      <c r="T112" s="42">
        <f t="shared" si="48"/>
        <v>1602</v>
      </c>
      <c r="U112" s="42">
        <f t="shared" si="49"/>
        <v>39888313.210000001</v>
      </c>
      <c r="V112" s="16"/>
    </row>
    <row r="113" spans="1:22" s="9" customFormat="1">
      <c r="A113" s="30">
        <v>106</v>
      </c>
      <c r="B113" s="53" t="s">
        <v>359</v>
      </c>
      <c r="C113" s="32" t="s">
        <v>360</v>
      </c>
      <c r="D113" s="43"/>
      <c r="E113" s="43"/>
      <c r="F113" s="43"/>
      <c r="G113" s="43"/>
      <c r="H113" s="43">
        <v>6</v>
      </c>
      <c r="I113" s="43">
        <v>6815449.4299999997</v>
      </c>
      <c r="J113" s="43">
        <v>23</v>
      </c>
      <c r="K113" s="43">
        <v>18065449.43</v>
      </c>
      <c r="L113" s="43">
        <f t="shared" si="46"/>
        <v>29</v>
      </c>
      <c r="M113" s="43">
        <f t="shared" si="47"/>
        <v>24880898.859999999</v>
      </c>
      <c r="N113" s="43">
        <v>3</v>
      </c>
      <c r="O113" s="43">
        <v>13000000</v>
      </c>
      <c r="P113" s="43"/>
      <c r="Q113" s="43"/>
      <c r="R113" s="43">
        <f t="shared" si="50"/>
        <v>3</v>
      </c>
      <c r="S113" s="43">
        <f t="shared" si="51"/>
        <v>13000000</v>
      </c>
      <c r="T113" s="43">
        <f t="shared" si="48"/>
        <v>32</v>
      </c>
      <c r="U113" s="43">
        <f t="shared" si="49"/>
        <v>37880898.859999999</v>
      </c>
      <c r="V113" s="16"/>
    </row>
    <row r="114" spans="1:22" s="9" customFormat="1">
      <c r="A114" s="33">
        <v>107</v>
      </c>
      <c r="B114" s="54" t="s">
        <v>287</v>
      </c>
      <c r="C114" s="1" t="s">
        <v>288</v>
      </c>
      <c r="D114" s="44">
        <v>4</v>
      </c>
      <c r="E114" s="44">
        <v>55500</v>
      </c>
      <c r="F114" s="44">
        <v>1</v>
      </c>
      <c r="G114" s="44">
        <v>29241.25</v>
      </c>
      <c r="H114" s="44">
        <v>2016</v>
      </c>
      <c r="I114" s="44">
        <v>1287432</v>
      </c>
      <c r="J114" s="44">
        <v>2129</v>
      </c>
      <c r="K114" s="44">
        <v>2550008.04</v>
      </c>
      <c r="L114" s="42">
        <f t="shared" si="46"/>
        <v>4150</v>
      </c>
      <c r="M114" s="42">
        <f t="shared" si="47"/>
        <v>3922181.29</v>
      </c>
      <c r="N114" s="44">
        <v>188</v>
      </c>
      <c r="O114" s="44">
        <v>17470343.48</v>
      </c>
      <c r="P114" s="44">
        <v>131</v>
      </c>
      <c r="Q114" s="44">
        <v>16224019.67</v>
      </c>
      <c r="R114" s="42">
        <f t="shared" si="50"/>
        <v>319</v>
      </c>
      <c r="S114" s="42">
        <f t="shared" si="51"/>
        <v>33694363.149999999</v>
      </c>
      <c r="T114" s="42">
        <f t="shared" si="48"/>
        <v>4469</v>
      </c>
      <c r="U114" s="42">
        <f t="shared" si="49"/>
        <v>37616544.439999998</v>
      </c>
      <c r="V114" s="16"/>
    </row>
    <row r="115" spans="1:22" s="9" customFormat="1">
      <c r="A115" s="30">
        <v>108</v>
      </c>
      <c r="B115" s="53" t="s">
        <v>161</v>
      </c>
      <c r="C115" s="32" t="s">
        <v>162</v>
      </c>
      <c r="D115" s="43">
        <v>8</v>
      </c>
      <c r="E115" s="43">
        <v>124431.21</v>
      </c>
      <c r="F115" s="43">
        <v>83</v>
      </c>
      <c r="G115" s="43">
        <v>1726549.16</v>
      </c>
      <c r="H115" s="43">
        <v>205</v>
      </c>
      <c r="I115" s="43">
        <v>1186311.29</v>
      </c>
      <c r="J115" s="43">
        <v>921</v>
      </c>
      <c r="K115" s="43">
        <v>12875247.470000001</v>
      </c>
      <c r="L115" s="43">
        <f t="shared" si="46"/>
        <v>1217</v>
      </c>
      <c r="M115" s="43">
        <f t="shared" si="47"/>
        <v>15912539.130000003</v>
      </c>
      <c r="N115" s="43">
        <v>2751</v>
      </c>
      <c r="O115" s="43">
        <v>15629549.310000001</v>
      </c>
      <c r="P115" s="43">
        <v>52</v>
      </c>
      <c r="Q115" s="43">
        <v>2496869.11</v>
      </c>
      <c r="R115" s="43">
        <f t="shared" si="50"/>
        <v>2803</v>
      </c>
      <c r="S115" s="43">
        <f t="shared" si="51"/>
        <v>18126418.420000002</v>
      </c>
      <c r="T115" s="43">
        <f t="shared" si="48"/>
        <v>4020</v>
      </c>
      <c r="U115" s="43">
        <f t="shared" si="49"/>
        <v>34038957.550000004</v>
      </c>
      <c r="V115" s="16"/>
    </row>
    <row r="116" spans="1:22" s="9" customFormat="1">
      <c r="A116" s="33">
        <v>109</v>
      </c>
      <c r="B116" s="54" t="s">
        <v>307</v>
      </c>
      <c r="C116" s="1" t="s">
        <v>308</v>
      </c>
      <c r="D116" s="44">
        <v>13</v>
      </c>
      <c r="E116" s="44">
        <v>275120.69</v>
      </c>
      <c r="F116" s="44">
        <v>135</v>
      </c>
      <c r="G116" s="44">
        <v>2300359.33</v>
      </c>
      <c r="H116" s="44">
        <v>169</v>
      </c>
      <c r="I116" s="44">
        <v>539025.22</v>
      </c>
      <c r="J116" s="44">
        <v>1449</v>
      </c>
      <c r="K116" s="44">
        <v>13118129.25</v>
      </c>
      <c r="L116" s="42">
        <f t="shared" si="46"/>
        <v>1766</v>
      </c>
      <c r="M116" s="42">
        <f t="shared" si="47"/>
        <v>16232634.49</v>
      </c>
      <c r="N116" s="44">
        <v>3023</v>
      </c>
      <c r="O116" s="44">
        <v>15550380.93</v>
      </c>
      <c r="P116" s="44">
        <v>45</v>
      </c>
      <c r="Q116" s="44">
        <v>849178.38</v>
      </c>
      <c r="R116" s="42">
        <f t="shared" si="50"/>
        <v>3068</v>
      </c>
      <c r="S116" s="42">
        <f t="shared" si="51"/>
        <v>16399559.310000001</v>
      </c>
      <c r="T116" s="42">
        <f t="shared" si="48"/>
        <v>4834</v>
      </c>
      <c r="U116" s="42">
        <f t="shared" si="49"/>
        <v>32632193.800000001</v>
      </c>
      <c r="V116" s="16"/>
    </row>
    <row r="117" spans="1:22" s="9" customFormat="1">
      <c r="A117" s="30">
        <v>110</v>
      </c>
      <c r="B117" s="53" t="s">
        <v>209</v>
      </c>
      <c r="C117" s="32" t="s">
        <v>210</v>
      </c>
      <c r="D117" s="43">
        <v>28</v>
      </c>
      <c r="E117" s="43">
        <v>543685.55000000005</v>
      </c>
      <c r="F117" s="43">
        <v>152</v>
      </c>
      <c r="G117" s="43">
        <v>3538171.92</v>
      </c>
      <c r="H117" s="43">
        <v>742</v>
      </c>
      <c r="I117" s="43">
        <v>4223551.68</v>
      </c>
      <c r="J117" s="43">
        <v>1485</v>
      </c>
      <c r="K117" s="43">
        <v>10682037.76</v>
      </c>
      <c r="L117" s="43">
        <f t="shared" si="46"/>
        <v>2407</v>
      </c>
      <c r="M117" s="43">
        <f t="shared" si="47"/>
        <v>18987446.91</v>
      </c>
      <c r="N117" s="43">
        <v>1016</v>
      </c>
      <c r="O117" s="43">
        <v>11343098.779999999</v>
      </c>
      <c r="P117" s="43">
        <v>124</v>
      </c>
      <c r="Q117" s="43">
        <v>1856015.91</v>
      </c>
      <c r="R117" s="43">
        <f t="shared" si="50"/>
        <v>1140</v>
      </c>
      <c r="S117" s="43">
        <f t="shared" si="51"/>
        <v>13199114.689999999</v>
      </c>
      <c r="T117" s="43">
        <f t="shared" si="48"/>
        <v>3547</v>
      </c>
      <c r="U117" s="43">
        <f t="shared" si="49"/>
        <v>32186561.600000001</v>
      </c>
      <c r="V117" s="16"/>
    </row>
    <row r="118" spans="1:22" s="9" customFormat="1">
      <c r="A118" s="33">
        <v>111</v>
      </c>
      <c r="B118" s="54" t="s">
        <v>328</v>
      </c>
      <c r="C118" s="1" t="s">
        <v>329</v>
      </c>
      <c r="D118" s="44">
        <v>4</v>
      </c>
      <c r="E118" s="44">
        <v>104300</v>
      </c>
      <c r="F118" s="44">
        <v>261</v>
      </c>
      <c r="G118" s="44">
        <v>5427055.7300000004</v>
      </c>
      <c r="H118" s="44">
        <v>191</v>
      </c>
      <c r="I118" s="44">
        <v>769458.14</v>
      </c>
      <c r="J118" s="44">
        <v>352</v>
      </c>
      <c r="K118" s="44">
        <v>3203689.27</v>
      </c>
      <c r="L118" s="42">
        <f t="shared" ref="L118:L123" si="52">J118+H118+F118+D118</f>
        <v>808</v>
      </c>
      <c r="M118" s="42">
        <f t="shared" ref="M118:M123" si="53">K118+I118+G118+E118</f>
        <v>9504503.1400000006</v>
      </c>
      <c r="N118" s="44">
        <v>500</v>
      </c>
      <c r="O118" s="44">
        <v>14793446.93</v>
      </c>
      <c r="P118" s="44">
        <v>86</v>
      </c>
      <c r="Q118" s="44">
        <v>7035457.0999999996</v>
      </c>
      <c r="R118" s="42">
        <f t="shared" si="50"/>
        <v>586</v>
      </c>
      <c r="S118" s="42">
        <f t="shared" si="51"/>
        <v>21828904.030000001</v>
      </c>
      <c r="T118" s="42">
        <f t="shared" ref="T118:T123" si="54">R118+L118</f>
        <v>1394</v>
      </c>
      <c r="U118" s="42">
        <f t="shared" ref="U118:U123" si="55">S118+M118</f>
        <v>31333407.170000002</v>
      </c>
      <c r="V118" s="16"/>
    </row>
    <row r="119" spans="1:22" s="9" customFormat="1">
      <c r="A119" s="30">
        <v>112</v>
      </c>
      <c r="B119" s="53" t="s">
        <v>242</v>
      </c>
      <c r="C119" s="32" t="s">
        <v>243</v>
      </c>
      <c r="D119" s="43"/>
      <c r="E119" s="43"/>
      <c r="F119" s="43">
        <v>1</v>
      </c>
      <c r="G119" s="43">
        <v>846.64</v>
      </c>
      <c r="H119" s="43">
        <v>176</v>
      </c>
      <c r="I119" s="43">
        <v>406600.98</v>
      </c>
      <c r="J119" s="43">
        <v>657</v>
      </c>
      <c r="K119" s="43">
        <v>15207391.91</v>
      </c>
      <c r="L119" s="43">
        <f t="shared" si="52"/>
        <v>834</v>
      </c>
      <c r="M119" s="43">
        <f t="shared" si="53"/>
        <v>15614839.530000001</v>
      </c>
      <c r="N119" s="43">
        <v>1222</v>
      </c>
      <c r="O119" s="43">
        <v>14945017.1</v>
      </c>
      <c r="P119" s="43">
        <v>14</v>
      </c>
      <c r="Q119" s="43">
        <v>121815.79</v>
      </c>
      <c r="R119" s="43">
        <f t="shared" si="50"/>
        <v>1236</v>
      </c>
      <c r="S119" s="43">
        <f t="shared" si="51"/>
        <v>15066832.889999999</v>
      </c>
      <c r="T119" s="43">
        <f t="shared" si="54"/>
        <v>2070</v>
      </c>
      <c r="U119" s="43">
        <f t="shared" si="55"/>
        <v>30681672.420000002</v>
      </c>
      <c r="V119" s="16"/>
    </row>
    <row r="120" spans="1:22" s="9" customFormat="1">
      <c r="A120" s="33">
        <v>113</v>
      </c>
      <c r="B120" s="23" t="s">
        <v>187</v>
      </c>
      <c r="C120" s="1" t="s">
        <v>188</v>
      </c>
      <c r="D120" s="44">
        <v>22</v>
      </c>
      <c r="E120" s="44">
        <v>3318292.89</v>
      </c>
      <c r="F120" s="44">
        <v>11</v>
      </c>
      <c r="G120" s="44">
        <v>1967098.57</v>
      </c>
      <c r="H120" s="44">
        <v>54</v>
      </c>
      <c r="I120" s="44">
        <v>2781045.03</v>
      </c>
      <c r="J120" s="44">
        <v>172</v>
      </c>
      <c r="K120" s="44">
        <v>9780993.1300000008</v>
      </c>
      <c r="L120" s="42">
        <f t="shared" si="52"/>
        <v>259</v>
      </c>
      <c r="M120" s="42">
        <f t="shared" si="53"/>
        <v>17847429.620000001</v>
      </c>
      <c r="N120" s="44">
        <v>25</v>
      </c>
      <c r="O120" s="44">
        <v>8886392.3499999996</v>
      </c>
      <c r="P120" s="44">
        <v>10</v>
      </c>
      <c r="Q120" s="44">
        <v>3022758</v>
      </c>
      <c r="R120" s="42">
        <f t="shared" si="50"/>
        <v>35</v>
      </c>
      <c r="S120" s="42">
        <f t="shared" si="51"/>
        <v>11909150.35</v>
      </c>
      <c r="T120" s="42">
        <f t="shared" si="54"/>
        <v>294</v>
      </c>
      <c r="U120" s="42">
        <f t="shared" si="55"/>
        <v>29756579.969999999</v>
      </c>
      <c r="V120" s="16"/>
    </row>
    <row r="121" spans="1:22" s="9" customFormat="1">
      <c r="A121" s="30">
        <v>114</v>
      </c>
      <c r="B121" s="31" t="s">
        <v>211</v>
      </c>
      <c r="C121" s="32" t="s">
        <v>212</v>
      </c>
      <c r="D121" s="43">
        <v>6</v>
      </c>
      <c r="E121" s="43">
        <v>97645.8</v>
      </c>
      <c r="F121" s="43">
        <v>268</v>
      </c>
      <c r="G121" s="43">
        <v>8381228.1600000001</v>
      </c>
      <c r="H121" s="43">
        <v>153</v>
      </c>
      <c r="I121" s="43">
        <v>1671589.96</v>
      </c>
      <c r="J121" s="43">
        <v>660</v>
      </c>
      <c r="K121" s="43">
        <v>4622280.12</v>
      </c>
      <c r="L121" s="43">
        <f t="shared" si="52"/>
        <v>1087</v>
      </c>
      <c r="M121" s="43">
        <f t="shared" si="53"/>
        <v>14772744.040000001</v>
      </c>
      <c r="N121" s="43">
        <v>695</v>
      </c>
      <c r="O121" s="43">
        <v>12921340.09</v>
      </c>
      <c r="P121" s="43">
        <v>134</v>
      </c>
      <c r="Q121" s="43">
        <v>1728226.72</v>
      </c>
      <c r="R121" s="43">
        <f t="shared" ref="R121:R140" si="56">N121+P121</f>
        <v>829</v>
      </c>
      <c r="S121" s="43">
        <f t="shared" ref="S121:S140" si="57">O121+Q121</f>
        <v>14649566.810000001</v>
      </c>
      <c r="T121" s="43">
        <f t="shared" si="54"/>
        <v>1916</v>
      </c>
      <c r="U121" s="43">
        <f t="shared" si="55"/>
        <v>29422310.850000001</v>
      </c>
      <c r="V121" s="16"/>
    </row>
    <row r="122" spans="1:22" s="9" customFormat="1">
      <c r="A122" s="33">
        <v>115</v>
      </c>
      <c r="B122" s="54" t="s">
        <v>229</v>
      </c>
      <c r="C122" s="1" t="s">
        <v>230</v>
      </c>
      <c r="D122" s="44">
        <v>90</v>
      </c>
      <c r="E122" s="44">
        <v>4934941.3499999996</v>
      </c>
      <c r="F122" s="44">
        <v>17</v>
      </c>
      <c r="G122" s="44">
        <v>2075685.17</v>
      </c>
      <c r="H122" s="44">
        <v>28</v>
      </c>
      <c r="I122" s="44">
        <v>1949871.14</v>
      </c>
      <c r="J122" s="44">
        <v>199</v>
      </c>
      <c r="K122" s="44">
        <v>6849201.8300000001</v>
      </c>
      <c r="L122" s="42">
        <f t="shared" si="52"/>
        <v>334</v>
      </c>
      <c r="M122" s="42">
        <f t="shared" si="53"/>
        <v>15809699.49</v>
      </c>
      <c r="N122" s="44">
        <v>34</v>
      </c>
      <c r="O122" s="44">
        <v>7064317</v>
      </c>
      <c r="P122" s="44">
        <v>25</v>
      </c>
      <c r="Q122" s="44">
        <v>4972728</v>
      </c>
      <c r="R122" s="42">
        <f t="shared" si="56"/>
        <v>59</v>
      </c>
      <c r="S122" s="42">
        <f t="shared" si="57"/>
        <v>12037045</v>
      </c>
      <c r="T122" s="42">
        <f t="shared" si="54"/>
        <v>393</v>
      </c>
      <c r="U122" s="42">
        <f t="shared" si="55"/>
        <v>27846744.490000002</v>
      </c>
      <c r="V122" s="16"/>
    </row>
    <row r="123" spans="1:22" s="9" customFormat="1">
      <c r="A123" s="30">
        <v>116</v>
      </c>
      <c r="B123" s="53" t="s">
        <v>247</v>
      </c>
      <c r="C123" s="32" t="s">
        <v>248</v>
      </c>
      <c r="D123" s="43">
        <v>1</v>
      </c>
      <c r="E123" s="43">
        <v>340380</v>
      </c>
      <c r="F123" s="43"/>
      <c r="G123" s="43"/>
      <c r="H123" s="43">
        <v>86</v>
      </c>
      <c r="I123" s="43">
        <v>115809.88</v>
      </c>
      <c r="J123" s="43">
        <v>131</v>
      </c>
      <c r="K123" s="43">
        <v>13017253.17</v>
      </c>
      <c r="L123" s="43">
        <f t="shared" si="52"/>
        <v>218</v>
      </c>
      <c r="M123" s="43">
        <f t="shared" si="53"/>
        <v>13473443.050000001</v>
      </c>
      <c r="N123" s="43">
        <v>22</v>
      </c>
      <c r="O123" s="43">
        <v>12841131.689999999</v>
      </c>
      <c r="P123" s="43">
        <v>3</v>
      </c>
      <c r="Q123" s="43">
        <v>390402.87</v>
      </c>
      <c r="R123" s="43">
        <f t="shared" si="56"/>
        <v>25</v>
      </c>
      <c r="S123" s="43">
        <f t="shared" si="57"/>
        <v>13231534.559999999</v>
      </c>
      <c r="T123" s="43">
        <f t="shared" si="54"/>
        <v>243</v>
      </c>
      <c r="U123" s="43">
        <f t="shared" si="55"/>
        <v>26704977.609999999</v>
      </c>
      <c r="V123" s="16"/>
    </row>
    <row r="124" spans="1:22" s="9" customFormat="1">
      <c r="A124" s="33">
        <v>117</v>
      </c>
      <c r="B124" s="54" t="s">
        <v>215</v>
      </c>
      <c r="C124" s="1" t="s">
        <v>216</v>
      </c>
      <c r="D124" s="44"/>
      <c r="E124" s="44"/>
      <c r="F124" s="44">
        <v>4</v>
      </c>
      <c r="G124" s="44">
        <v>70542.67</v>
      </c>
      <c r="H124" s="44">
        <v>365</v>
      </c>
      <c r="I124" s="44">
        <v>1246334.48</v>
      </c>
      <c r="J124" s="44">
        <v>1475</v>
      </c>
      <c r="K124" s="44">
        <v>12719790.4</v>
      </c>
      <c r="L124" s="42">
        <f t="shared" si="46"/>
        <v>1844</v>
      </c>
      <c r="M124" s="42">
        <f t="shared" si="47"/>
        <v>14036667.550000001</v>
      </c>
      <c r="N124" s="44">
        <v>850</v>
      </c>
      <c r="O124" s="44">
        <v>11552226.16</v>
      </c>
      <c r="P124" s="44">
        <v>9</v>
      </c>
      <c r="Q124" s="44">
        <v>274262.28999999998</v>
      </c>
      <c r="R124" s="42">
        <f t="shared" si="56"/>
        <v>859</v>
      </c>
      <c r="S124" s="42">
        <f t="shared" si="57"/>
        <v>11826488.449999999</v>
      </c>
      <c r="T124" s="42">
        <f t="shared" si="48"/>
        <v>2703</v>
      </c>
      <c r="U124" s="42">
        <f t="shared" si="49"/>
        <v>25863156</v>
      </c>
      <c r="V124" s="16"/>
    </row>
    <row r="125" spans="1:22" s="9" customFormat="1">
      <c r="A125" s="30">
        <v>118</v>
      </c>
      <c r="B125" s="53" t="s">
        <v>147</v>
      </c>
      <c r="C125" s="32" t="s">
        <v>148</v>
      </c>
      <c r="D125" s="43"/>
      <c r="E125" s="43"/>
      <c r="F125" s="43"/>
      <c r="G125" s="43"/>
      <c r="H125" s="43">
        <v>5</v>
      </c>
      <c r="I125" s="43">
        <v>2384345.5099999998</v>
      </c>
      <c r="J125" s="43">
        <v>28</v>
      </c>
      <c r="K125" s="43">
        <v>1403749.55</v>
      </c>
      <c r="L125" s="43">
        <f t="shared" ref="L125:M132" si="58">J125+H125+F125+D125</f>
        <v>33</v>
      </c>
      <c r="M125" s="43">
        <f t="shared" si="58"/>
        <v>3788095.0599999996</v>
      </c>
      <c r="N125" s="43">
        <v>3</v>
      </c>
      <c r="O125" s="43">
        <v>11071000</v>
      </c>
      <c r="P125" s="43">
        <v>2</v>
      </c>
      <c r="Q125" s="43">
        <v>10571150</v>
      </c>
      <c r="R125" s="43">
        <f t="shared" si="56"/>
        <v>5</v>
      </c>
      <c r="S125" s="43">
        <f t="shared" si="57"/>
        <v>21642150</v>
      </c>
      <c r="T125" s="43">
        <f t="shared" ref="T125:U132" si="59">R125+L125</f>
        <v>38</v>
      </c>
      <c r="U125" s="43">
        <f t="shared" si="59"/>
        <v>25430245.059999999</v>
      </c>
      <c r="V125" s="16"/>
    </row>
    <row r="126" spans="1:22" s="9" customFormat="1">
      <c r="A126" s="33">
        <v>119</v>
      </c>
      <c r="B126" s="54" t="s">
        <v>233</v>
      </c>
      <c r="C126" s="1" t="s">
        <v>234</v>
      </c>
      <c r="D126" s="44">
        <v>6</v>
      </c>
      <c r="E126" s="44">
        <v>133550</v>
      </c>
      <c r="F126" s="44">
        <v>27</v>
      </c>
      <c r="G126" s="44">
        <v>527888.79</v>
      </c>
      <c r="H126" s="44">
        <v>556</v>
      </c>
      <c r="I126" s="44">
        <v>3009950.19</v>
      </c>
      <c r="J126" s="44">
        <v>1260</v>
      </c>
      <c r="K126" s="44">
        <v>11682392.119999999</v>
      </c>
      <c r="L126" s="42">
        <f t="shared" si="58"/>
        <v>1849</v>
      </c>
      <c r="M126" s="42">
        <f t="shared" si="58"/>
        <v>15353781.099999998</v>
      </c>
      <c r="N126" s="44">
        <v>405</v>
      </c>
      <c r="O126" s="44">
        <v>9299062.9100000001</v>
      </c>
      <c r="P126" s="44">
        <v>11</v>
      </c>
      <c r="Q126" s="44">
        <v>239549.83</v>
      </c>
      <c r="R126" s="42">
        <f t="shared" si="56"/>
        <v>416</v>
      </c>
      <c r="S126" s="42">
        <f t="shared" si="57"/>
        <v>9538612.7400000002</v>
      </c>
      <c r="T126" s="42">
        <f t="shared" si="59"/>
        <v>2265</v>
      </c>
      <c r="U126" s="42">
        <f t="shared" si="59"/>
        <v>24892393.839999996</v>
      </c>
      <c r="V126" s="16"/>
    </row>
    <row r="127" spans="1:22" s="9" customFormat="1">
      <c r="A127" s="30">
        <v>120</v>
      </c>
      <c r="B127" s="53" t="s">
        <v>249</v>
      </c>
      <c r="C127" s="32" t="s">
        <v>250</v>
      </c>
      <c r="D127" s="43">
        <v>12</v>
      </c>
      <c r="E127" s="43">
        <v>543726.86</v>
      </c>
      <c r="F127" s="43">
        <v>24</v>
      </c>
      <c r="G127" s="43">
        <v>276768.23</v>
      </c>
      <c r="H127" s="43">
        <v>159</v>
      </c>
      <c r="I127" s="43">
        <v>2966442.5</v>
      </c>
      <c r="J127" s="43">
        <v>811</v>
      </c>
      <c r="K127" s="43">
        <v>9441005.4100000001</v>
      </c>
      <c r="L127" s="43">
        <f t="shared" si="58"/>
        <v>1006</v>
      </c>
      <c r="M127" s="43">
        <f t="shared" si="58"/>
        <v>13227943</v>
      </c>
      <c r="N127" s="43">
        <v>411</v>
      </c>
      <c r="O127" s="43">
        <v>7975203.2800000003</v>
      </c>
      <c r="P127" s="43">
        <v>43</v>
      </c>
      <c r="Q127" s="43">
        <v>1760046.8</v>
      </c>
      <c r="R127" s="43">
        <f t="shared" si="56"/>
        <v>454</v>
      </c>
      <c r="S127" s="43">
        <f t="shared" si="57"/>
        <v>9735250.0800000001</v>
      </c>
      <c r="T127" s="43">
        <f t="shared" si="59"/>
        <v>1460</v>
      </c>
      <c r="U127" s="43">
        <f t="shared" si="59"/>
        <v>22963193.079999998</v>
      </c>
      <c r="V127" s="16"/>
    </row>
    <row r="128" spans="1:22" s="9" customFormat="1">
      <c r="A128" s="33">
        <v>121</v>
      </c>
      <c r="B128" s="54" t="s">
        <v>255</v>
      </c>
      <c r="C128" s="1" t="s">
        <v>256</v>
      </c>
      <c r="D128" s="44">
        <v>21</v>
      </c>
      <c r="E128" s="44">
        <v>54366.38</v>
      </c>
      <c r="F128" s="44">
        <v>113</v>
      </c>
      <c r="G128" s="44">
        <v>1274082.8</v>
      </c>
      <c r="H128" s="44">
        <v>366</v>
      </c>
      <c r="I128" s="44">
        <v>1124153.77</v>
      </c>
      <c r="J128" s="44">
        <v>1023</v>
      </c>
      <c r="K128" s="44">
        <v>7427618.5999999996</v>
      </c>
      <c r="L128" s="42">
        <f t="shared" si="58"/>
        <v>1523</v>
      </c>
      <c r="M128" s="42">
        <f t="shared" si="58"/>
        <v>9880221.5500000007</v>
      </c>
      <c r="N128" s="44">
        <v>748</v>
      </c>
      <c r="O128" s="44">
        <v>7584986.3600000003</v>
      </c>
      <c r="P128" s="44">
        <v>10</v>
      </c>
      <c r="Q128" s="44">
        <v>104835.27</v>
      </c>
      <c r="R128" s="42">
        <f t="shared" si="56"/>
        <v>758</v>
      </c>
      <c r="S128" s="42">
        <f t="shared" si="57"/>
        <v>7689821.6299999999</v>
      </c>
      <c r="T128" s="42">
        <f t="shared" si="59"/>
        <v>2281</v>
      </c>
      <c r="U128" s="42">
        <f t="shared" si="59"/>
        <v>17570043.18</v>
      </c>
      <c r="V128" s="16"/>
    </row>
    <row r="129" spans="1:22" s="9" customFormat="1">
      <c r="A129" s="30">
        <v>122</v>
      </c>
      <c r="B129" s="53" t="s">
        <v>265</v>
      </c>
      <c r="C129" s="32" t="s">
        <v>266</v>
      </c>
      <c r="D129" s="43">
        <v>1</v>
      </c>
      <c r="E129" s="43">
        <v>9974</v>
      </c>
      <c r="F129" s="43">
        <v>7</v>
      </c>
      <c r="G129" s="43">
        <v>133839.47</v>
      </c>
      <c r="H129" s="43">
        <v>249</v>
      </c>
      <c r="I129" s="43">
        <v>1005368.39</v>
      </c>
      <c r="J129" s="43">
        <v>965</v>
      </c>
      <c r="K129" s="43">
        <v>7972398.9500000002</v>
      </c>
      <c r="L129" s="43">
        <f t="shared" si="58"/>
        <v>1222</v>
      </c>
      <c r="M129" s="43">
        <f t="shared" si="58"/>
        <v>9121580.8100000005</v>
      </c>
      <c r="N129" s="43">
        <v>353</v>
      </c>
      <c r="O129" s="43">
        <v>7043088.2400000002</v>
      </c>
      <c r="P129" s="43"/>
      <c r="Q129" s="43"/>
      <c r="R129" s="43">
        <f t="shared" si="56"/>
        <v>353</v>
      </c>
      <c r="S129" s="43">
        <f t="shared" si="57"/>
        <v>7043088.2400000002</v>
      </c>
      <c r="T129" s="43">
        <f t="shared" si="59"/>
        <v>1575</v>
      </c>
      <c r="U129" s="43">
        <f t="shared" si="59"/>
        <v>16164669.050000001</v>
      </c>
      <c r="V129" s="16"/>
    </row>
    <row r="130" spans="1:22" s="9" customFormat="1">
      <c r="A130" s="33">
        <v>123</v>
      </c>
      <c r="B130" s="23" t="s">
        <v>199</v>
      </c>
      <c r="C130" s="1" t="s">
        <v>200</v>
      </c>
      <c r="D130" s="44">
        <v>1</v>
      </c>
      <c r="E130" s="44">
        <v>564.13</v>
      </c>
      <c r="F130" s="44">
        <v>115</v>
      </c>
      <c r="G130" s="44">
        <v>2461718.5499999998</v>
      </c>
      <c r="H130" s="44">
        <v>12</v>
      </c>
      <c r="I130" s="44">
        <v>108310.13</v>
      </c>
      <c r="J130" s="44">
        <v>1178</v>
      </c>
      <c r="K130" s="44">
        <v>3677527.41</v>
      </c>
      <c r="L130" s="42">
        <f t="shared" si="58"/>
        <v>1306</v>
      </c>
      <c r="M130" s="42">
        <f t="shared" si="58"/>
        <v>6248120.2199999997</v>
      </c>
      <c r="N130" s="44">
        <v>1160</v>
      </c>
      <c r="O130" s="44">
        <v>6214528.4800000004</v>
      </c>
      <c r="P130" s="44">
        <v>11</v>
      </c>
      <c r="Q130" s="44">
        <v>183382.73</v>
      </c>
      <c r="R130" s="42">
        <f t="shared" si="56"/>
        <v>1171</v>
      </c>
      <c r="S130" s="42">
        <f t="shared" si="57"/>
        <v>6397911.2100000009</v>
      </c>
      <c r="T130" s="42">
        <f t="shared" si="59"/>
        <v>2477</v>
      </c>
      <c r="U130" s="42">
        <f t="shared" si="59"/>
        <v>12646031.43</v>
      </c>
      <c r="V130" s="16"/>
    </row>
    <row r="131" spans="1:22" s="9" customFormat="1">
      <c r="A131" s="30">
        <v>124</v>
      </c>
      <c r="B131" s="31" t="s">
        <v>207</v>
      </c>
      <c r="C131" s="32" t="s">
        <v>208</v>
      </c>
      <c r="D131" s="43">
        <v>5</v>
      </c>
      <c r="E131" s="43">
        <v>148250</v>
      </c>
      <c r="F131" s="43">
        <v>77</v>
      </c>
      <c r="G131" s="43">
        <v>1681238.54</v>
      </c>
      <c r="H131" s="43">
        <v>167</v>
      </c>
      <c r="I131" s="43">
        <v>1535717.47</v>
      </c>
      <c r="J131" s="43">
        <v>483</v>
      </c>
      <c r="K131" s="43">
        <v>2920648.43</v>
      </c>
      <c r="L131" s="43">
        <f t="shared" si="58"/>
        <v>732</v>
      </c>
      <c r="M131" s="43">
        <f t="shared" si="58"/>
        <v>6285854.4400000004</v>
      </c>
      <c r="N131" s="43">
        <v>207</v>
      </c>
      <c r="O131" s="43">
        <v>4088227.85</v>
      </c>
      <c r="P131" s="43">
        <v>43</v>
      </c>
      <c r="Q131" s="43">
        <v>1176409.52</v>
      </c>
      <c r="R131" s="43">
        <f t="shared" si="56"/>
        <v>250</v>
      </c>
      <c r="S131" s="43">
        <f t="shared" si="57"/>
        <v>5264637.37</v>
      </c>
      <c r="T131" s="43">
        <f t="shared" si="59"/>
        <v>982</v>
      </c>
      <c r="U131" s="43">
        <f t="shared" si="59"/>
        <v>11550491.810000001</v>
      </c>
      <c r="V131" s="16"/>
    </row>
    <row r="132" spans="1:22" s="9" customFormat="1">
      <c r="A132" s="33">
        <v>125</v>
      </c>
      <c r="B132" s="54" t="s">
        <v>285</v>
      </c>
      <c r="C132" s="1" t="s">
        <v>286</v>
      </c>
      <c r="D132" s="44"/>
      <c r="E132" s="44"/>
      <c r="F132" s="44"/>
      <c r="G132" s="44"/>
      <c r="H132" s="44">
        <v>278</v>
      </c>
      <c r="I132" s="44">
        <v>1802048.31</v>
      </c>
      <c r="J132" s="44">
        <v>619</v>
      </c>
      <c r="K132" s="44">
        <v>5554294.6299999999</v>
      </c>
      <c r="L132" s="42">
        <f t="shared" si="58"/>
        <v>897</v>
      </c>
      <c r="M132" s="42">
        <f t="shared" si="58"/>
        <v>7356342.9399999995</v>
      </c>
      <c r="N132" s="44">
        <v>256</v>
      </c>
      <c r="O132" s="44">
        <v>3941100.05</v>
      </c>
      <c r="P132" s="44">
        <v>1</v>
      </c>
      <c r="Q132" s="44">
        <v>80000</v>
      </c>
      <c r="R132" s="42">
        <f t="shared" si="56"/>
        <v>257</v>
      </c>
      <c r="S132" s="42">
        <f t="shared" si="57"/>
        <v>4021100.05</v>
      </c>
      <c r="T132" s="42">
        <f t="shared" si="59"/>
        <v>1154</v>
      </c>
      <c r="U132" s="42">
        <f t="shared" si="59"/>
        <v>11377442.989999998</v>
      </c>
      <c r="V132" s="16"/>
    </row>
    <row r="133" spans="1:22" s="9" customFormat="1">
      <c r="A133" s="30">
        <v>126</v>
      </c>
      <c r="B133" s="53" t="s">
        <v>259</v>
      </c>
      <c r="C133" s="32" t="s">
        <v>260</v>
      </c>
      <c r="D133" s="43"/>
      <c r="E133" s="43"/>
      <c r="F133" s="43">
        <v>1</v>
      </c>
      <c r="G133" s="43">
        <v>1162</v>
      </c>
      <c r="H133" s="43">
        <v>306</v>
      </c>
      <c r="I133" s="43">
        <v>3239565.78</v>
      </c>
      <c r="J133" s="43">
        <v>687</v>
      </c>
      <c r="K133" s="43">
        <v>5500378.7300000004</v>
      </c>
      <c r="L133" s="43">
        <f t="shared" ref="L133:L140" si="60">J133+H133+F133+D133</f>
        <v>994</v>
      </c>
      <c r="M133" s="43">
        <f t="shared" ref="M133:M140" si="61">K133+I133+G133+E133</f>
        <v>8741106.5099999998</v>
      </c>
      <c r="N133" s="43">
        <v>325</v>
      </c>
      <c r="O133" s="43">
        <v>2343361.0699999998</v>
      </c>
      <c r="P133" s="43">
        <v>16</v>
      </c>
      <c r="Q133" s="43">
        <v>110329.13</v>
      </c>
      <c r="R133" s="43">
        <f t="shared" si="56"/>
        <v>341</v>
      </c>
      <c r="S133" s="43">
        <f t="shared" si="57"/>
        <v>2453690.1999999997</v>
      </c>
      <c r="T133" s="43">
        <f t="shared" ref="T133:T140" si="62">R133+L133</f>
        <v>1335</v>
      </c>
      <c r="U133" s="43">
        <f t="shared" ref="U133:U140" si="63">S133+M133</f>
        <v>11194796.709999999</v>
      </c>
      <c r="V133" s="16"/>
    </row>
    <row r="134" spans="1:22" s="9" customFormat="1">
      <c r="A134" s="33">
        <v>127</v>
      </c>
      <c r="B134" s="54" t="s">
        <v>261</v>
      </c>
      <c r="C134" s="1" t="s">
        <v>262</v>
      </c>
      <c r="D134" s="44"/>
      <c r="E134" s="44"/>
      <c r="F134" s="44">
        <v>14</v>
      </c>
      <c r="G134" s="44">
        <v>203011.65</v>
      </c>
      <c r="H134" s="44">
        <v>41</v>
      </c>
      <c r="I134" s="44">
        <v>775068.58</v>
      </c>
      <c r="J134" s="44">
        <v>864</v>
      </c>
      <c r="K134" s="44">
        <v>4717521.4800000004</v>
      </c>
      <c r="L134" s="42">
        <f t="shared" si="60"/>
        <v>919</v>
      </c>
      <c r="M134" s="42">
        <f t="shared" si="61"/>
        <v>5695601.7100000009</v>
      </c>
      <c r="N134" s="44">
        <v>728</v>
      </c>
      <c r="O134" s="44">
        <v>4522338.34</v>
      </c>
      <c r="P134" s="44">
        <v>15</v>
      </c>
      <c r="Q134" s="44">
        <v>376893.07</v>
      </c>
      <c r="R134" s="42">
        <f t="shared" si="56"/>
        <v>743</v>
      </c>
      <c r="S134" s="42">
        <f t="shared" si="57"/>
        <v>4899231.41</v>
      </c>
      <c r="T134" s="42">
        <f t="shared" si="62"/>
        <v>1662</v>
      </c>
      <c r="U134" s="42">
        <f t="shared" si="63"/>
        <v>10594833.120000001</v>
      </c>
      <c r="V134" s="16"/>
    </row>
    <row r="135" spans="1:22" s="9" customFormat="1">
      <c r="A135" s="30">
        <v>128</v>
      </c>
      <c r="B135" s="53" t="s">
        <v>219</v>
      </c>
      <c r="C135" s="32" t="s">
        <v>220</v>
      </c>
      <c r="D135" s="43">
        <v>1</v>
      </c>
      <c r="E135" s="43">
        <v>3585.28</v>
      </c>
      <c r="F135" s="43">
        <v>29</v>
      </c>
      <c r="G135" s="43">
        <v>536893.17000000004</v>
      </c>
      <c r="H135" s="43">
        <v>26</v>
      </c>
      <c r="I135" s="43">
        <v>329756.13</v>
      </c>
      <c r="J135" s="43">
        <v>189</v>
      </c>
      <c r="K135" s="43">
        <v>4300541.91</v>
      </c>
      <c r="L135" s="43">
        <f t="shared" si="60"/>
        <v>245</v>
      </c>
      <c r="M135" s="43">
        <f t="shared" si="61"/>
        <v>5170776.49</v>
      </c>
      <c r="N135" s="43">
        <v>599</v>
      </c>
      <c r="O135" s="43">
        <v>4840505.76</v>
      </c>
      <c r="P135" s="43">
        <v>13</v>
      </c>
      <c r="Q135" s="43">
        <v>333666.84999999998</v>
      </c>
      <c r="R135" s="43">
        <f t="shared" si="56"/>
        <v>612</v>
      </c>
      <c r="S135" s="43">
        <f t="shared" si="57"/>
        <v>5174172.6099999994</v>
      </c>
      <c r="T135" s="43">
        <f t="shared" si="62"/>
        <v>857</v>
      </c>
      <c r="U135" s="43">
        <f t="shared" si="63"/>
        <v>10344949.1</v>
      </c>
      <c r="V135" s="16"/>
    </row>
    <row r="136" spans="1:22" s="9" customFormat="1">
      <c r="A136" s="33">
        <v>129</v>
      </c>
      <c r="B136" s="54" t="s">
        <v>273</v>
      </c>
      <c r="C136" s="1" t="s">
        <v>274</v>
      </c>
      <c r="D136" s="44"/>
      <c r="E136" s="44"/>
      <c r="F136" s="44">
        <v>4</v>
      </c>
      <c r="G136" s="44">
        <v>29561.919999999998</v>
      </c>
      <c r="H136" s="44">
        <v>237</v>
      </c>
      <c r="I136" s="44">
        <v>339458.35</v>
      </c>
      <c r="J136" s="44">
        <v>2712</v>
      </c>
      <c r="K136" s="44">
        <v>4920751.03</v>
      </c>
      <c r="L136" s="42">
        <f t="shared" si="60"/>
        <v>2953</v>
      </c>
      <c r="M136" s="42">
        <f t="shared" si="61"/>
        <v>5289771.3</v>
      </c>
      <c r="N136" s="44">
        <v>981</v>
      </c>
      <c r="O136" s="44">
        <v>4815851.21</v>
      </c>
      <c r="P136" s="44">
        <v>5</v>
      </c>
      <c r="Q136" s="44">
        <v>232428.4</v>
      </c>
      <c r="R136" s="42">
        <f t="shared" si="56"/>
        <v>986</v>
      </c>
      <c r="S136" s="42">
        <f t="shared" si="57"/>
        <v>5048279.6100000003</v>
      </c>
      <c r="T136" s="42">
        <f t="shared" si="62"/>
        <v>3939</v>
      </c>
      <c r="U136" s="42">
        <f t="shared" si="63"/>
        <v>10338050.91</v>
      </c>
      <c r="V136" s="16"/>
    </row>
    <row r="137" spans="1:22" s="9" customFormat="1">
      <c r="A137" s="30">
        <v>130</v>
      </c>
      <c r="B137" s="53" t="s">
        <v>267</v>
      </c>
      <c r="C137" s="32" t="s">
        <v>268</v>
      </c>
      <c r="D137" s="43"/>
      <c r="E137" s="43"/>
      <c r="F137" s="43">
        <v>4</v>
      </c>
      <c r="G137" s="43">
        <v>42407.26</v>
      </c>
      <c r="H137" s="43">
        <v>421</v>
      </c>
      <c r="I137" s="43">
        <v>1308103.75</v>
      </c>
      <c r="J137" s="43">
        <v>850</v>
      </c>
      <c r="K137" s="43">
        <v>5025533.33</v>
      </c>
      <c r="L137" s="43">
        <f t="shared" si="60"/>
        <v>1275</v>
      </c>
      <c r="M137" s="43">
        <f t="shared" si="61"/>
        <v>6376044.3399999999</v>
      </c>
      <c r="N137" s="43">
        <v>380</v>
      </c>
      <c r="O137" s="43">
        <v>3732357.68</v>
      </c>
      <c r="P137" s="43"/>
      <c r="Q137" s="43"/>
      <c r="R137" s="43">
        <f t="shared" si="56"/>
        <v>380</v>
      </c>
      <c r="S137" s="43">
        <f t="shared" si="57"/>
        <v>3732357.68</v>
      </c>
      <c r="T137" s="43">
        <f t="shared" si="62"/>
        <v>1655</v>
      </c>
      <c r="U137" s="43">
        <f t="shared" si="63"/>
        <v>10108402.02</v>
      </c>
      <c r="V137" s="16"/>
    </row>
    <row r="138" spans="1:22" s="9" customFormat="1">
      <c r="A138" s="33">
        <v>131</v>
      </c>
      <c r="B138" s="54" t="s">
        <v>217</v>
      </c>
      <c r="C138" s="1" t="s">
        <v>218</v>
      </c>
      <c r="D138" s="44">
        <v>69</v>
      </c>
      <c r="E138" s="44">
        <v>3592619.48</v>
      </c>
      <c r="F138" s="44">
        <v>7</v>
      </c>
      <c r="G138" s="44">
        <v>425165.72</v>
      </c>
      <c r="H138" s="44">
        <v>23</v>
      </c>
      <c r="I138" s="44">
        <v>175869.45</v>
      </c>
      <c r="J138" s="44">
        <v>249</v>
      </c>
      <c r="K138" s="44">
        <v>637961.71</v>
      </c>
      <c r="L138" s="42">
        <f t="shared" si="60"/>
        <v>348</v>
      </c>
      <c r="M138" s="42">
        <f t="shared" si="61"/>
        <v>4831616.3599999994</v>
      </c>
      <c r="N138" s="44">
        <v>37</v>
      </c>
      <c r="O138" s="44">
        <v>1192275.99</v>
      </c>
      <c r="P138" s="44">
        <v>57</v>
      </c>
      <c r="Q138" s="44">
        <v>3803962.44</v>
      </c>
      <c r="R138" s="42">
        <f t="shared" si="56"/>
        <v>94</v>
      </c>
      <c r="S138" s="42">
        <f t="shared" si="57"/>
        <v>4996238.43</v>
      </c>
      <c r="T138" s="42">
        <f t="shared" si="62"/>
        <v>442</v>
      </c>
      <c r="U138" s="42">
        <f t="shared" si="63"/>
        <v>9827854.7899999991</v>
      </c>
      <c r="V138" s="16"/>
    </row>
    <row r="139" spans="1:22" s="9" customFormat="1">
      <c r="A139" s="30">
        <v>132</v>
      </c>
      <c r="B139" s="53" t="s">
        <v>253</v>
      </c>
      <c r="C139" s="32" t="s">
        <v>254</v>
      </c>
      <c r="D139" s="43"/>
      <c r="E139" s="43"/>
      <c r="F139" s="43"/>
      <c r="G139" s="43"/>
      <c r="H139" s="43">
        <v>999</v>
      </c>
      <c r="I139" s="43">
        <v>815253.87</v>
      </c>
      <c r="J139" s="43">
        <v>1624</v>
      </c>
      <c r="K139" s="43">
        <v>4779949.8</v>
      </c>
      <c r="L139" s="43">
        <f t="shared" si="60"/>
        <v>2623</v>
      </c>
      <c r="M139" s="43">
        <f t="shared" si="61"/>
        <v>5595203.6699999999</v>
      </c>
      <c r="N139" s="43">
        <v>274</v>
      </c>
      <c r="O139" s="43">
        <v>4100049.18</v>
      </c>
      <c r="P139" s="43">
        <v>9</v>
      </c>
      <c r="Q139" s="43">
        <v>31212.52</v>
      </c>
      <c r="R139" s="43">
        <f t="shared" si="56"/>
        <v>283</v>
      </c>
      <c r="S139" s="43">
        <f t="shared" si="57"/>
        <v>4131261.7</v>
      </c>
      <c r="T139" s="43">
        <f t="shared" si="62"/>
        <v>2906</v>
      </c>
      <c r="U139" s="43">
        <f t="shared" si="63"/>
        <v>9726465.370000001</v>
      </c>
      <c r="V139" s="16"/>
    </row>
    <row r="140" spans="1:22" s="9" customFormat="1">
      <c r="A140" s="33">
        <v>133</v>
      </c>
      <c r="B140" s="23" t="s">
        <v>299</v>
      </c>
      <c r="C140" s="1" t="s">
        <v>300</v>
      </c>
      <c r="D140" s="44"/>
      <c r="E140" s="44"/>
      <c r="F140" s="44">
        <v>6</v>
      </c>
      <c r="G140" s="44">
        <v>166802.26999999999</v>
      </c>
      <c r="H140" s="44">
        <v>141</v>
      </c>
      <c r="I140" s="44">
        <v>524858.38</v>
      </c>
      <c r="J140" s="44">
        <v>413</v>
      </c>
      <c r="K140" s="44">
        <v>2225569.52</v>
      </c>
      <c r="L140" s="42">
        <f t="shared" si="60"/>
        <v>560</v>
      </c>
      <c r="M140" s="42">
        <f t="shared" si="61"/>
        <v>2917230.17</v>
      </c>
      <c r="N140" s="44">
        <v>367</v>
      </c>
      <c r="O140" s="44">
        <v>4295994.9800000004</v>
      </c>
      <c r="P140" s="44">
        <v>81</v>
      </c>
      <c r="Q140" s="44">
        <v>2422734.2599999998</v>
      </c>
      <c r="R140" s="42">
        <f t="shared" si="56"/>
        <v>448</v>
      </c>
      <c r="S140" s="42">
        <f t="shared" si="57"/>
        <v>6718729.2400000002</v>
      </c>
      <c r="T140" s="42">
        <f t="shared" si="62"/>
        <v>1008</v>
      </c>
      <c r="U140" s="42">
        <f t="shared" si="63"/>
        <v>9635959.4100000001</v>
      </c>
      <c r="V140" s="16"/>
    </row>
    <row r="141" spans="1:22" s="9" customFormat="1">
      <c r="A141" s="30">
        <v>134</v>
      </c>
      <c r="B141" s="31" t="s">
        <v>275</v>
      </c>
      <c r="C141" s="32" t="s">
        <v>276</v>
      </c>
      <c r="D141" s="43"/>
      <c r="E141" s="43"/>
      <c r="F141" s="43"/>
      <c r="G141" s="43"/>
      <c r="H141" s="43">
        <v>76</v>
      </c>
      <c r="I141" s="43">
        <v>81741.350000000006</v>
      </c>
      <c r="J141" s="43">
        <v>685</v>
      </c>
      <c r="K141" s="43">
        <v>4584571.7300000004</v>
      </c>
      <c r="L141" s="43">
        <f t="shared" ref="L141:M147" si="64">J141+H141+F141+D141</f>
        <v>761</v>
      </c>
      <c r="M141" s="43">
        <f t="shared" si="64"/>
        <v>4666313.08</v>
      </c>
      <c r="N141" s="43">
        <v>1004</v>
      </c>
      <c r="O141" s="43">
        <v>4510417.88</v>
      </c>
      <c r="P141" s="43">
        <v>9</v>
      </c>
      <c r="Q141" s="43">
        <v>12833.06</v>
      </c>
      <c r="R141" s="43">
        <f t="shared" ref="R141:R177" si="65">N141+P141</f>
        <v>1013</v>
      </c>
      <c r="S141" s="43">
        <f t="shared" ref="S141:S177" si="66">O141+Q141</f>
        <v>4523250.9399999995</v>
      </c>
      <c r="T141" s="43">
        <f t="shared" ref="T141:U147" si="67">R141+L141</f>
        <v>1774</v>
      </c>
      <c r="U141" s="43">
        <f t="shared" si="67"/>
        <v>9189564.0199999996</v>
      </c>
      <c r="V141" s="16"/>
    </row>
    <row r="142" spans="1:22" s="9" customFormat="1">
      <c r="A142" s="33">
        <v>135</v>
      </c>
      <c r="B142" s="54" t="s">
        <v>283</v>
      </c>
      <c r="C142" s="1" t="s">
        <v>284</v>
      </c>
      <c r="D142" s="44">
        <v>29</v>
      </c>
      <c r="E142" s="44">
        <v>136749.45000000001</v>
      </c>
      <c r="F142" s="44">
        <v>28</v>
      </c>
      <c r="G142" s="44">
        <v>263559.28999999998</v>
      </c>
      <c r="H142" s="44">
        <v>282</v>
      </c>
      <c r="I142" s="44">
        <v>2721019.73</v>
      </c>
      <c r="J142" s="44">
        <v>1171</v>
      </c>
      <c r="K142" s="44">
        <v>2646787.42</v>
      </c>
      <c r="L142" s="42">
        <f t="shared" si="64"/>
        <v>1510</v>
      </c>
      <c r="M142" s="42">
        <f t="shared" si="64"/>
        <v>5768115.8900000006</v>
      </c>
      <c r="N142" s="44">
        <v>203</v>
      </c>
      <c r="O142" s="44">
        <v>1633485.07</v>
      </c>
      <c r="P142" s="44">
        <v>35</v>
      </c>
      <c r="Q142" s="44">
        <v>1606956.07</v>
      </c>
      <c r="R142" s="42">
        <f t="shared" si="65"/>
        <v>238</v>
      </c>
      <c r="S142" s="42">
        <f t="shared" si="66"/>
        <v>3240441.14</v>
      </c>
      <c r="T142" s="42">
        <f t="shared" si="67"/>
        <v>1748</v>
      </c>
      <c r="U142" s="42">
        <f t="shared" si="67"/>
        <v>9008557.0300000012</v>
      </c>
      <c r="V142" s="16"/>
    </row>
    <row r="143" spans="1:22" s="9" customFormat="1">
      <c r="A143" s="30">
        <v>136</v>
      </c>
      <c r="B143" s="53" t="s">
        <v>235</v>
      </c>
      <c r="C143" s="32" t="s">
        <v>236</v>
      </c>
      <c r="D143" s="43"/>
      <c r="E143" s="43"/>
      <c r="F143" s="43">
        <v>2</v>
      </c>
      <c r="G143" s="43">
        <v>13501.9</v>
      </c>
      <c r="H143" s="43">
        <v>68</v>
      </c>
      <c r="I143" s="43">
        <v>2719782.63</v>
      </c>
      <c r="J143" s="43">
        <v>686</v>
      </c>
      <c r="K143" s="43">
        <v>4084266.63</v>
      </c>
      <c r="L143" s="43">
        <f t="shared" si="64"/>
        <v>756</v>
      </c>
      <c r="M143" s="43">
        <f t="shared" si="64"/>
        <v>6817551.1600000001</v>
      </c>
      <c r="N143" s="43">
        <v>32</v>
      </c>
      <c r="O143" s="43">
        <v>1494887.24</v>
      </c>
      <c r="P143" s="43">
        <v>4</v>
      </c>
      <c r="Q143" s="43">
        <v>612089.35</v>
      </c>
      <c r="R143" s="43">
        <f t="shared" si="65"/>
        <v>36</v>
      </c>
      <c r="S143" s="43">
        <f t="shared" si="66"/>
        <v>2106976.59</v>
      </c>
      <c r="T143" s="43">
        <f t="shared" si="67"/>
        <v>792</v>
      </c>
      <c r="U143" s="43">
        <f t="shared" si="67"/>
        <v>8924527.75</v>
      </c>
      <c r="V143" s="16"/>
    </row>
    <row r="144" spans="1:22" s="9" customFormat="1">
      <c r="A144" s="33">
        <v>137</v>
      </c>
      <c r="B144" s="54" t="s">
        <v>257</v>
      </c>
      <c r="C144" s="1" t="s">
        <v>258</v>
      </c>
      <c r="D144" s="44"/>
      <c r="E144" s="44"/>
      <c r="F144" s="44"/>
      <c r="G144" s="44"/>
      <c r="H144" s="44">
        <v>246</v>
      </c>
      <c r="I144" s="44">
        <v>1234711.1000000001</v>
      </c>
      <c r="J144" s="44">
        <v>627</v>
      </c>
      <c r="K144" s="44">
        <v>4165554.08</v>
      </c>
      <c r="L144" s="42">
        <f t="shared" si="64"/>
        <v>873</v>
      </c>
      <c r="M144" s="42">
        <f t="shared" si="64"/>
        <v>5400265.1799999997</v>
      </c>
      <c r="N144" s="44">
        <v>447</v>
      </c>
      <c r="O144" s="44">
        <v>3031655.21</v>
      </c>
      <c r="P144" s="44">
        <v>9</v>
      </c>
      <c r="Q144" s="44">
        <v>93528.65</v>
      </c>
      <c r="R144" s="42">
        <f t="shared" si="65"/>
        <v>456</v>
      </c>
      <c r="S144" s="42">
        <f t="shared" si="66"/>
        <v>3125183.86</v>
      </c>
      <c r="T144" s="42">
        <f t="shared" si="67"/>
        <v>1329</v>
      </c>
      <c r="U144" s="42">
        <f t="shared" si="67"/>
        <v>8525449.0399999991</v>
      </c>
      <c r="V144" s="16"/>
    </row>
    <row r="145" spans="1:22" s="9" customFormat="1">
      <c r="A145" s="30">
        <v>138</v>
      </c>
      <c r="B145" s="53" t="s">
        <v>338</v>
      </c>
      <c r="C145" s="32" t="s">
        <v>339</v>
      </c>
      <c r="D145" s="43"/>
      <c r="E145" s="43"/>
      <c r="F145" s="43">
        <v>4</v>
      </c>
      <c r="G145" s="43">
        <v>27603.7</v>
      </c>
      <c r="H145" s="43">
        <v>206</v>
      </c>
      <c r="I145" s="43">
        <v>1053593.3500000001</v>
      </c>
      <c r="J145" s="43">
        <v>465</v>
      </c>
      <c r="K145" s="43">
        <v>4073332.37</v>
      </c>
      <c r="L145" s="43">
        <f t="shared" si="64"/>
        <v>675</v>
      </c>
      <c r="M145" s="43">
        <f t="shared" si="64"/>
        <v>5154529.4200000009</v>
      </c>
      <c r="N145" s="43">
        <v>138</v>
      </c>
      <c r="O145" s="43">
        <v>3122956.34</v>
      </c>
      <c r="P145" s="43">
        <v>2</v>
      </c>
      <c r="Q145" s="43">
        <v>95966.66</v>
      </c>
      <c r="R145" s="43">
        <f t="shared" si="65"/>
        <v>140</v>
      </c>
      <c r="S145" s="43">
        <f t="shared" si="66"/>
        <v>3218923</v>
      </c>
      <c r="T145" s="43">
        <f t="shared" si="67"/>
        <v>815</v>
      </c>
      <c r="U145" s="43">
        <f t="shared" si="67"/>
        <v>8373452.4200000009</v>
      </c>
      <c r="V145" s="16"/>
    </row>
    <row r="146" spans="1:22" s="9" customFormat="1">
      <c r="A146" s="33">
        <v>139</v>
      </c>
      <c r="B146" s="54" t="s">
        <v>251</v>
      </c>
      <c r="C146" s="1" t="s">
        <v>252</v>
      </c>
      <c r="D146" s="44">
        <v>3</v>
      </c>
      <c r="E146" s="44">
        <v>6636.17</v>
      </c>
      <c r="F146" s="44">
        <v>29</v>
      </c>
      <c r="G146" s="44">
        <v>827053.04</v>
      </c>
      <c r="H146" s="44">
        <v>94</v>
      </c>
      <c r="I146" s="44">
        <v>2543950.98</v>
      </c>
      <c r="J146" s="44">
        <v>86</v>
      </c>
      <c r="K146" s="44">
        <v>729344</v>
      </c>
      <c r="L146" s="42">
        <f t="shared" si="64"/>
        <v>212</v>
      </c>
      <c r="M146" s="42">
        <f t="shared" si="64"/>
        <v>4106984.19</v>
      </c>
      <c r="N146" s="44">
        <v>100</v>
      </c>
      <c r="O146" s="44">
        <v>1566742.57</v>
      </c>
      <c r="P146" s="44">
        <v>72</v>
      </c>
      <c r="Q146" s="44">
        <v>2559596.2999999998</v>
      </c>
      <c r="R146" s="42">
        <f t="shared" si="65"/>
        <v>172</v>
      </c>
      <c r="S146" s="42">
        <f t="shared" si="66"/>
        <v>4126338.87</v>
      </c>
      <c r="T146" s="42">
        <f t="shared" si="67"/>
        <v>384</v>
      </c>
      <c r="U146" s="42">
        <f t="shared" si="67"/>
        <v>8233323.0600000005</v>
      </c>
      <c r="V146" s="16"/>
    </row>
    <row r="147" spans="1:22" s="9" customFormat="1">
      <c r="A147" s="30">
        <v>140</v>
      </c>
      <c r="B147" s="53" t="s">
        <v>277</v>
      </c>
      <c r="C147" s="32" t="s">
        <v>278</v>
      </c>
      <c r="D147" s="43"/>
      <c r="E147" s="43"/>
      <c r="F147" s="43"/>
      <c r="G147" s="43"/>
      <c r="H147" s="43">
        <v>649</v>
      </c>
      <c r="I147" s="43">
        <v>3884714.94</v>
      </c>
      <c r="J147" s="43">
        <v>587</v>
      </c>
      <c r="K147" s="43">
        <v>3600563.04</v>
      </c>
      <c r="L147" s="43">
        <f t="shared" si="64"/>
        <v>1236</v>
      </c>
      <c r="M147" s="43">
        <f t="shared" si="64"/>
        <v>7485277.9800000004</v>
      </c>
      <c r="N147" s="43">
        <v>19</v>
      </c>
      <c r="O147" s="43">
        <v>42461</v>
      </c>
      <c r="P147" s="43">
        <v>5</v>
      </c>
      <c r="Q147" s="43">
        <v>525080</v>
      </c>
      <c r="R147" s="43">
        <f t="shared" si="65"/>
        <v>24</v>
      </c>
      <c r="S147" s="43">
        <f t="shared" si="66"/>
        <v>567541</v>
      </c>
      <c r="T147" s="43">
        <f t="shared" si="67"/>
        <v>1260</v>
      </c>
      <c r="U147" s="43">
        <f t="shared" si="67"/>
        <v>8052818.9800000004</v>
      </c>
      <c r="V147" s="16"/>
    </row>
    <row r="148" spans="1:22" s="9" customFormat="1">
      <c r="A148" s="33">
        <v>141</v>
      </c>
      <c r="B148" s="54" t="s">
        <v>231</v>
      </c>
      <c r="C148" s="1" t="s">
        <v>232</v>
      </c>
      <c r="D148" s="44">
        <v>16</v>
      </c>
      <c r="E148" s="44">
        <v>240942.6</v>
      </c>
      <c r="F148" s="44">
        <v>165</v>
      </c>
      <c r="G148" s="44">
        <v>2413495.65</v>
      </c>
      <c r="H148" s="44">
        <v>16</v>
      </c>
      <c r="I148" s="44">
        <v>329864.5</v>
      </c>
      <c r="J148" s="44">
        <v>149</v>
      </c>
      <c r="K148" s="44">
        <v>961740.51</v>
      </c>
      <c r="L148" s="42">
        <f t="shared" ref="L148:L155" si="68">J148+H148+F148+D148</f>
        <v>346</v>
      </c>
      <c r="M148" s="42">
        <f t="shared" ref="M148:M155" si="69">K148+I148+G148+E148</f>
        <v>3946043.2600000002</v>
      </c>
      <c r="N148" s="44">
        <v>279</v>
      </c>
      <c r="O148" s="44">
        <v>3371501.8</v>
      </c>
      <c r="P148" s="44">
        <v>29</v>
      </c>
      <c r="Q148" s="44">
        <v>574308.82999999996</v>
      </c>
      <c r="R148" s="42">
        <f t="shared" si="65"/>
        <v>308</v>
      </c>
      <c r="S148" s="42">
        <f t="shared" si="66"/>
        <v>3945810.63</v>
      </c>
      <c r="T148" s="42">
        <f t="shared" ref="T148:T155" si="70">R148+L148</f>
        <v>654</v>
      </c>
      <c r="U148" s="42">
        <f t="shared" ref="U148:U155" si="71">S148+M148</f>
        <v>7891853.8900000006</v>
      </c>
      <c r="V148" s="16"/>
    </row>
    <row r="149" spans="1:22" s="9" customFormat="1">
      <c r="A149" s="30">
        <v>142</v>
      </c>
      <c r="B149" s="53" t="s">
        <v>271</v>
      </c>
      <c r="C149" s="32" t="s">
        <v>272</v>
      </c>
      <c r="D149" s="43">
        <v>3</v>
      </c>
      <c r="E149" s="43">
        <v>66427.7</v>
      </c>
      <c r="F149" s="43">
        <v>2</v>
      </c>
      <c r="G149" s="43">
        <v>6825.8</v>
      </c>
      <c r="H149" s="43">
        <v>733</v>
      </c>
      <c r="I149" s="43">
        <v>299327.98</v>
      </c>
      <c r="J149" s="43">
        <v>3646</v>
      </c>
      <c r="K149" s="43">
        <v>3552653.04</v>
      </c>
      <c r="L149" s="43">
        <f t="shared" si="68"/>
        <v>4384</v>
      </c>
      <c r="M149" s="43">
        <f t="shared" si="69"/>
        <v>3925234.52</v>
      </c>
      <c r="N149" s="43">
        <v>298</v>
      </c>
      <c r="O149" s="43">
        <v>3227388.13</v>
      </c>
      <c r="P149" s="43">
        <v>3</v>
      </c>
      <c r="Q149" s="43">
        <v>66427.7</v>
      </c>
      <c r="R149" s="43">
        <f t="shared" si="65"/>
        <v>301</v>
      </c>
      <c r="S149" s="43">
        <f t="shared" si="66"/>
        <v>3293815.83</v>
      </c>
      <c r="T149" s="43">
        <f t="shared" si="70"/>
        <v>4685</v>
      </c>
      <c r="U149" s="43">
        <f t="shared" si="71"/>
        <v>7219050.3499999996</v>
      </c>
      <c r="V149" s="16"/>
    </row>
    <row r="150" spans="1:22" s="9" customFormat="1">
      <c r="A150" s="33">
        <v>143</v>
      </c>
      <c r="B150" s="23" t="s">
        <v>336</v>
      </c>
      <c r="C150" s="1" t="s">
        <v>337</v>
      </c>
      <c r="D150" s="44"/>
      <c r="E150" s="44"/>
      <c r="F150" s="44">
        <v>6</v>
      </c>
      <c r="G150" s="44">
        <v>146624.87</v>
      </c>
      <c r="H150" s="44">
        <v>10</v>
      </c>
      <c r="I150" s="44">
        <v>251860.15</v>
      </c>
      <c r="J150" s="44">
        <v>172</v>
      </c>
      <c r="K150" s="44">
        <v>2049102.22</v>
      </c>
      <c r="L150" s="42">
        <f t="shared" si="68"/>
        <v>188</v>
      </c>
      <c r="M150" s="42">
        <f t="shared" si="69"/>
        <v>2447587.2400000002</v>
      </c>
      <c r="N150" s="44">
        <v>366</v>
      </c>
      <c r="O150" s="44">
        <v>3021178.61</v>
      </c>
      <c r="P150" s="44">
        <v>225</v>
      </c>
      <c r="Q150" s="44">
        <v>1081972.78</v>
      </c>
      <c r="R150" s="42">
        <f t="shared" si="65"/>
        <v>591</v>
      </c>
      <c r="S150" s="42">
        <f t="shared" si="66"/>
        <v>4103151.3899999997</v>
      </c>
      <c r="T150" s="42">
        <f t="shared" si="70"/>
        <v>779</v>
      </c>
      <c r="U150" s="42">
        <f t="shared" si="71"/>
        <v>6550738.6299999999</v>
      </c>
      <c r="V150" s="16"/>
    </row>
    <row r="151" spans="1:22" s="9" customFormat="1">
      <c r="A151" s="30">
        <v>144</v>
      </c>
      <c r="B151" s="31" t="s">
        <v>139</v>
      </c>
      <c r="C151" s="32" t="s">
        <v>140</v>
      </c>
      <c r="D151" s="43"/>
      <c r="E151" s="43"/>
      <c r="F151" s="43"/>
      <c r="G151" s="43"/>
      <c r="H151" s="43">
        <v>347</v>
      </c>
      <c r="I151" s="43">
        <v>1023464.53</v>
      </c>
      <c r="J151" s="43">
        <v>503</v>
      </c>
      <c r="K151" s="43">
        <v>2780078.58</v>
      </c>
      <c r="L151" s="43">
        <f t="shared" si="68"/>
        <v>850</v>
      </c>
      <c r="M151" s="43">
        <f t="shared" si="69"/>
        <v>3803543.1100000003</v>
      </c>
      <c r="N151" s="43">
        <v>426</v>
      </c>
      <c r="O151" s="43">
        <v>2029610.32</v>
      </c>
      <c r="P151" s="43">
        <v>42</v>
      </c>
      <c r="Q151" s="43">
        <v>311435.84999999998</v>
      </c>
      <c r="R151" s="43">
        <f t="shared" si="65"/>
        <v>468</v>
      </c>
      <c r="S151" s="43">
        <f t="shared" si="66"/>
        <v>2341046.17</v>
      </c>
      <c r="T151" s="43">
        <f t="shared" si="70"/>
        <v>1318</v>
      </c>
      <c r="U151" s="43">
        <f t="shared" si="71"/>
        <v>6144589.2800000003</v>
      </c>
      <c r="V151" s="16"/>
    </row>
    <row r="152" spans="1:22" s="9" customFormat="1">
      <c r="A152" s="33">
        <v>145</v>
      </c>
      <c r="B152" s="54" t="s">
        <v>291</v>
      </c>
      <c r="C152" s="1" t="s">
        <v>292</v>
      </c>
      <c r="D152" s="44"/>
      <c r="E152" s="44"/>
      <c r="F152" s="44">
        <v>66</v>
      </c>
      <c r="G152" s="44">
        <v>1241468.8799999999</v>
      </c>
      <c r="H152" s="44">
        <v>56</v>
      </c>
      <c r="I152" s="44">
        <v>1118614.8700000001</v>
      </c>
      <c r="J152" s="44">
        <v>105</v>
      </c>
      <c r="K152" s="44">
        <v>757518.97</v>
      </c>
      <c r="L152" s="42">
        <f t="shared" si="68"/>
        <v>227</v>
      </c>
      <c r="M152" s="42">
        <f t="shared" si="69"/>
        <v>3117602.7199999997</v>
      </c>
      <c r="N152" s="44">
        <v>113</v>
      </c>
      <c r="O152" s="44">
        <v>1864287.6</v>
      </c>
      <c r="P152" s="44">
        <v>34</v>
      </c>
      <c r="Q152" s="44">
        <v>985400</v>
      </c>
      <c r="R152" s="42">
        <f t="shared" si="65"/>
        <v>147</v>
      </c>
      <c r="S152" s="42">
        <f t="shared" si="66"/>
        <v>2849687.6</v>
      </c>
      <c r="T152" s="42">
        <f t="shared" si="70"/>
        <v>374</v>
      </c>
      <c r="U152" s="42">
        <f t="shared" si="71"/>
        <v>5967290.3200000003</v>
      </c>
      <c r="V152" s="16"/>
    </row>
    <row r="153" spans="1:22" s="9" customFormat="1">
      <c r="A153" s="30">
        <v>146</v>
      </c>
      <c r="B153" s="53" t="s">
        <v>281</v>
      </c>
      <c r="C153" s="32" t="s">
        <v>282</v>
      </c>
      <c r="D153" s="43"/>
      <c r="E153" s="43"/>
      <c r="F153" s="43">
        <v>35</v>
      </c>
      <c r="G153" s="43">
        <v>1032456.88</v>
      </c>
      <c r="H153" s="43">
        <v>25</v>
      </c>
      <c r="I153" s="43">
        <v>881828</v>
      </c>
      <c r="J153" s="43">
        <v>104</v>
      </c>
      <c r="K153" s="43">
        <v>617106.18000000005</v>
      </c>
      <c r="L153" s="43">
        <f t="shared" si="68"/>
        <v>164</v>
      </c>
      <c r="M153" s="43">
        <f t="shared" si="69"/>
        <v>2531391.06</v>
      </c>
      <c r="N153" s="43">
        <v>134</v>
      </c>
      <c r="O153" s="43">
        <v>1629486.57</v>
      </c>
      <c r="P153" s="43">
        <v>17</v>
      </c>
      <c r="Q153" s="43">
        <v>852496.23</v>
      </c>
      <c r="R153" s="43">
        <f t="shared" si="65"/>
        <v>151</v>
      </c>
      <c r="S153" s="43">
        <f t="shared" si="66"/>
        <v>2481982.7999999998</v>
      </c>
      <c r="T153" s="43">
        <f t="shared" si="70"/>
        <v>315</v>
      </c>
      <c r="U153" s="43">
        <f t="shared" si="71"/>
        <v>5013373.8599999994</v>
      </c>
      <c r="V153" s="16"/>
    </row>
    <row r="154" spans="1:22" s="9" customFormat="1">
      <c r="A154" s="33">
        <v>147</v>
      </c>
      <c r="B154" s="54" t="s">
        <v>223</v>
      </c>
      <c r="C154" s="1" t="s">
        <v>224</v>
      </c>
      <c r="D154" s="44"/>
      <c r="E154" s="44"/>
      <c r="F154" s="44">
        <v>42</v>
      </c>
      <c r="G154" s="44">
        <v>782534.18</v>
      </c>
      <c r="H154" s="44">
        <v>23</v>
      </c>
      <c r="I154" s="44">
        <v>79093.06</v>
      </c>
      <c r="J154" s="44">
        <v>705</v>
      </c>
      <c r="K154" s="44">
        <v>1329992.83</v>
      </c>
      <c r="L154" s="44">
        <f t="shared" si="68"/>
        <v>770</v>
      </c>
      <c r="M154" s="44">
        <f t="shared" si="69"/>
        <v>2191620.0700000003</v>
      </c>
      <c r="N154" s="44">
        <v>376</v>
      </c>
      <c r="O154" s="44">
        <v>2280193.13</v>
      </c>
      <c r="P154" s="44">
        <v>7</v>
      </c>
      <c r="Q154" s="44">
        <v>234465.8</v>
      </c>
      <c r="R154" s="42">
        <f t="shared" si="65"/>
        <v>383</v>
      </c>
      <c r="S154" s="42">
        <f t="shared" si="66"/>
        <v>2514658.9299999997</v>
      </c>
      <c r="T154" s="44">
        <f t="shared" si="70"/>
        <v>1153</v>
      </c>
      <c r="U154" s="44">
        <f t="shared" si="71"/>
        <v>4706279</v>
      </c>
      <c r="V154" s="16"/>
    </row>
    <row r="155" spans="1:22" s="9" customFormat="1">
      <c r="A155" s="30">
        <v>148</v>
      </c>
      <c r="B155" s="53" t="s">
        <v>295</v>
      </c>
      <c r="C155" s="32" t="s">
        <v>296</v>
      </c>
      <c r="D155" s="43"/>
      <c r="E155" s="43"/>
      <c r="F155" s="43">
        <v>1</v>
      </c>
      <c r="G155" s="43">
        <v>32150.43</v>
      </c>
      <c r="H155" s="43">
        <v>86</v>
      </c>
      <c r="I155" s="43">
        <v>71095.990000000005</v>
      </c>
      <c r="J155" s="43">
        <v>325</v>
      </c>
      <c r="K155" s="43">
        <v>2226707.6</v>
      </c>
      <c r="L155" s="43">
        <f t="shared" si="68"/>
        <v>412</v>
      </c>
      <c r="M155" s="43">
        <f t="shared" si="69"/>
        <v>2329954.0200000005</v>
      </c>
      <c r="N155" s="43">
        <v>359</v>
      </c>
      <c r="O155" s="43">
        <v>2179604.21</v>
      </c>
      <c r="P155" s="43">
        <v>1</v>
      </c>
      <c r="Q155" s="43">
        <v>0</v>
      </c>
      <c r="R155" s="43">
        <f t="shared" si="65"/>
        <v>360</v>
      </c>
      <c r="S155" s="43">
        <f t="shared" si="66"/>
        <v>2179604.21</v>
      </c>
      <c r="T155" s="43">
        <f t="shared" si="70"/>
        <v>772</v>
      </c>
      <c r="U155" s="43">
        <f t="shared" si="71"/>
        <v>4509558.2300000004</v>
      </c>
      <c r="V155" s="16"/>
    </row>
    <row r="156" spans="1:22" s="9" customFormat="1">
      <c r="A156" s="33">
        <v>149</v>
      </c>
      <c r="B156" s="54" t="s">
        <v>297</v>
      </c>
      <c r="C156" s="1" t="s">
        <v>298</v>
      </c>
      <c r="D156" s="44">
        <v>35</v>
      </c>
      <c r="E156" s="44">
        <v>958146.02</v>
      </c>
      <c r="F156" s="44">
        <v>42</v>
      </c>
      <c r="G156" s="44">
        <v>466723.27</v>
      </c>
      <c r="H156" s="44">
        <v>8</v>
      </c>
      <c r="I156" s="44">
        <v>242248.54</v>
      </c>
      <c r="J156" s="44">
        <v>87</v>
      </c>
      <c r="K156" s="44">
        <v>558652.71</v>
      </c>
      <c r="L156" s="42">
        <f t="shared" ref="L156:M160" si="72">J156+H156+F156+D156</f>
        <v>172</v>
      </c>
      <c r="M156" s="42">
        <f t="shared" si="72"/>
        <v>2225770.54</v>
      </c>
      <c r="N156" s="44">
        <v>79</v>
      </c>
      <c r="O156" s="44">
        <v>1046416.06</v>
      </c>
      <c r="P156" s="44">
        <v>42</v>
      </c>
      <c r="Q156" s="44">
        <v>1217996.47</v>
      </c>
      <c r="R156" s="42">
        <f t="shared" si="65"/>
        <v>121</v>
      </c>
      <c r="S156" s="42">
        <f t="shared" si="66"/>
        <v>2264412.5300000003</v>
      </c>
      <c r="T156" s="42">
        <f t="shared" ref="T156:U160" si="73">R156+L156</f>
        <v>293</v>
      </c>
      <c r="U156" s="42">
        <f t="shared" si="73"/>
        <v>4490183.07</v>
      </c>
      <c r="V156" s="16"/>
    </row>
    <row r="157" spans="1:22" s="9" customFormat="1">
      <c r="A157" s="30">
        <v>150</v>
      </c>
      <c r="B157" s="53" t="s">
        <v>289</v>
      </c>
      <c r="C157" s="32" t="s">
        <v>290</v>
      </c>
      <c r="D157" s="43"/>
      <c r="E157" s="43"/>
      <c r="F157" s="43"/>
      <c r="G157" s="43"/>
      <c r="H157" s="43">
        <v>74</v>
      </c>
      <c r="I157" s="43">
        <v>65667.789999999994</v>
      </c>
      <c r="J157" s="43">
        <v>396</v>
      </c>
      <c r="K157" s="43">
        <v>2081129.08</v>
      </c>
      <c r="L157" s="43">
        <f t="shared" si="72"/>
        <v>470</v>
      </c>
      <c r="M157" s="43">
        <f t="shared" si="72"/>
        <v>2146796.87</v>
      </c>
      <c r="N157" s="43">
        <v>436</v>
      </c>
      <c r="O157" s="43">
        <v>2030958.32</v>
      </c>
      <c r="P157" s="43">
        <v>7</v>
      </c>
      <c r="Q157" s="43">
        <v>4242.03</v>
      </c>
      <c r="R157" s="43">
        <f t="shared" si="65"/>
        <v>443</v>
      </c>
      <c r="S157" s="43">
        <f t="shared" si="66"/>
        <v>2035200.35</v>
      </c>
      <c r="T157" s="43">
        <f t="shared" si="73"/>
        <v>913</v>
      </c>
      <c r="U157" s="43">
        <f t="shared" si="73"/>
        <v>4181997.22</v>
      </c>
      <c r="V157" s="16"/>
    </row>
    <row r="158" spans="1:22" s="9" customFormat="1">
      <c r="A158" s="33">
        <v>151</v>
      </c>
      <c r="B158" s="54" t="s">
        <v>227</v>
      </c>
      <c r="C158" s="1" t="s">
        <v>228</v>
      </c>
      <c r="D158" s="44">
        <v>5</v>
      </c>
      <c r="E158" s="44">
        <v>1364339.42</v>
      </c>
      <c r="F158" s="44">
        <v>5</v>
      </c>
      <c r="G158" s="44">
        <v>112137.53</v>
      </c>
      <c r="H158" s="44">
        <v>748</v>
      </c>
      <c r="I158" s="44">
        <v>582165.51</v>
      </c>
      <c r="J158" s="44">
        <v>111</v>
      </c>
      <c r="K158" s="44">
        <v>146162.51</v>
      </c>
      <c r="L158" s="42">
        <f t="shared" si="72"/>
        <v>869</v>
      </c>
      <c r="M158" s="42">
        <f t="shared" si="72"/>
        <v>2204804.9699999997</v>
      </c>
      <c r="N158" s="44">
        <v>1</v>
      </c>
      <c r="O158" s="44">
        <v>51214.5</v>
      </c>
      <c r="P158" s="44">
        <v>11</v>
      </c>
      <c r="Q158" s="44">
        <v>1719843.6</v>
      </c>
      <c r="R158" s="42">
        <f t="shared" si="65"/>
        <v>12</v>
      </c>
      <c r="S158" s="42">
        <f t="shared" si="66"/>
        <v>1771058.1</v>
      </c>
      <c r="T158" s="42">
        <f t="shared" si="73"/>
        <v>881</v>
      </c>
      <c r="U158" s="42">
        <f t="shared" si="73"/>
        <v>3975863.07</v>
      </c>
      <c r="V158" s="16"/>
    </row>
    <row r="159" spans="1:22" s="9" customFormat="1">
      <c r="A159" s="30">
        <v>152</v>
      </c>
      <c r="B159" s="53" t="s">
        <v>213</v>
      </c>
      <c r="C159" s="32" t="s">
        <v>214</v>
      </c>
      <c r="D159" s="43"/>
      <c r="E159" s="43"/>
      <c r="F159" s="43"/>
      <c r="G159" s="43"/>
      <c r="H159" s="43">
        <v>12</v>
      </c>
      <c r="I159" s="43">
        <v>69606.539999999994</v>
      </c>
      <c r="J159" s="43">
        <v>53</v>
      </c>
      <c r="K159" s="43">
        <v>1041116.48</v>
      </c>
      <c r="L159" s="43">
        <f t="shared" si="72"/>
        <v>65</v>
      </c>
      <c r="M159" s="43">
        <f t="shared" si="72"/>
        <v>1110723.02</v>
      </c>
      <c r="N159" s="43"/>
      <c r="O159" s="43"/>
      <c r="P159" s="43">
        <v>1</v>
      </c>
      <c r="Q159" s="43">
        <v>2500000</v>
      </c>
      <c r="R159" s="43">
        <f t="shared" si="65"/>
        <v>1</v>
      </c>
      <c r="S159" s="43">
        <f t="shared" si="66"/>
        <v>2500000</v>
      </c>
      <c r="T159" s="43">
        <f t="shared" si="73"/>
        <v>66</v>
      </c>
      <c r="U159" s="43">
        <f t="shared" si="73"/>
        <v>3610723.02</v>
      </c>
      <c r="V159" s="16"/>
    </row>
    <row r="160" spans="1:22" s="9" customFormat="1">
      <c r="A160" s="33">
        <v>153</v>
      </c>
      <c r="B160" s="23" t="s">
        <v>301</v>
      </c>
      <c r="C160" s="1" t="s">
        <v>302</v>
      </c>
      <c r="D160" s="44"/>
      <c r="E160" s="44"/>
      <c r="F160" s="44"/>
      <c r="G160" s="44"/>
      <c r="H160" s="44">
        <v>147</v>
      </c>
      <c r="I160" s="44">
        <v>109080.01</v>
      </c>
      <c r="J160" s="44">
        <v>844</v>
      </c>
      <c r="K160" s="44">
        <v>1479008.5</v>
      </c>
      <c r="L160" s="42">
        <f t="shared" si="72"/>
        <v>991</v>
      </c>
      <c r="M160" s="42">
        <f t="shared" si="72"/>
        <v>1588088.51</v>
      </c>
      <c r="N160" s="44">
        <v>176</v>
      </c>
      <c r="O160" s="44">
        <v>1376032.3</v>
      </c>
      <c r="P160" s="44">
        <v>1</v>
      </c>
      <c r="Q160" s="44">
        <v>263.61</v>
      </c>
      <c r="R160" s="42">
        <f t="shared" si="65"/>
        <v>177</v>
      </c>
      <c r="S160" s="42">
        <f t="shared" si="66"/>
        <v>1376295.9100000001</v>
      </c>
      <c r="T160" s="42">
        <f t="shared" si="73"/>
        <v>1168</v>
      </c>
      <c r="U160" s="42">
        <f t="shared" si="73"/>
        <v>2964384.42</v>
      </c>
      <c r="V160" s="16"/>
    </row>
    <row r="161" spans="1:22" s="9" customFormat="1">
      <c r="A161" s="30">
        <v>154</v>
      </c>
      <c r="B161" s="31" t="s">
        <v>303</v>
      </c>
      <c r="C161" s="32" t="s">
        <v>304</v>
      </c>
      <c r="D161" s="43"/>
      <c r="E161" s="43"/>
      <c r="F161" s="43"/>
      <c r="G161" s="43"/>
      <c r="H161" s="43">
        <v>142</v>
      </c>
      <c r="I161" s="43">
        <v>162640.17000000001</v>
      </c>
      <c r="J161" s="43">
        <v>593</v>
      </c>
      <c r="K161" s="43">
        <v>1131416.8799999999</v>
      </c>
      <c r="L161" s="43">
        <f t="shared" ref="L161:L168" si="74">J161+H161+F161+D161</f>
        <v>735</v>
      </c>
      <c r="M161" s="43">
        <f t="shared" ref="M161:M168" si="75">K161+I161+G161+E161</f>
        <v>1294057.0499999998</v>
      </c>
      <c r="N161" s="43">
        <v>150</v>
      </c>
      <c r="O161" s="43">
        <v>979967.55</v>
      </c>
      <c r="P161" s="43"/>
      <c r="Q161" s="43"/>
      <c r="R161" s="43">
        <f t="shared" si="65"/>
        <v>150</v>
      </c>
      <c r="S161" s="43">
        <f t="shared" si="66"/>
        <v>979967.55</v>
      </c>
      <c r="T161" s="43">
        <f t="shared" ref="T161:T168" si="76">R161+L161</f>
        <v>885</v>
      </c>
      <c r="U161" s="43">
        <f t="shared" ref="U161:U168" si="77">S161+M161</f>
        <v>2274024.5999999996</v>
      </c>
      <c r="V161" s="16"/>
    </row>
    <row r="162" spans="1:22" s="9" customFormat="1">
      <c r="A162" s="33">
        <v>155</v>
      </c>
      <c r="B162" s="54" t="s">
        <v>309</v>
      </c>
      <c r="C162" s="1" t="s">
        <v>310</v>
      </c>
      <c r="D162" s="44"/>
      <c r="E162" s="44"/>
      <c r="F162" s="44"/>
      <c r="G162" s="44"/>
      <c r="H162" s="44">
        <v>102</v>
      </c>
      <c r="I162" s="44">
        <v>80063.38</v>
      </c>
      <c r="J162" s="44">
        <v>509</v>
      </c>
      <c r="K162" s="44">
        <v>777159.86</v>
      </c>
      <c r="L162" s="44">
        <f t="shared" si="74"/>
        <v>611</v>
      </c>
      <c r="M162" s="44">
        <f t="shared" si="75"/>
        <v>857223.24</v>
      </c>
      <c r="N162" s="44">
        <v>52</v>
      </c>
      <c r="O162" s="44">
        <v>692181.29</v>
      </c>
      <c r="P162" s="44"/>
      <c r="Q162" s="44"/>
      <c r="R162" s="42">
        <f t="shared" si="65"/>
        <v>52</v>
      </c>
      <c r="S162" s="42">
        <f t="shared" si="66"/>
        <v>692181.29</v>
      </c>
      <c r="T162" s="44">
        <f t="shared" si="76"/>
        <v>663</v>
      </c>
      <c r="U162" s="44">
        <f t="shared" si="77"/>
        <v>1549404.53</v>
      </c>
      <c r="V162" s="16"/>
    </row>
    <row r="163" spans="1:22" s="9" customFormat="1">
      <c r="A163" s="30">
        <v>156</v>
      </c>
      <c r="B163" s="53" t="s">
        <v>313</v>
      </c>
      <c r="C163" s="32" t="s">
        <v>314</v>
      </c>
      <c r="D163" s="43"/>
      <c r="E163" s="43"/>
      <c r="F163" s="43">
        <v>1</v>
      </c>
      <c r="G163" s="43">
        <v>2210.61</v>
      </c>
      <c r="H163" s="43">
        <v>93</v>
      </c>
      <c r="I163" s="43">
        <v>94032.27</v>
      </c>
      <c r="J163" s="43">
        <v>211</v>
      </c>
      <c r="K163" s="43">
        <v>682688.07</v>
      </c>
      <c r="L163" s="43">
        <f t="shared" si="74"/>
        <v>305</v>
      </c>
      <c r="M163" s="43">
        <f t="shared" si="75"/>
        <v>778930.95</v>
      </c>
      <c r="N163" s="43">
        <v>63</v>
      </c>
      <c r="O163" s="43">
        <v>577186.78</v>
      </c>
      <c r="P163" s="43"/>
      <c r="Q163" s="43"/>
      <c r="R163" s="43">
        <f t="shared" si="65"/>
        <v>63</v>
      </c>
      <c r="S163" s="43">
        <f t="shared" si="66"/>
        <v>577186.78</v>
      </c>
      <c r="T163" s="43">
        <f t="shared" si="76"/>
        <v>368</v>
      </c>
      <c r="U163" s="43">
        <f t="shared" si="77"/>
        <v>1356117.73</v>
      </c>
      <c r="V163" s="16"/>
    </row>
    <row r="164" spans="1:22" s="9" customFormat="1">
      <c r="A164" s="33">
        <v>157</v>
      </c>
      <c r="B164" s="54" t="s">
        <v>311</v>
      </c>
      <c r="C164" s="1" t="s">
        <v>312</v>
      </c>
      <c r="D164" s="44"/>
      <c r="E164" s="44"/>
      <c r="F164" s="44"/>
      <c r="G164" s="44"/>
      <c r="H164" s="44">
        <v>5</v>
      </c>
      <c r="I164" s="44">
        <v>6229.16</v>
      </c>
      <c r="J164" s="44">
        <v>172</v>
      </c>
      <c r="K164" s="44">
        <v>500956.33</v>
      </c>
      <c r="L164" s="44">
        <f t="shared" si="74"/>
        <v>177</v>
      </c>
      <c r="M164" s="44">
        <f t="shared" si="75"/>
        <v>507185.49</v>
      </c>
      <c r="N164" s="44">
        <v>55</v>
      </c>
      <c r="O164" s="44">
        <v>593748.94999999995</v>
      </c>
      <c r="P164" s="44">
        <v>3</v>
      </c>
      <c r="Q164" s="44">
        <v>108000</v>
      </c>
      <c r="R164" s="42">
        <f t="shared" si="65"/>
        <v>58</v>
      </c>
      <c r="S164" s="42">
        <f t="shared" si="66"/>
        <v>701748.95</v>
      </c>
      <c r="T164" s="44">
        <f t="shared" si="76"/>
        <v>235</v>
      </c>
      <c r="U164" s="44">
        <f t="shared" si="77"/>
        <v>1208934.44</v>
      </c>
      <c r="V164" s="16"/>
    </row>
    <row r="165" spans="1:22" s="9" customFormat="1">
      <c r="A165" s="30">
        <v>158</v>
      </c>
      <c r="B165" s="53" t="s">
        <v>305</v>
      </c>
      <c r="C165" s="32" t="s">
        <v>306</v>
      </c>
      <c r="D165" s="43"/>
      <c r="E165" s="43"/>
      <c r="F165" s="43"/>
      <c r="G165" s="43"/>
      <c r="H165" s="43">
        <v>49</v>
      </c>
      <c r="I165" s="43">
        <v>44018.7</v>
      </c>
      <c r="J165" s="43">
        <v>236</v>
      </c>
      <c r="K165" s="43">
        <v>574365.78</v>
      </c>
      <c r="L165" s="43">
        <f t="shared" si="74"/>
        <v>285</v>
      </c>
      <c r="M165" s="43">
        <f t="shared" si="75"/>
        <v>618384.48</v>
      </c>
      <c r="N165" s="43">
        <v>104</v>
      </c>
      <c r="O165" s="43">
        <v>527985.81000000006</v>
      </c>
      <c r="P165" s="43"/>
      <c r="Q165" s="43"/>
      <c r="R165" s="43">
        <f t="shared" si="65"/>
        <v>104</v>
      </c>
      <c r="S165" s="43">
        <f t="shared" si="66"/>
        <v>527985.81000000006</v>
      </c>
      <c r="T165" s="43">
        <f t="shared" si="76"/>
        <v>389</v>
      </c>
      <c r="U165" s="43">
        <f t="shared" si="77"/>
        <v>1146370.29</v>
      </c>
      <c r="V165" s="16"/>
    </row>
    <row r="166" spans="1:22" s="9" customFormat="1">
      <c r="A166" s="33">
        <v>159</v>
      </c>
      <c r="B166" s="54" t="s">
        <v>317</v>
      </c>
      <c r="C166" s="1" t="s">
        <v>318</v>
      </c>
      <c r="D166" s="44"/>
      <c r="E166" s="44"/>
      <c r="F166" s="44"/>
      <c r="G166" s="44"/>
      <c r="H166" s="44">
        <v>7</v>
      </c>
      <c r="I166" s="44">
        <v>5429.65</v>
      </c>
      <c r="J166" s="44">
        <v>191</v>
      </c>
      <c r="K166" s="44">
        <v>588037.12</v>
      </c>
      <c r="L166" s="44">
        <f t="shared" si="74"/>
        <v>198</v>
      </c>
      <c r="M166" s="44">
        <f t="shared" si="75"/>
        <v>593466.77</v>
      </c>
      <c r="N166" s="44">
        <v>212</v>
      </c>
      <c r="O166" s="44">
        <v>522821.69</v>
      </c>
      <c r="P166" s="44">
        <v>3</v>
      </c>
      <c r="Q166" s="44">
        <v>1835.03</v>
      </c>
      <c r="R166" s="42">
        <f t="shared" si="65"/>
        <v>215</v>
      </c>
      <c r="S166" s="42">
        <f t="shared" si="66"/>
        <v>524656.72</v>
      </c>
      <c r="T166" s="44">
        <f t="shared" si="76"/>
        <v>413</v>
      </c>
      <c r="U166" s="44">
        <f t="shared" si="77"/>
        <v>1118123.49</v>
      </c>
      <c r="V166" s="16"/>
    </row>
    <row r="167" spans="1:22" s="9" customFormat="1">
      <c r="A167" s="30">
        <v>160</v>
      </c>
      <c r="B167" s="53" t="s">
        <v>246</v>
      </c>
      <c r="C167" s="32" t="s">
        <v>334</v>
      </c>
      <c r="D167" s="43"/>
      <c r="E167" s="43"/>
      <c r="F167" s="43"/>
      <c r="G167" s="43"/>
      <c r="H167" s="43">
        <v>27</v>
      </c>
      <c r="I167" s="43">
        <v>449921.83</v>
      </c>
      <c r="J167" s="43">
        <v>13</v>
      </c>
      <c r="K167" s="43">
        <v>84147.77</v>
      </c>
      <c r="L167" s="43">
        <f t="shared" si="74"/>
        <v>40</v>
      </c>
      <c r="M167" s="43">
        <f t="shared" si="75"/>
        <v>534069.6</v>
      </c>
      <c r="N167" s="43">
        <v>2</v>
      </c>
      <c r="O167" s="43">
        <v>39747.5</v>
      </c>
      <c r="P167" s="43">
        <v>4</v>
      </c>
      <c r="Q167" s="43">
        <v>395000</v>
      </c>
      <c r="R167" s="43">
        <f t="shared" si="65"/>
        <v>6</v>
      </c>
      <c r="S167" s="43">
        <f t="shared" si="66"/>
        <v>434747.5</v>
      </c>
      <c r="T167" s="43">
        <f t="shared" si="76"/>
        <v>46</v>
      </c>
      <c r="U167" s="43">
        <f t="shared" si="77"/>
        <v>968817.1</v>
      </c>
      <c r="V167" s="16"/>
    </row>
    <row r="168" spans="1:22" s="9" customFormat="1">
      <c r="A168" s="33">
        <v>161</v>
      </c>
      <c r="B168" s="54" t="s">
        <v>179</v>
      </c>
      <c r="C168" s="1" t="s">
        <v>180</v>
      </c>
      <c r="D168" s="44"/>
      <c r="E168" s="44"/>
      <c r="F168" s="44"/>
      <c r="G168" s="44"/>
      <c r="H168" s="44">
        <v>3</v>
      </c>
      <c r="I168" s="44">
        <v>26797.35</v>
      </c>
      <c r="J168" s="44">
        <v>110</v>
      </c>
      <c r="K168" s="44">
        <v>451579.75</v>
      </c>
      <c r="L168" s="44">
        <f t="shared" si="74"/>
        <v>113</v>
      </c>
      <c r="M168" s="44">
        <f t="shared" si="75"/>
        <v>478377.1</v>
      </c>
      <c r="N168" s="44">
        <v>101</v>
      </c>
      <c r="O168" s="44">
        <v>451299.53</v>
      </c>
      <c r="P168" s="44">
        <v>1</v>
      </c>
      <c r="Q168" s="44">
        <v>15000</v>
      </c>
      <c r="R168" s="42">
        <f t="shared" si="65"/>
        <v>102</v>
      </c>
      <c r="S168" s="42">
        <f t="shared" si="66"/>
        <v>466299.53</v>
      </c>
      <c r="T168" s="44">
        <f t="shared" si="76"/>
        <v>215</v>
      </c>
      <c r="U168" s="44">
        <f t="shared" si="77"/>
        <v>944676.63</v>
      </c>
      <c r="V168" s="16"/>
    </row>
    <row r="169" spans="1:22" s="9" customFormat="1">
      <c r="A169" s="30">
        <v>162</v>
      </c>
      <c r="B169" s="53" t="s">
        <v>315</v>
      </c>
      <c r="C169" s="32" t="s">
        <v>316</v>
      </c>
      <c r="D169" s="43"/>
      <c r="E169" s="43"/>
      <c r="F169" s="43">
        <v>1</v>
      </c>
      <c r="G169" s="43">
        <v>3466.86</v>
      </c>
      <c r="H169" s="43"/>
      <c r="I169" s="43"/>
      <c r="J169" s="43">
        <v>28</v>
      </c>
      <c r="K169" s="43">
        <v>267818.14</v>
      </c>
      <c r="L169" s="43">
        <f t="shared" ref="L169:M177" si="78">J169+H169+F169+D169</f>
        <v>29</v>
      </c>
      <c r="M169" s="43">
        <f t="shared" si="78"/>
        <v>271285</v>
      </c>
      <c r="N169" s="43">
        <v>25</v>
      </c>
      <c r="O169" s="43">
        <v>271285</v>
      </c>
      <c r="P169" s="43"/>
      <c r="Q169" s="43"/>
      <c r="R169" s="43">
        <f t="shared" si="65"/>
        <v>25</v>
      </c>
      <c r="S169" s="43">
        <f t="shared" si="66"/>
        <v>271285</v>
      </c>
      <c r="T169" s="43">
        <f t="shared" ref="T169:U177" si="79">R169+L169</f>
        <v>54</v>
      </c>
      <c r="U169" s="43">
        <f t="shared" si="79"/>
        <v>542570</v>
      </c>
      <c r="V169" s="16"/>
    </row>
    <row r="170" spans="1:22" s="9" customFormat="1">
      <c r="A170" s="33">
        <v>163</v>
      </c>
      <c r="B170" s="23" t="s">
        <v>361</v>
      </c>
      <c r="C170" s="1" t="s">
        <v>362</v>
      </c>
      <c r="D170" s="44"/>
      <c r="E170" s="44"/>
      <c r="F170" s="44"/>
      <c r="G170" s="44"/>
      <c r="H170" s="44">
        <v>458</v>
      </c>
      <c r="I170" s="44">
        <v>166158.38</v>
      </c>
      <c r="J170" s="44">
        <v>338</v>
      </c>
      <c r="K170" s="44">
        <v>176220.67</v>
      </c>
      <c r="L170" s="44">
        <f t="shared" ref="L170:L173" si="80">J170+H170+F170+D170</f>
        <v>796</v>
      </c>
      <c r="M170" s="44">
        <f t="shared" ref="M170:M173" si="81">K170+I170+G170+E170</f>
        <v>342379.05000000005</v>
      </c>
      <c r="N170" s="44"/>
      <c r="O170" s="44"/>
      <c r="P170" s="44"/>
      <c r="Q170" s="44"/>
      <c r="R170" s="42">
        <f t="shared" ref="R170:R173" si="82">N170+P170</f>
        <v>0</v>
      </c>
      <c r="S170" s="42">
        <f t="shared" ref="S170:S173" si="83">O170+Q170</f>
        <v>0</v>
      </c>
      <c r="T170" s="44">
        <f t="shared" ref="T170:T173" si="84">R170+L170</f>
        <v>796</v>
      </c>
      <c r="U170" s="44">
        <f t="shared" ref="U170:U173" si="85">S170+M170</f>
        <v>342379.05000000005</v>
      </c>
      <c r="V170" s="16"/>
    </row>
    <row r="171" spans="1:22" s="9" customFormat="1">
      <c r="A171" s="30">
        <v>164</v>
      </c>
      <c r="B171" s="31" t="s">
        <v>324</v>
      </c>
      <c r="C171" s="32" t="s">
        <v>325</v>
      </c>
      <c r="D171" s="43"/>
      <c r="E171" s="43"/>
      <c r="F171" s="43"/>
      <c r="G171" s="43"/>
      <c r="H171" s="43">
        <v>8</v>
      </c>
      <c r="I171" s="43">
        <v>18561.57</v>
      </c>
      <c r="J171" s="43">
        <v>4</v>
      </c>
      <c r="K171" s="43">
        <v>25142.3</v>
      </c>
      <c r="L171" s="43">
        <f t="shared" si="80"/>
        <v>12</v>
      </c>
      <c r="M171" s="43">
        <f t="shared" si="81"/>
        <v>43703.869999999995</v>
      </c>
      <c r="N171" s="43">
        <v>4</v>
      </c>
      <c r="O171" s="43">
        <v>28135.52</v>
      </c>
      <c r="P171" s="43">
        <v>9</v>
      </c>
      <c r="Q171" s="43">
        <v>18697.09</v>
      </c>
      <c r="R171" s="43">
        <f t="shared" si="82"/>
        <v>13</v>
      </c>
      <c r="S171" s="43">
        <f t="shared" si="83"/>
        <v>46832.61</v>
      </c>
      <c r="T171" s="43">
        <f t="shared" si="84"/>
        <v>25</v>
      </c>
      <c r="U171" s="43">
        <f t="shared" si="85"/>
        <v>90536.48</v>
      </c>
      <c r="V171" s="16"/>
    </row>
    <row r="172" spans="1:22" s="9" customFormat="1">
      <c r="A172" s="33">
        <v>165</v>
      </c>
      <c r="B172" s="54" t="s">
        <v>173</v>
      </c>
      <c r="C172" s="1" t="s">
        <v>174</v>
      </c>
      <c r="D172" s="44"/>
      <c r="E172" s="44"/>
      <c r="F172" s="44"/>
      <c r="G172" s="44"/>
      <c r="H172" s="44">
        <v>14</v>
      </c>
      <c r="I172" s="44">
        <v>70879.98</v>
      </c>
      <c r="J172" s="44">
        <v>5</v>
      </c>
      <c r="K172" s="44">
        <v>3989.53</v>
      </c>
      <c r="L172" s="44">
        <f t="shared" si="80"/>
        <v>19</v>
      </c>
      <c r="M172" s="44">
        <f t="shared" si="81"/>
        <v>74869.509999999995</v>
      </c>
      <c r="N172" s="44"/>
      <c r="O172" s="44"/>
      <c r="P172" s="44"/>
      <c r="Q172" s="44"/>
      <c r="R172" s="42">
        <f t="shared" si="82"/>
        <v>0</v>
      </c>
      <c r="S172" s="42">
        <f t="shared" si="83"/>
        <v>0</v>
      </c>
      <c r="T172" s="44">
        <f t="shared" si="84"/>
        <v>19</v>
      </c>
      <c r="U172" s="44">
        <f t="shared" si="85"/>
        <v>74869.509999999995</v>
      </c>
      <c r="V172" s="16"/>
    </row>
    <row r="173" spans="1:22" s="9" customFormat="1">
      <c r="A173" s="30">
        <v>166</v>
      </c>
      <c r="B173" s="53" t="s">
        <v>322</v>
      </c>
      <c r="C173" s="32" t="s">
        <v>323</v>
      </c>
      <c r="D173" s="43"/>
      <c r="E173" s="43"/>
      <c r="F173" s="43"/>
      <c r="G173" s="43"/>
      <c r="H173" s="43">
        <v>33</v>
      </c>
      <c r="I173" s="43">
        <v>9123.8799999999992</v>
      </c>
      <c r="J173" s="43">
        <v>44</v>
      </c>
      <c r="K173" s="43">
        <v>34965.68</v>
      </c>
      <c r="L173" s="43">
        <f t="shared" si="80"/>
        <v>77</v>
      </c>
      <c r="M173" s="43">
        <f t="shared" si="81"/>
        <v>44089.56</v>
      </c>
      <c r="N173" s="43">
        <v>3</v>
      </c>
      <c r="O173" s="43">
        <v>20372</v>
      </c>
      <c r="P173" s="43"/>
      <c r="Q173" s="43"/>
      <c r="R173" s="43">
        <f t="shared" si="82"/>
        <v>3</v>
      </c>
      <c r="S173" s="43">
        <f t="shared" si="83"/>
        <v>20372</v>
      </c>
      <c r="T173" s="43">
        <f t="shared" si="84"/>
        <v>80</v>
      </c>
      <c r="U173" s="43">
        <f t="shared" si="85"/>
        <v>64461.56</v>
      </c>
      <c r="V173" s="16"/>
    </row>
    <row r="174" spans="1:22" s="9" customFormat="1">
      <c r="A174" s="33">
        <v>167</v>
      </c>
      <c r="B174" s="23" t="s">
        <v>269</v>
      </c>
      <c r="C174" s="1" t="s">
        <v>270</v>
      </c>
      <c r="D174" s="44"/>
      <c r="E174" s="44"/>
      <c r="F174" s="44"/>
      <c r="G174" s="44"/>
      <c r="H174" s="44">
        <v>1</v>
      </c>
      <c r="I174" s="44">
        <v>44800</v>
      </c>
      <c r="J174" s="44">
        <v>8</v>
      </c>
      <c r="K174" s="44">
        <v>19222.11</v>
      </c>
      <c r="L174" s="44">
        <f t="shared" si="78"/>
        <v>9</v>
      </c>
      <c r="M174" s="44">
        <f t="shared" si="78"/>
        <v>64022.11</v>
      </c>
      <c r="N174" s="44"/>
      <c r="O174" s="44"/>
      <c r="P174" s="44"/>
      <c r="Q174" s="44"/>
      <c r="R174" s="42">
        <f t="shared" si="65"/>
        <v>0</v>
      </c>
      <c r="S174" s="42">
        <f t="shared" si="66"/>
        <v>0</v>
      </c>
      <c r="T174" s="44">
        <f t="shared" si="79"/>
        <v>9</v>
      </c>
      <c r="U174" s="44">
        <f t="shared" si="79"/>
        <v>64022.11</v>
      </c>
      <c r="V174" s="16"/>
    </row>
    <row r="175" spans="1:22" s="9" customFormat="1">
      <c r="A175" s="30">
        <v>168</v>
      </c>
      <c r="B175" s="31" t="s">
        <v>326</v>
      </c>
      <c r="C175" s="32" t="s">
        <v>327</v>
      </c>
      <c r="D175" s="43"/>
      <c r="E175" s="43"/>
      <c r="F175" s="43"/>
      <c r="G175" s="43"/>
      <c r="H175" s="43">
        <v>2</v>
      </c>
      <c r="I175" s="43">
        <v>21536.78</v>
      </c>
      <c r="J175" s="43">
        <v>4</v>
      </c>
      <c r="K175" s="43">
        <v>1332.24</v>
      </c>
      <c r="L175" s="43">
        <f t="shared" si="78"/>
        <v>6</v>
      </c>
      <c r="M175" s="43">
        <f t="shared" si="78"/>
        <v>22869.02</v>
      </c>
      <c r="N175" s="43"/>
      <c r="O175" s="43"/>
      <c r="P175" s="43"/>
      <c r="Q175" s="43"/>
      <c r="R175" s="43">
        <f t="shared" si="65"/>
        <v>0</v>
      </c>
      <c r="S175" s="43">
        <f t="shared" si="66"/>
        <v>0</v>
      </c>
      <c r="T175" s="43">
        <f t="shared" si="79"/>
        <v>6</v>
      </c>
      <c r="U175" s="43">
        <f t="shared" si="79"/>
        <v>22869.02</v>
      </c>
      <c r="V175" s="16"/>
    </row>
    <row r="176" spans="1:22" s="9" customFormat="1">
      <c r="A176" s="33">
        <v>169</v>
      </c>
      <c r="B176" s="54" t="s">
        <v>340</v>
      </c>
      <c r="C176" s="1" t="s">
        <v>341</v>
      </c>
      <c r="D176" s="44"/>
      <c r="E176" s="44"/>
      <c r="F176" s="44"/>
      <c r="G176" s="44"/>
      <c r="H176" s="44"/>
      <c r="I176" s="44"/>
      <c r="J176" s="44"/>
      <c r="K176" s="44"/>
      <c r="L176" s="44">
        <f t="shared" si="78"/>
        <v>0</v>
      </c>
      <c r="M176" s="44">
        <f t="shared" si="78"/>
        <v>0</v>
      </c>
      <c r="N176" s="44">
        <v>2</v>
      </c>
      <c r="O176" s="44">
        <v>2000</v>
      </c>
      <c r="P176" s="44">
        <v>2</v>
      </c>
      <c r="Q176" s="44">
        <v>2000</v>
      </c>
      <c r="R176" s="42">
        <f t="shared" si="65"/>
        <v>4</v>
      </c>
      <c r="S176" s="42">
        <f t="shared" si="66"/>
        <v>4000</v>
      </c>
      <c r="T176" s="44">
        <f t="shared" si="79"/>
        <v>4</v>
      </c>
      <c r="U176" s="44">
        <f t="shared" si="79"/>
        <v>4000</v>
      </c>
      <c r="V176" s="16"/>
    </row>
    <row r="177" spans="1:25" s="9" customFormat="1">
      <c r="A177" s="30">
        <v>170</v>
      </c>
      <c r="B177" s="53" t="s">
        <v>320</v>
      </c>
      <c r="C177" s="32" t="s">
        <v>321</v>
      </c>
      <c r="D177" s="43"/>
      <c r="E177" s="43"/>
      <c r="F177" s="43"/>
      <c r="G177" s="43"/>
      <c r="H177" s="43"/>
      <c r="I177" s="43"/>
      <c r="J177" s="43">
        <v>2</v>
      </c>
      <c r="K177" s="43">
        <v>1094.3</v>
      </c>
      <c r="L177" s="43">
        <f t="shared" si="78"/>
        <v>2</v>
      </c>
      <c r="M177" s="43">
        <f t="shared" si="78"/>
        <v>1094.3</v>
      </c>
      <c r="N177" s="43"/>
      <c r="O177" s="43"/>
      <c r="P177" s="43"/>
      <c r="Q177" s="43"/>
      <c r="R177" s="43">
        <f t="shared" si="65"/>
        <v>0</v>
      </c>
      <c r="S177" s="43">
        <f t="shared" si="66"/>
        <v>0</v>
      </c>
      <c r="T177" s="43">
        <f t="shared" si="79"/>
        <v>2</v>
      </c>
      <c r="U177" s="43">
        <f t="shared" si="79"/>
        <v>1094.3</v>
      </c>
      <c r="V177" s="16"/>
    </row>
    <row r="178" spans="1:25" s="9" customFormat="1" ht="13.5" thickBot="1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ref="L178" si="86">J178+H178+F178+D178</f>
        <v>0</v>
      </c>
      <c r="M178" s="44">
        <f t="shared" ref="M178" si="87">K178+I178+G178+E178</f>
        <v>0</v>
      </c>
      <c r="N178" s="44"/>
      <c r="O178" s="44"/>
      <c r="P178" s="44"/>
      <c r="Q178" s="44"/>
      <c r="R178" s="42">
        <f t="shared" ref="R178" si="88">N178+P178</f>
        <v>0</v>
      </c>
      <c r="S178" s="42">
        <f t="shared" ref="S178" si="89">O178+Q178</f>
        <v>0</v>
      </c>
      <c r="T178" s="44">
        <f t="shared" ref="T178" si="90">R178+L178</f>
        <v>0</v>
      </c>
      <c r="U178" s="44">
        <f t="shared" ref="U178" si="91">S178+M178</f>
        <v>0</v>
      </c>
      <c r="V178" s="16"/>
    </row>
    <row r="179" spans="1:25" s="9" customFormat="1" ht="14.25" thickTop="1" thickBot="1">
      <c r="A179" s="56" t="s">
        <v>0</v>
      </c>
      <c r="B179" s="56"/>
      <c r="C179" s="57"/>
      <c r="D179" s="50">
        <f>SUM(D8:D178)</f>
        <v>64196</v>
      </c>
      <c r="E179" s="50">
        <f>SUM(E8:E178)</f>
        <v>27975586992.059097</v>
      </c>
      <c r="F179" s="50">
        <f>SUM(F8:F178)</f>
        <v>199567</v>
      </c>
      <c r="G179" s="50">
        <f>SUM(G8:G178)</f>
        <v>25421155922.222515</v>
      </c>
      <c r="H179" s="50">
        <f>SUM(H8:H178)</f>
        <v>698091</v>
      </c>
      <c r="I179" s="50">
        <f>SUM(I8:I178)</f>
        <v>105648038281.8679</v>
      </c>
      <c r="J179" s="50">
        <f>SUM(J8:J178)</f>
        <v>608725</v>
      </c>
      <c r="K179" s="50">
        <f>SUM(K8:K178)</f>
        <v>99362644415.983765</v>
      </c>
      <c r="L179" s="50">
        <f>SUM(L8:L178)</f>
        <v>1570579</v>
      </c>
      <c r="M179" s="50">
        <f>SUM(M8:M178)</f>
        <v>258407425612.13318</v>
      </c>
      <c r="N179" s="50">
        <f>SUM(N8:N178)</f>
        <v>101215</v>
      </c>
      <c r="O179" s="50">
        <f>SUM(O8:O178)</f>
        <v>151868164061.2699</v>
      </c>
      <c r="P179" s="50">
        <f>SUM(P8:P178)</f>
        <v>101215</v>
      </c>
      <c r="Q179" s="50">
        <f>SUM(Q8:Q178)</f>
        <v>151933013726.16998</v>
      </c>
      <c r="R179" s="50">
        <f>SUM(R8:R178)</f>
        <v>202430</v>
      </c>
      <c r="S179" s="50">
        <f>SUM(S8:S178)</f>
        <v>303801177787.44006</v>
      </c>
      <c r="T179" s="50">
        <f>SUM(T8:T178)</f>
        <v>1773009</v>
      </c>
      <c r="U179" s="50">
        <f>SUM(U8:U178)</f>
        <v>562208603399.57397</v>
      </c>
    </row>
    <row r="180" spans="1:25" s="9" customFormat="1" ht="13.5" thickTop="1">
      <c r="A180" s="11" t="s">
        <v>345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>
      <c r="A181" s="11" t="s">
        <v>343</v>
      </c>
      <c r="U181" s="47" t="s">
        <v>12</v>
      </c>
    </row>
    <row r="182" spans="1:25">
      <c r="A182" s="11" t="s">
        <v>344</v>
      </c>
      <c r="E182" s="12"/>
      <c r="F182" s="12"/>
      <c r="G182" s="12"/>
      <c r="H182" s="12"/>
      <c r="U182" s="47" t="s">
        <v>12</v>
      </c>
    </row>
    <row r="183" spans="1:25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>
      <c r="C187" s="55"/>
    </row>
    <row r="188" spans="1:25">
      <c r="C188" s="55"/>
    </row>
  </sheetData>
  <mergeCells count="13">
    <mergeCell ref="A179:C179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FEV 2019</vt:lpstr>
      <vt:lpstr>Jan-Fev 2019</vt:lpstr>
      <vt:lpstr>'Jan-Fev 2019'!Area_de_impressao</vt:lpstr>
      <vt:lpstr>Cab_Val</vt:lpstr>
      <vt:lpstr>'Jan-Fev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2019-03-11T13:01:59Z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