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sbcrs003\desig\CORAC\Rankings\INTERNET\IFs\2019-03\"/>
    </mc:Choice>
  </mc:AlternateContent>
  <bookViews>
    <workbookView xWindow="21630" yWindow="195" windowWidth="21660" windowHeight="9870"/>
  </bookViews>
  <sheets>
    <sheet name="MAR 2019" sheetId="8" r:id="rId1"/>
    <sheet name="Jan-Mar 2019" sheetId="7" r:id="rId2"/>
  </sheets>
  <definedNames>
    <definedName name="_xlnm.Print_Area" localSheetId="1">'Jan-Mar 2019'!$A$1:$U$180</definedName>
    <definedName name="Cab_Perc">#REF!</definedName>
    <definedName name="Cab_Val">'Jan-Mar 2019'!$A$7</definedName>
    <definedName name="_xlnm.Print_Titles" localSheetId="1">'Jan-Mar 2019'!$A:$C,'Jan-Mar 2019'!$1:$7</definedName>
    <definedName name="Tot_Perc">#REF!</definedName>
    <definedName name="Tot_Val">'Jan-Mar 2019'!$A$179</definedName>
  </definedNames>
  <calcPr calcId="152511"/>
</workbook>
</file>

<file path=xl/calcChain.xml><?xml version="1.0" encoding="utf-8"?>
<calcChain xmlns="http://schemas.openxmlformats.org/spreadsheetml/2006/main">
  <c r="S164" i="7" l="1"/>
  <c r="R164" i="7"/>
  <c r="T164" i="7" s="1"/>
  <c r="M164" i="7"/>
  <c r="L164" i="7"/>
  <c r="S163" i="7"/>
  <c r="R163" i="7"/>
  <c r="M163" i="7"/>
  <c r="L163" i="7"/>
  <c r="S171" i="8"/>
  <c r="R171" i="8"/>
  <c r="M171" i="8"/>
  <c r="L171" i="8"/>
  <c r="S170" i="8"/>
  <c r="R170" i="8"/>
  <c r="M170" i="8"/>
  <c r="L170" i="8"/>
  <c r="S169" i="8"/>
  <c r="R169" i="8"/>
  <c r="M169" i="8"/>
  <c r="L169" i="8"/>
  <c r="S168" i="8"/>
  <c r="R168" i="8"/>
  <c r="M168" i="8"/>
  <c r="L168" i="8"/>
  <c r="T169" i="8" l="1"/>
  <c r="T171" i="8"/>
  <c r="T163" i="7"/>
  <c r="U163" i="7"/>
  <c r="U164" i="7"/>
  <c r="U168" i="8"/>
  <c r="U170" i="8"/>
  <c r="U169" i="8"/>
  <c r="U171" i="8"/>
  <c r="T168" i="8"/>
  <c r="T170" i="8"/>
  <c r="S175" i="7"/>
  <c r="R175" i="7"/>
  <c r="M175" i="7"/>
  <c r="L175" i="7"/>
  <c r="S174" i="7"/>
  <c r="R174" i="7"/>
  <c r="M174" i="7"/>
  <c r="L174" i="7"/>
  <c r="S173" i="7"/>
  <c r="R173" i="7"/>
  <c r="M173" i="7"/>
  <c r="L173" i="7"/>
  <c r="S172" i="7"/>
  <c r="R172" i="7"/>
  <c r="M172" i="7"/>
  <c r="L172" i="7"/>
  <c r="T172" i="7" l="1"/>
  <c r="T174" i="7"/>
  <c r="U173" i="7"/>
  <c r="U175" i="7"/>
  <c r="T173" i="7"/>
  <c r="T175" i="7"/>
  <c r="U172" i="7"/>
  <c r="U174" i="7"/>
  <c r="S157" i="8"/>
  <c r="R157" i="8"/>
  <c r="M157" i="8"/>
  <c r="L157" i="8"/>
  <c r="S156" i="8"/>
  <c r="R156" i="8"/>
  <c r="M156" i="8"/>
  <c r="L156" i="8"/>
  <c r="S155" i="8"/>
  <c r="R155" i="8"/>
  <c r="M155" i="8"/>
  <c r="L155" i="8"/>
  <c r="S154" i="8"/>
  <c r="R154" i="8"/>
  <c r="M154" i="8"/>
  <c r="L154" i="8"/>
  <c r="S153" i="8"/>
  <c r="R153" i="8"/>
  <c r="M153" i="8"/>
  <c r="L153" i="8"/>
  <c r="S152" i="8"/>
  <c r="R152" i="8"/>
  <c r="M152" i="8"/>
  <c r="L152" i="8"/>
  <c r="S151" i="8"/>
  <c r="R151" i="8"/>
  <c r="M151" i="8"/>
  <c r="L151" i="8"/>
  <c r="S150" i="8"/>
  <c r="R150" i="8"/>
  <c r="M150" i="8"/>
  <c r="L150" i="8"/>
  <c r="S20" i="7"/>
  <c r="R20" i="7"/>
  <c r="M20" i="7"/>
  <c r="L20" i="7"/>
  <c r="S19" i="7"/>
  <c r="R19" i="7"/>
  <c r="M19" i="7"/>
  <c r="L19" i="7"/>
  <c r="S18" i="7"/>
  <c r="R18" i="7"/>
  <c r="M18" i="7"/>
  <c r="L18" i="7"/>
  <c r="S17" i="7"/>
  <c r="R17" i="7"/>
  <c r="M17" i="7"/>
  <c r="L17" i="7"/>
  <c r="S16" i="7"/>
  <c r="R16" i="7"/>
  <c r="M16" i="7"/>
  <c r="L16" i="7"/>
  <c r="S15" i="7"/>
  <c r="R15" i="7"/>
  <c r="M15" i="7"/>
  <c r="L15" i="7"/>
  <c r="S14" i="7"/>
  <c r="R14" i="7"/>
  <c r="M14" i="7"/>
  <c r="L14" i="7"/>
  <c r="S13" i="7"/>
  <c r="R13" i="7"/>
  <c r="M13" i="7"/>
  <c r="L13" i="7"/>
  <c r="T150" i="8" l="1"/>
  <c r="T152" i="8"/>
  <c r="T154" i="8"/>
  <c r="T156" i="8"/>
  <c r="T13" i="7"/>
  <c r="T15" i="7"/>
  <c r="T17" i="7"/>
  <c r="T19" i="7"/>
  <c r="U13" i="7"/>
  <c r="U20" i="7"/>
  <c r="U15" i="7"/>
  <c r="U17" i="7"/>
  <c r="U19" i="7"/>
  <c r="T18" i="7"/>
  <c r="T14" i="7"/>
  <c r="T16" i="7"/>
  <c r="U14" i="7"/>
  <c r="U16" i="7"/>
  <c r="U18" i="7"/>
  <c r="T20" i="7"/>
  <c r="U151" i="8"/>
  <c r="U153" i="8"/>
  <c r="U155" i="8"/>
  <c r="U157" i="8"/>
  <c r="T151" i="8"/>
  <c r="T155" i="8"/>
  <c r="T157" i="8"/>
  <c r="T153" i="8"/>
  <c r="U150" i="8"/>
  <c r="U152" i="8"/>
  <c r="U154" i="8"/>
  <c r="U156" i="8"/>
  <c r="S28" i="7" l="1"/>
  <c r="R28" i="7"/>
  <c r="M28" i="7"/>
  <c r="L28" i="7"/>
  <c r="S27" i="7"/>
  <c r="R27" i="7"/>
  <c r="M27" i="7"/>
  <c r="L27" i="7"/>
  <c r="S26" i="7"/>
  <c r="R26" i="7"/>
  <c r="M26" i="7"/>
  <c r="L26" i="7"/>
  <c r="S25" i="7"/>
  <c r="R25" i="7"/>
  <c r="M25" i="7"/>
  <c r="L25" i="7"/>
  <c r="S19" i="8"/>
  <c r="R19" i="8"/>
  <c r="M19" i="8"/>
  <c r="L19" i="8"/>
  <c r="S18" i="8"/>
  <c r="R18" i="8"/>
  <c r="M18" i="8"/>
  <c r="L18" i="8"/>
  <c r="S17" i="8"/>
  <c r="R17" i="8"/>
  <c r="M17" i="8"/>
  <c r="L17" i="8"/>
  <c r="S16" i="8"/>
  <c r="R16" i="8"/>
  <c r="M16" i="8"/>
  <c r="L16" i="8"/>
  <c r="T16" i="8" l="1"/>
  <c r="T18" i="8"/>
  <c r="U25" i="7"/>
  <c r="U27" i="7"/>
  <c r="U16" i="8"/>
  <c r="U18" i="8"/>
  <c r="T25" i="7"/>
  <c r="T27" i="7"/>
  <c r="T26" i="7"/>
  <c r="T28" i="7"/>
  <c r="U26" i="7"/>
  <c r="U28" i="7"/>
  <c r="T17" i="8"/>
  <c r="T19" i="8"/>
  <c r="U17" i="8"/>
  <c r="U19" i="8"/>
  <c r="Q175" i="8" l="1"/>
  <c r="P175" i="8"/>
  <c r="O175" i="8"/>
  <c r="N175" i="8"/>
  <c r="K175" i="8"/>
  <c r="J175" i="8"/>
  <c r="I175" i="8"/>
  <c r="H175" i="8"/>
  <c r="G175" i="8"/>
  <c r="F175" i="8"/>
  <c r="E175" i="8"/>
  <c r="D175" i="8"/>
  <c r="S174" i="8"/>
  <c r="R174" i="8"/>
  <c r="M174" i="8"/>
  <c r="L174" i="8"/>
  <c r="S173" i="8"/>
  <c r="R173" i="8"/>
  <c r="M173" i="8"/>
  <c r="L173" i="8"/>
  <c r="S172" i="8"/>
  <c r="R172" i="8"/>
  <c r="M172" i="8"/>
  <c r="L172" i="8"/>
  <c r="S167" i="8"/>
  <c r="R167" i="8"/>
  <c r="M167" i="8"/>
  <c r="L167" i="8"/>
  <c r="S166" i="8"/>
  <c r="R166" i="8"/>
  <c r="M166" i="8"/>
  <c r="L166" i="8"/>
  <c r="S165" i="8"/>
  <c r="R165" i="8"/>
  <c r="M165" i="8"/>
  <c r="L165" i="8"/>
  <c r="S164" i="8"/>
  <c r="R164" i="8"/>
  <c r="M164" i="8"/>
  <c r="L164" i="8"/>
  <c r="S163" i="8"/>
  <c r="R163" i="8"/>
  <c r="M163" i="8"/>
  <c r="L163" i="8"/>
  <c r="S162" i="8"/>
  <c r="R162" i="8"/>
  <c r="M162" i="8"/>
  <c r="L162" i="8"/>
  <c r="S161" i="8"/>
  <c r="R161" i="8"/>
  <c r="M161" i="8"/>
  <c r="L161" i="8"/>
  <c r="S160" i="8"/>
  <c r="R160" i="8"/>
  <c r="M160" i="8"/>
  <c r="L160" i="8"/>
  <c r="S159" i="8"/>
  <c r="R159" i="8"/>
  <c r="M159" i="8"/>
  <c r="L159" i="8"/>
  <c r="S158" i="8"/>
  <c r="R158" i="8"/>
  <c r="M158" i="8"/>
  <c r="L158" i="8"/>
  <c r="S149" i="8"/>
  <c r="R149" i="8"/>
  <c r="M149" i="8"/>
  <c r="L149" i="8"/>
  <c r="S148" i="8"/>
  <c r="R148" i="8"/>
  <c r="M148" i="8"/>
  <c r="L148" i="8"/>
  <c r="S147" i="8"/>
  <c r="R147" i="8"/>
  <c r="M147" i="8"/>
  <c r="L147" i="8"/>
  <c r="S146" i="8"/>
  <c r="R146" i="8"/>
  <c r="M146" i="8"/>
  <c r="L146" i="8"/>
  <c r="S145" i="8"/>
  <c r="R145" i="8"/>
  <c r="M145" i="8"/>
  <c r="L145" i="8"/>
  <c r="S144" i="8"/>
  <c r="R144" i="8"/>
  <c r="M144" i="8"/>
  <c r="L144" i="8"/>
  <c r="S143" i="8"/>
  <c r="R143" i="8"/>
  <c r="M143" i="8"/>
  <c r="L143" i="8"/>
  <c r="S142" i="8"/>
  <c r="R142" i="8"/>
  <c r="M142" i="8"/>
  <c r="L142" i="8"/>
  <c r="S141" i="8"/>
  <c r="R141" i="8"/>
  <c r="M141" i="8"/>
  <c r="L141" i="8"/>
  <c r="S140" i="8"/>
  <c r="R140" i="8"/>
  <c r="M140" i="8"/>
  <c r="L140" i="8"/>
  <c r="S139" i="8"/>
  <c r="R139" i="8"/>
  <c r="M139" i="8"/>
  <c r="L139" i="8"/>
  <c r="S138" i="8"/>
  <c r="R138" i="8"/>
  <c r="M138" i="8"/>
  <c r="L138" i="8"/>
  <c r="S137" i="8"/>
  <c r="R137" i="8"/>
  <c r="M137" i="8"/>
  <c r="L137" i="8"/>
  <c r="S136" i="8"/>
  <c r="R136" i="8"/>
  <c r="M136" i="8"/>
  <c r="L136" i="8"/>
  <c r="S135" i="8"/>
  <c r="R135" i="8"/>
  <c r="M135" i="8"/>
  <c r="L135" i="8"/>
  <c r="S134" i="8"/>
  <c r="R134" i="8"/>
  <c r="M134" i="8"/>
  <c r="L134" i="8"/>
  <c r="S133" i="8"/>
  <c r="R133" i="8"/>
  <c r="M133" i="8"/>
  <c r="L133" i="8"/>
  <c r="S132" i="8"/>
  <c r="R132" i="8"/>
  <c r="M132" i="8"/>
  <c r="L132" i="8"/>
  <c r="S131" i="8"/>
  <c r="R131" i="8"/>
  <c r="M131" i="8"/>
  <c r="L131" i="8"/>
  <c r="S130" i="8"/>
  <c r="R130" i="8"/>
  <c r="M130" i="8"/>
  <c r="L130" i="8"/>
  <c r="S129" i="8"/>
  <c r="R129" i="8"/>
  <c r="M129" i="8"/>
  <c r="L129" i="8"/>
  <c r="S128" i="8"/>
  <c r="R128" i="8"/>
  <c r="M128" i="8"/>
  <c r="L128" i="8"/>
  <c r="S127" i="8"/>
  <c r="R127" i="8"/>
  <c r="M127" i="8"/>
  <c r="L127" i="8"/>
  <c r="S126" i="8"/>
  <c r="R126" i="8"/>
  <c r="M126" i="8"/>
  <c r="L126" i="8"/>
  <c r="S125" i="8"/>
  <c r="R125" i="8"/>
  <c r="M125" i="8"/>
  <c r="L125" i="8"/>
  <c r="S124" i="8"/>
  <c r="R124" i="8"/>
  <c r="M124" i="8"/>
  <c r="L124" i="8"/>
  <c r="S123" i="8"/>
  <c r="R123" i="8"/>
  <c r="M123" i="8"/>
  <c r="L123" i="8"/>
  <c r="S122" i="8"/>
  <c r="R122" i="8"/>
  <c r="M122" i="8"/>
  <c r="L122" i="8"/>
  <c r="S121" i="8"/>
  <c r="R121" i="8"/>
  <c r="M121" i="8"/>
  <c r="L121" i="8"/>
  <c r="S120" i="8"/>
  <c r="R120" i="8"/>
  <c r="M120" i="8"/>
  <c r="L120" i="8"/>
  <c r="S119" i="8"/>
  <c r="R119" i="8"/>
  <c r="M119" i="8"/>
  <c r="L119" i="8"/>
  <c r="S118" i="8"/>
  <c r="R118" i="8"/>
  <c r="M118" i="8"/>
  <c r="L118" i="8"/>
  <c r="S117" i="8"/>
  <c r="R117" i="8"/>
  <c r="M117" i="8"/>
  <c r="L117" i="8"/>
  <c r="S116" i="8"/>
  <c r="R116" i="8"/>
  <c r="M116" i="8"/>
  <c r="L116" i="8"/>
  <c r="S115" i="8"/>
  <c r="R115" i="8"/>
  <c r="M115" i="8"/>
  <c r="L115" i="8"/>
  <c r="S114" i="8"/>
  <c r="R114" i="8"/>
  <c r="M114" i="8"/>
  <c r="L114" i="8"/>
  <c r="S113" i="8"/>
  <c r="R113" i="8"/>
  <c r="M113" i="8"/>
  <c r="L113" i="8"/>
  <c r="S112" i="8"/>
  <c r="R112" i="8"/>
  <c r="M112" i="8"/>
  <c r="L112" i="8"/>
  <c r="S111" i="8"/>
  <c r="R111" i="8"/>
  <c r="M111" i="8"/>
  <c r="L111" i="8"/>
  <c r="S110" i="8"/>
  <c r="R110" i="8"/>
  <c r="M110" i="8"/>
  <c r="L110" i="8"/>
  <c r="S109" i="8"/>
  <c r="R109" i="8"/>
  <c r="M109" i="8"/>
  <c r="L109" i="8"/>
  <c r="S108" i="8"/>
  <c r="R108" i="8"/>
  <c r="M108" i="8"/>
  <c r="L108" i="8"/>
  <c r="S107" i="8"/>
  <c r="R107" i="8"/>
  <c r="M107" i="8"/>
  <c r="L107" i="8"/>
  <c r="S106" i="8"/>
  <c r="R106" i="8"/>
  <c r="M106" i="8"/>
  <c r="L106" i="8"/>
  <c r="S105" i="8"/>
  <c r="R105" i="8"/>
  <c r="M105" i="8"/>
  <c r="L105" i="8"/>
  <c r="S104" i="8"/>
  <c r="R104" i="8"/>
  <c r="M104" i="8"/>
  <c r="L104" i="8"/>
  <c r="S103" i="8"/>
  <c r="R103" i="8"/>
  <c r="M103" i="8"/>
  <c r="L103" i="8"/>
  <c r="S102" i="8"/>
  <c r="R102" i="8"/>
  <c r="M102" i="8"/>
  <c r="L102" i="8"/>
  <c r="S101" i="8"/>
  <c r="R101" i="8"/>
  <c r="M101" i="8"/>
  <c r="L101" i="8"/>
  <c r="S100" i="8"/>
  <c r="R100" i="8"/>
  <c r="M100" i="8"/>
  <c r="L100" i="8"/>
  <c r="S99" i="8"/>
  <c r="R99" i="8"/>
  <c r="M99" i="8"/>
  <c r="L99" i="8"/>
  <c r="S98" i="8"/>
  <c r="R98" i="8"/>
  <c r="M98" i="8"/>
  <c r="L98" i="8"/>
  <c r="S97" i="8"/>
  <c r="R97" i="8"/>
  <c r="M97" i="8"/>
  <c r="L97" i="8"/>
  <c r="S96" i="8"/>
  <c r="R96" i="8"/>
  <c r="M96" i="8"/>
  <c r="L96" i="8"/>
  <c r="S95" i="8"/>
  <c r="R95" i="8"/>
  <c r="M95" i="8"/>
  <c r="L95" i="8"/>
  <c r="S94" i="8"/>
  <c r="R94" i="8"/>
  <c r="M94" i="8"/>
  <c r="L94" i="8"/>
  <c r="S93" i="8"/>
  <c r="R93" i="8"/>
  <c r="M93" i="8"/>
  <c r="L93" i="8"/>
  <c r="S92" i="8"/>
  <c r="R92" i="8"/>
  <c r="M92" i="8"/>
  <c r="L92" i="8"/>
  <c r="S91" i="8"/>
  <c r="R91" i="8"/>
  <c r="M91" i="8"/>
  <c r="L91" i="8"/>
  <c r="S90" i="8"/>
  <c r="R90" i="8"/>
  <c r="M90" i="8"/>
  <c r="L90" i="8"/>
  <c r="S89" i="8"/>
  <c r="R89" i="8"/>
  <c r="M89" i="8"/>
  <c r="L89" i="8"/>
  <c r="S88" i="8"/>
  <c r="R88" i="8"/>
  <c r="M88" i="8"/>
  <c r="L88" i="8"/>
  <c r="S87" i="8"/>
  <c r="R87" i="8"/>
  <c r="M87" i="8"/>
  <c r="L87" i="8"/>
  <c r="S86" i="8"/>
  <c r="R86" i="8"/>
  <c r="M86" i="8"/>
  <c r="L86" i="8"/>
  <c r="S85" i="8"/>
  <c r="R85" i="8"/>
  <c r="M85" i="8"/>
  <c r="L85" i="8"/>
  <c r="S84" i="8"/>
  <c r="R84" i="8"/>
  <c r="M84" i="8"/>
  <c r="L84" i="8"/>
  <c r="S83" i="8"/>
  <c r="R83" i="8"/>
  <c r="M83" i="8"/>
  <c r="L83" i="8"/>
  <c r="S82" i="8"/>
  <c r="R82" i="8"/>
  <c r="M82" i="8"/>
  <c r="L82" i="8"/>
  <c r="S81" i="8"/>
  <c r="R81" i="8"/>
  <c r="M81" i="8"/>
  <c r="L81" i="8"/>
  <c r="S80" i="8"/>
  <c r="R80" i="8"/>
  <c r="M80" i="8"/>
  <c r="L80" i="8"/>
  <c r="S79" i="8"/>
  <c r="R79" i="8"/>
  <c r="M79" i="8"/>
  <c r="L79" i="8"/>
  <c r="S78" i="8"/>
  <c r="R78" i="8"/>
  <c r="M78" i="8"/>
  <c r="L78" i="8"/>
  <c r="S77" i="8"/>
  <c r="R77" i="8"/>
  <c r="M77" i="8"/>
  <c r="L77" i="8"/>
  <c r="S76" i="8"/>
  <c r="R76" i="8"/>
  <c r="M76" i="8"/>
  <c r="L76" i="8"/>
  <c r="S75" i="8"/>
  <c r="R75" i="8"/>
  <c r="M75" i="8"/>
  <c r="L75" i="8"/>
  <c r="S74" i="8"/>
  <c r="R74" i="8"/>
  <c r="M74" i="8"/>
  <c r="L74" i="8"/>
  <c r="S73" i="8"/>
  <c r="R73" i="8"/>
  <c r="M73" i="8"/>
  <c r="L73" i="8"/>
  <c r="S72" i="8"/>
  <c r="R72" i="8"/>
  <c r="M72" i="8"/>
  <c r="L72" i="8"/>
  <c r="S71" i="8"/>
  <c r="R71" i="8"/>
  <c r="M71" i="8"/>
  <c r="L71" i="8"/>
  <c r="S70" i="8"/>
  <c r="R70" i="8"/>
  <c r="M70" i="8"/>
  <c r="L70" i="8"/>
  <c r="S69" i="8"/>
  <c r="R69" i="8"/>
  <c r="M69" i="8"/>
  <c r="L69" i="8"/>
  <c r="S68" i="8"/>
  <c r="R68" i="8"/>
  <c r="M68" i="8"/>
  <c r="L68" i="8"/>
  <c r="S67" i="8"/>
  <c r="R67" i="8"/>
  <c r="M67" i="8"/>
  <c r="L67" i="8"/>
  <c r="S66" i="8"/>
  <c r="R66" i="8"/>
  <c r="M66" i="8"/>
  <c r="L66" i="8"/>
  <c r="S65" i="8"/>
  <c r="R65" i="8"/>
  <c r="M65" i="8"/>
  <c r="L65" i="8"/>
  <c r="S64" i="8"/>
  <c r="R64" i="8"/>
  <c r="M64" i="8"/>
  <c r="L64" i="8"/>
  <c r="S63" i="8"/>
  <c r="R63" i="8"/>
  <c r="M63" i="8"/>
  <c r="L63" i="8"/>
  <c r="S62" i="8"/>
  <c r="R62" i="8"/>
  <c r="M62" i="8"/>
  <c r="L62" i="8"/>
  <c r="S61" i="8"/>
  <c r="R61" i="8"/>
  <c r="M61" i="8"/>
  <c r="L61" i="8"/>
  <c r="S60" i="8"/>
  <c r="R60" i="8"/>
  <c r="M60" i="8"/>
  <c r="L60" i="8"/>
  <c r="S59" i="8"/>
  <c r="R59" i="8"/>
  <c r="M59" i="8"/>
  <c r="L59" i="8"/>
  <c r="S58" i="8"/>
  <c r="R58" i="8"/>
  <c r="M58" i="8"/>
  <c r="L58" i="8"/>
  <c r="S57" i="8"/>
  <c r="R57" i="8"/>
  <c r="M57" i="8"/>
  <c r="L57" i="8"/>
  <c r="S56" i="8"/>
  <c r="R56" i="8"/>
  <c r="M56" i="8"/>
  <c r="L56" i="8"/>
  <c r="S55" i="8"/>
  <c r="R55" i="8"/>
  <c r="M55" i="8"/>
  <c r="L55" i="8"/>
  <c r="S54" i="8"/>
  <c r="R54" i="8"/>
  <c r="M54" i="8"/>
  <c r="L54" i="8"/>
  <c r="S53" i="8"/>
  <c r="R53" i="8"/>
  <c r="M53" i="8"/>
  <c r="L53" i="8"/>
  <c r="S52" i="8"/>
  <c r="R52" i="8"/>
  <c r="M52" i="8"/>
  <c r="L52" i="8"/>
  <c r="S51" i="8"/>
  <c r="R51" i="8"/>
  <c r="M51" i="8"/>
  <c r="L51" i="8"/>
  <c r="S50" i="8"/>
  <c r="R50" i="8"/>
  <c r="M50" i="8"/>
  <c r="L50" i="8"/>
  <c r="S49" i="8"/>
  <c r="R49" i="8"/>
  <c r="M49" i="8"/>
  <c r="L49" i="8"/>
  <c r="S48" i="8"/>
  <c r="R48" i="8"/>
  <c r="M48" i="8"/>
  <c r="L48" i="8"/>
  <c r="S47" i="8"/>
  <c r="R47" i="8"/>
  <c r="M47" i="8"/>
  <c r="L47" i="8"/>
  <c r="S46" i="8"/>
  <c r="R46" i="8"/>
  <c r="M46" i="8"/>
  <c r="L46" i="8"/>
  <c r="S45" i="8"/>
  <c r="R45" i="8"/>
  <c r="M45" i="8"/>
  <c r="L45" i="8"/>
  <c r="S44" i="8"/>
  <c r="R44" i="8"/>
  <c r="M44" i="8"/>
  <c r="L44" i="8"/>
  <c r="S43" i="8"/>
  <c r="R43" i="8"/>
  <c r="M43" i="8"/>
  <c r="L43" i="8"/>
  <c r="S42" i="8"/>
  <c r="R42" i="8"/>
  <c r="M42" i="8"/>
  <c r="L42" i="8"/>
  <c r="S41" i="8"/>
  <c r="R41" i="8"/>
  <c r="M41" i="8"/>
  <c r="L41" i="8"/>
  <c r="S40" i="8"/>
  <c r="R40" i="8"/>
  <c r="M40" i="8"/>
  <c r="L40" i="8"/>
  <c r="S39" i="8"/>
  <c r="R39" i="8"/>
  <c r="M39" i="8"/>
  <c r="L39" i="8"/>
  <c r="S38" i="8"/>
  <c r="R38" i="8"/>
  <c r="M38" i="8"/>
  <c r="L38" i="8"/>
  <c r="S37" i="8"/>
  <c r="R37" i="8"/>
  <c r="M37" i="8"/>
  <c r="L37" i="8"/>
  <c r="S36" i="8"/>
  <c r="R36" i="8"/>
  <c r="M36" i="8"/>
  <c r="L36" i="8"/>
  <c r="S35" i="8"/>
  <c r="R35" i="8"/>
  <c r="M35" i="8"/>
  <c r="L35" i="8"/>
  <c r="S34" i="8"/>
  <c r="R34" i="8"/>
  <c r="M34" i="8"/>
  <c r="L34" i="8"/>
  <c r="S33" i="8"/>
  <c r="R33" i="8"/>
  <c r="M33" i="8"/>
  <c r="L33" i="8"/>
  <c r="S32" i="8"/>
  <c r="R32" i="8"/>
  <c r="M32" i="8"/>
  <c r="L32" i="8"/>
  <c r="S31" i="8"/>
  <c r="R31" i="8"/>
  <c r="M31" i="8"/>
  <c r="L31" i="8"/>
  <c r="S30" i="8"/>
  <c r="R30" i="8"/>
  <c r="M30" i="8"/>
  <c r="L30" i="8"/>
  <c r="S29" i="8"/>
  <c r="R29" i="8"/>
  <c r="M29" i="8"/>
  <c r="L29" i="8"/>
  <c r="S28" i="8"/>
  <c r="R28" i="8"/>
  <c r="M28" i="8"/>
  <c r="L28" i="8"/>
  <c r="S27" i="8"/>
  <c r="R27" i="8"/>
  <c r="M27" i="8"/>
  <c r="L27" i="8"/>
  <c r="S26" i="8"/>
  <c r="R26" i="8"/>
  <c r="M26" i="8"/>
  <c r="L26" i="8"/>
  <c r="S25" i="8"/>
  <c r="R25" i="8"/>
  <c r="M25" i="8"/>
  <c r="L25" i="8"/>
  <c r="S24" i="8"/>
  <c r="R24" i="8"/>
  <c r="M24" i="8"/>
  <c r="L24" i="8"/>
  <c r="S23" i="8"/>
  <c r="R23" i="8"/>
  <c r="M23" i="8"/>
  <c r="L23" i="8"/>
  <c r="S22" i="8"/>
  <c r="R22" i="8"/>
  <c r="M22" i="8"/>
  <c r="L22" i="8"/>
  <c r="S21" i="8"/>
  <c r="R21" i="8"/>
  <c r="M21" i="8"/>
  <c r="L21" i="8"/>
  <c r="S20" i="8"/>
  <c r="R20" i="8"/>
  <c r="M20" i="8"/>
  <c r="L20" i="8"/>
  <c r="S15" i="8"/>
  <c r="R15" i="8"/>
  <c r="M15" i="8"/>
  <c r="L15" i="8"/>
  <c r="S14" i="8"/>
  <c r="R14" i="8"/>
  <c r="M14" i="8"/>
  <c r="L14" i="8"/>
  <c r="S13" i="8"/>
  <c r="R13" i="8"/>
  <c r="M13" i="8"/>
  <c r="L13" i="8"/>
  <c r="S12" i="8"/>
  <c r="R12" i="8"/>
  <c r="M12" i="8"/>
  <c r="L12" i="8"/>
  <c r="S11" i="8"/>
  <c r="R11" i="8"/>
  <c r="M11" i="8"/>
  <c r="L11" i="8"/>
  <c r="S10" i="8"/>
  <c r="R10" i="8"/>
  <c r="M10" i="8"/>
  <c r="L10" i="8"/>
  <c r="S9" i="8"/>
  <c r="R9" i="8"/>
  <c r="M9" i="8"/>
  <c r="L9" i="8"/>
  <c r="S8" i="8"/>
  <c r="R8" i="8"/>
  <c r="M8" i="8"/>
  <c r="L8" i="8"/>
  <c r="U159" i="8" l="1"/>
  <c r="U161" i="8"/>
  <c r="U165" i="8"/>
  <c r="U167" i="8"/>
  <c r="U173" i="8"/>
  <c r="T9" i="8"/>
  <c r="T11" i="8"/>
  <c r="T13" i="8"/>
  <c r="T20" i="8"/>
  <c r="T22" i="8"/>
  <c r="T23" i="8"/>
  <c r="T25" i="8"/>
  <c r="T28" i="8"/>
  <c r="T30" i="8"/>
  <c r="T31" i="8"/>
  <c r="T33" i="8"/>
  <c r="T36" i="8"/>
  <c r="T38" i="8"/>
  <c r="T39" i="8"/>
  <c r="T41" i="8"/>
  <c r="T44" i="8"/>
  <c r="T46" i="8"/>
  <c r="T47" i="8"/>
  <c r="T49" i="8"/>
  <c r="T51" i="8"/>
  <c r="T53" i="8"/>
  <c r="T55" i="8"/>
  <c r="T57" i="8"/>
  <c r="T59" i="8"/>
  <c r="T61" i="8"/>
  <c r="T63" i="8"/>
  <c r="T65" i="8"/>
  <c r="T67" i="8"/>
  <c r="T69" i="8"/>
  <c r="T71" i="8"/>
  <c r="T73" i="8"/>
  <c r="T75" i="8"/>
  <c r="T77" i="8"/>
  <c r="T79" i="8"/>
  <c r="T81" i="8"/>
  <c r="T83" i="8"/>
  <c r="T85" i="8"/>
  <c r="T87" i="8"/>
  <c r="T89" i="8"/>
  <c r="T91" i="8"/>
  <c r="T93" i="8"/>
  <c r="T95" i="8"/>
  <c r="T97" i="8"/>
  <c r="T99" i="8"/>
  <c r="T101" i="8"/>
  <c r="T103" i="8"/>
  <c r="T105" i="8"/>
  <c r="T107" i="8"/>
  <c r="T109" i="8"/>
  <c r="T111" i="8"/>
  <c r="T113" i="8"/>
  <c r="T115" i="8"/>
  <c r="T117" i="8"/>
  <c r="T119" i="8"/>
  <c r="T121" i="8"/>
  <c r="T123" i="8"/>
  <c r="T125" i="8"/>
  <c r="T127" i="8"/>
  <c r="T129" i="8"/>
  <c r="T131" i="8"/>
  <c r="T133" i="8"/>
  <c r="T137" i="8"/>
  <c r="T139" i="8"/>
  <c r="T141" i="8"/>
  <c r="T143" i="8"/>
  <c r="T145" i="8"/>
  <c r="T147" i="8"/>
  <c r="T165" i="8"/>
  <c r="T167" i="8"/>
  <c r="T173" i="8"/>
  <c r="T135" i="8"/>
  <c r="T164" i="8"/>
  <c r="T158" i="8"/>
  <c r="T160" i="8"/>
  <c r="T162" i="8"/>
  <c r="U147" i="8"/>
  <c r="U148" i="8"/>
  <c r="U149" i="8"/>
  <c r="U158" i="8"/>
  <c r="U160" i="8"/>
  <c r="U162" i="8"/>
  <c r="U163" i="8"/>
  <c r="U11" i="8"/>
  <c r="U21" i="8"/>
  <c r="U27" i="8"/>
  <c r="U31" i="8"/>
  <c r="U37" i="8"/>
  <c r="U43" i="8"/>
  <c r="U49" i="8"/>
  <c r="U53" i="8"/>
  <c r="U59" i="8"/>
  <c r="U61" i="8"/>
  <c r="U67" i="8"/>
  <c r="U73" i="8"/>
  <c r="U81" i="8"/>
  <c r="U87" i="8"/>
  <c r="U93" i="8"/>
  <c r="U95" i="8"/>
  <c r="U99" i="8"/>
  <c r="U103" i="8"/>
  <c r="U105" i="8"/>
  <c r="U107" i="8"/>
  <c r="U109" i="8"/>
  <c r="U111" i="8"/>
  <c r="U113" i="8"/>
  <c r="U115" i="8"/>
  <c r="U117" i="8"/>
  <c r="U119" i="8"/>
  <c r="U121" i="8"/>
  <c r="U123" i="8"/>
  <c r="U125" i="8"/>
  <c r="U127" i="8"/>
  <c r="U129" i="8"/>
  <c r="U131" i="8"/>
  <c r="U133" i="8"/>
  <c r="U135" i="8"/>
  <c r="U137" i="8"/>
  <c r="U139" i="8"/>
  <c r="U141" i="8"/>
  <c r="U143" i="8"/>
  <c r="U145" i="8"/>
  <c r="T149" i="8"/>
  <c r="U9" i="8"/>
  <c r="U13" i="8"/>
  <c r="U15" i="8"/>
  <c r="U23" i="8"/>
  <c r="U25" i="8"/>
  <c r="U29" i="8"/>
  <c r="U33" i="8"/>
  <c r="U35" i="8"/>
  <c r="U39" i="8"/>
  <c r="U41" i="8"/>
  <c r="U45" i="8"/>
  <c r="U47" i="8"/>
  <c r="U51" i="8"/>
  <c r="U55" i="8"/>
  <c r="U57" i="8"/>
  <c r="U63" i="8"/>
  <c r="U65" i="8"/>
  <c r="U69" i="8"/>
  <c r="U71" i="8"/>
  <c r="U75" i="8"/>
  <c r="U77" i="8"/>
  <c r="U79" i="8"/>
  <c r="U83" i="8"/>
  <c r="U85" i="8"/>
  <c r="U89" i="8"/>
  <c r="U91" i="8"/>
  <c r="U97" i="8"/>
  <c r="U101" i="8"/>
  <c r="R175" i="8"/>
  <c r="T159" i="8"/>
  <c r="T161" i="8"/>
  <c r="T163" i="8"/>
  <c r="T166" i="8"/>
  <c r="T172" i="8"/>
  <c r="T174" i="8"/>
  <c r="T10" i="8"/>
  <c r="T12" i="8"/>
  <c r="T14" i="8"/>
  <c r="T15" i="8"/>
  <c r="T21" i="8"/>
  <c r="T24" i="8"/>
  <c r="T26" i="8"/>
  <c r="T27" i="8"/>
  <c r="T29" i="8"/>
  <c r="T32" i="8"/>
  <c r="T34" i="8"/>
  <c r="T35" i="8"/>
  <c r="T37" i="8"/>
  <c r="T40" i="8"/>
  <c r="T42" i="8"/>
  <c r="T43" i="8"/>
  <c r="T45" i="8"/>
  <c r="T48" i="8"/>
  <c r="T50" i="8"/>
  <c r="T52" i="8"/>
  <c r="T54" i="8"/>
  <c r="T56" i="8"/>
  <c r="T58" i="8"/>
  <c r="T60" i="8"/>
  <c r="T62" i="8"/>
  <c r="T64" i="8"/>
  <c r="T66" i="8"/>
  <c r="T68" i="8"/>
  <c r="T70" i="8"/>
  <c r="T72" i="8"/>
  <c r="T74" i="8"/>
  <c r="T76" i="8"/>
  <c r="T78" i="8"/>
  <c r="T80" i="8"/>
  <c r="T82" i="8"/>
  <c r="T84" i="8"/>
  <c r="T86" i="8"/>
  <c r="T88" i="8"/>
  <c r="T90" i="8"/>
  <c r="T92" i="8"/>
  <c r="T94" i="8"/>
  <c r="T96" i="8"/>
  <c r="T98" i="8"/>
  <c r="T100" i="8"/>
  <c r="T102" i="8"/>
  <c r="T104" i="8"/>
  <c r="T106" i="8"/>
  <c r="T108" i="8"/>
  <c r="T110" i="8"/>
  <c r="T112" i="8"/>
  <c r="T114" i="8"/>
  <c r="T116" i="8"/>
  <c r="T118" i="8"/>
  <c r="T120" i="8"/>
  <c r="T122" i="8"/>
  <c r="T124" i="8"/>
  <c r="T126" i="8"/>
  <c r="T128" i="8"/>
  <c r="T130" i="8"/>
  <c r="T132" i="8"/>
  <c r="T134" i="8"/>
  <c r="T136" i="8"/>
  <c r="T138" i="8"/>
  <c r="T140" i="8"/>
  <c r="T142" i="8"/>
  <c r="T144" i="8"/>
  <c r="T146" i="8"/>
  <c r="U164" i="8"/>
  <c r="U10" i="8"/>
  <c r="U12" i="8"/>
  <c r="U14" i="8"/>
  <c r="U20" i="8"/>
  <c r="U22" i="8"/>
  <c r="U24" i="8"/>
  <c r="U26" i="8"/>
  <c r="U28" i="8"/>
  <c r="U30" i="8"/>
  <c r="U32" i="8"/>
  <c r="U34" i="8"/>
  <c r="U36" i="8"/>
  <c r="U38" i="8"/>
  <c r="U40" i="8"/>
  <c r="U42" i="8"/>
  <c r="U44" i="8"/>
  <c r="U46" i="8"/>
  <c r="U48" i="8"/>
  <c r="U50" i="8"/>
  <c r="U52" i="8"/>
  <c r="U54" i="8"/>
  <c r="U56" i="8"/>
  <c r="U58" i="8"/>
  <c r="U60" i="8"/>
  <c r="U62" i="8"/>
  <c r="U64" i="8"/>
  <c r="U66" i="8"/>
  <c r="U68" i="8"/>
  <c r="U70" i="8"/>
  <c r="U72" i="8"/>
  <c r="U74" i="8"/>
  <c r="U76" i="8"/>
  <c r="U78" i="8"/>
  <c r="U80" i="8"/>
  <c r="U82" i="8"/>
  <c r="U84" i="8"/>
  <c r="U86" i="8"/>
  <c r="U88" i="8"/>
  <c r="U90" i="8"/>
  <c r="U92" i="8"/>
  <c r="U94" i="8"/>
  <c r="U96" i="8"/>
  <c r="U98" i="8"/>
  <c r="U100" i="8"/>
  <c r="U102" i="8"/>
  <c r="U104" i="8"/>
  <c r="U106" i="8"/>
  <c r="U108" i="8"/>
  <c r="U110" i="8"/>
  <c r="U112" i="8"/>
  <c r="U114" i="8"/>
  <c r="U116" i="8"/>
  <c r="U118" i="8"/>
  <c r="U120" i="8"/>
  <c r="U122" i="8"/>
  <c r="U124" i="8"/>
  <c r="U126" i="8"/>
  <c r="U128" i="8"/>
  <c r="U130" i="8"/>
  <c r="U132" i="8"/>
  <c r="U134" i="8"/>
  <c r="U136" i="8"/>
  <c r="U138" i="8"/>
  <c r="U140" i="8"/>
  <c r="U142" i="8"/>
  <c r="U144" i="8"/>
  <c r="U146" i="8"/>
  <c r="T148" i="8"/>
  <c r="U166" i="8"/>
  <c r="U172" i="8"/>
  <c r="U174" i="8"/>
  <c r="T8" i="8"/>
  <c r="S175" i="8"/>
  <c r="L175" i="8"/>
  <c r="M175" i="8"/>
  <c r="U8" i="8"/>
  <c r="S32" i="7"/>
  <c r="R32" i="7"/>
  <c r="M32" i="7"/>
  <c r="L32" i="7"/>
  <c r="S31" i="7"/>
  <c r="R31" i="7"/>
  <c r="M31" i="7"/>
  <c r="L31" i="7"/>
  <c r="S30" i="7"/>
  <c r="R30" i="7"/>
  <c r="M30" i="7"/>
  <c r="L30" i="7"/>
  <c r="S29" i="7"/>
  <c r="R29" i="7"/>
  <c r="M29" i="7"/>
  <c r="L29" i="7"/>
  <c r="S24" i="7"/>
  <c r="R24" i="7"/>
  <c r="M24" i="7"/>
  <c r="L24" i="7"/>
  <c r="S23" i="7"/>
  <c r="R23" i="7"/>
  <c r="M23" i="7"/>
  <c r="L23" i="7"/>
  <c r="S22" i="7"/>
  <c r="R22" i="7"/>
  <c r="M22" i="7"/>
  <c r="L22" i="7"/>
  <c r="S21" i="7"/>
  <c r="R21" i="7"/>
  <c r="M21" i="7"/>
  <c r="L21" i="7"/>
  <c r="T22" i="7" l="1"/>
  <c r="T24" i="7"/>
  <c r="T30" i="7"/>
  <c r="T32" i="7"/>
  <c r="U175" i="8"/>
  <c r="T175" i="8"/>
  <c r="U22" i="7"/>
  <c r="U24" i="7"/>
  <c r="U30" i="7"/>
  <c r="U32" i="7"/>
  <c r="U21" i="7"/>
  <c r="U23" i="7"/>
  <c r="U29" i="7"/>
  <c r="U31" i="7"/>
  <c r="T21" i="7"/>
  <c r="T23" i="7"/>
  <c r="T29" i="7"/>
  <c r="T31" i="7"/>
  <c r="R129" i="7"/>
  <c r="S129" i="7"/>
  <c r="R130" i="7"/>
  <c r="S130" i="7"/>
  <c r="R131" i="7"/>
  <c r="S131" i="7"/>
  <c r="R132" i="7"/>
  <c r="S132" i="7"/>
  <c r="R133" i="7"/>
  <c r="S133" i="7"/>
  <c r="R134" i="7"/>
  <c r="S134" i="7"/>
  <c r="R135" i="7"/>
  <c r="S135" i="7"/>
  <c r="R136" i="7"/>
  <c r="S136" i="7"/>
  <c r="R137" i="7"/>
  <c r="S137" i="7"/>
  <c r="R138" i="7"/>
  <c r="S138" i="7"/>
  <c r="R139" i="7"/>
  <c r="S139" i="7"/>
  <c r="R140" i="7"/>
  <c r="S140" i="7"/>
  <c r="R141" i="7"/>
  <c r="S141" i="7"/>
  <c r="R142" i="7"/>
  <c r="S142" i="7"/>
  <c r="R143" i="7"/>
  <c r="S143" i="7"/>
  <c r="R144" i="7"/>
  <c r="S144" i="7"/>
  <c r="R145" i="7"/>
  <c r="S145" i="7"/>
  <c r="R146" i="7"/>
  <c r="S146" i="7"/>
  <c r="R147" i="7"/>
  <c r="S147" i="7"/>
  <c r="R148" i="7"/>
  <c r="S148" i="7"/>
  <c r="R149" i="7"/>
  <c r="S149" i="7"/>
  <c r="R150" i="7"/>
  <c r="S150" i="7"/>
  <c r="R151" i="7"/>
  <c r="S151" i="7"/>
  <c r="R152" i="7"/>
  <c r="S152" i="7"/>
  <c r="R153" i="7"/>
  <c r="S153" i="7"/>
  <c r="R154" i="7"/>
  <c r="S154" i="7"/>
  <c r="R155" i="7"/>
  <c r="S155" i="7"/>
  <c r="R156" i="7"/>
  <c r="S156" i="7"/>
  <c r="R157" i="7"/>
  <c r="S157" i="7"/>
  <c r="R158" i="7"/>
  <c r="S158" i="7"/>
  <c r="R159" i="7"/>
  <c r="S159" i="7"/>
  <c r="R160" i="7"/>
  <c r="S160" i="7"/>
  <c r="R161" i="7"/>
  <c r="S161" i="7"/>
  <c r="R162" i="7"/>
  <c r="S162" i="7"/>
  <c r="R165" i="7"/>
  <c r="S165" i="7"/>
  <c r="R166" i="7"/>
  <c r="S166" i="7"/>
  <c r="R167" i="7"/>
  <c r="S167" i="7"/>
  <c r="R168" i="7"/>
  <c r="S168" i="7"/>
  <c r="R169" i="7"/>
  <c r="S169" i="7"/>
  <c r="R170" i="7"/>
  <c r="S170" i="7"/>
  <c r="R171" i="7"/>
  <c r="S171" i="7"/>
  <c r="R176" i="7"/>
  <c r="S176" i="7"/>
  <c r="R177" i="7"/>
  <c r="S177" i="7"/>
  <c r="R178" i="7"/>
  <c r="S178" i="7"/>
  <c r="R119" i="7"/>
  <c r="S119" i="7"/>
  <c r="R120" i="7"/>
  <c r="S120" i="7"/>
  <c r="R121" i="7"/>
  <c r="S121" i="7"/>
  <c r="R122" i="7"/>
  <c r="S122" i="7"/>
  <c r="R123" i="7"/>
  <c r="S123" i="7"/>
  <c r="R124" i="7"/>
  <c r="S124" i="7"/>
  <c r="R125" i="7"/>
  <c r="S125" i="7"/>
  <c r="R126" i="7"/>
  <c r="S126" i="7"/>
  <c r="R127" i="7"/>
  <c r="S127" i="7"/>
  <c r="R128" i="7"/>
  <c r="S128" i="7"/>
  <c r="R111" i="7"/>
  <c r="S111" i="7"/>
  <c r="R112" i="7"/>
  <c r="S112" i="7"/>
  <c r="R113" i="7"/>
  <c r="S113" i="7"/>
  <c r="R114" i="7"/>
  <c r="S114" i="7"/>
  <c r="R115" i="7"/>
  <c r="S115" i="7"/>
  <c r="R116" i="7"/>
  <c r="S116" i="7"/>
  <c r="R117" i="7"/>
  <c r="S117" i="7"/>
  <c r="R118" i="7"/>
  <c r="S118" i="7"/>
  <c r="R10" i="7"/>
  <c r="S10" i="7"/>
  <c r="R11" i="7"/>
  <c r="S11" i="7"/>
  <c r="R12" i="7"/>
  <c r="S12" i="7"/>
  <c r="R33" i="7"/>
  <c r="S33" i="7"/>
  <c r="R34" i="7"/>
  <c r="S34" i="7"/>
  <c r="R35" i="7"/>
  <c r="S35" i="7"/>
  <c r="R36" i="7"/>
  <c r="S36" i="7"/>
  <c r="R37" i="7"/>
  <c r="S37" i="7"/>
  <c r="R38" i="7"/>
  <c r="S38" i="7"/>
  <c r="R39" i="7"/>
  <c r="S39" i="7"/>
  <c r="R40" i="7"/>
  <c r="S40" i="7"/>
  <c r="R41" i="7"/>
  <c r="S41" i="7"/>
  <c r="R42" i="7"/>
  <c r="S42" i="7"/>
  <c r="R43" i="7"/>
  <c r="S43" i="7"/>
  <c r="R44" i="7"/>
  <c r="S44" i="7"/>
  <c r="R45" i="7"/>
  <c r="S45" i="7"/>
  <c r="R46" i="7"/>
  <c r="S46" i="7"/>
  <c r="R47" i="7"/>
  <c r="S47" i="7"/>
  <c r="R48" i="7"/>
  <c r="S48" i="7"/>
  <c r="R49" i="7"/>
  <c r="S49" i="7"/>
  <c r="R50" i="7"/>
  <c r="S50" i="7"/>
  <c r="R51" i="7"/>
  <c r="S51" i="7"/>
  <c r="R52" i="7"/>
  <c r="S52" i="7"/>
  <c r="R53" i="7"/>
  <c r="S53" i="7"/>
  <c r="R54" i="7"/>
  <c r="S54" i="7"/>
  <c r="R55" i="7"/>
  <c r="S55" i="7"/>
  <c r="R56" i="7"/>
  <c r="S56" i="7"/>
  <c r="R57" i="7"/>
  <c r="S57" i="7"/>
  <c r="R58" i="7"/>
  <c r="S58" i="7"/>
  <c r="R59" i="7"/>
  <c r="S59" i="7"/>
  <c r="R60" i="7"/>
  <c r="S60" i="7"/>
  <c r="R61" i="7"/>
  <c r="S61" i="7"/>
  <c r="R62" i="7"/>
  <c r="S62" i="7"/>
  <c r="R63" i="7"/>
  <c r="S63" i="7"/>
  <c r="R64" i="7"/>
  <c r="S64" i="7"/>
  <c r="R65" i="7"/>
  <c r="S65" i="7"/>
  <c r="R66" i="7"/>
  <c r="S66" i="7"/>
  <c r="R67" i="7"/>
  <c r="S67" i="7"/>
  <c r="R68" i="7"/>
  <c r="S68" i="7"/>
  <c r="R69" i="7"/>
  <c r="S69" i="7"/>
  <c r="R70" i="7"/>
  <c r="S70" i="7"/>
  <c r="R71" i="7"/>
  <c r="S71" i="7"/>
  <c r="R72" i="7"/>
  <c r="S72" i="7"/>
  <c r="R73" i="7"/>
  <c r="S73" i="7"/>
  <c r="R74" i="7"/>
  <c r="S74" i="7"/>
  <c r="R75" i="7"/>
  <c r="S75" i="7"/>
  <c r="R76" i="7"/>
  <c r="S76" i="7"/>
  <c r="R77" i="7"/>
  <c r="S77" i="7"/>
  <c r="R78" i="7"/>
  <c r="S78" i="7"/>
  <c r="R79" i="7"/>
  <c r="S79" i="7"/>
  <c r="R80" i="7"/>
  <c r="S80" i="7"/>
  <c r="R81" i="7"/>
  <c r="S81" i="7"/>
  <c r="R82" i="7"/>
  <c r="S82" i="7"/>
  <c r="R83" i="7"/>
  <c r="S83" i="7"/>
  <c r="R84" i="7"/>
  <c r="S84" i="7"/>
  <c r="R85" i="7"/>
  <c r="S85" i="7"/>
  <c r="R86" i="7"/>
  <c r="S86" i="7"/>
  <c r="R87" i="7"/>
  <c r="S87" i="7"/>
  <c r="R88" i="7"/>
  <c r="S88" i="7"/>
  <c r="R89" i="7"/>
  <c r="S89" i="7"/>
  <c r="R90" i="7"/>
  <c r="S90" i="7"/>
  <c r="R91" i="7"/>
  <c r="S91" i="7"/>
  <c r="R92" i="7"/>
  <c r="S92" i="7"/>
  <c r="R93" i="7"/>
  <c r="S93" i="7"/>
  <c r="R94" i="7"/>
  <c r="S94" i="7"/>
  <c r="R95" i="7"/>
  <c r="S95" i="7"/>
  <c r="R96" i="7"/>
  <c r="S96" i="7"/>
  <c r="R97" i="7"/>
  <c r="S97" i="7"/>
  <c r="R98" i="7"/>
  <c r="S98" i="7"/>
  <c r="R99" i="7"/>
  <c r="S99" i="7"/>
  <c r="R100" i="7"/>
  <c r="S100" i="7"/>
  <c r="R101" i="7"/>
  <c r="S101" i="7"/>
  <c r="R102" i="7"/>
  <c r="S102" i="7"/>
  <c r="R103" i="7"/>
  <c r="S103" i="7"/>
  <c r="R104" i="7"/>
  <c r="S104" i="7"/>
  <c r="R105" i="7"/>
  <c r="S105" i="7"/>
  <c r="R106" i="7"/>
  <c r="S106" i="7"/>
  <c r="R107" i="7"/>
  <c r="S107" i="7"/>
  <c r="R108" i="7"/>
  <c r="S108" i="7"/>
  <c r="R109" i="7"/>
  <c r="S109" i="7"/>
  <c r="R110" i="7"/>
  <c r="S110" i="7"/>
  <c r="S9" i="7"/>
  <c r="R9" i="7"/>
  <c r="S8" i="7"/>
  <c r="R8" i="7"/>
  <c r="M40" i="7" l="1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T35" i="7" l="1"/>
  <c r="T37" i="7"/>
  <c r="T39" i="7"/>
  <c r="T33" i="7"/>
  <c r="U34" i="7"/>
  <c r="U36" i="7"/>
  <c r="U38" i="7"/>
  <c r="T34" i="7"/>
  <c r="T36" i="7"/>
  <c r="T38" i="7"/>
  <c r="T40" i="7"/>
  <c r="U33" i="7"/>
  <c r="U35" i="7"/>
  <c r="U37" i="7"/>
  <c r="U39" i="7"/>
  <c r="U40" i="7"/>
  <c r="M48" i="7" l="1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T46" i="7" l="1"/>
  <c r="T42" i="7"/>
  <c r="T44" i="7"/>
  <c r="T47" i="7"/>
  <c r="T48" i="7"/>
  <c r="T41" i="7"/>
  <c r="T43" i="7"/>
  <c r="T45" i="7"/>
  <c r="U42" i="7"/>
  <c r="U44" i="7"/>
  <c r="U46" i="7"/>
  <c r="U48" i="7"/>
  <c r="U41" i="7"/>
  <c r="U43" i="7"/>
  <c r="U45" i="7"/>
  <c r="U47" i="7"/>
  <c r="M56" i="7" l="1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T50" i="7" l="1"/>
  <c r="T52" i="7"/>
  <c r="T54" i="7"/>
  <c r="U50" i="7"/>
  <c r="T49" i="7"/>
  <c r="T51" i="7"/>
  <c r="T53" i="7"/>
  <c r="T55" i="7"/>
  <c r="T56" i="7"/>
  <c r="U49" i="7"/>
  <c r="U51" i="7"/>
  <c r="U52" i="7"/>
  <c r="U53" i="7"/>
  <c r="U54" i="7"/>
  <c r="U55" i="7"/>
  <c r="U56" i="7"/>
  <c r="M71" i="7" l="1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T64" i="7" l="1"/>
  <c r="T66" i="7"/>
  <c r="T68" i="7"/>
  <c r="U64" i="7"/>
  <c r="U68" i="7"/>
  <c r="U70" i="7"/>
  <c r="U66" i="7"/>
  <c r="U69" i="7"/>
  <c r="T70" i="7"/>
  <c r="U65" i="7"/>
  <c r="U67" i="7"/>
  <c r="U71" i="7"/>
  <c r="T65" i="7"/>
  <c r="T67" i="7"/>
  <c r="T69" i="7"/>
  <c r="T71" i="7"/>
  <c r="M72" i="7"/>
  <c r="L72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U57" i="7" l="1"/>
  <c r="U59" i="7"/>
  <c r="U61" i="7"/>
  <c r="U63" i="7"/>
  <c r="T58" i="7"/>
  <c r="T60" i="7"/>
  <c r="T62" i="7"/>
  <c r="T72" i="7"/>
  <c r="U58" i="7"/>
  <c r="U62" i="7"/>
  <c r="U72" i="7"/>
  <c r="T57" i="7"/>
  <c r="T59" i="7"/>
  <c r="T61" i="7"/>
  <c r="T63" i="7"/>
  <c r="U60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88" i="7"/>
  <c r="L88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124" i="7"/>
  <c r="L124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0" i="7"/>
  <c r="M11" i="7"/>
  <c r="M12" i="7"/>
  <c r="M141" i="7"/>
  <c r="M142" i="7"/>
  <c r="M143" i="7"/>
  <c r="M144" i="7"/>
  <c r="M145" i="7"/>
  <c r="M146" i="7"/>
  <c r="M147" i="7"/>
  <c r="M156" i="7"/>
  <c r="M157" i="7"/>
  <c r="M158" i="7"/>
  <c r="M159" i="7"/>
  <c r="M160" i="7"/>
  <c r="L10" i="7"/>
  <c r="L11" i="7"/>
  <c r="L12" i="7"/>
  <c r="L141" i="7"/>
  <c r="L142" i="7"/>
  <c r="L143" i="7"/>
  <c r="L144" i="7"/>
  <c r="L145" i="7"/>
  <c r="L146" i="7"/>
  <c r="L147" i="7"/>
  <c r="L156" i="7"/>
  <c r="L157" i="7"/>
  <c r="L158" i="7"/>
  <c r="L159" i="7"/>
  <c r="L160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2" i="7"/>
  <c r="L162" i="7"/>
  <c r="M161" i="7"/>
  <c r="L161" i="7"/>
  <c r="M178" i="7"/>
  <c r="L178" i="7"/>
  <c r="M177" i="7"/>
  <c r="L177" i="7"/>
  <c r="M176" i="7"/>
  <c r="L176" i="7"/>
  <c r="M171" i="7"/>
  <c r="L171" i="7"/>
  <c r="L8" i="7"/>
  <c r="L9" i="7"/>
  <c r="M9" i="7"/>
  <c r="E179" i="7"/>
  <c r="F179" i="7"/>
  <c r="G179" i="7"/>
  <c r="H179" i="7"/>
  <c r="I179" i="7"/>
  <c r="J179" i="7"/>
  <c r="K179" i="7"/>
  <c r="N179" i="7"/>
  <c r="O179" i="7"/>
  <c r="P179" i="7"/>
  <c r="Q179" i="7"/>
  <c r="D179" i="7"/>
  <c r="M8" i="7"/>
  <c r="M179" i="7" l="1"/>
  <c r="T168" i="7"/>
  <c r="T119" i="7"/>
  <c r="U82" i="7"/>
  <c r="U143" i="7"/>
  <c r="T99" i="7"/>
  <c r="T8" i="7"/>
  <c r="U171" i="7"/>
  <c r="U176" i="7"/>
  <c r="U177" i="7"/>
  <c r="U178" i="7"/>
  <c r="T157" i="7"/>
  <c r="U160" i="7"/>
  <c r="U12" i="7"/>
  <c r="T97" i="7"/>
  <c r="T98" i="7"/>
  <c r="T100" i="7"/>
  <c r="T101" i="7"/>
  <c r="T102" i="7"/>
  <c r="T103" i="7"/>
  <c r="T104" i="7"/>
  <c r="T89" i="7"/>
  <c r="T90" i="7"/>
  <c r="T91" i="7"/>
  <c r="T92" i="7"/>
  <c r="T93" i="7"/>
  <c r="T94" i="7"/>
  <c r="T95" i="7"/>
  <c r="T96" i="7"/>
  <c r="T73" i="7"/>
  <c r="T74" i="7"/>
  <c r="T75" i="7"/>
  <c r="T76" i="7"/>
  <c r="T77" i="7"/>
  <c r="T78" i="7"/>
  <c r="T79" i="7"/>
  <c r="T88" i="7"/>
  <c r="U80" i="7"/>
  <c r="U81" i="7"/>
  <c r="U83" i="7"/>
  <c r="U84" i="7"/>
  <c r="U85" i="7"/>
  <c r="U86" i="7"/>
  <c r="U87" i="7"/>
  <c r="U118" i="7"/>
  <c r="U119" i="7"/>
  <c r="U120" i="7"/>
  <c r="U121" i="7"/>
  <c r="U122" i="7"/>
  <c r="U123" i="7"/>
  <c r="U112" i="7"/>
  <c r="U114" i="7"/>
  <c r="U115" i="7"/>
  <c r="U116" i="7"/>
  <c r="U117" i="7"/>
  <c r="T148" i="7"/>
  <c r="T151" i="7"/>
  <c r="T134" i="7"/>
  <c r="T139" i="7"/>
  <c r="T132" i="7"/>
  <c r="T124" i="7"/>
  <c r="T161" i="7"/>
  <c r="T162" i="7"/>
  <c r="T166" i="7"/>
  <c r="T167" i="7"/>
  <c r="T169" i="7"/>
  <c r="T170" i="7"/>
  <c r="T160" i="7"/>
  <c r="T156" i="7"/>
  <c r="T144" i="7"/>
  <c r="T12" i="7"/>
  <c r="U159" i="7"/>
  <c r="U147" i="7"/>
  <c r="U11" i="7"/>
  <c r="T149" i="7"/>
  <c r="T150" i="7"/>
  <c r="T152" i="7"/>
  <c r="T153" i="7"/>
  <c r="T154" i="7"/>
  <c r="T155" i="7"/>
  <c r="T133" i="7"/>
  <c r="T135" i="7"/>
  <c r="T136" i="7"/>
  <c r="T137" i="7"/>
  <c r="T138" i="7"/>
  <c r="T140" i="7"/>
  <c r="T125" i="7"/>
  <c r="T126" i="7"/>
  <c r="T127" i="7"/>
  <c r="T128" i="7"/>
  <c r="T129" i="7"/>
  <c r="T131" i="7"/>
  <c r="T105" i="7"/>
  <c r="T106" i="7"/>
  <c r="T107" i="7"/>
  <c r="T108" i="7"/>
  <c r="T109" i="7"/>
  <c r="T110" i="7"/>
  <c r="T111" i="7"/>
  <c r="T158" i="7"/>
  <c r="T146" i="7"/>
  <c r="T142" i="7"/>
  <c r="U157" i="7"/>
  <c r="U141" i="7"/>
  <c r="U97" i="7"/>
  <c r="U101" i="7"/>
  <c r="U90" i="7"/>
  <c r="U95" i="7"/>
  <c r="U75" i="7"/>
  <c r="U88" i="7"/>
  <c r="T86" i="7"/>
  <c r="T118" i="7"/>
  <c r="T120" i="7"/>
  <c r="T121" i="7"/>
  <c r="T122" i="7"/>
  <c r="T123" i="7"/>
  <c r="T112" i="7"/>
  <c r="T113" i="7"/>
  <c r="T114" i="7"/>
  <c r="T115" i="7"/>
  <c r="T178" i="7"/>
  <c r="U9" i="7"/>
  <c r="T9" i="7"/>
  <c r="U98" i="7"/>
  <c r="U99" i="7"/>
  <c r="U100" i="7"/>
  <c r="U102" i="7"/>
  <c r="U103" i="7"/>
  <c r="U104" i="7"/>
  <c r="T80" i="7"/>
  <c r="T81" i="7"/>
  <c r="T82" i="7"/>
  <c r="T83" i="7"/>
  <c r="T84" i="7"/>
  <c r="T85" i="7"/>
  <c r="T87" i="7"/>
  <c r="T176" i="7"/>
  <c r="T177" i="7"/>
  <c r="T159" i="7"/>
  <c r="U158" i="7"/>
  <c r="U146" i="7"/>
  <c r="U142" i="7"/>
  <c r="U10" i="7"/>
  <c r="T145" i="7"/>
  <c r="T141" i="7"/>
  <c r="U156" i="7"/>
  <c r="U144" i="7"/>
  <c r="U148" i="7"/>
  <c r="U149" i="7"/>
  <c r="U150" i="7"/>
  <c r="U151" i="7"/>
  <c r="U152" i="7"/>
  <c r="U153" i="7"/>
  <c r="U154" i="7"/>
  <c r="U155" i="7"/>
  <c r="U133" i="7"/>
  <c r="U134" i="7"/>
  <c r="U135" i="7"/>
  <c r="U136" i="7"/>
  <c r="U137" i="7"/>
  <c r="U138" i="7"/>
  <c r="U139" i="7"/>
  <c r="U140" i="7"/>
  <c r="U125" i="7"/>
  <c r="U126" i="7"/>
  <c r="U127" i="7"/>
  <c r="U128" i="7"/>
  <c r="U129" i="7"/>
  <c r="U130" i="7"/>
  <c r="U131" i="7"/>
  <c r="U132" i="7"/>
  <c r="U108" i="7"/>
  <c r="U109" i="7"/>
  <c r="U110" i="7"/>
  <c r="U111" i="7"/>
  <c r="U124" i="7"/>
  <c r="U89" i="7"/>
  <c r="U91" i="7"/>
  <c r="U92" i="7"/>
  <c r="U93" i="7"/>
  <c r="U94" i="7"/>
  <c r="U96" i="7"/>
  <c r="U73" i="7"/>
  <c r="U74" i="7"/>
  <c r="U76" i="7"/>
  <c r="U78" i="7"/>
  <c r="U79" i="7"/>
  <c r="U8" i="7"/>
  <c r="S179" i="7"/>
  <c r="T10" i="7"/>
  <c r="U145" i="7"/>
  <c r="T116" i="7"/>
  <c r="T117" i="7"/>
  <c r="T130" i="7"/>
  <c r="R179" i="7"/>
  <c r="U161" i="7"/>
  <c r="U162" i="7"/>
  <c r="U165" i="7"/>
  <c r="U166" i="7"/>
  <c r="U167" i="7"/>
  <c r="U168" i="7"/>
  <c r="U169" i="7"/>
  <c r="U170" i="7"/>
  <c r="T147" i="7"/>
  <c r="T143" i="7"/>
  <c r="T11" i="7"/>
  <c r="U113" i="7"/>
  <c r="L179" i="7"/>
  <c r="U105" i="7"/>
  <c r="U106" i="7"/>
  <c r="T171" i="7"/>
  <c r="T165" i="7"/>
  <c r="U107" i="7"/>
  <c r="U77" i="7"/>
  <c r="T179" i="7" l="1"/>
  <c r="U179" i="7"/>
</calcChain>
</file>

<file path=xl/sharedStrings.xml><?xml version="1.0" encoding="utf-8"?>
<sst xmlns="http://schemas.openxmlformats.org/spreadsheetml/2006/main" count="752" uniqueCount="363">
  <si>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</si>
  <si>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</si>
  <si>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</si>
  <si>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</si>
  <si>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</si>
  <si>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</si>
  <si>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</si>
  <si>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</si>
  <si>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</si>
  <si>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</si>
  <si>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</si>
  <si>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>Código Instit.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</si>
  <si>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</si>
  <si>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</si>
  <si>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</si>
  <si>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</si>
  <si>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</si>
  <si>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</si>
  <si>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90.400.888</t>
  </si>
  <si>
    <t>BANCO SANTANDER (BRASIL) S.A.</t>
  </si>
  <si>
    <t>33.479.023</t>
  </si>
  <si>
    <t>BANCO CITIBANK S.A.</t>
  </si>
  <si>
    <t>60.746.948</t>
  </si>
  <si>
    <t>BANCO BRADESCO S.A.</t>
  </si>
  <si>
    <t>33.172.537</t>
  </si>
  <si>
    <t>BANCO J.P. MORGAN S.A.</t>
  </si>
  <si>
    <t>60.701.190</t>
  </si>
  <si>
    <t>ITAÚ UNIBANCO S.A.</t>
  </si>
  <si>
    <t>61.533.584</t>
  </si>
  <si>
    <t>BANCO SOCIETE GENERALE BRASIL S.A.</t>
  </si>
  <si>
    <t>00.000.000</t>
  </si>
  <si>
    <t>BANCO DO BRASIL S.A.</t>
  </si>
  <si>
    <t>30.306.294</t>
  </si>
  <si>
    <t>BANCO BTG PACTUAL S.A.</t>
  </si>
  <si>
    <t>33.987.793</t>
  </si>
  <si>
    <t>BANCO DE INVESTIMENTOS CREDIT SUISSE (BRASIL) S.A.</t>
  </si>
  <si>
    <t>62.073.200</t>
  </si>
  <si>
    <t>BANK OF AMERICA MERRILL LYNCH BANCO MÚLTIPLO S.A.</t>
  </si>
  <si>
    <t>60.498.557</t>
  </si>
  <si>
    <t>01.522.368</t>
  </si>
  <si>
    <t>BANCO BNP PARIBAS BRASIL S.A.</t>
  </si>
  <si>
    <t>04.332.281</t>
  </si>
  <si>
    <t>GOLDMAN SACHS DO BRASIL BANCO MULTIPLO S.A.</t>
  </si>
  <si>
    <t>02.801.938</t>
  </si>
  <si>
    <t>BANCO MORGAN STANLEY S.A.</t>
  </si>
  <si>
    <t>59.588.111</t>
  </si>
  <si>
    <t>BANCO VOTORANTIM S.A.</t>
  </si>
  <si>
    <t>62.331.228</t>
  </si>
  <si>
    <t>DEUTSCHE BANK S.A. - BANCO ALEMAO</t>
  </si>
  <si>
    <t>11.932.017</t>
  </si>
  <si>
    <t>STANDARD CHARTERED BANK (BRASIL) S.A. - BANCO DE INVESTIMENTO</t>
  </si>
  <si>
    <t>75.647.891</t>
  </si>
  <si>
    <t>BANCO CRÉDIT AGRICOLE BRASIL S.A.</t>
  </si>
  <si>
    <t>61.820.817</t>
  </si>
  <si>
    <t>BANCO PAULISTA S.A.</t>
  </si>
  <si>
    <t>33.657.248</t>
  </si>
  <si>
    <t>BANCO NACIONAL DE DESENVOLVIMENTO ECONOMICO E SOCIAL</t>
  </si>
  <si>
    <t>58.160.789</t>
  </si>
  <si>
    <t>BANCO SAFRA S.A.</t>
  </si>
  <si>
    <t>00.038.166</t>
  </si>
  <si>
    <t>BANCO CENTRAL DO BRASIL</t>
  </si>
  <si>
    <t>07.656.500</t>
  </si>
  <si>
    <t>BANCO KDB DO BRASIL S.A.</t>
  </si>
  <si>
    <t>49.336.860</t>
  </si>
  <si>
    <t>ING BANK N.V.</t>
  </si>
  <si>
    <t>60.518.222</t>
  </si>
  <si>
    <t>BANCO SUMITOMO MITSUI BRASILEIRO S.A.</t>
  </si>
  <si>
    <t>62.232.889</t>
  </si>
  <si>
    <t>BANCO DAYCOVAL S.A.</t>
  </si>
  <si>
    <t>01.023.570</t>
  </si>
  <si>
    <t>BANCO RABOBANK INTERNATIONAL BRASIL S.A.</t>
  </si>
  <si>
    <t>00.360.305</t>
  </si>
  <si>
    <t>CAIXA ECONOMICA FEDERAL</t>
  </si>
  <si>
    <t>68.900.810</t>
  </si>
  <si>
    <t>BANCO RENDIMENTO S.A.</t>
  </si>
  <si>
    <t>11.703.662</t>
  </si>
  <si>
    <t>71.027.866</t>
  </si>
  <si>
    <t>78.632.767</t>
  </si>
  <si>
    <t>BANCO OURINVEST S.A.</t>
  </si>
  <si>
    <t>07.450.604</t>
  </si>
  <si>
    <t>CHINA CONSTRUCTION BANK (BRASIL) BANCO MÚLTIPLO S/A</t>
  </si>
  <si>
    <t>46.518.205</t>
  </si>
  <si>
    <t>JPMORGAN CHASE BANK, NATIONAL ASSOCIATION</t>
  </si>
  <si>
    <t>61.088.183</t>
  </si>
  <si>
    <t>BANCO MIZUHO DO BRASIL S.A.</t>
  </si>
  <si>
    <t>28.195.667</t>
  </si>
  <si>
    <t>BANCO ABC BRASIL S.A.</t>
  </si>
  <si>
    <t>13.059.145</t>
  </si>
  <si>
    <t>BEXS BANCO DE CÂMBIO S/A</t>
  </si>
  <si>
    <t>03.532.415</t>
  </si>
  <si>
    <t>BANCO ABN AMRO S.A.</t>
  </si>
  <si>
    <t>53.518.684</t>
  </si>
  <si>
    <t>HSBC BRASIL S.A. - BANCO DE INVESTIMENTO</t>
  </si>
  <si>
    <t>29.030.467</t>
  </si>
  <si>
    <t>SCOTIABANK BRASIL S.A. BANCO MÚLTIPLO</t>
  </si>
  <si>
    <t>17.453.575</t>
  </si>
  <si>
    <t>ICBC DO BRASIL BANCO MÚLTIPLO S.A.</t>
  </si>
  <si>
    <t>03.609.817</t>
  </si>
  <si>
    <t>BANCO CARGILL S.A.</t>
  </si>
  <si>
    <t>30.723.886</t>
  </si>
  <si>
    <t>BANCO MODAL S.A.</t>
  </si>
  <si>
    <t>15.357.060</t>
  </si>
  <si>
    <t>BANCO WOORI BANK DO BRASIL S.A.</t>
  </si>
  <si>
    <t>73.622.748</t>
  </si>
  <si>
    <t>92.702.067</t>
  </si>
  <si>
    <t>BANCO DO ESTADO DO RIO GRANDE DO SUL S.A.</t>
  </si>
  <si>
    <t>58.616.418</t>
  </si>
  <si>
    <t>BANCO FIBRA S.A.</t>
  </si>
  <si>
    <t>19.307.785</t>
  </si>
  <si>
    <t>MS BANK S.A. BANCO DE CÂMBIO</t>
  </si>
  <si>
    <t>13.728.156</t>
  </si>
  <si>
    <t>WESTERN UNION CORRETORA DE CÂMBIO S.A.</t>
  </si>
  <si>
    <t>61.186.680</t>
  </si>
  <si>
    <t>BANCO BMG S.A.</t>
  </si>
  <si>
    <t>92.856.905</t>
  </si>
  <si>
    <t>ADVANCED CORRETORA DE CÂMBIO LTDA</t>
  </si>
  <si>
    <t>00.997.185</t>
  </si>
  <si>
    <t>62.144.175</t>
  </si>
  <si>
    <t>BANCO PINE S.A.</t>
  </si>
  <si>
    <t>00.460.065</t>
  </si>
  <si>
    <t>04.913.129</t>
  </si>
  <si>
    <t>CONFIDENCE CORRETORA DE CÂMBIO S.A.</t>
  </si>
  <si>
    <t>59.118.133</t>
  </si>
  <si>
    <t>BANCO LUSO BRASILEIRO S.A.</t>
  </si>
  <si>
    <t>60.889.128</t>
  </si>
  <si>
    <t>BANCO SOFISA S.A.</t>
  </si>
  <si>
    <t>17.354.911</t>
  </si>
  <si>
    <t>COTACAO DISTRIBUIDORA DE TITULOS E VALORES MOBILIARIOS S.A</t>
  </si>
  <si>
    <t>32.648.370</t>
  </si>
  <si>
    <t>FAIR CORRETORA DE CAMBIO S.A.</t>
  </si>
  <si>
    <t>45.246.410</t>
  </si>
  <si>
    <t>BRASIL PLURAL S.A. BANCO MÚLTIPLO</t>
  </si>
  <si>
    <t>00.250.699</t>
  </si>
  <si>
    <t>AGK CORRETORA DE CAMBIO S.A.</t>
  </si>
  <si>
    <t>10.690.848</t>
  </si>
  <si>
    <t>BANCO DA CHINA BRASIL S.A.</t>
  </si>
  <si>
    <t>15.114.366</t>
  </si>
  <si>
    <t>01.181.521</t>
  </si>
  <si>
    <t>BANCO COOPERATIVO SICREDI S.A.</t>
  </si>
  <si>
    <t>12.586.596</t>
  </si>
  <si>
    <t>MULTIMONEY CORRETORA DE CÂMBIO LTDA</t>
  </si>
  <si>
    <t>02.992.317</t>
  </si>
  <si>
    <t>TREVISO CORRETORA DE CÂMBIO S.A.</t>
  </si>
  <si>
    <t>92.894.922</t>
  </si>
  <si>
    <t>BANCO ORIGINAL S.A.</t>
  </si>
  <si>
    <t>02.318.507</t>
  </si>
  <si>
    <t>BANCO KEB HANA DO BRASIL S.A.</t>
  </si>
  <si>
    <t>34.111.187</t>
  </si>
  <si>
    <t>HAITONG BANCO DE INVESTIMENTO DO BRASIL S.A.</t>
  </si>
  <si>
    <t>16.944.141</t>
  </si>
  <si>
    <t>BROKER BRASIL CORRETORA DE CÂMBIO LTDA.</t>
  </si>
  <si>
    <t>55.230.916</t>
  </si>
  <si>
    <t>INTESA SANPAOLO BRASIL S.A. - BANCO MÚLTIPLO</t>
  </si>
  <si>
    <t>31.895.683</t>
  </si>
  <si>
    <t>BANCO INDUSTRIAL DO BRASIL S.A.</t>
  </si>
  <si>
    <t>07.237.373</t>
  </si>
  <si>
    <t>BANCO DO NORDESTE DO BRASIL S.A.</t>
  </si>
  <si>
    <t>33.466.988</t>
  </si>
  <si>
    <t>BANCO CAIXA GERAL - BRASIL S.A.</t>
  </si>
  <si>
    <t>60.770.336</t>
  </si>
  <si>
    <t>BANCO ALFA DE INVESTIMENTO S.A.</t>
  </si>
  <si>
    <t>05.452.073</t>
  </si>
  <si>
    <t>ALBATROSS CORRETORA DE CAMBIO E VALORES S.A</t>
  </si>
  <si>
    <t>24.074.692</t>
  </si>
  <si>
    <t>GUITTA CORRETORA DE CAMBIO LTDA.</t>
  </si>
  <si>
    <t>11.495.073</t>
  </si>
  <si>
    <t>OM DISTRIBUIDORA DE TÍTULOS E VALORES MOBILIÁRIOS LTDA</t>
  </si>
  <si>
    <t>50.579.044</t>
  </si>
  <si>
    <t>LEVYCAM - CORRETORA DE CAMBIO E VALORES LTDA.</t>
  </si>
  <si>
    <t>57.582.264</t>
  </si>
  <si>
    <t>TORRE CORRETORA DE CÂMBIO LTDA</t>
  </si>
  <si>
    <t>28.127.603</t>
  </si>
  <si>
    <t>BANESTES S.A. BANCO DO ESTADO DO ESPIRITO SANTO</t>
  </si>
  <si>
    <t>44.189.447</t>
  </si>
  <si>
    <t>BANCO DE LA PROVINCIA DE BUENOS AIRES</t>
  </si>
  <si>
    <t>08.609.934</t>
  </si>
  <si>
    <t>NOVO MUNDO CORRETORA DE CÂMBIO S.A.</t>
  </si>
  <si>
    <t>62.285.390</t>
  </si>
  <si>
    <t>SOCOPA SOCIEDADE CORRETORA PAULISTA S.A.</t>
  </si>
  <si>
    <t>09.512.542</t>
  </si>
  <si>
    <t>CODEPE CORRETORA DE VALORES E CÂMBIO S.A.</t>
  </si>
  <si>
    <t>14.190.547</t>
  </si>
  <si>
    <t>CAMBIONET CORRETORA DE CÂMBIO LTDA.</t>
  </si>
  <si>
    <t>74.828.799</t>
  </si>
  <si>
    <t>NOVO BANCO CONTINENTAL S.A. - BANCO MÚLTIPLO</t>
  </si>
  <si>
    <t>04.062.902</t>
  </si>
  <si>
    <t>VISION S.A. CORRETORA DE CAMBIO</t>
  </si>
  <si>
    <t>61.024.352</t>
  </si>
  <si>
    <t>BANCO INDUSVAL S.A.</t>
  </si>
  <si>
    <t>10.853.017</t>
  </si>
  <si>
    <t>GET MONEY CORRETORA DE CÂMBIO S.A.</t>
  </si>
  <si>
    <t>13.220.493</t>
  </si>
  <si>
    <t>BR PARTNERS BANCO DE INVESTIMENTO S.A.</t>
  </si>
  <si>
    <t>17.904.906</t>
  </si>
  <si>
    <t>BRX CORRETORA DE CÂMBIO LTDA.</t>
  </si>
  <si>
    <t>76.641.497</t>
  </si>
  <si>
    <t>DOURADA CORRETORA DE CÂMBIO LTDA.</t>
  </si>
  <si>
    <t>40.353.377</t>
  </si>
  <si>
    <t>FOURTRADE CORRETORA DE CÂMBIO LTDA.</t>
  </si>
  <si>
    <t>50.657.675</t>
  </si>
  <si>
    <t>SLW CORRETORA DE VALORES E CÂMBIO LTDA.</t>
  </si>
  <si>
    <t>06.373.777</t>
  </si>
  <si>
    <t>BOA VIAGEM SOCIEDADE CORRETORA DE CÂMBIO LTDA.</t>
  </si>
  <si>
    <t>18.287.740</t>
  </si>
  <si>
    <t>CONECTA CORRETORA DE CÂMBIO LTDA.</t>
  </si>
  <si>
    <t>15.482.499</t>
  </si>
  <si>
    <t>TURCÂMBIO - CORRETORA DE CÂMBIO LTDA.</t>
  </si>
  <si>
    <t>94.968.518</t>
  </si>
  <si>
    <t>DECYSEO CORRETORA DE CAMBIO LTDA.</t>
  </si>
  <si>
    <t>19.086.249</t>
  </si>
  <si>
    <t>EXECUTIVE CORRETORA DE CÂMBIO LTDA.</t>
  </si>
  <si>
    <t>34.265.629</t>
  </si>
  <si>
    <t>INTERCAM CORRETORA DE CÂMBIO LTDA.</t>
  </si>
  <si>
    <t>59.285.411</t>
  </si>
  <si>
    <t>BANCO PAN S.A.</t>
  </si>
  <si>
    <t>17.312.083</t>
  </si>
  <si>
    <t>H H PICCHIONI S/A CORRETORA DE CAMBIO E VALORES MOBILIARIOS</t>
  </si>
  <si>
    <t>04.913.711</t>
  </si>
  <si>
    <t>BANCO DO ESTADO DO PARÁ S.A.</t>
  </si>
  <si>
    <t>69.078.350</t>
  </si>
  <si>
    <t>J. ALVES CORRETORA DE CAMBIO LTDA</t>
  </si>
  <si>
    <t>77.162.881</t>
  </si>
  <si>
    <t>DEBONI DISTRIBUIDORA DE TITULOS E VALORES MOBILIARIOS LTDA</t>
  </si>
  <si>
    <t>62.280.490</t>
  </si>
  <si>
    <t>DIBRAN DISTRIBUIDORA DE TÍTULOS E VALORES MOBILIÁRIOS LTDA.</t>
  </si>
  <si>
    <t>02.332.886</t>
  </si>
  <si>
    <t>XP INVESTIMENTOS CORRETORA DE CÂMBIO,TÍTULOS E VALORES MOBILIÁRIOS S/A</t>
  </si>
  <si>
    <t>33.042.151</t>
  </si>
  <si>
    <t>BANCO DE LA NACION ARGENTINA</t>
  </si>
  <si>
    <t>04.902.979</t>
  </si>
  <si>
    <t>BANCO DA AMAZONIA S.A.</t>
  </si>
  <si>
    <t>80.202.872</t>
  </si>
  <si>
    <t>CORREPARTI CORRETORA DE CAMBIO LTDA</t>
  </si>
  <si>
    <t>06.132.348</t>
  </si>
  <si>
    <t>LABOR SOCIEDADE CORRETORA DE CÂMBIO LTDA.</t>
  </si>
  <si>
    <t>00.000.208</t>
  </si>
  <si>
    <t>BRB - BANCO DE BRASILIA S.A.</t>
  </si>
  <si>
    <t>33.923.798</t>
  </si>
  <si>
    <t>BANCO MÁXIMA S.A.</t>
  </si>
  <si>
    <t>07.679.404</t>
  </si>
  <si>
    <t>BANCO TOPÁZIO S.A.</t>
  </si>
  <si>
    <t>00.416.968</t>
  </si>
  <si>
    <t>16.927.221</t>
  </si>
  <si>
    <t>AMAZÔNIA CORRETORA DE CÂMBIO LTDA.</t>
  </si>
  <si>
    <t>17.508.380</t>
  </si>
  <si>
    <t>UNIÃO ALTERNATIVA CORRETORA DE CÂMBIO LTDA.</t>
  </si>
  <si>
    <t>61.033.106</t>
  </si>
  <si>
    <t>17.184.037</t>
  </si>
  <si>
    <t>BANCO MERCANTIL DO BRASIL S.A.</t>
  </si>
  <si>
    <t>73.302.408</t>
  </si>
  <si>
    <t>EXIM CORRETORA DE CAMBIO LTDA</t>
  </si>
  <si>
    <t>33.851.064</t>
  </si>
  <si>
    <t>DILLON S/A DISTRIBUIDORA DE TITULOS E VALORES MOBILIARIOS</t>
  </si>
  <si>
    <t>20.155.248</t>
  </si>
  <si>
    <t>PARMETAL DISTRIBUIDORA DE TÍTULOS E VALORES MOBILIÁRIOS LTDA</t>
  </si>
  <si>
    <t>25.280.945</t>
  </si>
  <si>
    <t>AVS CORRETORA DE CÂMBIO LTDA.</t>
  </si>
  <si>
    <t>13.839.639</t>
  </si>
  <si>
    <t>MELHOR - CORRETORA DE CÂMBIO LTDA.</t>
  </si>
  <si>
    <t>08.520.517</t>
  </si>
  <si>
    <t>SOL CORRETORA DE CÂMBIO LTDA.</t>
  </si>
  <si>
    <t>15.168.152</t>
  </si>
  <si>
    <t>CONSEGTUR CORRETORA DE CÂMBIO LTDA.</t>
  </si>
  <si>
    <t>20.283.069</t>
  </si>
  <si>
    <t>JN-MAXI CORRETORA DE CÂMBIO LTDA.</t>
  </si>
  <si>
    <t>17.772.370</t>
  </si>
  <si>
    <t>VIP'S CORRETORA DE CÂMBIO LTDA.</t>
  </si>
  <si>
    <t>23.010.182</t>
  </si>
  <si>
    <t>GOOD CORRETORA DE CÂMBIO LTDA</t>
  </si>
  <si>
    <t>38.486.817</t>
  </si>
  <si>
    <t>BANCO DE DESENVOLVIMENTO DE MINAS GERAIS S.A.-BDMG</t>
  </si>
  <si>
    <t>73.279.093</t>
  </si>
  <si>
    <t>PACIFIC INVEST DISTRIBUIDORA DE TITULOS E VALORES MOBILIARIOS LTDA</t>
  </si>
  <si>
    <t>71.590.442</t>
  </si>
  <si>
    <t>LASTRO RDV DISTRIBUIDORA DE TÍTULOS E VALORES MOBILIÁRIOS LTDA.</t>
  </si>
  <si>
    <t>17.635.177</t>
  </si>
  <si>
    <t>CONEXION CORRETORA DE CÂMBIO LTDA.</t>
  </si>
  <si>
    <t>21.040.668</t>
  </si>
  <si>
    <t>GLOBAL EXCHANGE DO BRASIL SOCIEDADE CORRETORA DE CÂMBIO LTDA.</t>
  </si>
  <si>
    <t>23.522.214</t>
  </si>
  <si>
    <t>COMMERZBANK BRASIL S.A. - BANCO MÚLTIPLO</t>
  </si>
  <si>
    <t>61.973.863</t>
  </si>
  <si>
    <t>LEROSA S.A. CORRETORA DE VALORES E CAMBIO</t>
  </si>
  <si>
    <t>04.684.647</t>
  </si>
  <si>
    <t>ARC CORRETORA DE CAMBIO, ASSOCIADOS GOUVEIA, CAMPEDELLI S.A.</t>
  </si>
  <si>
    <t>15.122.605</t>
  </si>
  <si>
    <t>LÚMINA CORRETORA DE CÂMBIO LTDA.</t>
  </si>
  <si>
    <t>34.666.362</t>
  </si>
  <si>
    <t>MONOPÓLIO CORRETORA DE CÂMBIO LTDA.</t>
  </si>
  <si>
    <t>15.761.217</t>
  </si>
  <si>
    <t>CORRETORA DE CÂMBIO AÇORIANA LIMITADA.</t>
  </si>
  <si>
    <t>07.333.726</t>
  </si>
  <si>
    <t>ONNIX CORRETORA DE CÂMBIO LTDA.</t>
  </si>
  <si>
    <t>71.677.850</t>
  </si>
  <si>
    <t>FRENTE CORRETORA DE CÂMBIO LTDA.</t>
  </si>
  <si>
    <t>16.854.999</t>
  </si>
  <si>
    <t>SINGRATUR CORRETORA DE CÂMBIO LTDA</t>
  </si>
  <si>
    <t>17.312.661</t>
  </si>
  <si>
    <t>AMARIL FRANKLIN CORRETORA DE TÍTULOS E VALORES LTDA</t>
  </si>
  <si>
    <t>16.789.470</t>
  </si>
  <si>
    <t>TURISCAM CORRETORA DE CÂMBIO LTDA.</t>
  </si>
  <si>
    <t>89.784.367</t>
  </si>
  <si>
    <t>EBADIVAL - E. BAGGIO DISTRIBUIDORA DE TÍTULOS E VALORES MOBILIÁRIOS LTDA.</t>
  </si>
  <si>
    <t>18.145.784</t>
  </si>
  <si>
    <t>NUMATUR CORRETORA DE CÂMBIO LTDA.</t>
  </si>
  <si>
    <t>76.633.486</t>
  </si>
  <si>
    <t>OLIVEIRA FRANCO SOCIEDADE CORRETORA DE VALORES E CAMBIO LTDA</t>
  </si>
  <si>
    <t>59.615.005</t>
  </si>
  <si>
    <t>PATACÃO DISTRIBUIDORA DE TÍTULOS E VALORES MOBILIÁRIOS LTDA.</t>
  </si>
  <si>
    <t>21.148.439</t>
  </si>
  <si>
    <t>SEALANDAIR CORRETORA DE CÂMBIO LTDA.</t>
  </si>
  <si>
    <t>52.937.216</t>
  </si>
  <si>
    <t>BEXS CORRETORA DE CÂMBIO S/A</t>
  </si>
  <si>
    <t>15.077.393</t>
  </si>
  <si>
    <t>MEGA CORRETORA DE CÂMBIO LTDA.</t>
  </si>
  <si>
    <t>12.392.983</t>
  </si>
  <si>
    <t>MIRAE ASSET WEALTH MANAGEMENT (BRAZIL) CORRETORA DE CÂMBIO, TÍTULOS E VALORES MOBILIÁRIOS LTDA.</t>
  </si>
  <si>
    <t>62.237.649</t>
  </si>
  <si>
    <t>CAROL DISTRIBUIDORA DE TITULOS E VALORES MOBILIARIOS LTDA.</t>
  </si>
  <si>
    <t>09.274.232</t>
  </si>
  <si>
    <t>50.585.090</t>
  </si>
  <si>
    <t>BCV - BANCO DE CRÉDITO E VAREJO S.A.</t>
  </si>
  <si>
    <t>14.652.687</t>
  </si>
  <si>
    <t>CAMBIALL CASH CORRETORA DE CÂMBIO LTDA.</t>
  </si>
  <si>
    <t>03.443.143</t>
  </si>
  <si>
    <t>AVIPAM CORRETORA DE CAMBIO LTDA</t>
  </si>
  <si>
    <t>33.042.953</t>
  </si>
  <si>
    <t>CITIBANK N.A.</t>
  </si>
  <si>
    <t>61.444.949</t>
  </si>
  <si>
    <t>SAGITUR CORRETORA DE CÂMBIO LTDA.</t>
  </si>
  <si>
    <t>13.720.915</t>
  </si>
  <si>
    <t>BANCO WESTERN UNION DO BRASIL S.A.</t>
  </si>
  <si>
    <t>B&amp;T CORRETORA DE CAMBIO LTDA.</t>
  </si>
  <si>
    <t>BANCO INTER S.A.</t>
  </si>
  <si>
    <t>BANCO CREFISA S.A.</t>
  </si>
  <si>
    <t>28.650.236</t>
  </si>
  <si>
    <t>27.842.177</t>
  </si>
  <si>
    <t>IB CORRETORA DE CÂMBIO, TÍTULOS E VALORES MOBILIÁRIOS LTDA.</t>
  </si>
  <si>
    <t>28.762.249</t>
  </si>
  <si>
    <t>SADOC SOCIEDADE CORRETORA DE CÂMBIO LTDA.</t>
  </si>
  <si>
    <t>33.886.862</t>
  </si>
  <si>
    <t>MAXIMA S.A. CORRETORA DE CAMBIO, TITULOS E VALORES MOBILIARIOS</t>
  </si>
  <si>
    <t>Obs. Os dados para o Mercado Primário incluem os registros de contratos da natureza 99000 e não incluem os registros ACAM204.</t>
  </si>
  <si>
    <t>Obs. Os dados para o Mercado Interbancário referem-se a registros de operações de arbitragens (no País e no exterior), operações entre  instituições e operações com o Banco Central do Brasil.</t>
  </si>
  <si>
    <t>BANCO MUFG BRASIL S.A.</t>
  </si>
  <si>
    <t>TRAVELEX BANCO DE CÂMBIO S.A.</t>
  </si>
  <si>
    <t>BANCO BS2 S.A.</t>
  </si>
  <si>
    <t>BANCO B3 S.A.</t>
  </si>
  <si>
    <t>28.811.341</t>
  </si>
  <si>
    <t>INTL FCSTONE BANCO DE CÂMBIO S.A.</t>
  </si>
  <si>
    <t>STATE STREET BRASIL S.A. – BANCO COMERCIAL</t>
  </si>
  <si>
    <t>COLUNA S/A DISTRIBUIDORA DE TITULOS E VALORES MOBILIÁRIOS</t>
  </si>
  <si>
    <t>BANCO BOCOM BBM S.A.</t>
  </si>
  <si>
    <t>03.012.230</t>
  </si>
  <si>
    <t>HIPERCARD BANCO MÚLTIPLO S.A.</t>
  </si>
  <si>
    <t>BS2 DISTRIBUIDORA DE TÍTULOS E VALORES MOBILIÁRIOS S.A.</t>
  </si>
  <si>
    <t>02.038.232</t>
  </si>
  <si>
    <t>BANCO COOPERATIVO DO BRASIL S.A. - BANCOOB</t>
  </si>
  <si>
    <t>30.183.111</t>
  </si>
  <si>
    <t>TURMA CORRETORA DE CÂMBIO LTDA</t>
  </si>
  <si>
    <t>Registros de câmbio contratado em MARÇO / 2019</t>
  </si>
  <si>
    <t>Fonte: Sistema Câmbio; Dados extraídos em: 10.04.2019.</t>
  </si>
  <si>
    <t>Registros de câmbio contratado - Acumulado Jan-Mar/2019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</si>
</sst>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>
    <font>
      <sz val="10"/>
      <name val="Arial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14"/>
      <color indexed="1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6" fillId="0" borderId="1" xfId="0" applyFont="1" applyFill="1" applyBorder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 vertical="center"/>
    </xf>
    <xf numFmtId="0" fontId="9" fillId="0" borderId="2" xfId="0" applyFont="1" applyBorder="1" applyAlignment="1" applyProtection="1">
      <alignment vertical="center"/>
    </xf>
    <xf numFmtId="0" fontId="9" fillId="0" borderId="2" xfId="0" applyFont="1" applyBorder="1" applyAlignment="1" applyProtection="1">
      <alignment vertical="center" wrapText="1"/>
    </xf>
    <xf numFmtId="0" fontId="11" fillId="0" borderId="0" xfId="0" applyFont="1" applyAlignment="1" applyProtection="1">
      <alignment horizontal="center" vertical="center"/>
    </xf>
    <xf numFmtId="0" fontId="6" fillId="0" borderId="0" xfId="0" applyFont="1" applyProtection="1"/>
    <xf numFmtId="0" fontId="9" fillId="0" borderId="0" xfId="0" applyFont="1" applyProtection="1"/>
    <xf numFmtId="0" fontId="9" fillId="0" borderId="0" xfId="0" applyFont="1" applyBorder="1" applyProtection="1"/>
    <xf numFmtId="166" fontId="0" fillId="0" borderId="0" xfId="1" applyNumberFormat="1" applyFont="1"/>
    <xf numFmtId="49" fontId="8" fillId="0" borderId="0" xfId="0" applyNumberFormat="1" applyFont="1" applyAlignment="1" applyProtection="1">
      <alignment horizontal="left" vertical="center"/>
    </xf>
    <xf numFmtId="49" fontId="6" fillId="0" borderId="0" xfId="0" applyNumberFormat="1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4" fontId="0" fillId="0" borderId="0" xfId="0" applyNumberFormat="1"/>
    <xf numFmtId="0" fontId="12" fillId="0" borderId="0" xfId="0" applyFont="1" applyBorder="1" applyProtection="1"/>
    <xf numFmtId="49" fontId="12" fillId="0" borderId="0" xfId="0" applyNumberFormat="1" applyFont="1" applyAlignment="1" applyProtection="1">
      <alignment horizontal="center"/>
    </xf>
    <xf numFmtId="0" fontId="12" fillId="0" borderId="0" xfId="0" applyFont="1" applyProtection="1"/>
    <xf numFmtId="3" fontId="12" fillId="0" borderId="0" xfId="0" applyNumberFormat="1" applyFont="1" applyAlignment="1" applyProtection="1">
      <alignment horizontal="center"/>
    </xf>
    <xf numFmtId="164" fontId="12" fillId="0" borderId="0" xfId="1" applyFont="1" applyAlignment="1" applyProtection="1">
      <alignment horizontal="center"/>
    </xf>
    <xf numFmtId="164" fontId="12" fillId="0" borderId="0" xfId="1" applyFont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/>
    </xf>
    <xf numFmtId="165" fontId="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65" fontId="0" fillId="2" borderId="0" xfId="0" applyNumberFormat="1" applyFill="1" applyAlignment="1">
      <alignment horizontal="center"/>
    </xf>
    <xf numFmtId="0" fontId="0" fillId="2" borderId="0" xfId="0" applyFill="1"/>
    <xf numFmtId="49" fontId="9" fillId="0" borderId="0" xfId="0" applyNumberFormat="1" applyFont="1" applyBorder="1" applyAlignment="1" applyProtection="1">
      <alignment vertical="center" wrapText="1"/>
    </xf>
    <xf numFmtId="0" fontId="11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</xf>
    <xf numFmtId="0" fontId="11" fillId="4" borderId="3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left" vertical="center"/>
    </xf>
    <xf numFmtId="166" fontId="13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Border="1" applyAlignment="1" applyProtection="1">
      <alignment horizontal="center" vertical="center"/>
    </xf>
    <xf numFmtId="166" fontId="8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Border="1" applyAlignment="1" applyProtection="1">
      <alignment horizontal="center" vertical="center"/>
    </xf>
    <xf numFmtId="166" fontId="14" fillId="3" borderId="5" xfId="1" applyNumberFormat="1" applyFont="1" applyFill="1" applyBorder="1" applyAlignment="1" applyProtection="1">
      <alignment horizontal="center" vertical="center"/>
    </xf>
    <xf numFmtId="166" fontId="6" fillId="4" borderId="3" xfId="1" applyNumberFormat="1" applyFont="1" applyFill="1" applyBorder="1" applyAlignment="1" applyProtection="1">
      <alignment horizontal="right" vertical="center"/>
    </xf>
    <xf numFmtId="166" fontId="6" fillId="3" borderId="1" xfId="1" applyNumberFormat="1" applyFont="1" applyFill="1" applyBorder="1" applyAlignment="1" applyProtection="1">
      <alignment horizontal="right" vertical="center"/>
    </xf>
    <xf numFmtId="166" fontId="6" fillId="0" borderId="1" xfId="1" applyNumberFormat="1" applyFont="1" applyFill="1" applyBorder="1" applyAlignment="1" applyProtection="1">
      <alignment horizontal="right" vertical="center"/>
    </xf>
    <xf numFmtId="166" fontId="6" fillId="0" borderId="0" xfId="1" applyNumberFormat="1" applyFont="1" applyAlignment="1" applyProtection="1">
      <alignment horizontal="center"/>
    </xf>
    <xf numFmtId="166" fontId="6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Protection="1"/>
    <xf numFmtId="166" fontId="12" fillId="0" borderId="0" xfId="1" applyNumberFormat="1" applyFont="1" applyAlignment="1" applyProtection="1">
      <alignment horizontal="center"/>
    </xf>
    <xf numFmtId="166" fontId="11" fillId="3" borderId="6" xfId="1" applyNumberFormat="1" applyFont="1" applyFill="1" applyBorder="1" applyAlignment="1" applyProtection="1">
      <alignment horizontal="right"/>
    </xf>
    <xf numFmtId="165" fontId="5" fillId="2" borderId="0" xfId="0" applyNumberFormat="1" applyFont="1" applyFill="1" applyAlignment="1">
      <alignment horizontal="left"/>
    </xf>
    <xf numFmtId="3" fontId="6" fillId="4" borderId="3" xfId="0" applyNumberFormat="1" applyFont="1" applyFill="1" applyBorder="1" applyAlignment="1" applyProtection="1">
      <alignment horizontal="center" vertical="center"/>
    </xf>
    <xf numFmtId="3" fontId="6" fillId="3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164" fontId="9" fillId="0" borderId="0" xfId="1" applyFont="1" applyProtection="1"/>
    <xf numFmtId="166" fontId="14" fillId="3" borderId="9" xfId="1" applyNumberFormat="1" applyFont="1" applyFill="1" applyBorder="1" applyAlignment="1" applyProtection="1">
      <alignment horizontal="center" vertical="center" wrapText="1"/>
    </xf>
    <xf numFmtId="166" fontId="14" fillId="3" borderId="11" xfId="1" applyNumberFormat="1" applyFont="1" applyFill="1" applyBorder="1" applyAlignment="1" applyProtection="1">
      <alignment horizontal="center" vertical="center" wrapText="1"/>
    </xf>
    <xf numFmtId="166" fontId="14" fillId="3" borderId="9" xfId="1" applyNumberFormat="1" applyFont="1" applyFill="1" applyBorder="1" applyAlignment="1" applyProtection="1">
      <alignment horizontal="center" vertical="center"/>
    </xf>
    <xf numFmtId="166" fontId="14" fillId="3" borderId="10" xfId="1" applyNumberFormat="1" applyFont="1" applyFill="1" applyBorder="1" applyAlignment="1" applyProtection="1">
      <alignment horizontal="center" vertical="center"/>
    </xf>
    <xf numFmtId="165" fontId="4" fillId="3" borderId="4" xfId="0" applyNumberFormat="1" applyFont="1" applyFill="1" applyBorder="1" applyAlignment="1">
      <alignment horizontal="center" vertical="center" wrapText="1"/>
    </xf>
    <xf numFmtId="165" fontId="4" fillId="3" borderId="12" xfId="0" applyNumberFormat="1" applyFont="1" applyFill="1" applyBorder="1" applyAlignment="1">
      <alignment horizontal="center" vertical="center" wrapText="1"/>
    </xf>
    <xf numFmtId="166" fontId="3" fillId="3" borderId="4" xfId="1" applyNumberFormat="1" applyFont="1" applyFill="1" applyBorder="1" applyAlignment="1">
      <alignment horizontal="center" vertical="center"/>
    </xf>
    <xf numFmtId="166" fontId="3" fillId="3" borderId="12" xfId="1" applyNumberFormat="1" applyFont="1" applyFill="1" applyBorder="1" applyAlignment="1">
      <alignment horizontal="center" vertical="center"/>
    </xf>
    <xf numFmtId="0" fontId="10" fillId="3" borderId="7" xfId="0" applyFont="1" applyFill="1" applyBorder="1" applyAlignment="1" applyProtection="1">
      <alignment horizontal="center"/>
    </xf>
    <xf numFmtId="0" fontId="10" fillId="3" borderId="8" xfId="0" applyFont="1" applyFill="1" applyBorder="1" applyAlignment="1" applyProtection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4"/>
  <sheetViews>
    <sheetView tabSelected="1" workbookViewId="0"/>
  </sheetViews>
  <sheetFormatPr defaultRowHeight="12.75"/>
  <cols>
    <col min="1" max="1" width="4.7109375" style="11" customWidth="1"/>
    <col min="2" max="2" width="9.5703125" style="15" customWidth="1"/>
    <col min="3" max="3" width="54.42578125" style="10" customWidth="1"/>
    <col min="4" max="4" width="8.28515625" style="24" customWidth="1"/>
    <col min="5" max="5" width="15" style="24" customWidth="1"/>
    <col min="6" max="6" width="9.7109375" style="24" customWidth="1"/>
    <col min="7" max="7" width="14" style="24" customWidth="1"/>
    <col min="8" max="8" width="9.7109375" style="24" customWidth="1"/>
    <col min="9" max="9" width="15" style="24" customWidth="1"/>
    <col min="10" max="10" width="9.7109375" style="24" customWidth="1"/>
    <col min="11" max="11" width="15" style="24" customWidth="1"/>
    <col min="12" max="12" width="9.7109375" style="24" customWidth="1"/>
    <col min="13" max="13" width="15" style="24" customWidth="1"/>
    <col min="14" max="14" width="8.28515625" style="24" customWidth="1"/>
    <col min="15" max="15" width="15" style="24" customWidth="1"/>
    <col min="16" max="16" width="8.28515625" style="24" customWidth="1"/>
    <col min="17" max="17" width="15" style="24" customWidth="1"/>
    <col min="18" max="18" width="9.7109375" style="24" customWidth="1"/>
    <col min="19" max="19" width="15" style="24" customWidth="1"/>
    <col min="20" max="20" width="9.7109375" style="24" bestFit="1" customWidth="1"/>
    <col min="21" max="21" width="16.4257812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>
      <c r="A2" s="51" t="s">
        <v>13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>
      <c r="A3" s="51" t="s">
        <v>14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>
      <c r="A5" s="6" t="s">
        <v>360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>
      <c r="A6" s="60" t="s">
        <v>5</v>
      </c>
      <c r="B6" s="60" t="s">
        <v>11</v>
      </c>
      <c r="C6" s="62" t="s">
        <v>4</v>
      </c>
      <c r="D6" s="58" t="s">
        <v>2</v>
      </c>
      <c r="E6" s="59"/>
      <c r="F6" s="58" t="s">
        <v>3</v>
      </c>
      <c r="G6" s="59"/>
      <c r="H6" s="58" t="s">
        <v>6</v>
      </c>
      <c r="I6" s="59"/>
      <c r="J6" s="58" t="s">
        <v>7</v>
      </c>
      <c r="K6" s="59"/>
      <c r="L6" s="56" t="s">
        <v>17</v>
      </c>
      <c r="M6" s="57"/>
      <c r="N6" s="58" t="s">
        <v>8</v>
      </c>
      <c r="O6" s="59"/>
      <c r="P6" s="58" t="s">
        <v>9</v>
      </c>
      <c r="Q6" s="59"/>
      <c r="R6" s="56" t="s">
        <v>16</v>
      </c>
      <c r="S6" s="57"/>
      <c r="T6" s="58" t="s">
        <v>0</v>
      </c>
      <c r="U6" s="59"/>
    </row>
    <row r="7" spans="1:22" s="8" customFormat="1" ht="12.75" customHeight="1" thickBot="1">
      <c r="A7" s="61"/>
      <c r="B7" s="61"/>
      <c r="C7" s="63"/>
      <c r="D7" s="41" t="s">
        <v>15</v>
      </c>
      <c r="E7" s="41" t="s">
        <v>10</v>
      </c>
      <c r="F7" s="41" t="s">
        <v>15</v>
      </c>
      <c r="G7" s="41" t="s">
        <v>10</v>
      </c>
      <c r="H7" s="41" t="s">
        <v>15</v>
      </c>
      <c r="I7" s="41" t="s">
        <v>10</v>
      </c>
      <c r="J7" s="41" t="s">
        <v>15</v>
      </c>
      <c r="K7" s="41" t="s">
        <v>10</v>
      </c>
      <c r="L7" s="41" t="s">
        <v>15</v>
      </c>
      <c r="M7" s="41" t="s">
        <v>10</v>
      </c>
      <c r="N7" s="41" t="s">
        <v>15</v>
      </c>
      <c r="O7" s="41" t="s">
        <v>10</v>
      </c>
      <c r="P7" s="41" t="s">
        <v>15</v>
      </c>
      <c r="Q7" s="41" t="s">
        <v>10</v>
      </c>
      <c r="R7" s="41" t="s">
        <v>15</v>
      </c>
      <c r="S7" s="41" t="s">
        <v>10</v>
      </c>
      <c r="T7" s="41" t="s">
        <v>15</v>
      </c>
      <c r="U7" s="41" t="s">
        <v>10</v>
      </c>
    </row>
    <row r="8" spans="1:22" s="9" customFormat="1" ht="13.5" thickTop="1">
      <c r="A8" s="33">
        <v>1</v>
      </c>
      <c r="B8" s="52" t="s">
        <v>18</v>
      </c>
      <c r="C8" s="34" t="s">
        <v>19</v>
      </c>
      <c r="D8" s="42">
        <v>5764</v>
      </c>
      <c r="E8" s="42">
        <v>2024184073.46</v>
      </c>
      <c r="F8" s="42">
        <v>16933</v>
      </c>
      <c r="G8" s="42">
        <v>2466003773.79</v>
      </c>
      <c r="H8" s="42">
        <v>19454</v>
      </c>
      <c r="I8" s="42">
        <v>5258882900.0601997</v>
      </c>
      <c r="J8" s="42">
        <v>29786</v>
      </c>
      <c r="K8" s="42">
        <v>4030214817.3997998</v>
      </c>
      <c r="L8" s="42">
        <f>J8+H8+F8+D8</f>
        <v>71937</v>
      </c>
      <c r="M8" s="42">
        <f>K8+I8+G8+E8</f>
        <v>13779285564.709999</v>
      </c>
      <c r="N8" s="42">
        <v>765</v>
      </c>
      <c r="O8" s="42">
        <v>10936457197.91</v>
      </c>
      <c r="P8" s="42">
        <v>781</v>
      </c>
      <c r="Q8" s="42">
        <v>11381229428.98</v>
      </c>
      <c r="R8" s="42">
        <f>N8+P8</f>
        <v>1546</v>
      </c>
      <c r="S8" s="42">
        <f>O8+Q8</f>
        <v>22317686626.889999</v>
      </c>
      <c r="T8" s="42">
        <f>R8+L8</f>
        <v>73483</v>
      </c>
      <c r="U8" s="42">
        <f>S8+M8</f>
        <v>36096972191.599998</v>
      </c>
      <c r="V8" s="16"/>
    </row>
    <row r="9" spans="1:22" s="9" customFormat="1">
      <c r="A9" s="30">
        <v>2</v>
      </c>
      <c r="B9" s="53" t="s">
        <v>20</v>
      </c>
      <c r="C9" s="32" t="s">
        <v>21</v>
      </c>
      <c r="D9" s="43">
        <v>1098</v>
      </c>
      <c r="E9" s="43">
        <v>1682216568.79</v>
      </c>
      <c r="F9" s="43">
        <v>6578</v>
      </c>
      <c r="G9" s="43">
        <v>1699512956.3148999</v>
      </c>
      <c r="H9" s="43">
        <v>6383</v>
      </c>
      <c r="I9" s="43">
        <v>6116088538.0714998</v>
      </c>
      <c r="J9" s="43">
        <v>8943</v>
      </c>
      <c r="K9" s="43">
        <v>8652550841.9740009</v>
      </c>
      <c r="L9" s="43">
        <f t="shared" ref="L9:M140" si="0">J9+H9+F9+D9</f>
        <v>23002</v>
      </c>
      <c r="M9" s="43">
        <f t="shared" si="0"/>
        <v>18150368905.150402</v>
      </c>
      <c r="N9" s="43">
        <v>180</v>
      </c>
      <c r="O9" s="43">
        <v>4934968246.9799995</v>
      </c>
      <c r="P9" s="43">
        <v>150</v>
      </c>
      <c r="Q9" s="43">
        <v>3008868838.7800002</v>
      </c>
      <c r="R9" s="43">
        <f>N9+P9</f>
        <v>330</v>
      </c>
      <c r="S9" s="43">
        <f>O9+Q9</f>
        <v>7943837085.7600002</v>
      </c>
      <c r="T9" s="43">
        <f t="shared" ref="T9:U140" si="1">R9+L9</f>
        <v>23332</v>
      </c>
      <c r="U9" s="43">
        <f t="shared" si="1"/>
        <v>26094205990.9104</v>
      </c>
      <c r="V9" s="16"/>
    </row>
    <row r="10" spans="1:22" s="9" customFormat="1">
      <c r="A10" s="33">
        <v>3</v>
      </c>
      <c r="B10" s="54" t="s">
        <v>26</v>
      </c>
      <c r="C10" s="1" t="s">
        <v>27</v>
      </c>
      <c r="D10" s="44">
        <v>7624</v>
      </c>
      <c r="E10" s="44">
        <v>1767943759.9101</v>
      </c>
      <c r="F10" s="44">
        <v>14911</v>
      </c>
      <c r="G10" s="44">
        <v>1359775780.6844001</v>
      </c>
      <c r="H10" s="44">
        <v>31772</v>
      </c>
      <c r="I10" s="44">
        <v>3062765746.8231001</v>
      </c>
      <c r="J10" s="44">
        <v>29627</v>
      </c>
      <c r="K10" s="44">
        <v>5258538590.4504004</v>
      </c>
      <c r="L10" s="42">
        <f t="shared" si="0"/>
        <v>83934</v>
      </c>
      <c r="M10" s="42">
        <f t="shared" si="0"/>
        <v>11449023877.868</v>
      </c>
      <c r="N10" s="44">
        <v>286</v>
      </c>
      <c r="O10" s="44">
        <v>6534030970.9399996</v>
      </c>
      <c r="P10" s="44">
        <v>329</v>
      </c>
      <c r="Q10" s="44">
        <v>7624439719.2399998</v>
      </c>
      <c r="R10" s="42">
        <f t="shared" ref="R10:S85" si="2">N10+P10</f>
        <v>615</v>
      </c>
      <c r="S10" s="42">
        <f t="shared" si="2"/>
        <v>14158470690.18</v>
      </c>
      <c r="T10" s="42">
        <f t="shared" si="1"/>
        <v>84549</v>
      </c>
      <c r="U10" s="42">
        <f t="shared" si="1"/>
        <v>25607494568.048</v>
      </c>
      <c r="V10" s="16"/>
    </row>
    <row r="11" spans="1:22" s="9" customFormat="1">
      <c r="A11" s="30">
        <v>4</v>
      </c>
      <c r="B11" s="53" t="s">
        <v>24</v>
      </c>
      <c r="C11" s="32" t="s">
        <v>25</v>
      </c>
      <c r="D11" s="43">
        <v>213</v>
      </c>
      <c r="E11" s="43">
        <v>450905868.73000002</v>
      </c>
      <c r="F11" s="43">
        <v>1677</v>
      </c>
      <c r="G11" s="43">
        <v>512377837.06300002</v>
      </c>
      <c r="H11" s="43">
        <v>1095</v>
      </c>
      <c r="I11" s="43">
        <v>4095983550.9299998</v>
      </c>
      <c r="J11" s="43">
        <v>1707</v>
      </c>
      <c r="K11" s="43">
        <v>7142550559.0710001</v>
      </c>
      <c r="L11" s="43">
        <f t="shared" si="0"/>
        <v>4692</v>
      </c>
      <c r="M11" s="43">
        <f t="shared" si="0"/>
        <v>12201817815.793999</v>
      </c>
      <c r="N11" s="43">
        <v>291</v>
      </c>
      <c r="O11" s="43">
        <v>5422235574.25</v>
      </c>
      <c r="P11" s="43">
        <v>205</v>
      </c>
      <c r="Q11" s="43">
        <v>3766241775.1799998</v>
      </c>
      <c r="R11" s="43">
        <f t="shared" si="2"/>
        <v>496</v>
      </c>
      <c r="S11" s="43">
        <f t="shared" si="2"/>
        <v>9188477349.4300003</v>
      </c>
      <c r="T11" s="43">
        <f t="shared" si="1"/>
        <v>5188</v>
      </c>
      <c r="U11" s="43">
        <f t="shared" si="1"/>
        <v>21390295165.223999</v>
      </c>
      <c r="V11" s="16"/>
    </row>
    <row r="12" spans="1:22" s="9" customFormat="1">
      <c r="A12" s="33">
        <v>5</v>
      </c>
      <c r="B12" s="23" t="s">
        <v>22</v>
      </c>
      <c r="C12" s="1" t="s">
        <v>23</v>
      </c>
      <c r="D12" s="44">
        <v>6893</v>
      </c>
      <c r="E12" s="44">
        <v>3028116980.6700001</v>
      </c>
      <c r="F12" s="44">
        <v>17781</v>
      </c>
      <c r="G12" s="44">
        <v>2500924637.9635</v>
      </c>
      <c r="H12" s="44">
        <v>42338</v>
      </c>
      <c r="I12" s="44">
        <v>3126552689.2600002</v>
      </c>
      <c r="J12" s="44">
        <v>25700</v>
      </c>
      <c r="K12" s="44">
        <v>4092364682.1931</v>
      </c>
      <c r="L12" s="42">
        <f t="shared" si="0"/>
        <v>92712</v>
      </c>
      <c r="M12" s="42">
        <f t="shared" si="0"/>
        <v>12747958990.086599</v>
      </c>
      <c r="N12" s="44">
        <v>523</v>
      </c>
      <c r="O12" s="44">
        <v>3308226970.1700001</v>
      </c>
      <c r="P12" s="44">
        <v>506</v>
      </c>
      <c r="Q12" s="44">
        <v>2966768379.0999999</v>
      </c>
      <c r="R12" s="42">
        <f t="shared" si="2"/>
        <v>1029</v>
      </c>
      <c r="S12" s="42">
        <f t="shared" si="2"/>
        <v>6274995349.2700005</v>
      </c>
      <c r="T12" s="42">
        <f t="shared" si="1"/>
        <v>93741</v>
      </c>
      <c r="U12" s="42">
        <f t="shared" si="1"/>
        <v>19022954339.356598</v>
      </c>
      <c r="V12" s="16"/>
    </row>
    <row r="13" spans="1:22" s="9" customFormat="1">
      <c r="A13" s="30">
        <v>6</v>
      </c>
      <c r="B13" s="31" t="s">
        <v>30</v>
      </c>
      <c r="C13" s="32" t="s">
        <v>31</v>
      </c>
      <c r="D13" s="43">
        <v>7885</v>
      </c>
      <c r="E13" s="43">
        <v>3110396537.6399999</v>
      </c>
      <c r="F13" s="43">
        <v>9646</v>
      </c>
      <c r="G13" s="43">
        <v>1715948968.4194</v>
      </c>
      <c r="H13" s="43">
        <v>15401</v>
      </c>
      <c r="I13" s="43">
        <v>3441812387.23</v>
      </c>
      <c r="J13" s="43">
        <v>15770</v>
      </c>
      <c r="K13" s="43">
        <v>3254192864.23</v>
      </c>
      <c r="L13" s="43">
        <f t="shared" si="0"/>
        <v>48702</v>
      </c>
      <c r="M13" s="43">
        <f t="shared" si="0"/>
        <v>11522350757.5194</v>
      </c>
      <c r="N13" s="43">
        <v>274</v>
      </c>
      <c r="O13" s="43">
        <v>1052969754.16</v>
      </c>
      <c r="P13" s="43">
        <v>292</v>
      </c>
      <c r="Q13" s="43">
        <v>2830389519.2800002</v>
      </c>
      <c r="R13" s="43">
        <f t="shared" si="2"/>
        <v>566</v>
      </c>
      <c r="S13" s="43">
        <f t="shared" si="2"/>
        <v>3883359273.4400001</v>
      </c>
      <c r="T13" s="43">
        <f t="shared" si="1"/>
        <v>49268</v>
      </c>
      <c r="U13" s="43">
        <f t="shared" si="1"/>
        <v>15405710030.9594</v>
      </c>
      <c r="V13" s="16"/>
    </row>
    <row r="14" spans="1:22" s="9" customFormat="1">
      <c r="A14" s="33">
        <v>7</v>
      </c>
      <c r="B14" s="54" t="s">
        <v>36</v>
      </c>
      <c r="C14" s="1" t="s">
        <v>37</v>
      </c>
      <c r="D14" s="44">
        <v>80</v>
      </c>
      <c r="E14" s="44">
        <v>215678349.00999999</v>
      </c>
      <c r="F14" s="44">
        <v>693</v>
      </c>
      <c r="G14" s="44">
        <v>329687571.14999998</v>
      </c>
      <c r="H14" s="44">
        <v>354</v>
      </c>
      <c r="I14" s="44">
        <v>2744419048.3699999</v>
      </c>
      <c r="J14" s="44">
        <v>1860</v>
      </c>
      <c r="K14" s="44">
        <v>2086043653.78</v>
      </c>
      <c r="L14" s="42">
        <f t="shared" si="0"/>
        <v>2987</v>
      </c>
      <c r="M14" s="42">
        <f t="shared" si="0"/>
        <v>5375828622.3099995</v>
      </c>
      <c r="N14" s="44">
        <v>212</v>
      </c>
      <c r="O14" s="44">
        <v>1602470222.5899999</v>
      </c>
      <c r="P14" s="44">
        <v>115</v>
      </c>
      <c r="Q14" s="44">
        <v>1821012709.1800001</v>
      </c>
      <c r="R14" s="42">
        <f t="shared" si="2"/>
        <v>327</v>
      </c>
      <c r="S14" s="42">
        <f t="shared" si="2"/>
        <v>3423482931.77</v>
      </c>
      <c r="T14" s="42">
        <f t="shared" si="1"/>
        <v>3314</v>
      </c>
      <c r="U14" s="42">
        <f t="shared" si="1"/>
        <v>8799311554.0799999</v>
      </c>
      <c r="V14" s="16"/>
    </row>
    <row r="15" spans="1:22" s="9" customFormat="1">
      <c r="A15" s="30">
        <v>8</v>
      </c>
      <c r="B15" s="53" t="s">
        <v>28</v>
      </c>
      <c r="C15" s="32" t="s">
        <v>29</v>
      </c>
      <c r="D15" s="43">
        <v>62</v>
      </c>
      <c r="E15" s="43">
        <v>58856992.469999999</v>
      </c>
      <c r="F15" s="43">
        <v>247</v>
      </c>
      <c r="G15" s="43">
        <v>70233527.647699997</v>
      </c>
      <c r="H15" s="43">
        <v>219</v>
      </c>
      <c r="I15" s="43">
        <v>2716116571.0700002</v>
      </c>
      <c r="J15" s="43">
        <v>417</v>
      </c>
      <c r="K15" s="43">
        <v>3075682188.4400001</v>
      </c>
      <c r="L15" s="43">
        <f t="shared" si="0"/>
        <v>945</v>
      </c>
      <c r="M15" s="43">
        <f t="shared" si="0"/>
        <v>5920889279.6277008</v>
      </c>
      <c r="N15" s="43">
        <v>166</v>
      </c>
      <c r="O15" s="43">
        <v>1543199805</v>
      </c>
      <c r="P15" s="43">
        <v>138</v>
      </c>
      <c r="Q15" s="43">
        <v>595748404.05999994</v>
      </c>
      <c r="R15" s="43">
        <f t="shared" si="2"/>
        <v>304</v>
      </c>
      <c r="S15" s="43">
        <f t="shared" si="2"/>
        <v>2138948209.0599999</v>
      </c>
      <c r="T15" s="43">
        <f t="shared" si="1"/>
        <v>1249</v>
      </c>
      <c r="U15" s="43">
        <f t="shared" si="1"/>
        <v>8059837488.6877003</v>
      </c>
      <c r="V15" s="16"/>
    </row>
    <row r="16" spans="1:22" s="9" customFormat="1">
      <c r="A16" s="33">
        <v>9</v>
      </c>
      <c r="B16" s="54" t="s">
        <v>59</v>
      </c>
      <c r="C16" s="1" t="s">
        <v>60</v>
      </c>
      <c r="D16" s="44"/>
      <c r="E16" s="44"/>
      <c r="F16" s="44"/>
      <c r="G16" s="44"/>
      <c r="H16" s="44">
        <v>5</v>
      </c>
      <c r="I16" s="44">
        <v>2263265.4300000002</v>
      </c>
      <c r="J16" s="44"/>
      <c r="K16" s="44"/>
      <c r="L16" s="42">
        <f t="shared" ref="L16:M19" si="3">J16+H16+F16+D16</f>
        <v>5</v>
      </c>
      <c r="M16" s="42">
        <f t="shared" si="3"/>
        <v>2263265.4300000002</v>
      </c>
      <c r="N16" s="44">
        <v>9</v>
      </c>
      <c r="O16" s="44">
        <v>4000000000</v>
      </c>
      <c r="P16" s="44">
        <v>9</v>
      </c>
      <c r="Q16" s="44">
        <v>4000000000</v>
      </c>
      <c r="R16" s="42">
        <f t="shared" ref="R16:R19" si="4">N16+P16</f>
        <v>18</v>
      </c>
      <c r="S16" s="42">
        <f t="shared" ref="S16:S19" si="5">O16+Q16</f>
        <v>8000000000</v>
      </c>
      <c r="T16" s="42">
        <f t="shared" ref="T16:U19" si="6">R16+L16</f>
        <v>23</v>
      </c>
      <c r="U16" s="42">
        <f t="shared" si="6"/>
        <v>8002263265.4300003</v>
      </c>
      <c r="V16" s="16"/>
    </row>
    <row r="17" spans="1:22" s="9" customFormat="1">
      <c r="A17" s="30">
        <v>10</v>
      </c>
      <c r="B17" s="53" t="s">
        <v>38</v>
      </c>
      <c r="C17" s="32" t="s">
        <v>344</v>
      </c>
      <c r="D17" s="43">
        <v>126</v>
      </c>
      <c r="E17" s="43">
        <v>43342902.350000001</v>
      </c>
      <c r="F17" s="43">
        <v>387</v>
      </c>
      <c r="G17" s="43">
        <v>46201263.710000001</v>
      </c>
      <c r="H17" s="43">
        <v>463</v>
      </c>
      <c r="I17" s="43">
        <v>143126232.62</v>
      </c>
      <c r="J17" s="43">
        <v>478</v>
      </c>
      <c r="K17" s="43">
        <v>231269263.05000001</v>
      </c>
      <c r="L17" s="43">
        <f t="shared" si="3"/>
        <v>1454</v>
      </c>
      <c r="M17" s="43">
        <f t="shared" si="3"/>
        <v>463939661.73000002</v>
      </c>
      <c r="N17" s="43">
        <v>567</v>
      </c>
      <c r="O17" s="43">
        <v>3773491585.6900001</v>
      </c>
      <c r="P17" s="43">
        <v>551</v>
      </c>
      <c r="Q17" s="43">
        <v>3681398399.1700001</v>
      </c>
      <c r="R17" s="43">
        <f t="shared" si="4"/>
        <v>1118</v>
      </c>
      <c r="S17" s="43">
        <f t="shared" si="5"/>
        <v>7454889984.8600006</v>
      </c>
      <c r="T17" s="43">
        <f t="shared" si="6"/>
        <v>2572</v>
      </c>
      <c r="U17" s="43">
        <f t="shared" si="6"/>
        <v>7918829646.5900002</v>
      </c>
      <c r="V17" s="16"/>
    </row>
    <row r="18" spans="1:22" s="9" customFormat="1">
      <c r="A18" s="33">
        <v>11</v>
      </c>
      <c r="B18" s="54" t="s">
        <v>32</v>
      </c>
      <c r="C18" s="1" t="s">
        <v>33</v>
      </c>
      <c r="D18" s="44">
        <v>19</v>
      </c>
      <c r="E18" s="44">
        <v>101916267.09999999</v>
      </c>
      <c r="F18" s="44">
        <v>53</v>
      </c>
      <c r="G18" s="44">
        <v>8071952.0899999999</v>
      </c>
      <c r="H18" s="44">
        <v>434</v>
      </c>
      <c r="I18" s="44">
        <v>666637229.17999995</v>
      </c>
      <c r="J18" s="44">
        <v>633</v>
      </c>
      <c r="K18" s="44">
        <v>436693073.04000002</v>
      </c>
      <c r="L18" s="42">
        <f t="shared" si="3"/>
        <v>1139</v>
      </c>
      <c r="M18" s="42">
        <f t="shared" si="3"/>
        <v>1213318521.4099998</v>
      </c>
      <c r="N18" s="44">
        <v>83</v>
      </c>
      <c r="O18" s="44">
        <v>3492162557.6999998</v>
      </c>
      <c r="P18" s="44">
        <v>76</v>
      </c>
      <c r="Q18" s="44">
        <v>3186297754.9200001</v>
      </c>
      <c r="R18" s="42">
        <f t="shared" si="4"/>
        <v>159</v>
      </c>
      <c r="S18" s="42">
        <f t="shared" si="5"/>
        <v>6678460312.6199999</v>
      </c>
      <c r="T18" s="42">
        <f t="shared" si="6"/>
        <v>1298</v>
      </c>
      <c r="U18" s="42">
        <f t="shared" si="6"/>
        <v>7891778834.0299997</v>
      </c>
      <c r="V18" s="16"/>
    </row>
    <row r="19" spans="1:22" s="9" customFormat="1">
      <c r="A19" s="30">
        <v>12</v>
      </c>
      <c r="B19" s="53" t="s">
        <v>41</v>
      </c>
      <c r="C19" s="32" t="s">
        <v>42</v>
      </c>
      <c r="D19" s="43"/>
      <c r="E19" s="43"/>
      <c r="F19" s="43"/>
      <c r="G19" s="43"/>
      <c r="H19" s="43">
        <v>401</v>
      </c>
      <c r="I19" s="43">
        <v>1842515511.8299999</v>
      </c>
      <c r="J19" s="43">
        <v>206</v>
      </c>
      <c r="K19" s="43">
        <v>2125124578.6900001</v>
      </c>
      <c r="L19" s="43">
        <f t="shared" si="3"/>
        <v>607</v>
      </c>
      <c r="M19" s="43">
        <f t="shared" si="3"/>
        <v>3967640090.52</v>
      </c>
      <c r="N19" s="43">
        <v>44</v>
      </c>
      <c r="O19" s="43">
        <v>1898934015.3800001</v>
      </c>
      <c r="P19" s="43">
        <v>45</v>
      </c>
      <c r="Q19" s="43">
        <v>1744187120.22</v>
      </c>
      <c r="R19" s="43">
        <f t="shared" si="4"/>
        <v>89</v>
      </c>
      <c r="S19" s="43">
        <f t="shared" si="5"/>
        <v>3643121135.6000004</v>
      </c>
      <c r="T19" s="43">
        <f t="shared" si="6"/>
        <v>696</v>
      </c>
      <c r="U19" s="43">
        <f t="shared" si="6"/>
        <v>7610761226.1200008</v>
      </c>
      <c r="V19" s="16"/>
    </row>
    <row r="20" spans="1:22" s="9" customFormat="1">
      <c r="A20" s="33">
        <v>13</v>
      </c>
      <c r="B20" s="54" t="s">
        <v>39</v>
      </c>
      <c r="C20" s="1" t="s">
        <v>40</v>
      </c>
      <c r="D20" s="44">
        <v>142</v>
      </c>
      <c r="E20" s="44">
        <v>425691306.99309999</v>
      </c>
      <c r="F20" s="44">
        <v>1261</v>
      </c>
      <c r="G20" s="44">
        <v>172377895.12</v>
      </c>
      <c r="H20" s="44">
        <v>780</v>
      </c>
      <c r="I20" s="44">
        <v>1009015970.88</v>
      </c>
      <c r="J20" s="44">
        <v>1343</v>
      </c>
      <c r="K20" s="44">
        <v>985376159.95000005</v>
      </c>
      <c r="L20" s="42">
        <f t="shared" si="0"/>
        <v>3526</v>
      </c>
      <c r="M20" s="42">
        <f t="shared" si="0"/>
        <v>2592461332.9431</v>
      </c>
      <c r="N20" s="44">
        <v>433</v>
      </c>
      <c r="O20" s="44">
        <v>1964742142.51</v>
      </c>
      <c r="P20" s="44">
        <v>433</v>
      </c>
      <c r="Q20" s="44">
        <v>1834495031.8699999</v>
      </c>
      <c r="R20" s="42">
        <f t="shared" si="2"/>
        <v>866</v>
      </c>
      <c r="S20" s="42">
        <f t="shared" si="2"/>
        <v>3799237174.3800001</v>
      </c>
      <c r="T20" s="42">
        <f t="shared" si="1"/>
        <v>4392</v>
      </c>
      <c r="U20" s="42">
        <f t="shared" si="1"/>
        <v>6391698507.3231001</v>
      </c>
      <c r="V20" s="16"/>
    </row>
    <row r="21" spans="1:22" s="9" customFormat="1">
      <c r="A21" s="30">
        <v>14</v>
      </c>
      <c r="B21" s="53" t="s">
        <v>43</v>
      </c>
      <c r="C21" s="32" t="s">
        <v>44</v>
      </c>
      <c r="D21" s="43"/>
      <c r="E21" s="43"/>
      <c r="F21" s="43"/>
      <c r="G21" s="43"/>
      <c r="H21" s="43">
        <v>591</v>
      </c>
      <c r="I21" s="43">
        <v>2076708943.5899999</v>
      </c>
      <c r="J21" s="43">
        <v>460</v>
      </c>
      <c r="K21" s="43">
        <v>1223424383.5</v>
      </c>
      <c r="L21" s="43">
        <f t="shared" si="0"/>
        <v>1051</v>
      </c>
      <c r="M21" s="43">
        <f t="shared" si="0"/>
        <v>3300133327.0900002</v>
      </c>
      <c r="N21" s="43">
        <v>23</v>
      </c>
      <c r="O21" s="43">
        <v>710147869.34000003</v>
      </c>
      <c r="P21" s="43">
        <v>83</v>
      </c>
      <c r="Q21" s="43">
        <v>1997132999.05</v>
      </c>
      <c r="R21" s="43">
        <f t="shared" si="2"/>
        <v>106</v>
      </c>
      <c r="S21" s="43">
        <f t="shared" si="2"/>
        <v>2707280868.3899999</v>
      </c>
      <c r="T21" s="43">
        <f t="shared" si="1"/>
        <v>1157</v>
      </c>
      <c r="U21" s="43">
        <f t="shared" si="1"/>
        <v>6007414195.4799995</v>
      </c>
      <c r="V21" s="16"/>
    </row>
    <row r="22" spans="1:22" s="9" customFormat="1">
      <c r="A22" s="33">
        <v>15</v>
      </c>
      <c r="B22" s="54" t="s">
        <v>63</v>
      </c>
      <c r="C22" s="1" t="s">
        <v>64</v>
      </c>
      <c r="D22" s="44">
        <v>18</v>
      </c>
      <c r="E22" s="44">
        <v>69628840.870000005</v>
      </c>
      <c r="F22" s="44">
        <v>12</v>
      </c>
      <c r="G22" s="44">
        <v>6682723.5999999996</v>
      </c>
      <c r="H22" s="44">
        <v>29</v>
      </c>
      <c r="I22" s="44">
        <v>194654866.55000001</v>
      </c>
      <c r="J22" s="44">
        <v>33</v>
      </c>
      <c r="K22" s="44">
        <v>111081015.43000001</v>
      </c>
      <c r="L22" s="42">
        <f t="shared" si="0"/>
        <v>92</v>
      </c>
      <c r="M22" s="42">
        <f t="shared" si="0"/>
        <v>382047446.45000005</v>
      </c>
      <c r="N22" s="44">
        <v>63</v>
      </c>
      <c r="O22" s="44">
        <v>1866347168.03</v>
      </c>
      <c r="P22" s="44">
        <v>70</v>
      </c>
      <c r="Q22" s="44">
        <v>2011013783.8900001</v>
      </c>
      <c r="R22" s="42">
        <f t="shared" si="2"/>
        <v>133</v>
      </c>
      <c r="S22" s="42">
        <f t="shared" si="2"/>
        <v>3877360951.9200001</v>
      </c>
      <c r="T22" s="42">
        <f t="shared" si="1"/>
        <v>225</v>
      </c>
      <c r="U22" s="42">
        <f t="shared" si="1"/>
        <v>4259408398.3699999</v>
      </c>
      <c r="V22" s="16"/>
    </row>
    <row r="23" spans="1:22" s="9" customFormat="1">
      <c r="A23" s="30">
        <v>16</v>
      </c>
      <c r="B23" s="53" t="s">
        <v>73</v>
      </c>
      <c r="C23" s="32" t="s">
        <v>74</v>
      </c>
      <c r="D23" s="43">
        <v>28</v>
      </c>
      <c r="E23" s="43">
        <v>1748220.16</v>
      </c>
      <c r="F23" s="43">
        <v>184</v>
      </c>
      <c r="G23" s="43">
        <v>68448376.489999995</v>
      </c>
      <c r="H23" s="43">
        <v>42007</v>
      </c>
      <c r="I23" s="43">
        <v>156899983.94999999</v>
      </c>
      <c r="J23" s="43">
        <v>10140</v>
      </c>
      <c r="K23" s="43">
        <v>111156729.17</v>
      </c>
      <c r="L23" s="43">
        <f t="shared" si="0"/>
        <v>52359</v>
      </c>
      <c r="M23" s="43">
        <f t="shared" si="0"/>
        <v>338253309.77000004</v>
      </c>
      <c r="N23" s="43">
        <v>672</v>
      </c>
      <c r="O23" s="43">
        <v>1871744588.8699999</v>
      </c>
      <c r="P23" s="43">
        <v>8097</v>
      </c>
      <c r="Q23" s="43">
        <v>1833440597.01</v>
      </c>
      <c r="R23" s="43">
        <f t="shared" si="2"/>
        <v>8769</v>
      </c>
      <c r="S23" s="43">
        <f t="shared" si="2"/>
        <v>3705185185.8800001</v>
      </c>
      <c r="T23" s="43">
        <f t="shared" si="1"/>
        <v>61128</v>
      </c>
      <c r="U23" s="43">
        <f t="shared" si="1"/>
        <v>4043438495.6500001</v>
      </c>
      <c r="V23" s="16"/>
    </row>
    <row r="24" spans="1:22" s="9" customFormat="1">
      <c r="A24" s="33">
        <v>17</v>
      </c>
      <c r="B24" s="54" t="s">
        <v>51</v>
      </c>
      <c r="C24" s="1" t="s">
        <v>52</v>
      </c>
      <c r="D24" s="44">
        <v>14</v>
      </c>
      <c r="E24" s="44">
        <v>174957697.11000001</v>
      </c>
      <c r="F24" s="44">
        <v>3</v>
      </c>
      <c r="G24" s="44">
        <v>66671.95</v>
      </c>
      <c r="H24" s="44">
        <v>37</v>
      </c>
      <c r="I24" s="44">
        <v>53617190.969999999</v>
      </c>
      <c r="J24" s="44">
        <v>59</v>
      </c>
      <c r="K24" s="44">
        <v>158271332.94</v>
      </c>
      <c r="L24" s="42">
        <f t="shared" si="0"/>
        <v>113</v>
      </c>
      <c r="M24" s="42">
        <f t="shared" si="0"/>
        <v>386912892.97000003</v>
      </c>
      <c r="N24" s="44">
        <v>92</v>
      </c>
      <c r="O24" s="44">
        <v>1463949667.54</v>
      </c>
      <c r="P24" s="44">
        <v>94</v>
      </c>
      <c r="Q24" s="44">
        <v>1529279364.3199999</v>
      </c>
      <c r="R24" s="42">
        <f t="shared" si="2"/>
        <v>186</v>
      </c>
      <c r="S24" s="42">
        <f t="shared" si="2"/>
        <v>2993229031.8599997</v>
      </c>
      <c r="T24" s="42">
        <f t="shared" si="1"/>
        <v>299</v>
      </c>
      <c r="U24" s="42">
        <f t="shared" si="1"/>
        <v>3380141924.8299999</v>
      </c>
      <c r="V24" s="16"/>
    </row>
    <row r="25" spans="1:22" s="9" customFormat="1">
      <c r="A25" s="30">
        <v>18</v>
      </c>
      <c r="B25" s="31" t="s">
        <v>69</v>
      </c>
      <c r="C25" s="32" t="s">
        <v>70</v>
      </c>
      <c r="D25" s="43">
        <v>137</v>
      </c>
      <c r="E25" s="43">
        <v>762530805.90999997</v>
      </c>
      <c r="F25" s="43">
        <v>48</v>
      </c>
      <c r="G25" s="43">
        <v>44390348.502499998</v>
      </c>
      <c r="H25" s="43">
        <v>77</v>
      </c>
      <c r="I25" s="43">
        <v>164027908.83000001</v>
      </c>
      <c r="J25" s="43">
        <v>171</v>
      </c>
      <c r="K25" s="43">
        <v>167012259</v>
      </c>
      <c r="L25" s="43">
        <f t="shared" si="0"/>
        <v>433</v>
      </c>
      <c r="M25" s="43">
        <f t="shared" si="0"/>
        <v>1137961322.2425001</v>
      </c>
      <c r="N25" s="43">
        <v>51</v>
      </c>
      <c r="O25" s="43">
        <v>665848628.41999996</v>
      </c>
      <c r="P25" s="43">
        <v>76</v>
      </c>
      <c r="Q25" s="43">
        <v>1435133887.99</v>
      </c>
      <c r="R25" s="43">
        <f t="shared" si="2"/>
        <v>127</v>
      </c>
      <c r="S25" s="43">
        <f t="shared" si="2"/>
        <v>2100982516.4099998</v>
      </c>
      <c r="T25" s="43">
        <f t="shared" si="1"/>
        <v>560</v>
      </c>
      <c r="U25" s="43">
        <f t="shared" si="1"/>
        <v>3238943838.6525002</v>
      </c>
      <c r="V25" s="16"/>
    </row>
    <row r="26" spans="1:22" s="9" customFormat="1">
      <c r="A26" s="33">
        <v>19</v>
      </c>
      <c r="B26" s="54" t="s">
        <v>57</v>
      </c>
      <c r="C26" s="1" t="s">
        <v>58</v>
      </c>
      <c r="D26" s="44">
        <v>175</v>
      </c>
      <c r="E26" s="44">
        <v>104469184.09999999</v>
      </c>
      <c r="F26" s="44">
        <v>719</v>
      </c>
      <c r="G26" s="44">
        <v>149547967.56</v>
      </c>
      <c r="H26" s="44">
        <v>876</v>
      </c>
      <c r="I26" s="44">
        <v>1169676602.3199999</v>
      </c>
      <c r="J26" s="44">
        <v>1813</v>
      </c>
      <c r="K26" s="44">
        <v>1018332856.6900001</v>
      </c>
      <c r="L26" s="42">
        <f t="shared" si="0"/>
        <v>3583</v>
      </c>
      <c r="M26" s="42">
        <f t="shared" si="0"/>
        <v>2442026610.6700001</v>
      </c>
      <c r="N26" s="44">
        <v>122</v>
      </c>
      <c r="O26" s="44">
        <v>156334356.41999999</v>
      </c>
      <c r="P26" s="44">
        <v>125</v>
      </c>
      <c r="Q26" s="44">
        <v>262758192.22</v>
      </c>
      <c r="R26" s="42">
        <f t="shared" si="2"/>
        <v>247</v>
      </c>
      <c r="S26" s="42">
        <f t="shared" si="2"/>
        <v>419092548.63999999</v>
      </c>
      <c r="T26" s="42">
        <f t="shared" si="1"/>
        <v>3830</v>
      </c>
      <c r="U26" s="42">
        <f t="shared" si="1"/>
        <v>2861119159.3099999</v>
      </c>
      <c r="V26" s="16"/>
    </row>
    <row r="27" spans="1:22" s="9" customFormat="1">
      <c r="A27" s="30">
        <v>20</v>
      </c>
      <c r="B27" s="53" t="s">
        <v>45</v>
      </c>
      <c r="C27" s="32" t="s">
        <v>46</v>
      </c>
      <c r="D27" s="43">
        <v>95</v>
      </c>
      <c r="E27" s="43">
        <v>236174173.59</v>
      </c>
      <c r="F27" s="43">
        <v>609</v>
      </c>
      <c r="G27" s="43">
        <v>140937224.66</v>
      </c>
      <c r="H27" s="43">
        <v>509</v>
      </c>
      <c r="I27" s="43">
        <v>315155677.72000003</v>
      </c>
      <c r="J27" s="43">
        <v>845</v>
      </c>
      <c r="K27" s="43">
        <v>387062200.89999998</v>
      </c>
      <c r="L27" s="43">
        <f t="shared" si="0"/>
        <v>2058</v>
      </c>
      <c r="M27" s="43">
        <f t="shared" si="0"/>
        <v>1079329276.8699999</v>
      </c>
      <c r="N27" s="43">
        <v>326</v>
      </c>
      <c r="O27" s="43">
        <v>825778546.92999995</v>
      </c>
      <c r="P27" s="43">
        <v>646</v>
      </c>
      <c r="Q27" s="43">
        <v>818935700.09000003</v>
      </c>
      <c r="R27" s="43">
        <f t="shared" si="2"/>
        <v>972</v>
      </c>
      <c r="S27" s="43">
        <f t="shared" si="2"/>
        <v>1644714247.02</v>
      </c>
      <c r="T27" s="43">
        <f t="shared" si="1"/>
        <v>3030</v>
      </c>
      <c r="U27" s="43">
        <f t="shared" si="1"/>
        <v>2724043523.8899999</v>
      </c>
      <c r="V27" s="16"/>
    </row>
    <row r="28" spans="1:22" s="9" customFormat="1">
      <c r="A28" s="33">
        <v>21</v>
      </c>
      <c r="B28" s="54" t="s">
        <v>34</v>
      </c>
      <c r="C28" s="1" t="s">
        <v>35</v>
      </c>
      <c r="D28" s="44"/>
      <c r="E28" s="44"/>
      <c r="F28" s="44"/>
      <c r="G28" s="44"/>
      <c r="H28" s="44">
        <v>203</v>
      </c>
      <c r="I28" s="44">
        <v>593631568.34000003</v>
      </c>
      <c r="J28" s="44">
        <v>147</v>
      </c>
      <c r="K28" s="44">
        <v>454972378.49000001</v>
      </c>
      <c r="L28" s="42">
        <f t="shared" si="0"/>
        <v>350</v>
      </c>
      <c r="M28" s="42">
        <f t="shared" si="0"/>
        <v>1048603946.83</v>
      </c>
      <c r="N28" s="44">
        <v>26</v>
      </c>
      <c r="O28" s="44">
        <v>409017379.74000001</v>
      </c>
      <c r="P28" s="44">
        <v>40</v>
      </c>
      <c r="Q28" s="44">
        <v>1002018582.05</v>
      </c>
      <c r="R28" s="42">
        <f t="shared" si="2"/>
        <v>66</v>
      </c>
      <c r="S28" s="42">
        <f t="shared" si="2"/>
        <v>1411035961.79</v>
      </c>
      <c r="T28" s="42">
        <f t="shared" si="1"/>
        <v>416</v>
      </c>
      <c r="U28" s="42">
        <f t="shared" si="1"/>
        <v>2459639908.6199999</v>
      </c>
      <c r="V28" s="16"/>
    </row>
    <row r="29" spans="1:22" s="9" customFormat="1">
      <c r="A29" s="30">
        <v>22</v>
      </c>
      <c r="B29" s="53" t="s">
        <v>47</v>
      </c>
      <c r="C29" s="32" t="s">
        <v>48</v>
      </c>
      <c r="D29" s="43">
        <v>73</v>
      </c>
      <c r="E29" s="43">
        <v>77150210.579999998</v>
      </c>
      <c r="F29" s="43">
        <v>444</v>
      </c>
      <c r="G29" s="43">
        <v>120314279.90000001</v>
      </c>
      <c r="H29" s="43">
        <v>296</v>
      </c>
      <c r="I29" s="43">
        <v>332625933.69</v>
      </c>
      <c r="J29" s="43">
        <v>608</v>
      </c>
      <c r="K29" s="43">
        <v>584786418.63</v>
      </c>
      <c r="L29" s="43">
        <f t="shared" si="0"/>
        <v>1421</v>
      </c>
      <c r="M29" s="43">
        <f t="shared" si="0"/>
        <v>1114876842.8</v>
      </c>
      <c r="N29" s="43">
        <v>48</v>
      </c>
      <c r="O29" s="43">
        <v>401971269.05000001</v>
      </c>
      <c r="P29" s="43">
        <v>53</v>
      </c>
      <c r="Q29" s="43">
        <v>390248699.10000002</v>
      </c>
      <c r="R29" s="43">
        <f t="shared" si="2"/>
        <v>101</v>
      </c>
      <c r="S29" s="43">
        <f t="shared" si="2"/>
        <v>792219968.1500001</v>
      </c>
      <c r="T29" s="43">
        <f t="shared" si="1"/>
        <v>1522</v>
      </c>
      <c r="U29" s="43">
        <f t="shared" si="1"/>
        <v>1907096810.95</v>
      </c>
      <c r="V29" s="16"/>
    </row>
    <row r="30" spans="1:22" s="9" customFormat="1">
      <c r="A30" s="33">
        <v>23</v>
      </c>
      <c r="B30" s="54" t="s">
        <v>49</v>
      </c>
      <c r="C30" s="1" t="s">
        <v>50</v>
      </c>
      <c r="D30" s="44">
        <v>14</v>
      </c>
      <c r="E30" s="44">
        <v>27862608.600000001</v>
      </c>
      <c r="F30" s="44">
        <v>24</v>
      </c>
      <c r="G30" s="44">
        <v>48001307.469999999</v>
      </c>
      <c r="H30" s="44">
        <v>83</v>
      </c>
      <c r="I30" s="44">
        <v>335048785.02999997</v>
      </c>
      <c r="J30" s="44">
        <v>188</v>
      </c>
      <c r="K30" s="44">
        <v>301166619</v>
      </c>
      <c r="L30" s="42">
        <f t="shared" si="0"/>
        <v>309</v>
      </c>
      <c r="M30" s="42">
        <f t="shared" si="0"/>
        <v>712079320.10000002</v>
      </c>
      <c r="N30" s="44">
        <v>209</v>
      </c>
      <c r="O30" s="44">
        <v>545188197.32000005</v>
      </c>
      <c r="P30" s="44">
        <v>287</v>
      </c>
      <c r="Q30" s="44">
        <v>627600119.34000003</v>
      </c>
      <c r="R30" s="42">
        <f t="shared" si="2"/>
        <v>496</v>
      </c>
      <c r="S30" s="42">
        <f t="shared" si="2"/>
        <v>1172788316.6600001</v>
      </c>
      <c r="T30" s="42">
        <f t="shared" si="1"/>
        <v>805</v>
      </c>
      <c r="U30" s="42">
        <f t="shared" si="1"/>
        <v>1884867636.7600002</v>
      </c>
      <c r="V30" s="16"/>
    </row>
    <row r="31" spans="1:22" s="9" customFormat="1">
      <c r="A31" s="30">
        <v>24</v>
      </c>
      <c r="B31" s="53" t="s">
        <v>67</v>
      </c>
      <c r="C31" s="32" t="s">
        <v>68</v>
      </c>
      <c r="D31" s="43">
        <v>485</v>
      </c>
      <c r="E31" s="43">
        <v>80476863.730000004</v>
      </c>
      <c r="F31" s="43">
        <v>538</v>
      </c>
      <c r="G31" s="43">
        <v>36249586.799999997</v>
      </c>
      <c r="H31" s="43">
        <v>652</v>
      </c>
      <c r="I31" s="43">
        <v>13675894.710000001</v>
      </c>
      <c r="J31" s="43">
        <v>2382</v>
      </c>
      <c r="K31" s="43">
        <v>732507000.04999995</v>
      </c>
      <c r="L31" s="43">
        <f t="shared" si="0"/>
        <v>4057</v>
      </c>
      <c r="M31" s="43">
        <f t="shared" si="0"/>
        <v>862909345.28999996</v>
      </c>
      <c r="N31" s="43">
        <v>432</v>
      </c>
      <c r="O31" s="43">
        <v>827383669.15999997</v>
      </c>
      <c r="P31" s="43">
        <v>1121</v>
      </c>
      <c r="Q31" s="43">
        <v>143901396.28999999</v>
      </c>
      <c r="R31" s="43">
        <f t="shared" si="2"/>
        <v>1553</v>
      </c>
      <c r="S31" s="43">
        <f t="shared" si="2"/>
        <v>971285065.44999993</v>
      </c>
      <c r="T31" s="43">
        <f t="shared" si="1"/>
        <v>5610</v>
      </c>
      <c r="U31" s="43">
        <f t="shared" si="1"/>
        <v>1834194410.7399998</v>
      </c>
      <c r="V31" s="16"/>
    </row>
    <row r="32" spans="1:22" s="9" customFormat="1">
      <c r="A32" s="33">
        <v>25</v>
      </c>
      <c r="B32" s="54" t="s">
        <v>85</v>
      </c>
      <c r="C32" s="1" t="s">
        <v>86</v>
      </c>
      <c r="D32" s="44">
        <v>59</v>
      </c>
      <c r="E32" s="44">
        <v>53328762.030000001</v>
      </c>
      <c r="F32" s="44">
        <v>153</v>
      </c>
      <c r="G32" s="44">
        <v>47344177.630000003</v>
      </c>
      <c r="H32" s="44">
        <v>53</v>
      </c>
      <c r="I32" s="44">
        <v>52591157.240000002</v>
      </c>
      <c r="J32" s="44">
        <v>261</v>
      </c>
      <c r="K32" s="44">
        <v>124141706.45999999</v>
      </c>
      <c r="L32" s="42">
        <f t="shared" si="0"/>
        <v>526</v>
      </c>
      <c r="M32" s="42">
        <f t="shared" si="0"/>
        <v>277405803.36000001</v>
      </c>
      <c r="N32" s="44">
        <v>144</v>
      </c>
      <c r="O32" s="44">
        <v>596850668.89999998</v>
      </c>
      <c r="P32" s="44">
        <v>279</v>
      </c>
      <c r="Q32" s="44">
        <v>662011530.59000003</v>
      </c>
      <c r="R32" s="42">
        <f t="shared" si="2"/>
        <v>423</v>
      </c>
      <c r="S32" s="42">
        <f t="shared" si="2"/>
        <v>1258862199.49</v>
      </c>
      <c r="T32" s="42">
        <f t="shared" si="1"/>
        <v>949</v>
      </c>
      <c r="U32" s="42">
        <f t="shared" si="1"/>
        <v>1536268002.8499999</v>
      </c>
      <c r="V32" s="16"/>
    </row>
    <row r="33" spans="1:22" s="9" customFormat="1">
      <c r="A33" s="30">
        <v>26</v>
      </c>
      <c r="B33" s="31" t="s">
        <v>53</v>
      </c>
      <c r="C33" s="32" t="s">
        <v>54</v>
      </c>
      <c r="D33" s="43">
        <v>169</v>
      </c>
      <c r="E33" s="43">
        <v>85800613.079999998</v>
      </c>
      <c r="F33" s="43">
        <v>370</v>
      </c>
      <c r="G33" s="43">
        <v>22406756.75</v>
      </c>
      <c r="H33" s="43">
        <v>115906</v>
      </c>
      <c r="I33" s="43">
        <v>155654369.34</v>
      </c>
      <c r="J33" s="43">
        <v>1069</v>
      </c>
      <c r="K33" s="43">
        <v>115793531.36</v>
      </c>
      <c r="L33" s="43">
        <f t="shared" si="0"/>
        <v>117514</v>
      </c>
      <c r="M33" s="43">
        <f t="shared" si="0"/>
        <v>379655270.52999997</v>
      </c>
      <c r="N33" s="43">
        <v>1782</v>
      </c>
      <c r="O33" s="43">
        <v>483209855.83999997</v>
      </c>
      <c r="P33" s="43">
        <v>8698</v>
      </c>
      <c r="Q33" s="43">
        <v>559906752.13</v>
      </c>
      <c r="R33" s="43">
        <f t="shared" si="2"/>
        <v>10480</v>
      </c>
      <c r="S33" s="43">
        <f t="shared" si="2"/>
        <v>1043116607.97</v>
      </c>
      <c r="T33" s="43">
        <f t="shared" si="1"/>
        <v>127994</v>
      </c>
      <c r="U33" s="43">
        <f t="shared" si="1"/>
        <v>1422771878.5</v>
      </c>
      <c r="V33" s="16"/>
    </row>
    <row r="34" spans="1:22" s="9" customFormat="1">
      <c r="A34" s="33">
        <v>27</v>
      </c>
      <c r="B34" s="54" t="s">
        <v>65</v>
      </c>
      <c r="C34" s="1" t="s">
        <v>66</v>
      </c>
      <c r="D34" s="44">
        <v>156</v>
      </c>
      <c r="E34" s="44">
        <v>54745259.420000002</v>
      </c>
      <c r="F34" s="44">
        <v>627</v>
      </c>
      <c r="G34" s="44">
        <v>143225505.09</v>
      </c>
      <c r="H34" s="44">
        <v>442</v>
      </c>
      <c r="I34" s="44">
        <v>257427911.66999999</v>
      </c>
      <c r="J34" s="44">
        <v>626</v>
      </c>
      <c r="K34" s="44">
        <v>124227577.2</v>
      </c>
      <c r="L34" s="42">
        <f t="shared" si="0"/>
        <v>1851</v>
      </c>
      <c r="M34" s="42">
        <f t="shared" si="0"/>
        <v>579626253.38</v>
      </c>
      <c r="N34" s="44">
        <v>85</v>
      </c>
      <c r="O34" s="44">
        <v>222590133.08000001</v>
      </c>
      <c r="P34" s="44">
        <v>90</v>
      </c>
      <c r="Q34" s="44">
        <v>262177985.84</v>
      </c>
      <c r="R34" s="42">
        <f t="shared" si="2"/>
        <v>175</v>
      </c>
      <c r="S34" s="42">
        <f t="shared" si="2"/>
        <v>484768118.92000002</v>
      </c>
      <c r="T34" s="42">
        <f t="shared" si="1"/>
        <v>2026</v>
      </c>
      <c r="U34" s="42">
        <f t="shared" si="1"/>
        <v>1064394372.3</v>
      </c>
      <c r="V34" s="16"/>
    </row>
    <row r="35" spans="1:22" s="9" customFormat="1">
      <c r="A35" s="30">
        <v>28</v>
      </c>
      <c r="B35" s="53" t="s">
        <v>93</v>
      </c>
      <c r="C35" s="32" t="s">
        <v>94</v>
      </c>
      <c r="D35" s="43">
        <v>11</v>
      </c>
      <c r="E35" s="43">
        <v>22460379.91</v>
      </c>
      <c r="F35" s="43">
        <v>7</v>
      </c>
      <c r="G35" s="43">
        <v>12097297.18</v>
      </c>
      <c r="H35" s="43">
        <v>13</v>
      </c>
      <c r="I35" s="43">
        <v>46951157.859999999</v>
      </c>
      <c r="J35" s="43">
        <v>128</v>
      </c>
      <c r="K35" s="43">
        <v>69740173.629999995</v>
      </c>
      <c r="L35" s="43">
        <f t="shared" si="0"/>
        <v>159</v>
      </c>
      <c r="M35" s="43">
        <f t="shared" si="0"/>
        <v>151249008.57999998</v>
      </c>
      <c r="N35" s="43">
        <v>25</v>
      </c>
      <c r="O35" s="43">
        <v>362245023.57999998</v>
      </c>
      <c r="P35" s="43">
        <v>37</v>
      </c>
      <c r="Q35" s="43">
        <v>473243609.55000001</v>
      </c>
      <c r="R35" s="43">
        <f t="shared" si="2"/>
        <v>62</v>
      </c>
      <c r="S35" s="43">
        <f t="shared" si="2"/>
        <v>835488633.13</v>
      </c>
      <c r="T35" s="43">
        <f t="shared" si="1"/>
        <v>221</v>
      </c>
      <c r="U35" s="43">
        <f t="shared" si="1"/>
        <v>986737641.71000004</v>
      </c>
      <c r="V35" s="16"/>
    </row>
    <row r="36" spans="1:22" s="9" customFormat="1">
      <c r="A36" s="33">
        <v>29</v>
      </c>
      <c r="B36" s="54" t="s">
        <v>87</v>
      </c>
      <c r="C36" s="1" t="s">
        <v>88</v>
      </c>
      <c r="D36" s="44">
        <v>30</v>
      </c>
      <c r="E36" s="44">
        <v>130566779.48999999</v>
      </c>
      <c r="F36" s="44">
        <v>31</v>
      </c>
      <c r="G36" s="44">
        <v>4476359.16</v>
      </c>
      <c r="H36" s="44">
        <v>230</v>
      </c>
      <c r="I36" s="44">
        <v>223756488.81</v>
      </c>
      <c r="J36" s="44">
        <v>399</v>
      </c>
      <c r="K36" s="44">
        <v>336397503.20999998</v>
      </c>
      <c r="L36" s="42">
        <f t="shared" si="0"/>
        <v>690</v>
      </c>
      <c r="M36" s="42">
        <f t="shared" si="0"/>
        <v>695197130.66999996</v>
      </c>
      <c r="N36" s="44">
        <v>76</v>
      </c>
      <c r="O36" s="44">
        <v>125508391</v>
      </c>
      <c r="P36" s="44">
        <v>70</v>
      </c>
      <c r="Q36" s="44">
        <v>137855940.25</v>
      </c>
      <c r="R36" s="42">
        <f t="shared" si="2"/>
        <v>146</v>
      </c>
      <c r="S36" s="42">
        <f t="shared" si="2"/>
        <v>263364331.25</v>
      </c>
      <c r="T36" s="42">
        <f t="shared" si="1"/>
        <v>836</v>
      </c>
      <c r="U36" s="42">
        <f t="shared" si="1"/>
        <v>958561461.91999996</v>
      </c>
      <c r="V36" s="16"/>
    </row>
    <row r="37" spans="1:22" s="9" customFormat="1">
      <c r="A37" s="30">
        <v>30</v>
      </c>
      <c r="B37" s="53" t="s">
        <v>55</v>
      </c>
      <c r="C37" s="32" t="s">
        <v>56</v>
      </c>
      <c r="D37" s="43">
        <v>67</v>
      </c>
      <c r="E37" s="43">
        <v>70944625.579999998</v>
      </c>
      <c r="F37" s="43"/>
      <c r="G37" s="43"/>
      <c r="H37" s="43">
        <v>89</v>
      </c>
      <c r="I37" s="43">
        <v>29058092.66</v>
      </c>
      <c r="J37" s="43">
        <v>50</v>
      </c>
      <c r="K37" s="43">
        <v>218339229.94999999</v>
      </c>
      <c r="L37" s="43">
        <f t="shared" si="0"/>
        <v>206</v>
      </c>
      <c r="M37" s="43">
        <f t="shared" si="0"/>
        <v>318341948.19</v>
      </c>
      <c r="N37" s="43">
        <v>22</v>
      </c>
      <c r="O37" s="43">
        <v>409825324.81999999</v>
      </c>
      <c r="P37" s="43">
        <v>7</v>
      </c>
      <c r="Q37" s="43">
        <v>95039111.530000001</v>
      </c>
      <c r="R37" s="43">
        <f t="shared" si="2"/>
        <v>29</v>
      </c>
      <c r="S37" s="43">
        <f t="shared" si="2"/>
        <v>504864436.35000002</v>
      </c>
      <c r="T37" s="43">
        <f t="shared" si="1"/>
        <v>235</v>
      </c>
      <c r="U37" s="43">
        <f t="shared" si="1"/>
        <v>823206384.53999996</v>
      </c>
      <c r="V37" s="16"/>
    </row>
    <row r="38" spans="1:22" s="9" customFormat="1">
      <c r="A38" s="33">
        <v>31</v>
      </c>
      <c r="B38" s="54" t="s">
        <v>89</v>
      </c>
      <c r="C38" s="1" t="s">
        <v>90</v>
      </c>
      <c r="D38" s="44">
        <v>4</v>
      </c>
      <c r="E38" s="44">
        <v>22034000</v>
      </c>
      <c r="F38" s="44"/>
      <c r="G38" s="44"/>
      <c r="H38" s="44">
        <v>52</v>
      </c>
      <c r="I38" s="44">
        <v>326319618.00999999</v>
      </c>
      <c r="J38" s="44">
        <v>69</v>
      </c>
      <c r="K38" s="44">
        <v>328600172.86000001</v>
      </c>
      <c r="L38" s="42">
        <f t="shared" si="0"/>
        <v>125</v>
      </c>
      <c r="M38" s="42">
        <f t="shared" si="0"/>
        <v>676953790.87</v>
      </c>
      <c r="N38" s="44">
        <v>5</v>
      </c>
      <c r="O38" s="44">
        <v>18200000</v>
      </c>
      <c r="P38" s="44">
        <v>8</v>
      </c>
      <c r="Q38" s="44">
        <v>44450000</v>
      </c>
      <c r="R38" s="42">
        <f t="shared" si="2"/>
        <v>13</v>
      </c>
      <c r="S38" s="42">
        <f t="shared" si="2"/>
        <v>62650000</v>
      </c>
      <c r="T38" s="42">
        <f t="shared" si="1"/>
        <v>138</v>
      </c>
      <c r="U38" s="42">
        <f t="shared" si="1"/>
        <v>739603790.87</v>
      </c>
      <c r="V38" s="16"/>
    </row>
    <row r="39" spans="1:22" s="9" customFormat="1">
      <c r="A39" s="30">
        <v>32</v>
      </c>
      <c r="B39" s="53" t="s">
        <v>108</v>
      </c>
      <c r="C39" s="32" t="s">
        <v>109</v>
      </c>
      <c r="D39" s="43">
        <v>87</v>
      </c>
      <c r="E39" s="43">
        <v>3453243.98</v>
      </c>
      <c r="F39" s="43">
        <v>550</v>
      </c>
      <c r="G39" s="43">
        <v>20187475.359999999</v>
      </c>
      <c r="H39" s="43">
        <v>324</v>
      </c>
      <c r="I39" s="43">
        <v>99687819.700000003</v>
      </c>
      <c r="J39" s="43">
        <v>61815</v>
      </c>
      <c r="K39" s="43">
        <v>117817601.3285</v>
      </c>
      <c r="L39" s="43">
        <f t="shared" si="0"/>
        <v>62776</v>
      </c>
      <c r="M39" s="43">
        <f t="shared" si="0"/>
        <v>241146140.36850002</v>
      </c>
      <c r="N39" s="43">
        <v>192</v>
      </c>
      <c r="O39" s="43">
        <v>224827777.38999999</v>
      </c>
      <c r="P39" s="43">
        <v>283</v>
      </c>
      <c r="Q39" s="43">
        <v>182146344.15000001</v>
      </c>
      <c r="R39" s="43">
        <f t="shared" si="2"/>
        <v>475</v>
      </c>
      <c r="S39" s="43">
        <f t="shared" si="2"/>
        <v>406974121.53999996</v>
      </c>
      <c r="T39" s="43">
        <f t="shared" si="1"/>
        <v>63251</v>
      </c>
      <c r="U39" s="43">
        <f t="shared" si="1"/>
        <v>648120261.90849996</v>
      </c>
      <c r="V39" s="16"/>
    </row>
    <row r="40" spans="1:22" s="9" customFormat="1">
      <c r="A40" s="33">
        <v>33</v>
      </c>
      <c r="B40" s="54" t="s">
        <v>77</v>
      </c>
      <c r="C40" s="1" t="s">
        <v>78</v>
      </c>
      <c r="D40" s="44">
        <v>196</v>
      </c>
      <c r="E40" s="44">
        <v>15980054.84</v>
      </c>
      <c r="F40" s="44">
        <v>1276</v>
      </c>
      <c r="G40" s="44">
        <v>56287699.2161</v>
      </c>
      <c r="H40" s="44">
        <v>674</v>
      </c>
      <c r="I40" s="44">
        <v>57393015.880000003</v>
      </c>
      <c r="J40" s="44">
        <v>1705</v>
      </c>
      <c r="K40" s="44">
        <v>83410833.428000003</v>
      </c>
      <c r="L40" s="42">
        <f t="shared" si="0"/>
        <v>3851</v>
      </c>
      <c r="M40" s="42">
        <f t="shared" si="0"/>
        <v>213071603.36410001</v>
      </c>
      <c r="N40" s="44">
        <v>422</v>
      </c>
      <c r="O40" s="44">
        <v>226252480.13999999</v>
      </c>
      <c r="P40" s="44">
        <v>6819</v>
      </c>
      <c r="Q40" s="44">
        <v>163331559.61000001</v>
      </c>
      <c r="R40" s="42">
        <f t="shared" si="2"/>
        <v>7241</v>
      </c>
      <c r="S40" s="42">
        <f t="shared" si="2"/>
        <v>389584039.75</v>
      </c>
      <c r="T40" s="42">
        <f t="shared" si="1"/>
        <v>11092</v>
      </c>
      <c r="U40" s="42">
        <f t="shared" si="1"/>
        <v>602655643.11409998</v>
      </c>
      <c r="V40" s="16"/>
    </row>
    <row r="41" spans="1:22" s="9" customFormat="1">
      <c r="A41" s="30">
        <v>34</v>
      </c>
      <c r="B41" s="31" t="s">
        <v>83</v>
      </c>
      <c r="C41" s="32" t="s">
        <v>84</v>
      </c>
      <c r="D41" s="43">
        <v>79</v>
      </c>
      <c r="E41" s="43">
        <v>54636321.07</v>
      </c>
      <c r="F41" s="43">
        <v>176</v>
      </c>
      <c r="G41" s="43">
        <v>35018326.700000003</v>
      </c>
      <c r="H41" s="43">
        <v>97</v>
      </c>
      <c r="I41" s="43">
        <v>96000675.510000005</v>
      </c>
      <c r="J41" s="43">
        <v>109</v>
      </c>
      <c r="K41" s="43">
        <v>66872130.399999999</v>
      </c>
      <c r="L41" s="43">
        <f t="shared" si="0"/>
        <v>461</v>
      </c>
      <c r="M41" s="43">
        <f t="shared" si="0"/>
        <v>252527453.68000001</v>
      </c>
      <c r="N41" s="43">
        <v>111</v>
      </c>
      <c r="O41" s="43">
        <v>142465206.13999999</v>
      </c>
      <c r="P41" s="43">
        <v>117</v>
      </c>
      <c r="Q41" s="43">
        <v>193356683.66999999</v>
      </c>
      <c r="R41" s="43">
        <f t="shared" si="2"/>
        <v>228</v>
      </c>
      <c r="S41" s="43">
        <f t="shared" si="2"/>
        <v>335821889.80999994</v>
      </c>
      <c r="T41" s="43">
        <f t="shared" si="1"/>
        <v>689</v>
      </c>
      <c r="U41" s="43">
        <f t="shared" si="1"/>
        <v>588349343.49000001</v>
      </c>
      <c r="V41" s="16"/>
    </row>
    <row r="42" spans="1:22" s="9" customFormat="1">
      <c r="A42" s="33">
        <v>35</v>
      </c>
      <c r="B42" s="54" t="s">
        <v>61</v>
      </c>
      <c r="C42" s="1" t="s">
        <v>62</v>
      </c>
      <c r="D42" s="44"/>
      <c r="E42" s="44"/>
      <c r="F42" s="44"/>
      <c r="G42" s="44"/>
      <c r="H42" s="44">
        <v>162</v>
      </c>
      <c r="I42" s="44">
        <v>169603763.96000001</v>
      </c>
      <c r="J42" s="44">
        <v>277</v>
      </c>
      <c r="K42" s="44">
        <v>36657907.549999997</v>
      </c>
      <c r="L42" s="42">
        <f t="shared" si="0"/>
        <v>439</v>
      </c>
      <c r="M42" s="42">
        <f t="shared" si="0"/>
        <v>206261671.50999999</v>
      </c>
      <c r="N42" s="44">
        <v>9</v>
      </c>
      <c r="O42" s="44">
        <v>121686596.67</v>
      </c>
      <c r="P42" s="44">
        <v>68</v>
      </c>
      <c r="Q42" s="44">
        <v>254500000</v>
      </c>
      <c r="R42" s="42">
        <f t="shared" si="2"/>
        <v>77</v>
      </c>
      <c r="S42" s="42">
        <f t="shared" si="2"/>
        <v>376186596.67000002</v>
      </c>
      <c r="T42" s="42">
        <f t="shared" si="1"/>
        <v>516</v>
      </c>
      <c r="U42" s="42">
        <f t="shared" si="1"/>
        <v>582448268.18000007</v>
      </c>
      <c r="V42" s="16"/>
    </row>
    <row r="43" spans="1:22" s="9" customFormat="1">
      <c r="A43" s="30">
        <v>36</v>
      </c>
      <c r="B43" s="53" t="s">
        <v>75</v>
      </c>
      <c r="C43" s="32" t="s">
        <v>345</v>
      </c>
      <c r="D43" s="43">
        <v>272</v>
      </c>
      <c r="E43" s="43">
        <v>10535972</v>
      </c>
      <c r="F43" s="43">
        <v>1279</v>
      </c>
      <c r="G43" s="43">
        <v>39876976.299999997</v>
      </c>
      <c r="H43" s="43">
        <v>1100</v>
      </c>
      <c r="I43" s="43">
        <v>70809851.900000006</v>
      </c>
      <c r="J43" s="43">
        <v>2832</v>
      </c>
      <c r="K43" s="43">
        <v>100677229.27</v>
      </c>
      <c r="L43" s="43">
        <f t="shared" si="0"/>
        <v>5483</v>
      </c>
      <c r="M43" s="43">
        <f t="shared" si="0"/>
        <v>221900029.47000003</v>
      </c>
      <c r="N43" s="43">
        <v>615</v>
      </c>
      <c r="O43" s="43">
        <v>199888534.30000001</v>
      </c>
      <c r="P43" s="43">
        <v>4905</v>
      </c>
      <c r="Q43" s="43">
        <v>134136505.06999999</v>
      </c>
      <c r="R43" s="43">
        <f t="shared" si="2"/>
        <v>5520</v>
      </c>
      <c r="S43" s="43">
        <f t="shared" si="2"/>
        <v>334025039.37</v>
      </c>
      <c r="T43" s="43">
        <f t="shared" si="1"/>
        <v>11003</v>
      </c>
      <c r="U43" s="43">
        <f t="shared" si="1"/>
        <v>555925068.84000003</v>
      </c>
      <c r="V43" s="16"/>
    </row>
    <row r="44" spans="1:22" s="9" customFormat="1">
      <c r="A44" s="33">
        <v>37</v>
      </c>
      <c r="B44" s="54" t="s">
        <v>71</v>
      </c>
      <c r="C44" s="1" t="s">
        <v>72</v>
      </c>
      <c r="D44" s="44">
        <v>119</v>
      </c>
      <c r="E44" s="44">
        <v>26289132.550000001</v>
      </c>
      <c r="F44" s="44">
        <v>85</v>
      </c>
      <c r="G44" s="44">
        <v>2484780.73</v>
      </c>
      <c r="H44" s="44">
        <v>7386</v>
      </c>
      <c r="I44" s="44">
        <v>103234258.23999999</v>
      </c>
      <c r="J44" s="44">
        <v>1343</v>
      </c>
      <c r="K44" s="44">
        <v>70572535.25</v>
      </c>
      <c r="L44" s="42">
        <f t="shared" si="0"/>
        <v>8933</v>
      </c>
      <c r="M44" s="42">
        <f t="shared" si="0"/>
        <v>202580706.77000001</v>
      </c>
      <c r="N44" s="44">
        <v>147</v>
      </c>
      <c r="O44" s="44">
        <v>128017851.12</v>
      </c>
      <c r="P44" s="44">
        <v>147</v>
      </c>
      <c r="Q44" s="44">
        <v>180519315.34999999</v>
      </c>
      <c r="R44" s="42">
        <f t="shared" si="2"/>
        <v>294</v>
      </c>
      <c r="S44" s="42">
        <f t="shared" si="2"/>
        <v>308537166.47000003</v>
      </c>
      <c r="T44" s="42">
        <f t="shared" si="1"/>
        <v>9227</v>
      </c>
      <c r="U44" s="42">
        <f t="shared" si="1"/>
        <v>511117873.24000001</v>
      </c>
      <c r="V44" s="16"/>
    </row>
    <row r="45" spans="1:22" s="9" customFormat="1">
      <c r="A45" s="30">
        <v>38</v>
      </c>
      <c r="B45" s="53" t="s">
        <v>97</v>
      </c>
      <c r="C45" s="32" t="s">
        <v>98</v>
      </c>
      <c r="D45" s="43">
        <v>17</v>
      </c>
      <c r="E45" s="43">
        <v>27601232.48</v>
      </c>
      <c r="F45" s="43">
        <v>2</v>
      </c>
      <c r="G45" s="43">
        <v>863550</v>
      </c>
      <c r="H45" s="43">
        <v>1</v>
      </c>
      <c r="I45" s="43">
        <v>2500000</v>
      </c>
      <c r="J45" s="43">
        <v>33</v>
      </c>
      <c r="K45" s="43">
        <v>10587128.689999999</v>
      </c>
      <c r="L45" s="43">
        <f t="shared" si="0"/>
        <v>53</v>
      </c>
      <c r="M45" s="43">
        <f t="shared" si="0"/>
        <v>41551911.170000002</v>
      </c>
      <c r="N45" s="43">
        <v>4</v>
      </c>
      <c r="O45" s="43">
        <v>135000000</v>
      </c>
      <c r="P45" s="43">
        <v>5</v>
      </c>
      <c r="Q45" s="43">
        <v>199250000</v>
      </c>
      <c r="R45" s="43">
        <f t="shared" si="2"/>
        <v>9</v>
      </c>
      <c r="S45" s="43">
        <f t="shared" si="2"/>
        <v>334250000</v>
      </c>
      <c r="T45" s="43">
        <f t="shared" si="1"/>
        <v>62</v>
      </c>
      <c r="U45" s="43">
        <f t="shared" si="1"/>
        <v>375801911.17000002</v>
      </c>
      <c r="V45" s="16"/>
    </row>
    <row r="46" spans="1:22" s="9" customFormat="1">
      <c r="A46" s="33">
        <v>39</v>
      </c>
      <c r="B46" s="54" t="s">
        <v>116</v>
      </c>
      <c r="C46" s="1" t="s">
        <v>347</v>
      </c>
      <c r="D46" s="44"/>
      <c r="E46" s="44"/>
      <c r="F46" s="44"/>
      <c r="G46" s="44"/>
      <c r="H46" s="44">
        <v>212</v>
      </c>
      <c r="I46" s="44">
        <v>117200532.55</v>
      </c>
      <c r="J46" s="44">
        <v>200</v>
      </c>
      <c r="K46" s="44">
        <v>147910138.69999999</v>
      </c>
      <c r="L46" s="42">
        <f t="shared" si="0"/>
        <v>412</v>
      </c>
      <c r="M46" s="42">
        <f t="shared" si="0"/>
        <v>265110671.25</v>
      </c>
      <c r="N46" s="44">
        <v>38</v>
      </c>
      <c r="O46" s="44">
        <v>51615000</v>
      </c>
      <c r="P46" s="44">
        <v>29</v>
      </c>
      <c r="Q46" s="44">
        <v>20881505.34</v>
      </c>
      <c r="R46" s="42">
        <f t="shared" si="2"/>
        <v>67</v>
      </c>
      <c r="S46" s="42">
        <f t="shared" si="2"/>
        <v>72496505.340000004</v>
      </c>
      <c r="T46" s="42">
        <f t="shared" si="1"/>
        <v>479</v>
      </c>
      <c r="U46" s="42">
        <f t="shared" si="1"/>
        <v>337607176.59000003</v>
      </c>
      <c r="V46" s="16"/>
    </row>
    <row r="47" spans="1:22" s="9" customFormat="1">
      <c r="A47" s="30">
        <v>40</v>
      </c>
      <c r="B47" s="53" t="s">
        <v>106</v>
      </c>
      <c r="C47" s="32" t="s">
        <v>107</v>
      </c>
      <c r="D47" s="43">
        <v>35</v>
      </c>
      <c r="E47" s="43">
        <v>83230143.019999996</v>
      </c>
      <c r="F47" s="43">
        <v>309</v>
      </c>
      <c r="G47" s="43">
        <v>33233082.43</v>
      </c>
      <c r="H47" s="43">
        <v>75</v>
      </c>
      <c r="I47" s="43">
        <v>27309628.48</v>
      </c>
      <c r="J47" s="43">
        <v>217</v>
      </c>
      <c r="K47" s="43">
        <v>21541307.66</v>
      </c>
      <c r="L47" s="43">
        <f t="shared" si="0"/>
        <v>636</v>
      </c>
      <c r="M47" s="43">
        <f t="shared" si="0"/>
        <v>165314161.58999997</v>
      </c>
      <c r="N47" s="43">
        <v>21</v>
      </c>
      <c r="O47" s="43">
        <v>34308532.100000001</v>
      </c>
      <c r="P47" s="43">
        <v>28</v>
      </c>
      <c r="Q47" s="43">
        <v>126526505.66</v>
      </c>
      <c r="R47" s="43">
        <f t="shared" si="2"/>
        <v>49</v>
      </c>
      <c r="S47" s="43">
        <f t="shared" si="2"/>
        <v>160835037.75999999</v>
      </c>
      <c r="T47" s="43">
        <f t="shared" si="1"/>
        <v>685</v>
      </c>
      <c r="U47" s="43">
        <f t="shared" si="1"/>
        <v>326149199.34999996</v>
      </c>
      <c r="V47" s="16"/>
    </row>
    <row r="48" spans="1:22" s="9" customFormat="1">
      <c r="A48" s="33">
        <v>41</v>
      </c>
      <c r="B48" s="54" t="s">
        <v>76</v>
      </c>
      <c r="C48" s="1" t="s">
        <v>346</v>
      </c>
      <c r="D48" s="44">
        <v>70</v>
      </c>
      <c r="E48" s="44">
        <v>11489676.4</v>
      </c>
      <c r="F48" s="44">
        <v>373</v>
      </c>
      <c r="G48" s="44">
        <v>18886480.719999999</v>
      </c>
      <c r="H48" s="44">
        <v>773</v>
      </c>
      <c r="I48" s="44">
        <v>80355093.599999994</v>
      </c>
      <c r="J48" s="44">
        <v>1091</v>
      </c>
      <c r="K48" s="44">
        <v>45823285.869999997</v>
      </c>
      <c r="L48" s="42">
        <f t="shared" si="0"/>
        <v>2307</v>
      </c>
      <c r="M48" s="42">
        <f t="shared" si="0"/>
        <v>156554536.59</v>
      </c>
      <c r="N48" s="44">
        <v>102</v>
      </c>
      <c r="O48" s="44">
        <v>64778059.549999997</v>
      </c>
      <c r="P48" s="44">
        <v>1969</v>
      </c>
      <c r="Q48" s="44">
        <v>94736850.019999996</v>
      </c>
      <c r="R48" s="42">
        <f t="shared" si="2"/>
        <v>2071</v>
      </c>
      <c r="S48" s="42">
        <f t="shared" si="2"/>
        <v>159514909.56999999</v>
      </c>
      <c r="T48" s="42">
        <f t="shared" si="1"/>
        <v>4378</v>
      </c>
      <c r="U48" s="42">
        <f t="shared" si="1"/>
        <v>316069446.15999997</v>
      </c>
      <c r="V48" s="16"/>
    </row>
    <row r="49" spans="1:22" s="9" customFormat="1">
      <c r="A49" s="30">
        <v>42</v>
      </c>
      <c r="B49" s="31" t="s">
        <v>136</v>
      </c>
      <c r="C49" s="32" t="s">
        <v>352</v>
      </c>
      <c r="D49" s="43">
        <v>29</v>
      </c>
      <c r="E49" s="43">
        <v>31727330.34</v>
      </c>
      <c r="F49" s="43">
        <v>10</v>
      </c>
      <c r="G49" s="43">
        <v>575012.28</v>
      </c>
      <c r="H49" s="43">
        <v>25</v>
      </c>
      <c r="I49" s="43">
        <v>112646319.02</v>
      </c>
      <c r="J49" s="43">
        <v>93</v>
      </c>
      <c r="K49" s="43">
        <v>105162498.54000001</v>
      </c>
      <c r="L49" s="43">
        <f t="shared" si="0"/>
        <v>157</v>
      </c>
      <c r="M49" s="43">
        <f t="shared" si="0"/>
        <v>250111160.18000001</v>
      </c>
      <c r="N49" s="43">
        <v>3</v>
      </c>
      <c r="O49" s="43">
        <v>10141262.5</v>
      </c>
      <c r="P49" s="43">
        <v>6</v>
      </c>
      <c r="Q49" s="43">
        <v>40141613.140000001</v>
      </c>
      <c r="R49" s="43">
        <f t="shared" si="2"/>
        <v>9</v>
      </c>
      <c r="S49" s="43">
        <f t="shared" si="2"/>
        <v>50282875.640000001</v>
      </c>
      <c r="T49" s="43">
        <f t="shared" si="1"/>
        <v>166</v>
      </c>
      <c r="U49" s="43">
        <f t="shared" si="1"/>
        <v>300394035.81999999</v>
      </c>
      <c r="V49" s="16"/>
    </row>
    <row r="50" spans="1:22" s="9" customFormat="1">
      <c r="A50" s="33">
        <v>43</v>
      </c>
      <c r="B50" s="54" t="s">
        <v>104</v>
      </c>
      <c r="C50" s="1" t="s">
        <v>105</v>
      </c>
      <c r="D50" s="44">
        <v>864</v>
      </c>
      <c r="E50" s="44">
        <v>61900026.130000003</v>
      </c>
      <c r="F50" s="44">
        <v>955</v>
      </c>
      <c r="G50" s="44">
        <v>41346342.619999997</v>
      </c>
      <c r="H50" s="44">
        <v>429</v>
      </c>
      <c r="I50" s="44">
        <v>29707418.829999998</v>
      </c>
      <c r="J50" s="44">
        <v>1124</v>
      </c>
      <c r="K50" s="44">
        <v>51006389.68</v>
      </c>
      <c r="L50" s="42">
        <f t="shared" si="0"/>
        <v>3372</v>
      </c>
      <c r="M50" s="42">
        <f t="shared" si="0"/>
        <v>183960177.25999999</v>
      </c>
      <c r="N50" s="44">
        <v>23</v>
      </c>
      <c r="O50" s="44">
        <v>47529640.299999997</v>
      </c>
      <c r="P50" s="44">
        <v>26</v>
      </c>
      <c r="Q50" s="44">
        <v>48458192.57</v>
      </c>
      <c r="R50" s="42">
        <f t="shared" si="2"/>
        <v>49</v>
      </c>
      <c r="S50" s="42">
        <f t="shared" si="2"/>
        <v>95987832.870000005</v>
      </c>
      <c r="T50" s="42">
        <f t="shared" si="1"/>
        <v>3421</v>
      </c>
      <c r="U50" s="42">
        <f t="shared" si="1"/>
        <v>279948010.13</v>
      </c>
      <c r="V50" s="16"/>
    </row>
    <row r="51" spans="1:22" s="9" customFormat="1">
      <c r="A51" s="30">
        <v>44</v>
      </c>
      <c r="B51" s="53" t="s">
        <v>99</v>
      </c>
      <c r="C51" s="32" t="s">
        <v>100</v>
      </c>
      <c r="D51" s="43">
        <v>20</v>
      </c>
      <c r="E51" s="43">
        <v>4220208.7</v>
      </c>
      <c r="F51" s="43">
        <v>42</v>
      </c>
      <c r="G51" s="43">
        <v>4546619.66</v>
      </c>
      <c r="H51" s="43">
        <v>130</v>
      </c>
      <c r="I51" s="43">
        <v>97097532.390000001</v>
      </c>
      <c r="J51" s="43">
        <v>90</v>
      </c>
      <c r="K51" s="43">
        <v>59275027.439999998</v>
      </c>
      <c r="L51" s="43">
        <f t="shared" si="0"/>
        <v>282</v>
      </c>
      <c r="M51" s="43">
        <f t="shared" si="0"/>
        <v>165139388.18999997</v>
      </c>
      <c r="N51" s="43">
        <v>8</v>
      </c>
      <c r="O51" s="43">
        <v>37181552.799999997</v>
      </c>
      <c r="P51" s="43">
        <v>15</v>
      </c>
      <c r="Q51" s="43">
        <v>73000000</v>
      </c>
      <c r="R51" s="43">
        <f t="shared" si="2"/>
        <v>23</v>
      </c>
      <c r="S51" s="43">
        <f t="shared" si="2"/>
        <v>110181552.8</v>
      </c>
      <c r="T51" s="43">
        <f t="shared" si="1"/>
        <v>305</v>
      </c>
      <c r="U51" s="43">
        <f t="shared" si="1"/>
        <v>275320940.98999995</v>
      </c>
      <c r="V51" s="16"/>
    </row>
    <row r="52" spans="1:22" s="9" customFormat="1">
      <c r="A52" s="33">
        <v>45</v>
      </c>
      <c r="B52" s="54" t="s">
        <v>237</v>
      </c>
      <c r="C52" s="1" t="s">
        <v>238</v>
      </c>
      <c r="D52" s="44">
        <v>42</v>
      </c>
      <c r="E52" s="44">
        <v>57359839.390000001</v>
      </c>
      <c r="F52" s="44">
        <v>103</v>
      </c>
      <c r="G52" s="44">
        <v>3836970.61</v>
      </c>
      <c r="H52" s="44">
        <v>758</v>
      </c>
      <c r="I52" s="44">
        <v>18582645.699999999</v>
      </c>
      <c r="J52" s="44">
        <v>10301</v>
      </c>
      <c r="K52" s="44">
        <v>89820448.260000005</v>
      </c>
      <c r="L52" s="42">
        <f t="shared" si="0"/>
        <v>11204</v>
      </c>
      <c r="M52" s="42">
        <f t="shared" si="0"/>
        <v>169599903.96000001</v>
      </c>
      <c r="N52" s="44">
        <v>35</v>
      </c>
      <c r="O52" s="44">
        <v>62575696.229999997</v>
      </c>
      <c r="P52" s="44">
        <v>11</v>
      </c>
      <c r="Q52" s="44">
        <v>36899740</v>
      </c>
      <c r="R52" s="42">
        <f t="shared" si="2"/>
        <v>46</v>
      </c>
      <c r="S52" s="42">
        <f t="shared" si="2"/>
        <v>99475436.229999989</v>
      </c>
      <c r="T52" s="42">
        <f t="shared" si="1"/>
        <v>11250</v>
      </c>
      <c r="U52" s="42">
        <f t="shared" si="1"/>
        <v>269075340.19</v>
      </c>
      <c r="V52" s="16"/>
    </row>
    <row r="53" spans="1:22" s="9" customFormat="1">
      <c r="A53" s="30">
        <v>46</v>
      </c>
      <c r="B53" s="53" t="s">
        <v>134</v>
      </c>
      <c r="C53" s="32" t="s">
        <v>135</v>
      </c>
      <c r="D53" s="43">
        <v>29</v>
      </c>
      <c r="E53" s="43">
        <v>75711579.769999996</v>
      </c>
      <c r="F53" s="43">
        <v>14</v>
      </c>
      <c r="G53" s="43">
        <v>1176327.2</v>
      </c>
      <c r="H53" s="43">
        <v>26</v>
      </c>
      <c r="I53" s="43">
        <v>20362252.969999999</v>
      </c>
      <c r="J53" s="43">
        <v>50</v>
      </c>
      <c r="K53" s="43">
        <v>36717632.789999999</v>
      </c>
      <c r="L53" s="43">
        <f t="shared" si="0"/>
        <v>119</v>
      </c>
      <c r="M53" s="43">
        <f t="shared" si="0"/>
        <v>133967792.72999999</v>
      </c>
      <c r="N53" s="43">
        <v>22</v>
      </c>
      <c r="O53" s="43">
        <v>37801777.020000003</v>
      </c>
      <c r="P53" s="43">
        <v>37</v>
      </c>
      <c r="Q53" s="43">
        <v>96011385</v>
      </c>
      <c r="R53" s="43">
        <f t="shared" si="2"/>
        <v>59</v>
      </c>
      <c r="S53" s="43">
        <f t="shared" si="2"/>
        <v>133813162.02000001</v>
      </c>
      <c r="T53" s="43">
        <f t="shared" si="1"/>
        <v>178</v>
      </c>
      <c r="U53" s="43">
        <f t="shared" si="1"/>
        <v>267780954.75</v>
      </c>
      <c r="V53" s="16"/>
    </row>
    <row r="54" spans="1:22" s="9" customFormat="1">
      <c r="A54" s="33">
        <v>47</v>
      </c>
      <c r="B54" s="54" t="s">
        <v>81</v>
      </c>
      <c r="C54" s="1" t="s">
        <v>82</v>
      </c>
      <c r="D54" s="44"/>
      <c r="E54" s="44"/>
      <c r="F54" s="44"/>
      <c r="G54" s="44"/>
      <c r="H54" s="44">
        <v>22</v>
      </c>
      <c r="I54" s="44">
        <v>30185249.239999998</v>
      </c>
      <c r="J54" s="44">
        <v>29</v>
      </c>
      <c r="K54" s="44">
        <v>102434810.11</v>
      </c>
      <c r="L54" s="42">
        <f t="shared" si="0"/>
        <v>51</v>
      </c>
      <c r="M54" s="42">
        <f t="shared" si="0"/>
        <v>132620059.34999999</v>
      </c>
      <c r="N54" s="44">
        <v>23</v>
      </c>
      <c r="O54" s="44">
        <v>93604012</v>
      </c>
      <c r="P54" s="44">
        <v>15</v>
      </c>
      <c r="Q54" s="44">
        <v>21187494</v>
      </c>
      <c r="R54" s="42">
        <f t="shared" si="2"/>
        <v>38</v>
      </c>
      <c r="S54" s="42">
        <f t="shared" si="2"/>
        <v>114791506</v>
      </c>
      <c r="T54" s="42">
        <f t="shared" si="1"/>
        <v>89</v>
      </c>
      <c r="U54" s="42">
        <f t="shared" si="1"/>
        <v>247411565.34999999</v>
      </c>
      <c r="V54" s="16"/>
    </row>
    <row r="55" spans="1:22" s="9" customFormat="1">
      <c r="A55" s="30">
        <v>48</v>
      </c>
      <c r="B55" s="53" t="s">
        <v>147</v>
      </c>
      <c r="C55" s="32" t="s">
        <v>148</v>
      </c>
      <c r="D55" s="43">
        <v>3</v>
      </c>
      <c r="E55" s="43">
        <v>45755339.149999999</v>
      </c>
      <c r="F55" s="43"/>
      <c r="G55" s="43"/>
      <c r="H55" s="43">
        <v>4</v>
      </c>
      <c r="I55" s="43">
        <v>1292944.3</v>
      </c>
      <c r="J55" s="43">
        <v>15</v>
      </c>
      <c r="K55" s="43">
        <v>981782.93</v>
      </c>
      <c r="L55" s="43">
        <f t="shared" si="0"/>
        <v>22</v>
      </c>
      <c r="M55" s="43">
        <f t="shared" si="0"/>
        <v>48030066.379999995</v>
      </c>
      <c r="N55" s="43">
        <v>5</v>
      </c>
      <c r="O55" s="43">
        <v>66459494.399999999</v>
      </c>
      <c r="P55" s="43">
        <v>7</v>
      </c>
      <c r="Q55" s="43">
        <v>111641120</v>
      </c>
      <c r="R55" s="43">
        <f t="shared" si="2"/>
        <v>12</v>
      </c>
      <c r="S55" s="43">
        <f t="shared" si="2"/>
        <v>178100614.40000001</v>
      </c>
      <c r="T55" s="43">
        <f t="shared" si="1"/>
        <v>34</v>
      </c>
      <c r="U55" s="43">
        <f t="shared" si="1"/>
        <v>226130680.78</v>
      </c>
      <c r="V55" s="16"/>
    </row>
    <row r="56" spans="1:22" s="9" customFormat="1">
      <c r="A56" s="33">
        <v>49</v>
      </c>
      <c r="B56" s="54" t="s">
        <v>130</v>
      </c>
      <c r="C56" s="1" t="s">
        <v>131</v>
      </c>
      <c r="D56" s="44">
        <v>3</v>
      </c>
      <c r="E56" s="44">
        <v>258619.77</v>
      </c>
      <c r="F56" s="44">
        <v>38</v>
      </c>
      <c r="G56" s="44">
        <v>4523995.9800000004</v>
      </c>
      <c r="H56" s="44">
        <v>153</v>
      </c>
      <c r="I56" s="44">
        <v>18527532.93</v>
      </c>
      <c r="J56" s="44">
        <v>452</v>
      </c>
      <c r="K56" s="44">
        <v>92076557.709999993</v>
      </c>
      <c r="L56" s="42">
        <f t="shared" si="0"/>
        <v>646</v>
      </c>
      <c r="M56" s="42">
        <f t="shared" si="0"/>
        <v>115386706.38999999</v>
      </c>
      <c r="N56" s="44">
        <v>60</v>
      </c>
      <c r="O56" s="44">
        <v>81269629.579999998</v>
      </c>
      <c r="P56" s="44">
        <v>8</v>
      </c>
      <c r="Q56" s="44">
        <v>3978317.12</v>
      </c>
      <c r="R56" s="42">
        <f t="shared" si="2"/>
        <v>68</v>
      </c>
      <c r="S56" s="42">
        <f t="shared" si="2"/>
        <v>85247946.700000003</v>
      </c>
      <c r="T56" s="42">
        <f t="shared" si="1"/>
        <v>714</v>
      </c>
      <c r="U56" s="42">
        <f t="shared" si="1"/>
        <v>200634653.08999997</v>
      </c>
      <c r="V56" s="16"/>
    </row>
    <row r="57" spans="1:22" s="9" customFormat="1">
      <c r="A57" s="30">
        <v>50</v>
      </c>
      <c r="B57" s="31" t="s">
        <v>348</v>
      </c>
      <c r="C57" s="32" t="s">
        <v>349</v>
      </c>
      <c r="D57" s="43">
        <v>7</v>
      </c>
      <c r="E57" s="43">
        <v>1356124.75</v>
      </c>
      <c r="F57" s="43">
        <v>15</v>
      </c>
      <c r="G57" s="43">
        <v>1377108.91</v>
      </c>
      <c r="H57" s="43">
        <v>1984</v>
      </c>
      <c r="I57" s="43">
        <v>92842171.420000002</v>
      </c>
      <c r="J57" s="43">
        <v>172</v>
      </c>
      <c r="K57" s="43">
        <v>8879178.0600000005</v>
      </c>
      <c r="L57" s="43">
        <f t="shared" si="0"/>
        <v>2178</v>
      </c>
      <c r="M57" s="43">
        <f t="shared" si="0"/>
        <v>104454583.14</v>
      </c>
      <c r="N57" s="43">
        <v>23</v>
      </c>
      <c r="O57" s="43">
        <v>5085824.09</v>
      </c>
      <c r="P57" s="43">
        <v>143</v>
      </c>
      <c r="Q57" s="43">
        <v>89015170.980000004</v>
      </c>
      <c r="R57" s="43">
        <f t="shared" si="2"/>
        <v>166</v>
      </c>
      <c r="S57" s="43">
        <f t="shared" si="2"/>
        <v>94100995.070000008</v>
      </c>
      <c r="T57" s="43">
        <f t="shared" si="1"/>
        <v>2344</v>
      </c>
      <c r="U57" s="43">
        <f t="shared" si="1"/>
        <v>198555578.21000001</v>
      </c>
      <c r="V57" s="16"/>
    </row>
    <row r="58" spans="1:22" s="9" customFormat="1">
      <c r="A58" s="33">
        <v>51</v>
      </c>
      <c r="B58" s="54" t="s">
        <v>79</v>
      </c>
      <c r="C58" s="1" t="s">
        <v>80</v>
      </c>
      <c r="D58" s="44">
        <v>54</v>
      </c>
      <c r="E58" s="44">
        <v>46982582.25</v>
      </c>
      <c r="F58" s="44">
        <v>159</v>
      </c>
      <c r="G58" s="44">
        <v>13802385.380000001</v>
      </c>
      <c r="H58" s="44">
        <v>7</v>
      </c>
      <c r="I58" s="44">
        <v>1533980.48</v>
      </c>
      <c r="J58" s="44">
        <v>161</v>
      </c>
      <c r="K58" s="44">
        <v>6496533.3899999997</v>
      </c>
      <c r="L58" s="42">
        <f t="shared" si="0"/>
        <v>381</v>
      </c>
      <c r="M58" s="42">
        <f t="shared" si="0"/>
        <v>68815481.5</v>
      </c>
      <c r="N58" s="44">
        <v>23</v>
      </c>
      <c r="O58" s="44">
        <v>18022984.449999999</v>
      </c>
      <c r="P58" s="44">
        <v>24</v>
      </c>
      <c r="Q58" s="44">
        <v>96271681.969999999</v>
      </c>
      <c r="R58" s="42">
        <f t="shared" si="2"/>
        <v>47</v>
      </c>
      <c r="S58" s="42">
        <f t="shared" si="2"/>
        <v>114294666.42</v>
      </c>
      <c r="T58" s="42">
        <f t="shared" si="1"/>
        <v>428</v>
      </c>
      <c r="U58" s="42">
        <f t="shared" si="1"/>
        <v>183110147.92000002</v>
      </c>
      <c r="V58" s="16"/>
    </row>
    <row r="59" spans="1:22" s="9" customFormat="1">
      <c r="A59" s="30">
        <v>52</v>
      </c>
      <c r="B59" s="53" t="s">
        <v>103</v>
      </c>
      <c r="C59" s="32" t="s">
        <v>332</v>
      </c>
      <c r="D59" s="43">
        <v>155</v>
      </c>
      <c r="E59" s="43">
        <v>3095957.81</v>
      </c>
      <c r="F59" s="43">
        <v>585</v>
      </c>
      <c r="G59" s="43">
        <v>13672969.189999999</v>
      </c>
      <c r="H59" s="43">
        <v>1798</v>
      </c>
      <c r="I59" s="43">
        <v>18301474.899999999</v>
      </c>
      <c r="J59" s="43">
        <v>2714</v>
      </c>
      <c r="K59" s="43">
        <v>39897712.509999998</v>
      </c>
      <c r="L59" s="43">
        <f t="shared" si="0"/>
        <v>5252</v>
      </c>
      <c r="M59" s="43">
        <f t="shared" si="0"/>
        <v>74968114.409999996</v>
      </c>
      <c r="N59" s="43">
        <v>2153</v>
      </c>
      <c r="O59" s="43">
        <v>65883490.039999999</v>
      </c>
      <c r="P59" s="43">
        <v>224</v>
      </c>
      <c r="Q59" s="43">
        <v>33476906.09</v>
      </c>
      <c r="R59" s="43">
        <f t="shared" si="2"/>
        <v>2377</v>
      </c>
      <c r="S59" s="43">
        <f t="shared" si="2"/>
        <v>99360396.129999995</v>
      </c>
      <c r="T59" s="43">
        <f t="shared" si="1"/>
        <v>7629</v>
      </c>
      <c r="U59" s="43">
        <f t="shared" si="1"/>
        <v>174328510.53999999</v>
      </c>
      <c r="V59" s="16"/>
    </row>
    <row r="60" spans="1:22" s="9" customFormat="1">
      <c r="A60" s="33">
        <v>53</v>
      </c>
      <c r="B60" s="54" t="s">
        <v>117</v>
      </c>
      <c r="C60" s="1" t="s">
        <v>118</v>
      </c>
      <c r="D60" s="44">
        <v>25</v>
      </c>
      <c r="E60" s="44">
        <v>26116822.329999998</v>
      </c>
      <c r="F60" s="44">
        <v>290</v>
      </c>
      <c r="G60" s="44">
        <v>26275486.43</v>
      </c>
      <c r="H60" s="44">
        <v>9</v>
      </c>
      <c r="I60" s="44">
        <v>17658489.280000001</v>
      </c>
      <c r="J60" s="44">
        <v>105</v>
      </c>
      <c r="K60" s="44">
        <v>48223098.689999998</v>
      </c>
      <c r="L60" s="42">
        <f t="shared" si="0"/>
        <v>429</v>
      </c>
      <c r="M60" s="42">
        <f t="shared" si="0"/>
        <v>118273896.73</v>
      </c>
      <c r="N60" s="44">
        <v>6</v>
      </c>
      <c r="O60" s="44">
        <v>46132500</v>
      </c>
      <c r="P60" s="44">
        <v>3</v>
      </c>
      <c r="Q60" s="44">
        <v>6133800</v>
      </c>
      <c r="R60" s="42">
        <f t="shared" si="2"/>
        <v>9</v>
      </c>
      <c r="S60" s="42">
        <f t="shared" si="2"/>
        <v>52266300</v>
      </c>
      <c r="T60" s="42">
        <f t="shared" si="1"/>
        <v>438</v>
      </c>
      <c r="U60" s="42">
        <f t="shared" si="1"/>
        <v>170540196.73000002</v>
      </c>
      <c r="V60" s="16"/>
    </row>
    <row r="61" spans="1:22" s="9" customFormat="1">
      <c r="A61" s="30">
        <v>54</v>
      </c>
      <c r="B61" s="53" t="s">
        <v>279</v>
      </c>
      <c r="C61" s="32" t="s">
        <v>280</v>
      </c>
      <c r="D61" s="43">
        <v>3</v>
      </c>
      <c r="E61" s="43">
        <v>545184.71</v>
      </c>
      <c r="F61" s="43">
        <v>20</v>
      </c>
      <c r="G61" s="43">
        <v>27852542.899999999</v>
      </c>
      <c r="H61" s="43">
        <v>8</v>
      </c>
      <c r="I61" s="43">
        <v>659364.24</v>
      </c>
      <c r="J61" s="43">
        <v>18</v>
      </c>
      <c r="K61" s="43">
        <v>1476203.03</v>
      </c>
      <c r="L61" s="43">
        <f t="shared" si="0"/>
        <v>49</v>
      </c>
      <c r="M61" s="43">
        <f t="shared" si="0"/>
        <v>30533294.879999999</v>
      </c>
      <c r="N61" s="43">
        <v>13</v>
      </c>
      <c r="O61" s="43">
        <v>70289279.599999994</v>
      </c>
      <c r="P61" s="43">
        <v>11</v>
      </c>
      <c r="Q61" s="43">
        <v>61146526.359999999</v>
      </c>
      <c r="R61" s="43">
        <f t="shared" si="2"/>
        <v>24</v>
      </c>
      <c r="S61" s="43">
        <f t="shared" si="2"/>
        <v>131435805.95999999</v>
      </c>
      <c r="T61" s="43">
        <f t="shared" si="1"/>
        <v>73</v>
      </c>
      <c r="U61" s="43">
        <f t="shared" si="1"/>
        <v>161969100.84</v>
      </c>
      <c r="V61" s="16"/>
    </row>
    <row r="62" spans="1:22" s="9" customFormat="1">
      <c r="A62" s="33">
        <v>55</v>
      </c>
      <c r="B62" s="54" t="s">
        <v>183</v>
      </c>
      <c r="C62" s="1" t="s">
        <v>184</v>
      </c>
      <c r="D62" s="44">
        <v>10</v>
      </c>
      <c r="E62" s="44">
        <v>721551.09</v>
      </c>
      <c r="F62" s="44">
        <v>19</v>
      </c>
      <c r="G62" s="44">
        <v>496605.26</v>
      </c>
      <c r="H62" s="44">
        <v>22</v>
      </c>
      <c r="I62" s="44">
        <v>2834407.1</v>
      </c>
      <c r="J62" s="44">
        <v>46</v>
      </c>
      <c r="K62" s="44">
        <v>36956732.090000004</v>
      </c>
      <c r="L62" s="42">
        <f t="shared" si="0"/>
        <v>97</v>
      </c>
      <c r="M62" s="42">
        <f t="shared" si="0"/>
        <v>41009295.540000007</v>
      </c>
      <c r="N62" s="44">
        <v>11</v>
      </c>
      <c r="O62" s="44">
        <v>70000000</v>
      </c>
      <c r="P62" s="44">
        <v>6</v>
      </c>
      <c r="Q62" s="44">
        <v>38000000</v>
      </c>
      <c r="R62" s="42">
        <f t="shared" si="2"/>
        <v>17</v>
      </c>
      <c r="S62" s="42">
        <f t="shared" si="2"/>
        <v>108000000</v>
      </c>
      <c r="T62" s="42">
        <f t="shared" si="1"/>
        <v>114</v>
      </c>
      <c r="U62" s="42">
        <f t="shared" si="1"/>
        <v>149009295.54000002</v>
      </c>
      <c r="V62" s="16"/>
    </row>
    <row r="63" spans="1:22" s="9" customFormat="1">
      <c r="A63" s="30">
        <v>56</v>
      </c>
      <c r="B63" s="53" t="s">
        <v>114</v>
      </c>
      <c r="C63" s="32" t="s">
        <v>115</v>
      </c>
      <c r="D63" s="43">
        <v>210</v>
      </c>
      <c r="E63" s="43">
        <v>4153770.6</v>
      </c>
      <c r="F63" s="43">
        <v>1467</v>
      </c>
      <c r="G63" s="43">
        <v>21307082.300000001</v>
      </c>
      <c r="H63" s="43">
        <v>1738</v>
      </c>
      <c r="I63" s="43">
        <v>14504535.34</v>
      </c>
      <c r="J63" s="43">
        <v>3731</v>
      </c>
      <c r="K63" s="43">
        <v>24922341.57</v>
      </c>
      <c r="L63" s="43">
        <f t="shared" si="0"/>
        <v>7146</v>
      </c>
      <c r="M63" s="43">
        <f t="shared" si="0"/>
        <v>64887729.809999995</v>
      </c>
      <c r="N63" s="43">
        <v>589</v>
      </c>
      <c r="O63" s="43">
        <v>54516235.049999997</v>
      </c>
      <c r="P63" s="43">
        <v>219</v>
      </c>
      <c r="Q63" s="43">
        <v>27090720.170000002</v>
      </c>
      <c r="R63" s="43">
        <f t="shared" si="2"/>
        <v>808</v>
      </c>
      <c r="S63" s="43">
        <f t="shared" si="2"/>
        <v>81606955.219999999</v>
      </c>
      <c r="T63" s="43">
        <f t="shared" si="1"/>
        <v>7954</v>
      </c>
      <c r="U63" s="43">
        <f t="shared" si="1"/>
        <v>146494685.03</v>
      </c>
      <c r="V63" s="16"/>
    </row>
    <row r="64" spans="1:22" s="9" customFormat="1">
      <c r="A64" s="33">
        <v>57</v>
      </c>
      <c r="B64" s="54" t="s">
        <v>110</v>
      </c>
      <c r="C64" s="1" t="s">
        <v>111</v>
      </c>
      <c r="D64" s="44"/>
      <c r="E64" s="44"/>
      <c r="F64" s="44">
        <v>21</v>
      </c>
      <c r="G64" s="44">
        <v>131842.26</v>
      </c>
      <c r="H64" s="44">
        <v>859</v>
      </c>
      <c r="I64" s="44">
        <v>35501717.600000001</v>
      </c>
      <c r="J64" s="44">
        <v>9665</v>
      </c>
      <c r="K64" s="44">
        <v>55599490.359999999</v>
      </c>
      <c r="L64" s="42">
        <f t="shared" si="0"/>
        <v>10545</v>
      </c>
      <c r="M64" s="42">
        <f t="shared" si="0"/>
        <v>91233050.220000014</v>
      </c>
      <c r="N64" s="44">
        <v>283</v>
      </c>
      <c r="O64" s="44">
        <v>29752697.989999998</v>
      </c>
      <c r="P64" s="44">
        <v>451</v>
      </c>
      <c r="Q64" s="44">
        <v>11117720.09</v>
      </c>
      <c r="R64" s="42">
        <f t="shared" si="2"/>
        <v>734</v>
      </c>
      <c r="S64" s="42">
        <f t="shared" si="2"/>
        <v>40870418.079999998</v>
      </c>
      <c r="T64" s="42">
        <f t="shared" si="1"/>
        <v>11279</v>
      </c>
      <c r="U64" s="42">
        <f t="shared" si="1"/>
        <v>132103468.30000001</v>
      </c>
      <c r="V64" s="16"/>
    </row>
    <row r="65" spans="1:22" s="9" customFormat="1">
      <c r="A65" s="30">
        <v>58</v>
      </c>
      <c r="B65" s="31" t="s">
        <v>239</v>
      </c>
      <c r="C65" s="32" t="s">
        <v>240</v>
      </c>
      <c r="D65" s="43">
        <v>9</v>
      </c>
      <c r="E65" s="43">
        <v>1371266.93</v>
      </c>
      <c r="F65" s="43">
        <v>4</v>
      </c>
      <c r="G65" s="43">
        <v>78286.350000000006</v>
      </c>
      <c r="H65" s="43">
        <v>49</v>
      </c>
      <c r="I65" s="43">
        <v>1969734.79</v>
      </c>
      <c r="J65" s="43">
        <v>219</v>
      </c>
      <c r="K65" s="43">
        <v>63623695.340000004</v>
      </c>
      <c r="L65" s="43">
        <f t="shared" si="0"/>
        <v>281</v>
      </c>
      <c r="M65" s="43">
        <f t="shared" si="0"/>
        <v>67042983.410000004</v>
      </c>
      <c r="N65" s="43">
        <v>158</v>
      </c>
      <c r="O65" s="43">
        <v>60859490.299999997</v>
      </c>
      <c r="P65" s="43">
        <v>2</v>
      </c>
      <c r="Q65" s="43">
        <v>440601.2</v>
      </c>
      <c r="R65" s="43">
        <f t="shared" si="2"/>
        <v>160</v>
      </c>
      <c r="S65" s="43">
        <f t="shared" si="2"/>
        <v>61300091.5</v>
      </c>
      <c r="T65" s="43">
        <f t="shared" si="1"/>
        <v>441</v>
      </c>
      <c r="U65" s="43">
        <f t="shared" si="1"/>
        <v>128343074.91</v>
      </c>
      <c r="V65" s="16"/>
    </row>
    <row r="66" spans="1:22" s="9" customFormat="1">
      <c r="A66" s="33">
        <v>59</v>
      </c>
      <c r="B66" s="54" t="s">
        <v>137</v>
      </c>
      <c r="C66" s="1" t="s">
        <v>138</v>
      </c>
      <c r="D66" s="44">
        <v>592</v>
      </c>
      <c r="E66" s="44">
        <v>30209471.920000002</v>
      </c>
      <c r="F66" s="44">
        <v>460</v>
      </c>
      <c r="G66" s="44">
        <v>14135515.970000001</v>
      </c>
      <c r="H66" s="44">
        <v>289</v>
      </c>
      <c r="I66" s="44">
        <v>13322034.609999999</v>
      </c>
      <c r="J66" s="44">
        <v>222</v>
      </c>
      <c r="K66" s="44">
        <v>11291370.73</v>
      </c>
      <c r="L66" s="42">
        <f t="shared" si="0"/>
        <v>1563</v>
      </c>
      <c r="M66" s="42">
        <f t="shared" si="0"/>
        <v>68958393.230000004</v>
      </c>
      <c r="N66" s="44">
        <v>11</v>
      </c>
      <c r="O66" s="44">
        <v>14525077.9</v>
      </c>
      <c r="P66" s="44">
        <v>27</v>
      </c>
      <c r="Q66" s="44">
        <v>32699762.899999999</v>
      </c>
      <c r="R66" s="42">
        <f t="shared" si="2"/>
        <v>38</v>
      </c>
      <c r="S66" s="42">
        <f t="shared" si="2"/>
        <v>47224840.799999997</v>
      </c>
      <c r="T66" s="42">
        <f t="shared" si="1"/>
        <v>1601</v>
      </c>
      <c r="U66" s="42">
        <f t="shared" si="1"/>
        <v>116183234.03</v>
      </c>
      <c r="V66" s="16"/>
    </row>
    <row r="67" spans="1:22" s="9" customFormat="1">
      <c r="A67" s="30">
        <v>60</v>
      </c>
      <c r="B67" s="53" t="s">
        <v>91</v>
      </c>
      <c r="C67" s="32" t="s">
        <v>92</v>
      </c>
      <c r="D67" s="43">
        <v>1</v>
      </c>
      <c r="E67" s="43">
        <v>50000000</v>
      </c>
      <c r="F67" s="43">
        <v>14</v>
      </c>
      <c r="G67" s="43">
        <v>394012.11</v>
      </c>
      <c r="H67" s="43">
        <v>13</v>
      </c>
      <c r="I67" s="43">
        <v>4432406.1500000004</v>
      </c>
      <c r="J67" s="43">
        <v>9</v>
      </c>
      <c r="K67" s="43">
        <v>222575.54</v>
      </c>
      <c r="L67" s="43">
        <f t="shared" si="0"/>
        <v>37</v>
      </c>
      <c r="M67" s="43">
        <f t="shared" si="0"/>
        <v>55048993.799999997</v>
      </c>
      <c r="N67" s="43">
        <v>5</v>
      </c>
      <c r="O67" s="43">
        <v>3550910.66</v>
      </c>
      <c r="P67" s="43">
        <v>7</v>
      </c>
      <c r="Q67" s="43">
        <v>56986142.920000002</v>
      </c>
      <c r="R67" s="43">
        <f t="shared" si="2"/>
        <v>12</v>
      </c>
      <c r="S67" s="43">
        <f t="shared" si="2"/>
        <v>60537053.579999998</v>
      </c>
      <c r="T67" s="43">
        <f t="shared" si="1"/>
        <v>49</v>
      </c>
      <c r="U67" s="43">
        <f t="shared" si="1"/>
        <v>115586047.38</v>
      </c>
      <c r="V67" s="16"/>
    </row>
    <row r="68" spans="1:22" s="9" customFormat="1">
      <c r="A68" s="33">
        <v>61</v>
      </c>
      <c r="B68" s="54" t="s">
        <v>153</v>
      </c>
      <c r="C68" s="1" t="s">
        <v>154</v>
      </c>
      <c r="D68" s="44">
        <v>45</v>
      </c>
      <c r="E68" s="44">
        <v>30934223.859999999</v>
      </c>
      <c r="F68" s="44">
        <v>350</v>
      </c>
      <c r="G68" s="44">
        <v>16499918.300000001</v>
      </c>
      <c r="H68" s="44">
        <v>87</v>
      </c>
      <c r="I68" s="44">
        <v>1576070.07</v>
      </c>
      <c r="J68" s="44">
        <v>74</v>
      </c>
      <c r="K68" s="44">
        <v>3918611.61</v>
      </c>
      <c r="L68" s="42">
        <f t="shared" si="0"/>
        <v>556</v>
      </c>
      <c r="M68" s="42">
        <f t="shared" si="0"/>
        <v>52928823.840000004</v>
      </c>
      <c r="N68" s="44">
        <v>136</v>
      </c>
      <c r="O68" s="44">
        <v>21167859.5</v>
      </c>
      <c r="P68" s="44">
        <v>40</v>
      </c>
      <c r="Q68" s="44">
        <v>33168824.210000001</v>
      </c>
      <c r="R68" s="42">
        <f t="shared" si="2"/>
        <v>176</v>
      </c>
      <c r="S68" s="42">
        <f t="shared" si="2"/>
        <v>54336683.710000001</v>
      </c>
      <c r="T68" s="42">
        <f t="shared" si="1"/>
        <v>732</v>
      </c>
      <c r="U68" s="42">
        <f t="shared" si="1"/>
        <v>107265507.55000001</v>
      </c>
      <c r="V68" s="16"/>
    </row>
    <row r="69" spans="1:22" s="9" customFormat="1">
      <c r="A69" s="30">
        <v>62</v>
      </c>
      <c r="B69" s="53" t="s">
        <v>353</v>
      </c>
      <c r="C69" s="32" t="s">
        <v>354</v>
      </c>
      <c r="D69" s="43"/>
      <c r="E69" s="43"/>
      <c r="F69" s="43"/>
      <c r="G69" s="43"/>
      <c r="H69" s="43"/>
      <c r="I69" s="43"/>
      <c r="J69" s="43"/>
      <c r="K69" s="43"/>
      <c r="L69" s="43">
        <f t="shared" si="0"/>
        <v>0</v>
      </c>
      <c r="M69" s="43">
        <f t="shared" si="0"/>
        <v>0</v>
      </c>
      <c r="N69" s="43">
        <v>1</v>
      </c>
      <c r="O69" s="43">
        <v>98767383.060000002</v>
      </c>
      <c r="P69" s="43"/>
      <c r="Q69" s="43"/>
      <c r="R69" s="43">
        <f t="shared" si="2"/>
        <v>1</v>
      </c>
      <c r="S69" s="43">
        <f t="shared" si="2"/>
        <v>98767383.060000002</v>
      </c>
      <c r="T69" s="43">
        <f t="shared" si="1"/>
        <v>1</v>
      </c>
      <c r="U69" s="43">
        <f t="shared" si="1"/>
        <v>98767383.060000002</v>
      </c>
      <c r="V69" s="16"/>
    </row>
    <row r="70" spans="1:22" s="9" customFormat="1">
      <c r="A70" s="33">
        <v>63</v>
      </c>
      <c r="B70" s="54" t="s">
        <v>126</v>
      </c>
      <c r="C70" s="1" t="s">
        <v>127</v>
      </c>
      <c r="D70" s="44">
        <v>36</v>
      </c>
      <c r="E70" s="44">
        <v>422404.21</v>
      </c>
      <c r="F70" s="44">
        <v>213</v>
      </c>
      <c r="G70" s="44">
        <v>2723716.6</v>
      </c>
      <c r="H70" s="44">
        <v>1401</v>
      </c>
      <c r="I70" s="44">
        <v>9620356.0700000003</v>
      </c>
      <c r="J70" s="44">
        <v>3535</v>
      </c>
      <c r="K70" s="44">
        <v>45542473.009999998</v>
      </c>
      <c r="L70" s="42">
        <f t="shared" si="0"/>
        <v>5185</v>
      </c>
      <c r="M70" s="42">
        <f t="shared" si="0"/>
        <v>58308949.890000001</v>
      </c>
      <c r="N70" s="44">
        <v>718</v>
      </c>
      <c r="O70" s="44">
        <v>37994006.890000001</v>
      </c>
      <c r="P70" s="44">
        <v>2</v>
      </c>
      <c r="Q70" s="44">
        <v>9496.75</v>
      </c>
      <c r="R70" s="42">
        <f t="shared" si="2"/>
        <v>720</v>
      </c>
      <c r="S70" s="42">
        <f t="shared" si="2"/>
        <v>38003503.640000001</v>
      </c>
      <c r="T70" s="42">
        <f t="shared" si="1"/>
        <v>5905</v>
      </c>
      <c r="U70" s="42">
        <f t="shared" si="1"/>
        <v>96312453.530000001</v>
      </c>
      <c r="V70" s="16"/>
    </row>
    <row r="71" spans="1:22" s="9" customFormat="1">
      <c r="A71" s="30">
        <v>64</v>
      </c>
      <c r="B71" s="53" t="s">
        <v>122</v>
      </c>
      <c r="C71" s="32" t="s">
        <v>123</v>
      </c>
      <c r="D71" s="43">
        <v>34</v>
      </c>
      <c r="E71" s="43">
        <v>2673703.4500000002</v>
      </c>
      <c r="F71" s="43">
        <v>231</v>
      </c>
      <c r="G71" s="43">
        <v>30023693.25</v>
      </c>
      <c r="H71" s="43">
        <v>65</v>
      </c>
      <c r="I71" s="43">
        <v>9150035.5</v>
      </c>
      <c r="J71" s="43">
        <v>107</v>
      </c>
      <c r="K71" s="43">
        <v>3132836.91</v>
      </c>
      <c r="L71" s="43">
        <f t="shared" si="0"/>
        <v>437</v>
      </c>
      <c r="M71" s="43">
        <f t="shared" si="0"/>
        <v>44980269.109999999</v>
      </c>
      <c r="N71" s="43">
        <v>209</v>
      </c>
      <c r="O71" s="43">
        <v>35938743.789999999</v>
      </c>
      <c r="P71" s="43">
        <v>72</v>
      </c>
      <c r="Q71" s="43">
        <v>14372235.09</v>
      </c>
      <c r="R71" s="43">
        <f t="shared" si="2"/>
        <v>281</v>
      </c>
      <c r="S71" s="43">
        <f t="shared" si="2"/>
        <v>50310978.879999995</v>
      </c>
      <c r="T71" s="43">
        <f t="shared" si="1"/>
        <v>718</v>
      </c>
      <c r="U71" s="43">
        <f t="shared" si="1"/>
        <v>95291247.989999995</v>
      </c>
      <c r="V71" s="16"/>
    </row>
    <row r="72" spans="1:22" s="9" customFormat="1">
      <c r="A72" s="33">
        <v>65</v>
      </c>
      <c r="B72" s="54" t="s">
        <v>151</v>
      </c>
      <c r="C72" s="1" t="s">
        <v>152</v>
      </c>
      <c r="D72" s="44">
        <v>7</v>
      </c>
      <c r="E72" s="44">
        <v>8940462</v>
      </c>
      <c r="F72" s="44">
        <v>17</v>
      </c>
      <c r="G72" s="44">
        <v>3895110.21</v>
      </c>
      <c r="H72" s="44">
        <v>8</v>
      </c>
      <c r="I72" s="44">
        <v>5012244.17</v>
      </c>
      <c r="J72" s="44">
        <v>39</v>
      </c>
      <c r="K72" s="44">
        <v>9153013.5199999996</v>
      </c>
      <c r="L72" s="42">
        <f t="shared" si="0"/>
        <v>71</v>
      </c>
      <c r="M72" s="42">
        <f t="shared" si="0"/>
        <v>27000829.899999999</v>
      </c>
      <c r="N72" s="44">
        <v>19</v>
      </c>
      <c r="O72" s="44">
        <v>32653597.199999999</v>
      </c>
      <c r="P72" s="44">
        <v>19</v>
      </c>
      <c r="Q72" s="44">
        <v>33461476.829999998</v>
      </c>
      <c r="R72" s="42">
        <f t="shared" si="2"/>
        <v>38</v>
      </c>
      <c r="S72" s="42">
        <f t="shared" si="2"/>
        <v>66115074.030000001</v>
      </c>
      <c r="T72" s="42">
        <f t="shared" si="1"/>
        <v>109</v>
      </c>
      <c r="U72" s="42">
        <f t="shared" si="1"/>
        <v>93115903.930000007</v>
      </c>
      <c r="V72" s="16"/>
    </row>
    <row r="73" spans="1:22" s="9" customFormat="1">
      <c r="A73" s="30">
        <v>66</v>
      </c>
      <c r="B73" s="31" t="s">
        <v>120</v>
      </c>
      <c r="C73" s="32" t="s">
        <v>121</v>
      </c>
      <c r="D73" s="43"/>
      <c r="E73" s="43"/>
      <c r="F73" s="43"/>
      <c r="G73" s="43"/>
      <c r="H73" s="43">
        <v>820</v>
      </c>
      <c r="I73" s="43">
        <v>8356873.8899999997</v>
      </c>
      <c r="J73" s="43">
        <v>3152</v>
      </c>
      <c r="K73" s="43">
        <v>44398348.93</v>
      </c>
      <c r="L73" s="43">
        <f t="shared" si="0"/>
        <v>3972</v>
      </c>
      <c r="M73" s="43">
        <f t="shared" si="0"/>
        <v>52755222.82</v>
      </c>
      <c r="N73" s="43">
        <v>2529</v>
      </c>
      <c r="O73" s="43">
        <v>35811592.840000004</v>
      </c>
      <c r="P73" s="43">
        <v>9</v>
      </c>
      <c r="Q73" s="43">
        <v>66639.710000000006</v>
      </c>
      <c r="R73" s="43">
        <f t="shared" si="2"/>
        <v>2538</v>
      </c>
      <c r="S73" s="43">
        <f t="shared" si="2"/>
        <v>35878232.550000004</v>
      </c>
      <c r="T73" s="43">
        <f t="shared" si="1"/>
        <v>6510</v>
      </c>
      <c r="U73" s="43">
        <f t="shared" si="1"/>
        <v>88633455.370000005</v>
      </c>
      <c r="V73" s="16"/>
    </row>
    <row r="74" spans="1:22" s="9" customFormat="1">
      <c r="A74" s="33">
        <v>67</v>
      </c>
      <c r="B74" s="54" t="s">
        <v>119</v>
      </c>
      <c r="C74" s="1" t="s">
        <v>351</v>
      </c>
      <c r="D74" s="44"/>
      <c r="E74" s="44"/>
      <c r="F74" s="44"/>
      <c r="G74" s="44"/>
      <c r="H74" s="44">
        <v>108</v>
      </c>
      <c r="I74" s="44">
        <v>128961.86</v>
      </c>
      <c r="J74" s="44">
        <v>241</v>
      </c>
      <c r="K74" s="44">
        <v>590547.51</v>
      </c>
      <c r="L74" s="42">
        <f t="shared" si="0"/>
        <v>349</v>
      </c>
      <c r="M74" s="42">
        <f t="shared" si="0"/>
        <v>719509.37</v>
      </c>
      <c r="N74" s="44">
        <v>536</v>
      </c>
      <c r="O74" s="44">
        <v>43961205.710000001</v>
      </c>
      <c r="P74" s="44">
        <v>342</v>
      </c>
      <c r="Q74" s="44">
        <v>43497445.119999997</v>
      </c>
      <c r="R74" s="42">
        <f t="shared" si="2"/>
        <v>878</v>
      </c>
      <c r="S74" s="42">
        <f t="shared" si="2"/>
        <v>87458650.829999998</v>
      </c>
      <c r="T74" s="42">
        <f t="shared" si="1"/>
        <v>1227</v>
      </c>
      <c r="U74" s="42">
        <f t="shared" si="1"/>
        <v>88178160.200000003</v>
      </c>
      <c r="V74" s="16"/>
    </row>
    <row r="75" spans="1:22" s="9" customFormat="1">
      <c r="A75" s="30">
        <v>68</v>
      </c>
      <c r="B75" s="53" t="s">
        <v>128</v>
      </c>
      <c r="C75" s="32" t="s">
        <v>129</v>
      </c>
      <c r="D75" s="43">
        <v>102</v>
      </c>
      <c r="E75" s="43">
        <v>1481268.87</v>
      </c>
      <c r="F75" s="43">
        <v>977</v>
      </c>
      <c r="G75" s="43">
        <v>18023777.530000001</v>
      </c>
      <c r="H75" s="43">
        <v>538</v>
      </c>
      <c r="I75" s="43">
        <v>6132843.8600000003</v>
      </c>
      <c r="J75" s="43">
        <v>1763</v>
      </c>
      <c r="K75" s="43">
        <v>16436261.119999999</v>
      </c>
      <c r="L75" s="43">
        <f t="shared" si="0"/>
        <v>3380</v>
      </c>
      <c r="M75" s="43">
        <f t="shared" si="0"/>
        <v>42074151.380000003</v>
      </c>
      <c r="N75" s="43">
        <v>978</v>
      </c>
      <c r="O75" s="43">
        <v>32575734.190000001</v>
      </c>
      <c r="P75" s="43">
        <v>38</v>
      </c>
      <c r="Q75" s="43">
        <v>5803096</v>
      </c>
      <c r="R75" s="43">
        <f t="shared" si="2"/>
        <v>1016</v>
      </c>
      <c r="S75" s="43">
        <f t="shared" si="2"/>
        <v>38378830.189999998</v>
      </c>
      <c r="T75" s="43">
        <f t="shared" si="1"/>
        <v>4396</v>
      </c>
      <c r="U75" s="43">
        <f t="shared" si="1"/>
        <v>80452981.569999993</v>
      </c>
      <c r="V75" s="16"/>
    </row>
    <row r="76" spans="1:22" s="9" customFormat="1">
      <c r="A76" s="33">
        <v>69</v>
      </c>
      <c r="B76" s="54" t="s">
        <v>330</v>
      </c>
      <c r="C76" s="1" t="s">
        <v>331</v>
      </c>
      <c r="D76" s="44"/>
      <c r="E76" s="44"/>
      <c r="F76" s="44"/>
      <c r="G76" s="44"/>
      <c r="H76" s="44"/>
      <c r="I76" s="44"/>
      <c r="J76" s="44">
        <v>1</v>
      </c>
      <c r="K76" s="44">
        <v>1101.96</v>
      </c>
      <c r="L76" s="42">
        <f t="shared" si="0"/>
        <v>1</v>
      </c>
      <c r="M76" s="42">
        <f t="shared" si="0"/>
        <v>1101.96</v>
      </c>
      <c r="N76" s="44">
        <v>33</v>
      </c>
      <c r="O76" s="44">
        <v>42473825.060000002</v>
      </c>
      <c r="P76" s="44">
        <v>50</v>
      </c>
      <c r="Q76" s="44">
        <v>37213690.240000002</v>
      </c>
      <c r="R76" s="42">
        <f t="shared" si="2"/>
        <v>83</v>
      </c>
      <c r="S76" s="42">
        <f t="shared" si="2"/>
        <v>79687515.300000012</v>
      </c>
      <c r="T76" s="42">
        <f t="shared" si="1"/>
        <v>84</v>
      </c>
      <c r="U76" s="42">
        <f t="shared" si="1"/>
        <v>79688617.260000005</v>
      </c>
      <c r="V76" s="16"/>
    </row>
    <row r="77" spans="1:22" s="9" customFormat="1">
      <c r="A77" s="30">
        <v>70</v>
      </c>
      <c r="B77" s="53" t="s">
        <v>143</v>
      </c>
      <c r="C77" s="32" t="s">
        <v>144</v>
      </c>
      <c r="D77" s="43">
        <v>18</v>
      </c>
      <c r="E77" s="43">
        <v>33247207.73</v>
      </c>
      <c r="F77" s="43">
        <v>23</v>
      </c>
      <c r="G77" s="43">
        <v>1375434.55</v>
      </c>
      <c r="H77" s="43">
        <v>56</v>
      </c>
      <c r="I77" s="43">
        <v>1769767.56</v>
      </c>
      <c r="J77" s="43">
        <v>196</v>
      </c>
      <c r="K77" s="43">
        <v>16700174.07</v>
      </c>
      <c r="L77" s="43">
        <f t="shared" si="0"/>
        <v>293</v>
      </c>
      <c r="M77" s="43">
        <f t="shared" si="0"/>
        <v>53092583.909999996</v>
      </c>
      <c r="N77" s="43">
        <v>3</v>
      </c>
      <c r="O77" s="43">
        <v>10104155</v>
      </c>
      <c r="P77" s="43">
        <v>5</v>
      </c>
      <c r="Q77" s="43">
        <v>9789450</v>
      </c>
      <c r="R77" s="43">
        <f t="shared" si="2"/>
        <v>8</v>
      </c>
      <c r="S77" s="43">
        <f t="shared" si="2"/>
        <v>19893605</v>
      </c>
      <c r="T77" s="43">
        <f t="shared" si="1"/>
        <v>301</v>
      </c>
      <c r="U77" s="43">
        <f t="shared" si="1"/>
        <v>72986188.909999996</v>
      </c>
      <c r="V77" s="16"/>
    </row>
    <row r="78" spans="1:22" s="9" customFormat="1">
      <c r="A78" s="33">
        <v>71</v>
      </c>
      <c r="B78" s="54" t="s">
        <v>163</v>
      </c>
      <c r="C78" s="1" t="s">
        <v>164</v>
      </c>
      <c r="D78" s="44">
        <v>77</v>
      </c>
      <c r="E78" s="44">
        <v>1352196.73</v>
      </c>
      <c r="F78" s="44">
        <v>1094</v>
      </c>
      <c r="G78" s="44">
        <v>18043395.989999998</v>
      </c>
      <c r="H78" s="44">
        <v>270</v>
      </c>
      <c r="I78" s="44">
        <v>3590983.1</v>
      </c>
      <c r="J78" s="44">
        <v>991</v>
      </c>
      <c r="K78" s="44">
        <v>7955708.0199999996</v>
      </c>
      <c r="L78" s="42">
        <f t="shared" si="0"/>
        <v>2432</v>
      </c>
      <c r="M78" s="42">
        <f t="shared" si="0"/>
        <v>30942283.84</v>
      </c>
      <c r="N78" s="44">
        <v>380</v>
      </c>
      <c r="O78" s="44">
        <v>21685759.670000002</v>
      </c>
      <c r="P78" s="44">
        <v>7</v>
      </c>
      <c r="Q78" s="44">
        <v>682966</v>
      </c>
      <c r="R78" s="42">
        <f t="shared" si="2"/>
        <v>387</v>
      </c>
      <c r="S78" s="42">
        <f t="shared" si="2"/>
        <v>22368725.670000002</v>
      </c>
      <c r="T78" s="42">
        <f t="shared" si="1"/>
        <v>2819</v>
      </c>
      <c r="U78" s="42">
        <f t="shared" si="1"/>
        <v>53311009.510000005</v>
      </c>
      <c r="V78" s="16"/>
    </row>
    <row r="79" spans="1:22" s="9" customFormat="1">
      <c r="A79" s="30">
        <v>72</v>
      </c>
      <c r="B79" s="53" t="s">
        <v>145</v>
      </c>
      <c r="C79" s="32" t="s">
        <v>146</v>
      </c>
      <c r="D79" s="43">
        <v>1</v>
      </c>
      <c r="E79" s="43">
        <v>2814133.62</v>
      </c>
      <c r="F79" s="43">
        <v>6</v>
      </c>
      <c r="G79" s="43">
        <v>1526089.1</v>
      </c>
      <c r="H79" s="43">
        <v>56</v>
      </c>
      <c r="I79" s="43">
        <v>14057792.060000001</v>
      </c>
      <c r="J79" s="43">
        <v>63</v>
      </c>
      <c r="K79" s="43">
        <v>11505366.98</v>
      </c>
      <c r="L79" s="43">
        <f t="shared" si="0"/>
        <v>126</v>
      </c>
      <c r="M79" s="43">
        <f t="shared" si="0"/>
        <v>29903381.760000002</v>
      </c>
      <c r="N79" s="43">
        <v>8</v>
      </c>
      <c r="O79" s="43">
        <v>9470767.5500000007</v>
      </c>
      <c r="P79" s="43">
        <v>16</v>
      </c>
      <c r="Q79" s="43">
        <v>13258315.189999999</v>
      </c>
      <c r="R79" s="43">
        <f t="shared" si="2"/>
        <v>24</v>
      </c>
      <c r="S79" s="43">
        <f t="shared" si="2"/>
        <v>22729082.740000002</v>
      </c>
      <c r="T79" s="43">
        <f t="shared" si="1"/>
        <v>150</v>
      </c>
      <c r="U79" s="43">
        <f t="shared" si="1"/>
        <v>52632464.5</v>
      </c>
      <c r="V79" s="16"/>
    </row>
    <row r="80" spans="1:22" s="9" customFormat="1">
      <c r="A80" s="33">
        <v>73</v>
      </c>
      <c r="B80" s="54" t="s">
        <v>132</v>
      </c>
      <c r="C80" s="1" t="s">
        <v>133</v>
      </c>
      <c r="D80" s="44">
        <v>137</v>
      </c>
      <c r="E80" s="44">
        <v>2350822.7999999998</v>
      </c>
      <c r="F80" s="44">
        <v>714</v>
      </c>
      <c r="G80" s="44">
        <v>16720970.48</v>
      </c>
      <c r="H80" s="44">
        <v>527</v>
      </c>
      <c r="I80" s="44">
        <v>6094170.0800000001</v>
      </c>
      <c r="J80" s="44">
        <v>711</v>
      </c>
      <c r="K80" s="44">
        <v>7307381.4500000002</v>
      </c>
      <c r="L80" s="42">
        <f t="shared" si="0"/>
        <v>2089</v>
      </c>
      <c r="M80" s="42">
        <f t="shared" si="0"/>
        <v>32473344.810000002</v>
      </c>
      <c r="N80" s="44">
        <v>320</v>
      </c>
      <c r="O80" s="44">
        <v>17537222.440000001</v>
      </c>
      <c r="P80" s="44">
        <v>23</v>
      </c>
      <c r="Q80" s="44">
        <v>2038124.69</v>
      </c>
      <c r="R80" s="42">
        <f t="shared" si="2"/>
        <v>343</v>
      </c>
      <c r="S80" s="42">
        <f t="shared" si="2"/>
        <v>19575347.130000003</v>
      </c>
      <c r="T80" s="42">
        <f t="shared" si="1"/>
        <v>2432</v>
      </c>
      <c r="U80" s="42">
        <f t="shared" si="1"/>
        <v>52048691.940000005</v>
      </c>
      <c r="V80" s="16"/>
    </row>
    <row r="81" spans="1:22" s="9" customFormat="1">
      <c r="A81" s="30">
        <v>74</v>
      </c>
      <c r="B81" s="31" t="s">
        <v>191</v>
      </c>
      <c r="C81" s="32" t="s">
        <v>192</v>
      </c>
      <c r="D81" s="43">
        <v>1</v>
      </c>
      <c r="E81" s="43">
        <v>3430000</v>
      </c>
      <c r="F81" s="43">
        <v>18</v>
      </c>
      <c r="G81" s="43">
        <v>6272173.8799999999</v>
      </c>
      <c r="H81" s="43">
        <v>4</v>
      </c>
      <c r="I81" s="43">
        <v>6914000</v>
      </c>
      <c r="J81" s="43">
        <v>146</v>
      </c>
      <c r="K81" s="43">
        <v>8061649.2599999998</v>
      </c>
      <c r="L81" s="43">
        <f t="shared" si="0"/>
        <v>169</v>
      </c>
      <c r="M81" s="43">
        <f t="shared" si="0"/>
        <v>24677823.140000001</v>
      </c>
      <c r="N81" s="43">
        <v>9</v>
      </c>
      <c r="O81" s="43">
        <v>13880000</v>
      </c>
      <c r="P81" s="43">
        <v>3</v>
      </c>
      <c r="Q81" s="43">
        <v>9000000</v>
      </c>
      <c r="R81" s="43">
        <f t="shared" si="2"/>
        <v>12</v>
      </c>
      <c r="S81" s="43">
        <f t="shared" si="2"/>
        <v>22880000</v>
      </c>
      <c r="T81" s="43">
        <f t="shared" si="1"/>
        <v>181</v>
      </c>
      <c r="U81" s="43">
        <f t="shared" si="1"/>
        <v>47557823.140000001</v>
      </c>
      <c r="V81" s="16"/>
    </row>
    <row r="82" spans="1:22" s="9" customFormat="1">
      <c r="A82" s="33">
        <v>75</v>
      </c>
      <c r="B82" s="54" t="s">
        <v>95</v>
      </c>
      <c r="C82" s="1" t="s">
        <v>96</v>
      </c>
      <c r="D82" s="44">
        <v>10</v>
      </c>
      <c r="E82" s="44">
        <v>17362000</v>
      </c>
      <c r="F82" s="44">
        <v>2</v>
      </c>
      <c r="G82" s="44">
        <v>2287810</v>
      </c>
      <c r="H82" s="44">
        <v>3</v>
      </c>
      <c r="I82" s="44">
        <v>448900</v>
      </c>
      <c r="J82" s="44">
        <v>13</v>
      </c>
      <c r="K82" s="44">
        <v>3105161.08</v>
      </c>
      <c r="L82" s="42">
        <f t="shared" si="0"/>
        <v>28</v>
      </c>
      <c r="M82" s="42">
        <f t="shared" si="0"/>
        <v>23203871.079999998</v>
      </c>
      <c r="N82" s="44">
        <v>6</v>
      </c>
      <c r="O82" s="44">
        <v>5406000</v>
      </c>
      <c r="P82" s="44">
        <v>25</v>
      </c>
      <c r="Q82" s="44">
        <v>17250000</v>
      </c>
      <c r="R82" s="42">
        <f t="shared" si="2"/>
        <v>31</v>
      </c>
      <c r="S82" s="42">
        <f t="shared" si="2"/>
        <v>22656000</v>
      </c>
      <c r="T82" s="42">
        <f t="shared" si="1"/>
        <v>59</v>
      </c>
      <c r="U82" s="42">
        <f t="shared" si="1"/>
        <v>45859871.079999998</v>
      </c>
      <c r="V82" s="16"/>
    </row>
    <row r="83" spans="1:22" s="9" customFormat="1">
      <c r="A83" s="30">
        <v>76</v>
      </c>
      <c r="B83" s="53" t="s">
        <v>159</v>
      </c>
      <c r="C83" s="32" t="s">
        <v>160</v>
      </c>
      <c r="D83" s="43">
        <v>9</v>
      </c>
      <c r="E83" s="43">
        <v>2475108.0499999998</v>
      </c>
      <c r="F83" s="43">
        <v>18</v>
      </c>
      <c r="G83" s="43">
        <v>5771347.9800000004</v>
      </c>
      <c r="H83" s="43">
        <v>17</v>
      </c>
      <c r="I83" s="43">
        <v>15788745.1</v>
      </c>
      <c r="J83" s="43">
        <v>45</v>
      </c>
      <c r="K83" s="43">
        <v>3696793.82</v>
      </c>
      <c r="L83" s="43">
        <f t="shared" si="0"/>
        <v>89</v>
      </c>
      <c r="M83" s="43">
        <f t="shared" si="0"/>
        <v>27731994.949999999</v>
      </c>
      <c r="N83" s="43">
        <v>6</v>
      </c>
      <c r="O83" s="43">
        <v>4542699.5</v>
      </c>
      <c r="P83" s="43">
        <v>9</v>
      </c>
      <c r="Q83" s="43">
        <v>13542728.17</v>
      </c>
      <c r="R83" s="43">
        <f t="shared" si="2"/>
        <v>15</v>
      </c>
      <c r="S83" s="43">
        <f t="shared" si="2"/>
        <v>18085427.670000002</v>
      </c>
      <c r="T83" s="43">
        <f t="shared" si="1"/>
        <v>104</v>
      </c>
      <c r="U83" s="43">
        <f t="shared" si="1"/>
        <v>45817422.620000005</v>
      </c>
      <c r="V83" s="16"/>
    </row>
    <row r="84" spans="1:22" s="9" customFormat="1">
      <c r="A84" s="33">
        <v>77</v>
      </c>
      <c r="B84" s="54" t="s">
        <v>149</v>
      </c>
      <c r="C84" s="1" t="s">
        <v>150</v>
      </c>
      <c r="D84" s="44">
        <v>36</v>
      </c>
      <c r="E84" s="44">
        <v>821721.2</v>
      </c>
      <c r="F84" s="44">
        <v>579</v>
      </c>
      <c r="G84" s="44">
        <v>12499399.32</v>
      </c>
      <c r="H84" s="44">
        <v>303</v>
      </c>
      <c r="I84" s="44">
        <v>2477454.6</v>
      </c>
      <c r="J84" s="44">
        <v>829</v>
      </c>
      <c r="K84" s="44">
        <v>7307065.25</v>
      </c>
      <c r="L84" s="42">
        <f t="shared" si="0"/>
        <v>1747</v>
      </c>
      <c r="M84" s="42">
        <f t="shared" si="0"/>
        <v>23105640.370000001</v>
      </c>
      <c r="N84" s="44">
        <v>1014</v>
      </c>
      <c r="O84" s="44">
        <v>19185440.16</v>
      </c>
      <c r="P84" s="44">
        <v>139</v>
      </c>
      <c r="Q84" s="44">
        <v>2555776.35</v>
      </c>
      <c r="R84" s="42">
        <f t="shared" si="2"/>
        <v>1153</v>
      </c>
      <c r="S84" s="42">
        <f t="shared" si="2"/>
        <v>21741216.510000002</v>
      </c>
      <c r="T84" s="42">
        <f t="shared" si="1"/>
        <v>2900</v>
      </c>
      <c r="U84" s="42">
        <f t="shared" si="1"/>
        <v>44846856.880000003</v>
      </c>
      <c r="V84" s="16"/>
    </row>
    <row r="85" spans="1:22" s="9" customFormat="1">
      <c r="A85" s="30">
        <v>78</v>
      </c>
      <c r="B85" s="53" t="s">
        <v>244</v>
      </c>
      <c r="C85" s="32" t="s">
        <v>245</v>
      </c>
      <c r="D85" s="43"/>
      <c r="E85" s="43"/>
      <c r="F85" s="43"/>
      <c r="G85" s="43"/>
      <c r="H85" s="43">
        <v>312</v>
      </c>
      <c r="I85" s="43">
        <v>2787048.46</v>
      </c>
      <c r="J85" s="43">
        <v>336</v>
      </c>
      <c r="K85" s="43">
        <v>7715778.3099999996</v>
      </c>
      <c r="L85" s="43">
        <f t="shared" si="0"/>
        <v>648</v>
      </c>
      <c r="M85" s="43">
        <f t="shared" si="0"/>
        <v>10502826.77</v>
      </c>
      <c r="N85" s="43">
        <v>594</v>
      </c>
      <c r="O85" s="43">
        <v>19353899.690000001</v>
      </c>
      <c r="P85" s="43">
        <v>78</v>
      </c>
      <c r="Q85" s="43">
        <v>14414186.310000001</v>
      </c>
      <c r="R85" s="43">
        <f t="shared" si="2"/>
        <v>672</v>
      </c>
      <c r="S85" s="43">
        <f t="shared" si="2"/>
        <v>33768086</v>
      </c>
      <c r="T85" s="43">
        <f t="shared" si="1"/>
        <v>1320</v>
      </c>
      <c r="U85" s="43">
        <f t="shared" si="1"/>
        <v>44270912.769999996</v>
      </c>
      <c r="V85" s="16"/>
    </row>
    <row r="86" spans="1:22" s="9" customFormat="1">
      <c r="A86" s="33">
        <v>79</v>
      </c>
      <c r="B86" s="54" t="s">
        <v>101</v>
      </c>
      <c r="C86" s="1" t="s">
        <v>102</v>
      </c>
      <c r="D86" s="44">
        <v>1</v>
      </c>
      <c r="E86" s="44">
        <v>12383.9</v>
      </c>
      <c r="F86" s="44">
        <v>44</v>
      </c>
      <c r="G86" s="44">
        <v>15519158.609999999</v>
      </c>
      <c r="H86" s="44">
        <v>48</v>
      </c>
      <c r="I86" s="44">
        <v>3948017.78</v>
      </c>
      <c r="J86" s="44">
        <v>131</v>
      </c>
      <c r="K86" s="44">
        <v>1605748.41</v>
      </c>
      <c r="L86" s="42">
        <f t="shared" si="0"/>
        <v>224</v>
      </c>
      <c r="M86" s="42">
        <f t="shared" si="0"/>
        <v>21085308.699999996</v>
      </c>
      <c r="N86" s="44">
        <v>32</v>
      </c>
      <c r="O86" s="44">
        <v>16586903.52</v>
      </c>
      <c r="P86" s="44">
        <v>11</v>
      </c>
      <c r="Q86" s="44">
        <v>3405000</v>
      </c>
      <c r="R86" s="42">
        <f t="shared" ref="R86:S102" si="7">N86+P86</f>
        <v>43</v>
      </c>
      <c r="S86" s="42">
        <f t="shared" si="7"/>
        <v>19991903.52</v>
      </c>
      <c r="T86" s="42">
        <f t="shared" si="1"/>
        <v>267</v>
      </c>
      <c r="U86" s="42">
        <f t="shared" si="1"/>
        <v>41077212.219999999</v>
      </c>
      <c r="V86" s="16"/>
    </row>
    <row r="87" spans="1:22" s="9" customFormat="1">
      <c r="A87" s="30">
        <v>80</v>
      </c>
      <c r="B87" s="53" t="s">
        <v>124</v>
      </c>
      <c r="C87" s="32" t="s">
        <v>125</v>
      </c>
      <c r="D87" s="43">
        <v>84</v>
      </c>
      <c r="E87" s="43">
        <v>17531875.34</v>
      </c>
      <c r="F87" s="43">
        <v>69</v>
      </c>
      <c r="G87" s="43">
        <v>3692682.11</v>
      </c>
      <c r="H87" s="43">
        <v>16</v>
      </c>
      <c r="I87" s="43">
        <v>1950747.93</v>
      </c>
      <c r="J87" s="43">
        <v>65</v>
      </c>
      <c r="K87" s="43">
        <v>732416.04</v>
      </c>
      <c r="L87" s="43">
        <f t="shared" si="0"/>
        <v>234</v>
      </c>
      <c r="M87" s="43">
        <f t="shared" si="0"/>
        <v>23907721.420000002</v>
      </c>
      <c r="N87" s="43">
        <v>4</v>
      </c>
      <c r="O87" s="43">
        <v>70740.070000000007</v>
      </c>
      <c r="P87" s="43">
        <v>10</v>
      </c>
      <c r="Q87" s="43">
        <v>14998423.17</v>
      </c>
      <c r="R87" s="43">
        <f t="shared" si="7"/>
        <v>14</v>
      </c>
      <c r="S87" s="43">
        <f t="shared" si="7"/>
        <v>15069163.24</v>
      </c>
      <c r="T87" s="43">
        <f t="shared" si="1"/>
        <v>248</v>
      </c>
      <c r="U87" s="43">
        <f t="shared" si="1"/>
        <v>38976884.660000004</v>
      </c>
      <c r="V87" s="16"/>
    </row>
    <row r="88" spans="1:22" s="9" customFormat="1">
      <c r="A88" s="33">
        <v>81</v>
      </c>
      <c r="B88" s="54" t="s">
        <v>167</v>
      </c>
      <c r="C88" s="1" t="s">
        <v>168</v>
      </c>
      <c r="D88" s="44">
        <v>28</v>
      </c>
      <c r="E88" s="44">
        <v>461971.19</v>
      </c>
      <c r="F88" s="44">
        <v>675</v>
      </c>
      <c r="G88" s="44">
        <v>14835118.369999999</v>
      </c>
      <c r="H88" s="44">
        <v>148</v>
      </c>
      <c r="I88" s="44">
        <v>939824.97</v>
      </c>
      <c r="J88" s="44">
        <v>594</v>
      </c>
      <c r="K88" s="44">
        <v>4098099.54</v>
      </c>
      <c r="L88" s="42">
        <f t="shared" si="0"/>
        <v>1445</v>
      </c>
      <c r="M88" s="42">
        <f t="shared" si="0"/>
        <v>20335014.07</v>
      </c>
      <c r="N88" s="44">
        <v>432</v>
      </c>
      <c r="O88" s="44">
        <v>17689427.739999998</v>
      </c>
      <c r="P88" s="44">
        <v>5</v>
      </c>
      <c r="Q88" s="44">
        <v>158323.29999999999</v>
      </c>
      <c r="R88" s="42">
        <f t="shared" si="7"/>
        <v>437</v>
      </c>
      <c r="S88" s="42">
        <f t="shared" si="7"/>
        <v>17847751.039999999</v>
      </c>
      <c r="T88" s="42">
        <f t="shared" si="1"/>
        <v>1882</v>
      </c>
      <c r="U88" s="42">
        <f t="shared" si="1"/>
        <v>38182765.109999999</v>
      </c>
      <c r="V88" s="16"/>
    </row>
    <row r="89" spans="1:22" s="9" customFormat="1">
      <c r="A89" s="30">
        <v>82</v>
      </c>
      <c r="B89" s="31" t="s">
        <v>155</v>
      </c>
      <c r="C89" s="32" t="s">
        <v>156</v>
      </c>
      <c r="D89" s="43">
        <v>20</v>
      </c>
      <c r="E89" s="43">
        <v>7604919.4000000004</v>
      </c>
      <c r="F89" s="43">
        <v>33</v>
      </c>
      <c r="G89" s="43">
        <v>1718786.19</v>
      </c>
      <c r="H89" s="43">
        <v>23</v>
      </c>
      <c r="I89" s="43">
        <v>418045.32</v>
      </c>
      <c r="J89" s="43">
        <v>29</v>
      </c>
      <c r="K89" s="43">
        <v>9237745.9600000009</v>
      </c>
      <c r="L89" s="43">
        <f t="shared" si="0"/>
        <v>105</v>
      </c>
      <c r="M89" s="43">
        <f t="shared" si="0"/>
        <v>18979496.870000001</v>
      </c>
      <c r="N89" s="43">
        <v>12</v>
      </c>
      <c r="O89" s="43">
        <v>10632485.57</v>
      </c>
      <c r="P89" s="43">
        <v>12</v>
      </c>
      <c r="Q89" s="43">
        <v>7742584.2199999997</v>
      </c>
      <c r="R89" s="43">
        <f t="shared" si="7"/>
        <v>24</v>
      </c>
      <c r="S89" s="43">
        <f t="shared" si="7"/>
        <v>18375069.789999999</v>
      </c>
      <c r="T89" s="43">
        <f t="shared" si="1"/>
        <v>129</v>
      </c>
      <c r="U89" s="43">
        <f t="shared" si="1"/>
        <v>37354566.659999996</v>
      </c>
      <c r="V89" s="16"/>
    </row>
    <row r="90" spans="1:22" s="9" customFormat="1">
      <c r="A90" s="33">
        <v>83</v>
      </c>
      <c r="B90" s="54" t="s">
        <v>141</v>
      </c>
      <c r="C90" s="1" t="s">
        <v>142</v>
      </c>
      <c r="D90" s="44">
        <v>26</v>
      </c>
      <c r="E90" s="44">
        <v>426441.58</v>
      </c>
      <c r="F90" s="44">
        <v>347</v>
      </c>
      <c r="G90" s="44">
        <v>6159218.0499999998</v>
      </c>
      <c r="H90" s="44">
        <v>455</v>
      </c>
      <c r="I90" s="44">
        <v>5195532</v>
      </c>
      <c r="J90" s="44">
        <v>1177</v>
      </c>
      <c r="K90" s="44">
        <v>9742920.5999999996</v>
      </c>
      <c r="L90" s="42">
        <f t="shared" si="0"/>
        <v>2005</v>
      </c>
      <c r="M90" s="42">
        <f t="shared" si="0"/>
        <v>21524112.229999997</v>
      </c>
      <c r="N90" s="44">
        <v>670</v>
      </c>
      <c r="O90" s="44">
        <v>12727270.609999999</v>
      </c>
      <c r="P90" s="44">
        <v>167</v>
      </c>
      <c r="Q90" s="44">
        <v>2438389.88</v>
      </c>
      <c r="R90" s="42">
        <f t="shared" si="7"/>
        <v>837</v>
      </c>
      <c r="S90" s="42">
        <f t="shared" si="7"/>
        <v>15165660.489999998</v>
      </c>
      <c r="T90" s="42">
        <f t="shared" si="1"/>
        <v>2842</v>
      </c>
      <c r="U90" s="42">
        <f t="shared" si="1"/>
        <v>36689772.719999999</v>
      </c>
      <c r="V90" s="16"/>
    </row>
    <row r="91" spans="1:22" s="9" customFormat="1">
      <c r="A91" s="30">
        <v>84</v>
      </c>
      <c r="B91" s="53" t="s">
        <v>175</v>
      </c>
      <c r="C91" s="32" t="s">
        <v>176</v>
      </c>
      <c r="D91" s="43">
        <v>8</v>
      </c>
      <c r="E91" s="43">
        <v>256433.4</v>
      </c>
      <c r="F91" s="43">
        <v>55</v>
      </c>
      <c r="G91" s="43">
        <v>628964.06999999995</v>
      </c>
      <c r="H91" s="43">
        <v>269</v>
      </c>
      <c r="I91" s="43">
        <v>1434330.06</v>
      </c>
      <c r="J91" s="43">
        <v>1221</v>
      </c>
      <c r="K91" s="43">
        <v>12004437.460000001</v>
      </c>
      <c r="L91" s="43">
        <f t="shared" si="0"/>
        <v>1553</v>
      </c>
      <c r="M91" s="43">
        <f t="shared" si="0"/>
        <v>14324164.990000002</v>
      </c>
      <c r="N91" s="43">
        <v>684</v>
      </c>
      <c r="O91" s="43">
        <v>15280776.76</v>
      </c>
      <c r="P91" s="43">
        <v>69</v>
      </c>
      <c r="Q91" s="43">
        <v>4362574.17</v>
      </c>
      <c r="R91" s="43">
        <f t="shared" si="7"/>
        <v>753</v>
      </c>
      <c r="S91" s="43">
        <f t="shared" si="7"/>
        <v>19643350.93</v>
      </c>
      <c r="T91" s="43">
        <f t="shared" si="1"/>
        <v>2306</v>
      </c>
      <c r="U91" s="43">
        <f t="shared" si="1"/>
        <v>33967515.920000002</v>
      </c>
      <c r="V91" s="16"/>
    </row>
    <row r="92" spans="1:22" s="9" customFormat="1">
      <c r="A92" s="33">
        <v>85</v>
      </c>
      <c r="B92" s="54" t="s">
        <v>195</v>
      </c>
      <c r="C92" s="1" t="s">
        <v>196</v>
      </c>
      <c r="D92" s="44">
        <v>56</v>
      </c>
      <c r="E92" s="44">
        <v>2638272.2999999998</v>
      </c>
      <c r="F92" s="44">
        <v>241</v>
      </c>
      <c r="G92" s="44">
        <v>5471875.0099999998</v>
      </c>
      <c r="H92" s="44">
        <v>506</v>
      </c>
      <c r="I92" s="44">
        <v>2962208.81</v>
      </c>
      <c r="J92" s="44">
        <v>1448</v>
      </c>
      <c r="K92" s="44">
        <v>6996186.5499999998</v>
      </c>
      <c r="L92" s="42">
        <f t="shared" si="0"/>
        <v>2251</v>
      </c>
      <c r="M92" s="42">
        <f t="shared" si="0"/>
        <v>18068542.669999998</v>
      </c>
      <c r="N92" s="44">
        <v>695</v>
      </c>
      <c r="O92" s="44">
        <v>11224256.689999999</v>
      </c>
      <c r="P92" s="44">
        <v>96</v>
      </c>
      <c r="Q92" s="44">
        <v>4331715.1399999997</v>
      </c>
      <c r="R92" s="42">
        <f t="shared" si="7"/>
        <v>791</v>
      </c>
      <c r="S92" s="42">
        <f t="shared" si="7"/>
        <v>15555971.829999998</v>
      </c>
      <c r="T92" s="42">
        <f t="shared" si="1"/>
        <v>3042</v>
      </c>
      <c r="U92" s="42">
        <f t="shared" si="1"/>
        <v>33624514.5</v>
      </c>
      <c r="V92" s="16"/>
    </row>
    <row r="93" spans="1:22" s="9" customFormat="1">
      <c r="A93" s="30">
        <v>86</v>
      </c>
      <c r="B93" s="53" t="s">
        <v>205</v>
      </c>
      <c r="C93" s="32" t="s">
        <v>206</v>
      </c>
      <c r="D93" s="43">
        <v>3</v>
      </c>
      <c r="E93" s="43">
        <v>16723.5</v>
      </c>
      <c r="F93" s="43">
        <v>12</v>
      </c>
      <c r="G93" s="43">
        <v>191645.13</v>
      </c>
      <c r="H93" s="43">
        <v>372</v>
      </c>
      <c r="I93" s="43">
        <v>1304609.21</v>
      </c>
      <c r="J93" s="43">
        <v>797</v>
      </c>
      <c r="K93" s="43">
        <v>3709032.68</v>
      </c>
      <c r="L93" s="43">
        <f t="shared" si="0"/>
        <v>1184</v>
      </c>
      <c r="M93" s="43">
        <f t="shared" si="0"/>
        <v>5222010.5200000005</v>
      </c>
      <c r="N93" s="43">
        <v>464</v>
      </c>
      <c r="O93" s="43">
        <v>14737189.82</v>
      </c>
      <c r="P93" s="43">
        <v>97</v>
      </c>
      <c r="Q93" s="43">
        <v>12168619.98</v>
      </c>
      <c r="R93" s="43">
        <f t="shared" si="7"/>
        <v>561</v>
      </c>
      <c r="S93" s="43">
        <f t="shared" si="7"/>
        <v>26905809.800000001</v>
      </c>
      <c r="T93" s="43">
        <f t="shared" si="1"/>
        <v>1745</v>
      </c>
      <c r="U93" s="43">
        <f t="shared" si="1"/>
        <v>32127820.32</v>
      </c>
      <c r="V93" s="16"/>
    </row>
    <row r="94" spans="1:22" s="9" customFormat="1">
      <c r="A94" s="33">
        <v>87</v>
      </c>
      <c r="B94" s="54" t="s">
        <v>181</v>
      </c>
      <c r="C94" s="1" t="s">
        <v>182</v>
      </c>
      <c r="D94" s="44">
        <v>24</v>
      </c>
      <c r="E94" s="44">
        <v>377252.2</v>
      </c>
      <c r="F94" s="44">
        <v>80</v>
      </c>
      <c r="G94" s="44">
        <v>1382340.03</v>
      </c>
      <c r="H94" s="44">
        <v>474</v>
      </c>
      <c r="I94" s="44">
        <v>1900612.1</v>
      </c>
      <c r="J94" s="44">
        <v>1249</v>
      </c>
      <c r="K94" s="44">
        <v>13928151.73</v>
      </c>
      <c r="L94" s="42">
        <f t="shared" si="0"/>
        <v>1827</v>
      </c>
      <c r="M94" s="42">
        <f t="shared" si="0"/>
        <v>17588356.059999999</v>
      </c>
      <c r="N94" s="44">
        <v>1264</v>
      </c>
      <c r="O94" s="44">
        <v>13364988.02</v>
      </c>
      <c r="P94" s="44">
        <v>26</v>
      </c>
      <c r="Q94" s="44">
        <v>374727.1</v>
      </c>
      <c r="R94" s="42">
        <f t="shared" si="7"/>
        <v>1290</v>
      </c>
      <c r="S94" s="42">
        <f t="shared" si="7"/>
        <v>13739715.119999999</v>
      </c>
      <c r="T94" s="42">
        <f t="shared" si="1"/>
        <v>3117</v>
      </c>
      <c r="U94" s="42">
        <f t="shared" si="1"/>
        <v>31328071.18</v>
      </c>
      <c r="V94" s="16"/>
    </row>
    <row r="95" spans="1:22" s="9" customFormat="1">
      <c r="A95" s="30">
        <v>88</v>
      </c>
      <c r="B95" s="53" t="s">
        <v>335</v>
      </c>
      <c r="C95" s="32" t="s">
        <v>355</v>
      </c>
      <c r="D95" s="43"/>
      <c r="E95" s="43"/>
      <c r="F95" s="43"/>
      <c r="G95" s="43"/>
      <c r="H95" s="43">
        <v>377</v>
      </c>
      <c r="I95" s="43">
        <v>1868634.72</v>
      </c>
      <c r="J95" s="43">
        <v>896</v>
      </c>
      <c r="K95" s="43">
        <v>12998915.16</v>
      </c>
      <c r="L95" s="43">
        <f t="shared" si="0"/>
        <v>1273</v>
      </c>
      <c r="M95" s="43">
        <f t="shared" si="0"/>
        <v>14867549.880000001</v>
      </c>
      <c r="N95" s="43">
        <v>1148</v>
      </c>
      <c r="O95" s="43">
        <v>11380909.84</v>
      </c>
      <c r="P95" s="43">
        <v>17</v>
      </c>
      <c r="Q95" s="43">
        <v>11806.15</v>
      </c>
      <c r="R95" s="43">
        <f t="shared" si="7"/>
        <v>1165</v>
      </c>
      <c r="S95" s="43">
        <f t="shared" si="7"/>
        <v>11392715.99</v>
      </c>
      <c r="T95" s="43">
        <f t="shared" si="1"/>
        <v>2438</v>
      </c>
      <c r="U95" s="43">
        <f t="shared" si="1"/>
        <v>26260265.870000001</v>
      </c>
      <c r="V95" s="16"/>
    </row>
    <row r="96" spans="1:22" s="9" customFormat="1">
      <c r="A96" s="33">
        <v>89</v>
      </c>
      <c r="B96" s="54" t="s">
        <v>356</v>
      </c>
      <c r="C96" s="1" t="s">
        <v>357</v>
      </c>
      <c r="D96" s="44"/>
      <c r="E96" s="44"/>
      <c r="F96" s="44"/>
      <c r="G96" s="44"/>
      <c r="H96" s="44">
        <v>2</v>
      </c>
      <c r="I96" s="44">
        <v>3000000</v>
      </c>
      <c r="J96" s="44">
        <v>18</v>
      </c>
      <c r="K96" s="44">
        <v>13118418.84</v>
      </c>
      <c r="L96" s="42">
        <f t="shared" si="0"/>
        <v>20</v>
      </c>
      <c r="M96" s="42">
        <f t="shared" si="0"/>
        <v>16118418.84</v>
      </c>
      <c r="N96" s="44">
        <v>4</v>
      </c>
      <c r="O96" s="44">
        <v>10079156</v>
      </c>
      <c r="P96" s="44"/>
      <c r="Q96" s="44"/>
      <c r="R96" s="42">
        <f t="shared" si="7"/>
        <v>4</v>
      </c>
      <c r="S96" s="42">
        <f t="shared" si="7"/>
        <v>10079156</v>
      </c>
      <c r="T96" s="42">
        <f t="shared" si="1"/>
        <v>24</v>
      </c>
      <c r="U96" s="42">
        <f t="shared" si="1"/>
        <v>26197574.84</v>
      </c>
      <c r="V96" s="16"/>
    </row>
    <row r="97" spans="1:22" s="9" customFormat="1">
      <c r="A97" s="30">
        <v>90</v>
      </c>
      <c r="B97" s="31" t="s">
        <v>241</v>
      </c>
      <c r="C97" s="32" t="s">
        <v>333</v>
      </c>
      <c r="D97" s="43">
        <v>2</v>
      </c>
      <c r="E97" s="43">
        <v>60212.6</v>
      </c>
      <c r="F97" s="43">
        <v>146</v>
      </c>
      <c r="G97" s="43">
        <v>3258008.54</v>
      </c>
      <c r="H97" s="43">
        <v>413</v>
      </c>
      <c r="I97" s="43">
        <v>1851495.54</v>
      </c>
      <c r="J97" s="43">
        <v>389</v>
      </c>
      <c r="K97" s="43">
        <v>7718229.1299999999</v>
      </c>
      <c r="L97" s="43">
        <f t="shared" si="0"/>
        <v>950</v>
      </c>
      <c r="M97" s="43">
        <f t="shared" si="0"/>
        <v>12887945.810000001</v>
      </c>
      <c r="N97" s="43">
        <v>127</v>
      </c>
      <c r="O97" s="43">
        <v>10699275.32</v>
      </c>
      <c r="P97" s="43">
        <v>71</v>
      </c>
      <c r="Q97" s="43">
        <v>1574960.88</v>
      </c>
      <c r="R97" s="43">
        <f t="shared" si="7"/>
        <v>198</v>
      </c>
      <c r="S97" s="43">
        <f t="shared" si="7"/>
        <v>12274236.199999999</v>
      </c>
      <c r="T97" s="43">
        <f t="shared" si="1"/>
        <v>1148</v>
      </c>
      <c r="U97" s="43">
        <f t="shared" si="1"/>
        <v>25162182.009999998</v>
      </c>
      <c r="V97" s="16"/>
    </row>
    <row r="98" spans="1:22" s="9" customFormat="1">
      <c r="A98" s="33">
        <v>91</v>
      </c>
      <c r="B98" s="54" t="s">
        <v>185</v>
      </c>
      <c r="C98" s="1" t="s">
        <v>186</v>
      </c>
      <c r="D98" s="44">
        <v>39</v>
      </c>
      <c r="E98" s="44">
        <v>510248.67</v>
      </c>
      <c r="F98" s="44">
        <v>350</v>
      </c>
      <c r="G98" s="44">
        <v>6391771.9100000001</v>
      </c>
      <c r="H98" s="44">
        <v>309</v>
      </c>
      <c r="I98" s="44">
        <v>1692492.64</v>
      </c>
      <c r="J98" s="44">
        <v>816</v>
      </c>
      <c r="K98" s="44">
        <v>5220210.47</v>
      </c>
      <c r="L98" s="42">
        <f t="shared" si="0"/>
        <v>1514</v>
      </c>
      <c r="M98" s="42">
        <f t="shared" si="0"/>
        <v>13814723.689999999</v>
      </c>
      <c r="N98" s="44">
        <v>971</v>
      </c>
      <c r="O98" s="44">
        <v>10078355.300000001</v>
      </c>
      <c r="P98" s="44">
        <v>32</v>
      </c>
      <c r="Q98" s="44">
        <v>671009.35</v>
      </c>
      <c r="R98" s="42">
        <f t="shared" si="7"/>
        <v>1003</v>
      </c>
      <c r="S98" s="42">
        <f t="shared" si="7"/>
        <v>10749364.65</v>
      </c>
      <c r="T98" s="42">
        <f t="shared" si="1"/>
        <v>2517</v>
      </c>
      <c r="U98" s="42">
        <f t="shared" si="1"/>
        <v>24564088.34</v>
      </c>
      <c r="V98" s="16"/>
    </row>
    <row r="99" spans="1:22" s="9" customFormat="1">
      <c r="A99" s="30">
        <v>92</v>
      </c>
      <c r="B99" s="53" t="s">
        <v>203</v>
      </c>
      <c r="C99" s="32" t="s">
        <v>204</v>
      </c>
      <c r="D99" s="43">
        <v>15</v>
      </c>
      <c r="E99" s="43">
        <v>214199.69</v>
      </c>
      <c r="F99" s="43">
        <v>25</v>
      </c>
      <c r="G99" s="43">
        <v>189146.84</v>
      </c>
      <c r="H99" s="43">
        <v>135</v>
      </c>
      <c r="I99" s="43">
        <v>1444636.65</v>
      </c>
      <c r="J99" s="43">
        <v>290</v>
      </c>
      <c r="K99" s="43">
        <v>3067035.58</v>
      </c>
      <c r="L99" s="43">
        <f t="shared" si="0"/>
        <v>465</v>
      </c>
      <c r="M99" s="43">
        <f t="shared" si="0"/>
        <v>4915018.7600000007</v>
      </c>
      <c r="N99" s="43">
        <v>216</v>
      </c>
      <c r="O99" s="43">
        <v>10449944.34</v>
      </c>
      <c r="P99" s="43">
        <v>48</v>
      </c>
      <c r="Q99" s="43">
        <v>8866801.8100000005</v>
      </c>
      <c r="R99" s="43">
        <f t="shared" si="7"/>
        <v>264</v>
      </c>
      <c r="S99" s="43">
        <f t="shared" si="7"/>
        <v>19316746.149999999</v>
      </c>
      <c r="T99" s="43">
        <f t="shared" si="1"/>
        <v>729</v>
      </c>
      <c r="U99" s="43">
        <f t="shared" si="1"/>
        <v>24231764.91</v>
      </c>
      <c r="V99" s="16"/>
    </row>
    <row r="100" spans="1:22" s="9" customFormat="1">
      <c r="A100" s="33">
        <v>93</v>
      </c>
      <c r="B100" s="54" t="s">
        <v>165</v>
      </c>
      <c r="C100" s="1" t="s">
        <v>166</v>
      </c>
      <c r="D100" s="44"/>
      <c r="E100" s="44"/>
      <c r="F100" s="44">
        <v>13</v>
      </c>
      <c r="G100" s="44">
        <v>201592.86</v>
      </c>
      <c r="H100" s="44">
        <v>586</v>
      </c>
      <c r="I100" s="44">
        <v>3326553.61</v>
      </c>
      <c r="J100" s="44">
        <v>1239</v>
      </c>
      <c r="K100" s="44">
        <v>10648878.35</v>
      </c>
      <c r="L100" s="42">
        <f t="shared" si="0"/>
        <v>1838</v>
      </c>
      <c r="M100" s="42">
        <f t="shared" si="0"/>
        <v>14177024.819999998</v>
      </c>
      <c r="N100" s="44">
        <v>1170</v>
      </c>
      <c r="O100" s="44">
        <v>8857595.6799999997</v>
      </c>
      <c r="P100" s="44">
        <v>47</v>
      </c>
      <c r="Q100" s="44">
        <v>1152525.05</v>
      </c>
      <c r="R100" s="42">
        <f t="shared" si="7"/>
        <v>1217</v>
      </c>
      <c r="S100" s="42">
        <f t="shared" si="7"/>
        <v>10010120.73</v>
      </c>
      <c r="T100" s="42">
        <f t="shared" si="1"/>
        <v>3055</v>
      </c>
      <c r="U100" s="42">
        <f t="shared" si="1"/>
        <v>24187145.549999997</v>
      </c>
      <c r="V100" s="16"/>
    </row>
    <row r="101" spans="1:22" s="9" customFormat="1">
      <c r="A101" s="30">
        <v>94</v>
      </c>
      <c r="B101" s="53" t="s">
        <v>171</v>
      </c>
      <c r="C101" s="32" t="s">
        <v>172</v>
      </c>
      <c r="D101" s="43">
        <v>331</v>
      </c>
      <c r="E101" s="43">
        <v>7997373.46</v>
      </c>
      <c r="F101" s="43">
        <v>88</v>
      </c>
      <c r="G101" s="43">
        <v>2754924.15</v>
      </c>
      <c r="H101" s="43">
        <v>62</v>
      </c>
      <c r="I101" s="43">
        <v>297163.81</v>
      </c>
      <c r="J101" s="43">
        <v>228</v>
      </c>
      <c r="K101" s="43">
        <v>1169320.8999999999</v>
      </c>
      <c r="L101" s="43">
        <f t="shared" si="0"/>
        <v>709</v>
      </c>
      <c r="M101" s="43">
        <f t="shared" si="0"/>
        <v>12218782.32</v>
      </c>
      <c r="N101" s="43">
        <v>19</v>
      </c>
      <c r="O101" s="43">
        <v>3445001</v>
      </c>
      <c r="P101" s="43">
        <v>37</v>
      </c>
      <c r="Q101" s="43">
        <v>7263308.8799999999</v>
      </c>
      <c r="R101" s="43">
        <f t="shared" si="7"/>
        <v>56</v>
      </c>
      <c r="S101" s="43">
        <f t="shared" si="7"/>
        <v>10708309.879999999</v>
      </c>
      <c r="T101" s="43">
        <f t="shared" si="1"/>
        <v>765</v>
      </c>
      <c r="U101" s="43">
        <f t="shared" si="1"/>
        <v>22927092.199999999</v>
      </c>
      <c r="V101" s="16"/>
    </row>
    <row r="102" spans="1:22" s="9" customFormat="1">
      <c r="A102" s="33">
        <v>95</v>
      </c>
      <c r="B102" s="54" t="s">
        <v>169</v>
      </c>
      <c r="C102" s="1" t="s">
        <v>170</v>
      </c>
      <c r="D102" s="44">
        <v>1</v>
      </c>
      <c r="E102" s="44">
        <v>6064</v>
      </c>
      <c r="F102" s="44">
        <v>78</v>
      </c>
      <c r="G102" s="44">
        <v>1415832.7</v>
      </c>
      <c r="H102" s="44">
        <v>8</v>
      </c>
      <c r="I102" s="44">
        <v>36211.22</v>
      </c>
      <c r="J102" s="44">
        <v>167</v>
      </c>
      <c r="K102" s="44">
        <v>8588994.9800000004</v>
      </c>
      <c r="L102" s="42">
        <f t="shared" si="0"/>
        <v>254</v>
      </c>
      <c r="M102" s="42">
        <f t="shared" si="0"/>
        <v>10047102.9</v>
      </c>
      <c r="N102" s="44">
        <v>383</v>
      </c>
      <c r="O102" s="44">
        <v>9995844.8900000006</v>
      </c>
      <c r="P102" s="44">
        <v>4</v>
      </c>
      <c r="Q102" s="44">
        <v>41199.64</v>
      </c>
      <c r="R102" s="42">
        <f t="shared" si="7"/>
        <v>387</v>
      </c>
      <c r="S102" s="42">
        <f t="shared" si="7"/>
        <v>10037044.530000001</v>
      </c>
      <c r="T102" s="42">
        <f t="shared" si="1"/>
        <v>641</v>
      </c>
      <c r="U102" s="42">
        <f t="shared" si="1"/>
        <v>20084147.43</v>
      </c>
      <c r="V102" s="16"/>
    </row>
    <row r="103" spans="1:22" s="9" customFormat="1">
      <c r="A103" s="30">
        <v>96</v>
      </c>
      <c r="B103" s="53" t="s">
        <v>247</v>
      </c>
      <c r="C103" s="32" t="s">
        <v>248</v>
      </c>
      <c r="D103" s="43"/>
      <c r="E103" s="43"/>
      <c r="F103" s="43"/>
      <c r="G103" s="43"/>
      <c r="H103" s="43">
        <v>38</v>
      </c>
      <c r="I103" s="43">
        <v>10463.68</v>
      </c>
      <c r="J103" s="43">
        <v>63</v>
      </c>
      <c r="K103" s="43">
        <v>1104593.3</v>
      </c>
      <c r="L103" s="43">
        <f t="shared" si="0"/>
        <v>101</v>
      </c>
      <c r="M103" s="43">
        <f t="shared" si="0"/>
        <v>1115056.98</v>
      </c>
      <c r="N103" s="43">
        <v>21</v>
      </c>
      <c r="O103" s="43">
        <v>9338236.0899999999</v>
      </c>
      <c r="P103" s="43">
        <v>9</v>
      </c>
      <c r="Q103" s="43">
        <v>8119818.7699999996</v>
      </c>
      <c r="R103" s="43">
        <f t="shared" ref="R103:S118" si="8">N103+P103</f>
        <v>30</v>
      </c>
      <c r="S103" s="43">
        <f t="shared" si="8"/>
        <v>17458054.859999999</v>
      </c>
      <c r="T103" s="43">
        <f t="shared" si="1"/>
        <v>131</v>
      </c>
      <c r="U103" s="43">
        <f t="shared" si="1"/>
        <v>18573111.84</v>
      </c>
      <c r="V103" s="16"/>
    </row>
    <row r="104" spans="1:22" s="9" customFormat="1">
      <c r="A104" s="33">
        <v>97</v>
      </c>
      <c r="B104" s="54" t="s">
        <v>197</v>
      </c>
      <c r="C104" s="1" t="s">
        <v>198</v>
      </c>
      <c r="D104" s="44">
        <v>9</v>
      </c>
      <c r="E104" s="44">
        <v>300898</v>
      </c>
      <c r="F104" s="44">
        <v>157</v>
      </c>
      <c r="G104" s="44">
        <v>3198284.65</v>
      </c>
      <c r="H104" s="44">
        <v>130</v>
      </c>
      <c r="I104" s="44">
        <v>716568.94</v>
      </c>
      <c r="J104" s="44">
        <v>434</v>
      </c>
      <c r="K104" s="44">
        <v>2610674.44</v>
      </c>
      <c r="L104" s="42">
        <f t="shared" si="0"/>
        <v>730</v>
      </c>
      <c r="M104" s="42">
        <f t="shared" si="0"/>
        <v>6826426.0299999993</v>
      </c>
      <c r="N104" s="44">
        <v>305</v>
      </c>
      <c r="O104" s="44">
        <v>7679865.5300000003</v>
      </c>
      <c r="P104" s="44">
        <v>47</v>
      </c>
      <c r="Q104" s="44">
        <v>3002122.22</v>
      </c>
      <c r="R104" s="42">
        <f t="shared" si="8"/>
        <v>352</v>
      </c>
      <c r="S104" s="42">
        <f t="shared" si="8"/>
        <v>10681987.75</v>
      </c>
      <c r="T104" s="42">
        <f t="shared" si="1"/>
        <v>1082</v>
      </c>
      <c r="U104" s="42">
        <f t="shared" si="1"/>
        <v>17508413.780000001</v>
      </c>
      <c r="V104" s="16"/>
    </row>
    <row r="105" spans="1:22" s="9" customFormat="1">
      <c r="A105" s="30">
        <v>98</v>
      </c>
      <c r="B105" s="31" t="s">
        <v>221</v>
      </c>
      <c r="C105" s="32" t="s">
        <v>222</v>
      </c>
      <c r="D105" s="43"/>
      <c r="E105" s="43"/>
      <c r="F105" s="43">
        <v>37</v>
      </c>
      <c r="G105" s="43">
        <v>455668.51</v>
      </c>
      <c r="H105" s="43">
        <v>176</v>
      </c>
      <c r="I105" s="43">
        <v>408135.99</v>
      </c>
      <c r="J105" s="43">
        <v>461</v>
      </c>
      <c r="K105" s="43">
        <v>2399254.73</v>
      </c>
      <c r="L105" s="43">
        <f t="shared" si="0"/>
        <v>674</v>
      </c>
      <c r="M105" s="43">
        <f t="shared" si="0"/>
        <v>3263059.2299999995</v>
      </c>
      <c r="N105" s="43">
        <v>208</v>
      </c>
      <c r="O105" s="43">
        <v>8164957.5</v>
      </c>
      <c r="P105" s="43">
        <v>41</v>
      </c>
      <c r="Q105" s="43">
        <v>5725302.0199999996</v>
      </c>
      <c r="R105" s="43">
        <f t="shared" si="8"/>
        <v>249</v>
      </c>
      <c r="S105" s="43">
        <f t="shared" si="8"/>
        <v>13890259.52</v>
      </c>
      <c r="T105" s="43">
        <f t="shared" si="1"/>
        <v>923</v>
      </c>
      <c r="U105" s="43">
        <f t="shared" si="1"/>
        <v>17153318.75</v>
      </c>
      <c r="V105" s="16"/>
    </row>
    <row r="106" spans="1:22" s="9" customFormat="1">
      <c r="A106" s="33">
        <v>99</v>
      </c>
      <c r="B106" s="54" t="s">
        <v>189</v>
      </c>
      <c r="C106" s="1" t="s">
        <v>190</v>
      </c>
      <c r="D106" s="44"/>
      <c r="E106" s="44"/>
      <c r="F106" s="44">
        <v>10</v>
      </c>
      <c r="G106" s="44">
        <v>127103.19</v>
      </c>
      <c r="H106" s="44">
        <v>338</v>
      </c>
      <c r="I106" s="44">
        <v>2450348.5</v>
      </c>
      <c r="J106" s="44">
        <v>647</v>
      </c>
      <c r="K106" s="44">
        <v>8308590.4800000004</v>
      </c>
      <c r="L106" s="42">
        <f t="shared" si="0"/>
        <v>995</v>
      </c>
      <c r="M106" s="42">
        <f t="shared" si="0"/>
        <v>10886042.17</v>
      </c>
      <c r="N106" s="44">
        <v>578</v>
      </c>
      <c r="O106" s="44">
        <v>6040981.7400000002</v>
      </c>
      <c r="P106" s="44">
        <v>1</v>
      </c>
      <c r="Q106" s="44">
        <v>2130</v>
      </c>
      <c r="R106" s="42">
        <f t="shared" si="8"/>
        <v>579</v>
      </c>
      <c r="S106" s="42">
        <f t="shared" si="8"/>
        <v>6043111.7400000002</v>
      </c>
      <c r="T106" s="42">
        <f t="shared" si="1"/>
        <v>1574</v>
      </c>
      <c r="U106" s="42">
        <f t="shared" si="1"/>
        <v>16929153.91</v>
      </c>
      <c r="V106" s="16"/>
    </row>
    <row r="107" spans="1:22" s="9" customFormat="1">
      <c r="A107" s="30">
        <v>100</v>
      </c>
      <c r="B107" s="53" t="s">
        <v>225</v>
      </c>
      <c r="C107" s="32" t="s">
        <v>226</v>
      </c>
      <c r="D107" s="43"/>
      <c r="E107" s="43"/>
      <c r="F107" s="43"/>
      <c r="G107" s="43"/>
      <c r="H107" s="43">
        <v>72</v>
      </c>
      <c r="I107" s="43">
        <v>1893534.84</v>
      </c>
      <c r="J107" s="43">
        <v>398</v>
      </c>
      <c r="K107" s="43">
        <v>6551771.5300000003</v>
      </c>
      <c r="L107" s="43">
        <f t="shared" si="0"/>
        <v>470</v>
      </c>
      <c r="M107" s="43">
        <f t="shared" si="0"/>
        <v>8445306.370000001</v>
      </c>
      <c r="N107" s="43">
        <v>379</v>
      </c>
      <c r="O107" s="43">
        <v>6523905.3799999999</v>
      </c>
      <c r="P107" s="43">
        <v>73</v>
      </c>
      <c r="Q107" s="43">
        <v>1932119.54</v>
      </c>
      <c r="R107" s="43">
        <f t="shared" si="8"/>
        <v>452</v>
      </c>
      <c r="S107" s="43">
        <f t="shared" si="8"/>
        <v>8456024.9199999999</v>
      </c>
      <c r="T107" s="43">
        <f t="shared" si="1"/>
        <v>922</v>
      </c>
      <c r="U107" s="43">
        <f t="shared" si="1"/>
        <v>16901331.289999999</v>
      </c>
      <c r="V107" s="16"/>
    </row>
    <row r="108" spans="1:22" s="9" customFormat="1">
      <c r="A108" s="33">
        <v>101</v>
      </c>
      <c r="B108" s="54" t="s">
        <v>287</v>
      </c>
      <c r="C108" s="1" t="s">
        <v>288</v>
      </c>
      <c r="D108" s="44">
        <v>1</v>
      </c>
      <c r="E108" s="44">
        <v>12124</v>
      </c>
      <c r="F108" s="44"/>
      <c r="G108" s="44"/>
      <c r="H108" s="44">
        <v>906</v>
      </c>
      <c r="I108" s="44">
        <v>424922.68</v>
      </c>
      <c r="J108" s="44">
        <v>989</v>
      </c>
      <c r="K108" s="44">
        <v>1189719.58</v>
      </c>
      <c r="L108" s="42">
        <f t="shared" si="0"/>
        <v>1896</v>
      </c>
      <c r="M108" s="42">
        <f t="shared" si="0"/>
        <v>1626766.26</v>
      </c>
      <c r="N108" s="44">
        <v>89</v>
      </c>
      <c r="O108" s="44">
        <v>7959178.6799999997</v>
      </c>
      <c r="P108" s="44">
        <v>61</v>
      </c>
      <c r="Q108" s="44">
        <v>7222637.9000000004</v>
      </c>
      <c r="R108" s="42">
        <f t="shared" si="8"/>
        <v>150</v>
      </c>
      <c r="S108" s="42">
        <f t="shared" si="8"/>
        <v>15181816.58</v>
      </c>
      <c r="T108" s="42">
        <f t="shared" si="1"/>
        <v>2046</v>
      </c>
      <c r="U108" s="42">
        <f t="shared" si="1"/>
        <v>16808582.84</v>
      </c>
      <c r="V108" s="16"/>
    </row>
    <row r="109" spans="1:22" s="9" customFormat="1">
      <c r="A109" s="30">
        <v>102</v>
      </c>
      <c r="B109" s="53" t="s">
        <v>293</v>
      </c>
      <c r="C109" s="32" t="s">
        <v>294</v>
      </c>
      <c r="D109" s="43">
        <v>3</v>
      </c>
      <c r="E109" s="43">
        <v>51723.42</v>
      </c>
      <c r="F109" s="43">
        <v>53</v>
      </c>
      <c r="G109" s="43">
        <v>903126.35</v>
      </c>
      <c r="H109" s="43">
        <v>69</v>
      </c>
      <c r="I109" s="43">
        <v>667840.59</v>
      </c>
      <c r="J109" s="43">
        <v>558</v>
      </c>
      <c r="K109" s="43">
        <v>4456072.13</v>
      </c>
      <c r="L109" s="43">
        <f t="shared" si="0"/>
        <v>683</v>
      </c>
      <c r="M109" s="43">
        <f t="shared" si="0"/>
        <v>6078762.4899999993</v>
      </c>
      <c r="N109" s="43">
        <v>805</v>
      </c>
      <c r="O109" s="43">
        <v>7314273.9299999997</v>
      </c>
      <c r="P109" s="43">
        <v>222</v>
      </c>
      <c r="Q109" s="43">
        <v>2674695.61</v>
      </c>
      <c r="R109" s="43">
        <f t="shared" si="8"/>
        <v>1027</v>
      </c>
      <c r="S109" s="43">
        <f t="shared" si="8"/>
        <v>9988969.5399999991</v>
      </c>
      <c r="T109" s="43">
        <f t="shared" si="1"/>
        <v>1710</v>
      </c>
      <c r="U109" s="43">
        <f t="shared" si="1"/>
        <v>16067732.029999997</v>
      </c>
      <c r="V109" s="16"/>
    </row>
    <row r="110" spans="1:22" s="9" customFormat="1">
      <c r="A110" s="33">
        <v>103</v>
      </c>
      <c r="B110" s="54" t="s">
        <v>177</v>
      </c>
      <c r="C110" s="1" t="s">
        <v>178</v>
      </c>
      <c r="D110" s="44">
        <v>18</v>
      </c>
      <c r="E110" s="44">
        <v>240097.06</v>
      </c>
      <c r="F110" s="44">
        <v>188</v>
      </c>
      <c r="G110" s="44">
        <v>2811997.63</v>
      </c>
      <c r="H110" s="44">
        <v>172</v>
      </c>
      <c r="I110" s="44">
        <v>1446633.18</v>
      </c>
      <c r="J110" s="44">
        <v>616</v>
      </c>
      <c r="K110" s="44">
        <v>4136487.95</v>
      </c>
      <c r="L110" s="42">
        <f t="shared" si="0"/>
        <v>994</v>
      </c>
      <c r="M110" s="42">
        <f t="shared" si="0"/>
        <v>8635215.8200000003</v>
      </c>
      <c r="N110" s="44">
        <v>641</v>
      </c>
      <c r="O110" s="44">
        <v>6059738.0999999996</v>
      </c>
      <c r="P110" s="44">
        <v>36</v>
      </c>
      <c r="Q110" s="44">
        <v>965954.9</v>
      </c>
      <c r="R110" s="42">
        <f t="shared" si="8"/>
        <v>677</v>
      </c>
      <c r="S110" s="42">
        <f t="shared" si="8"/>
        <v>7025693</v>
      </c>
      <c r="T110" s="42">
        <f t="shared" si="1"/>
        <v>1671</v>
      </c>
      <c r="U110" s="42">
        <f t="shared" si="1"/>
        <v>15660908.82</v>
      </c>
      <c r="V110" s="16"/>
    </row>
    <row r="111" spans="1:22" s="9" customFormat="1">
      <c r="A111" s="30">
        <v>104</v>
      </c>
      <c r="B111" s="31" t="s">
        <v>201</v>
      </c>
      <c r="C111" s="32" t="s">
        <v>202</v>
      </c>
      <c r="D111" s="43">
        <v>1</v>
      </c>
      <c r="E111" s="43">
        <v>4800</v>
      </c>
      <c r="F111" s="43">
        <v>18</v>
      </c>
      <c r="G111" s="43">
        <v>319297.56</v>
      </c>
      <c r="H111" s="43">
        <v>1043</v>
      </c>
      <c r="I111" s="43">
        <v>1217259.52</v>
      </c>
      <c r="J111" s="43">
        <v>1748</v>
      </c>
      <c r="K111" s="43">
        <v>6754578.5499999998</v>
      </c>
      <c r="L111" s="43">
        <f t="shared" si="0"/>
        <v>2810</v>
      </c>
      <c r="M111" s="43">
        <f t="shared" si="0"/>
        <v>8295935.6299999999</v>
      </c>
      <c r="N111" s="43">
        <v>636</v>
      </c>
      <c r="O111" s="43">
        <v>6562669.1600000001</v>
      </c>
      <c r="P111" s="43">
        <v>20</v>
      </c>
      <c r="Q111" s="43">
        <v>760214.84</v>
      </c>
      <c r="R111" s="43">
        <f t="shared" si="8"/>
        <v>656</v>
      </c>
      <c r="S111" s="43">
        <f t="shared" si="8"/>
        <v>7322884</v>
      </c>
      <c r="T111" s="43">
        <f t="shared" si="1"/>
        <v>3466</v>
      </c>
      <c r="U111" s="43">
        <f t="shared" si="1"/>
        <v>15618819.629999999</v>
      </c>
      <c r="V111" s="16"/>
    </row>
    <row r="112" spans="1:22" s="9" customFormat="1">
      <c r="A112" s="33">
        <v>105</v>
      </c>
      <c r="B112" s="54" t="s">
        <v>209</v>
      </c>
      <c r="C112" s="1" t="s">
        <v>210</v>
      </c>
      <c r="D112" s="44">
        <v>15</v>
      </c>
      <c r="E112" s="44">
        <v>316707.48</v>
      </c>
      <c r="F112" s="44">
        <v>71</v>
      </c>
      <c r="G112" s="44">
        <v>2046881.18</v>
      </c>
      <c r="H112" s="44">
        <v>402</v>
      </c>
      <c r="I112" s="44">
        <v>1821508.87</v>
      </c>
      <c r="J112" s="44">
        <v>740</v>
      </c>
      <c r="K112" s="44">
        <v>4674095.55</v>
      </c>
      <c r="L112" s="42">
        <f t="shared" si="0"/>
        <v>1228</v>
      </c>
      <c r="M112" s="42">
        <f t="shared" si="0"/>
        <v>8859193.0800000001</v>
      </c>
      <c r="N112" s="44">
        <v>425</v>
      </c>
      <c r="O112" s="44">
        <v>5641023.0199999996</v>
      </c>
      <c r="P112" s="44">
        <v>64</v>
      </c>
      <c r="Q112" s="44">
        <v>1056795.76</v>
      </c>
      <c r="R112" s="42">
        <f t="shared" si="8"/>
        <v>489</v>
      </c>
      <c r="S112" s="42">
        <f t="shared" si="8"/>
        <v>6697818.7799999993</v>
      </c>
      <c r="T112" s="42">
        <f t="shared" si="1"/>
        <v>1717</v>
      </c>
      <c r="U112" s="42">
        <f t="shared" si="1"/>
        <v>15557011.859999999</v>
      </c>
      <c r="V112" s="16"/>
    </row>
    <row r="113" spans="1:22" s="9" customFormat="1">
      <c r="A113" s="30">
        <v>106</v>
      </c>
      <c r="B113" s="53" t="s">
        <v>112</v>
      </c>
      <c r="C113" s="32" t="s">
        <v>113</v>
      </c>
      <c r="D113" s="43">
        <v>2</v>
      </c>
      <c r="E113" s="43">
        <v>3527251.97</v>
      </c>
      <c r="F113" s="43"/>
      <c r="G113" s="43"/>
      <c r="H113" s="43">
        <v>1</v>
      </c>
      <c r="I113" s="43">
        <v>772.73</v>
      </c>
      <c r="J113" s="43">
        <v>23</v>
      </c>
      <c r="K113" s="43">
        <v>396748.16</v>
      </c>
      <c r="L113" s="43">
        <f t="shared" si="0"/>
        <v>26</v>
      </c>
      <c r="M113" s="43">
        <f t="shared" si="0"/>
        <v>3924772.8600000003</v>
      </c>
      <c r="N113" s="43">
        <v>1</v>
      </c>
      <c r="O113" s="43">
        <v>10000000</v>
      </c>
      <c r="P113" s="43">
        <v>1</v>
      </c>
      <c r="Q113" s="43">
        <v>1526911.82</v>
      </c>
      <c r="R113" s="43">
        <f t="shared" si="8"/>
        <v>2</v>
      </c>
      <c r="S113" s="43">
        <f t="shared" si="8"/>
        <v>11526911.82</v>
      </c>
      <c r="T113" s="43">
        <f t="shared" si="1"/>
        <v>28</v>
      </c>
      <c r="U113" s="43">
        <f t="shared" si="1"/>
        <v>15451684.68</v>
      </c>
      <c r="V113" s="16"/>
    </row>
    <row r="114" spans="1:22" s="9" customFormat="1">
      <c r="A114" s="33">
        <v>107</v>
      </c>
      <c r="B114" s="54" t="s">
        <v>157</v>
      </c>
      <c r="C114" s="1" t="s">
        <v>158</v>
      </c>
      <c r="D114" s="44">
        <v>1</v>
      </c>
      <c r="E114" s="44">
        <v>3909609.82</v>
      </c>
      <c r="F114" s="44">
        <v>11</v>
      </c>
      <c r="G114" s="44">
        <v>3192881.37</v>
      </c>
      <c r="H114" s="44">
        <v>4</v>
      </c>
      <c r="I114" s="44">
        <v>64341.29</v>
      </c>
      <c r="J114" s="44">
        <v>43</v>
      </c>
      <c r="K114" s="44">
        <v>1041802.97</v>
      </c>
      <c r="L114" s="42">
        <f t="shared" si="0"/>
        <v>59</v>
      </c>
      <c r="M114" s="42">
        <f t="shared" si="0"/>
        <v>8208635.4499999993</v>
      </c>
      <c r="N114" s="44">
        <v>6</v>
      </c>
      <c r="O114" s="44">
        <v>3165806</v>
      </c>
      <c r="P114" s="44">
        <v>6</v>
      </c>
      <c r="Q114" s="44">
        <v>3168100</v>
      </c>
      <c r="R114" s="42">
        <f t="shared" si="8"/>
        <v>12</v>
      </c>
      <c r="S114" s="42">
        <f t="shared" si="8"/>
        <v>6333906</v>
      </c>
      <c r="T114" s="42">
        <f t="shared" si="1"/>
        <v>71</v>
      </c>
      <c r="U114" s="42">
        <f t="shared" si="1"/>
        <v>14542541.449999999</v>
      </c>
      <c r="V114" s="16"/>
    </row>
    <row r="115" spans="1:22" s="9" customFormat="1">
      <c r="A115" s="30">
        <v>108</v>
      </c>
      <c r="B115" s="53" t="s">
        <v>242</v>
      </c>
      <c r="C115" s="32" t="s">
        <v>243</v>
      </c>
      <c r="D115" s="43"/>
      <c r="E115" s="43"/>
      <c r="F115" s="43"/>
      <c r="G115" s="43"/>
      <c r="H115" s="43">
        <v>72</v>
      </c>
      <c r="I115" s="43">
        <v>165266.6</v>
      </c>
      <c r="J115" s="43">
        <v>270</v>
      </c>
      <c r="K115" s="43">
        <v>7143498.2000000002</v>
      </c>
      <c r="L115" s="43">
        <f t="shared" si="0"/>
        <v>342</v>
      </c>
      <c r="M115" s="43">
        <f t="shared" si="0"/>
        <v>7308764.7999999998</v>
      </c>
      <c r="N115" s="43">
        <v>558</v>
      </c>
      <c r="O115" s="43">
        <v>6993679.6900000004</v>
      </c>
      <c r="P115" s="43">
        <v>5</v>
      </c>
      <c r="Q115" s="43">
        <v>46894.400000000001</v>
      </c>
      <c r="R115" s="43">
        <f t="shared" si="8"/>
        <v>563</v>
      </c>
      <c r="S115" s="43">
        <f t="shared" si="8"/>
        <v>7040574.0900000008</v>
      </c>
      <c r="T115" s="43">
        <f t="shared" si="1"/>
        <v>905</v>
      </c>
      <c r="U115" s="43">
        <f t="shared" si="1"/>
        <v>14349338.890000001</v>
      </c>
      <c r="V115" s="16"/>
    </row>
    <row r="116" spans="1:22" s="9" customFormat="1">
      <c r="A116" s="33">
        <v>109</v>
      </c>
      <c r="B116" s="54" t="s">
        <v>211</v>
      </c>
      <c r="C116" s="1" t="s">
        <v>212</v>
      </c>
      <c r="D116" s="44">
        <v>1</v>
      </c>
      <c r="E116" s="44">
        <v>15128</v>
      </c>
      <c r="F116" s="44">
        <v>129</v>
      </c>
      <c r="G116" s="44">
        <v>4024475.76</v>
      </c>
      <c r="H116" s="44">
        <v>91</v>
      </c>
      <c r="I116" s="44">
        <v>1183286.46</v>
      </c>
      <c r="J116" s="44">
        <v>253</v>
      </c>
      <c r="K116" s="44">
        <v>1499341.72</v>
      </c>
      <c r="L116" s="42">
        <f t="shared" si="0"/>
        <v>474</v>
      </c>
      <c r="M116" s="42">
        <f t="shared" si="0"/>
        <v>6722231.9399999995</v>
      </c>
      <c r="N116" s="44">
        <v>280</v>
      </c>
      <c r="O116" s="44">
        <v>5472443.0099999998</v>
      </c>
      <c r="P116" s="44">
        <v>64</v>
      </c>
      <c r="Q116" s="44">
        <v>1118361.1499999999</v>
      </c>
      <c r="R116" s="42">
        <f t="shared" si="8"/>
        <v>344</v>
      </c>
      <c r="S116" s="42">
        <f t="shared" si="8"/>
        <v>6590804.1600000001</v>
      </c>
      <c r="T116" s="42">
        <f t="shared" si="1"/>
        <v>818</v>
      </c>
      <c r="U116" s="42">
        <f t="shared" si="1"/>
        <v>13313036.1</v>
      </c>
      <c r="V116" s="16"/>
    </row>
    <row r="117" spans="1:22" s="9" customFormat="1">
      <c r="A117" s="30">
        <v>110</v>
      </c>
      <c r="B117" s="31" t="s">
        <v>193</v>
      </c>
      <c r="C117" s="32" t="s">
        <v>194</v>
      </c>
      <c r="D117" s="43"/>
      <c r="E117" s="43"/>
      <c r="F117" s="43"/>
      <c r="G117" s="43"/>
      <c r="H117" s="43">
        <v>170</v>
      </c>
      <c r="I117" s="43">
        <v>893599.23</v>
      </c>
      <c r="J117" s="43">
        <v>392</v>
      </c>
      <c r="K117" s="43">
        <v>3509625.5</v>
      </c>
      <c r="L117" s="43">
        <f t="shared" si="0"/>
        <v>562</v>
      </c>
      <c r="M117" s="43">
        <f t="shared" si="0"/>
        <v>4403224.7300000004</v>
      </c>
      <c r="N117" s="43">
        <v>428</v>
      </c>
      <c r="O117" s="43">
        <v>5513230.9800000004</v>
      </c>
      <c r="P117" s="43">
        <v>49</v>
      </c>
      <c r="Q117" s="43">
        <v>2893031.88</v>
      </c>
      <c r="R117" s="43">
        <f t="shared" si="8"/>
        <v>477</v>
      </c>
      <c r="S117" s="43">
        <f t="shared" si="8"/>
        <v>8406262.8599999994</v>
      </c>
      <c r="T117" s="43">
        <f t="shared" si="1"/>
        <v>1039</v>
      </c>
      <c r="U117" s="43">
        <f t="shared" si="1"/>
        <v>12809487.59</v>
      </c>
      <c r="V117" s="16"/>
    </row>
    <row r="118" spans="1:22" s="9" customFormat="1">
      <c r="A118" s="33">
        <v>111</v>
      </c>
      <c r="B118" s="54" t="s">
        <v>328</v>
      </c>
      <c r="C118" s="1" t="s">
        <v>329</v>
      </c>
      <c r="D118" s="44">
        <v>2</v>
      </c>
      <c r="E118" s="44">
        <v>12170</v>
      </c>
      <c r="F118" s="44">
        <v>164</v>
      </c>
      <c r="G118" s="44">
        <v>2575163.66</v>
      </c>
      <c r="H118" s="44">
        <v>89</v>
      </c>
      <c r="I118" s="44">
        <v>734072.43</v>
      </c>
      <c r="J118" s="44">
        <v>174</v>
      </c>
      <c r="K118" s="44">
        <v>1440421.3</v>
      </c>
      <c r="L118" s="42">
        <f t="shared" si="0"/>
        <v>429</v>
      </c>
      <c r="M118" s="42">
        <f t="shared" si="0"/>
        <v>4761827.3900000006</v>
      </c>
      <c r="N118" s="44">
        <v>213</v>
      </c>
      <c r="O118" s="44">
        <v>5582232.0199999996</v>
      </c>
      <c r="P118" s="44">
        <v>36</v>
      </c>
      <c r="Q118" s="44">
        <v>2316915.9</v>
      </c>
      <c r="R118" s="42">
        <f t="shared" si="8"/>
        <v>249</v>
      </c>
      <c r="S118" s="42">
        <f t="shared" si="8"/>
        <v>7899147.9199999999</v>
      </c>
      <c r="T118" s="42">
        <f t="shared" si="1"/>
        <v>678</v>
      </c>
      <c r="U118" s="42">
        <f t="shared" si="1"/>
        <v>12660975.310000001</v>
      </c>
      <c r="V118" s="16"/>
    </row>
    <row r="119" spans="1:22" s="9" customFormat="1">
      <c r="A119" s="30">
        <v>112</v>
      </c>
      <c r="B119" s="53" t="s">
        <v>235</v>
      </c>
      <c r="C119" s="32" t="s">
        <v>236</v>
      </c>
      <c r="D119" s="43"/>
      <c r="E119" s="43"/>
      <c r="F119" s="43"/>
      <c r="G119" s="43"/>
      <c r="H119" s="43">
        <v>38</v>
      </c>
      <c r="I119" s="43">
        <v>929170.52</v>
      </c>
      <c r="J119" s="43">
        <v>252</v>
      </c>
      <c r="K119" s="43">
        <v>5070334.82</v>
      </c>
      <c r="L119" s="43">
        <f t="shared" si="0"/>
        <v>290</v>
      </c>
      <c r="M119" s="43">
        <f t="shared" si="0"/>
        <v>5999505.3399999999</v>
      </c>
      <c r="N119" s="43">
        <v>12</v>
      </c>
      <c r="O119" s="43">
        <v>4487247.9800000004</v>
      </c>
      <c r="P119" s="43">
        <v>1</v>
      </c>
      <c r="Q119" s="43">
        <v>300000</v>
      </c>
      <c r="R119" s="43">
        <f t="shared" ref="R119:S138" si="9">N119+P119</f>
        <v>13</v>
      </c>
      <c r="S119" s="43">
        <f t="shared" si="9"/>
        <v>4787247.9800000004</v>
      </c>
      <c r="T119" s="43">
        <f t="shared" si="1"/>
        <v>303</v>
      </c>
      <c r="U119" s="43">
        <f t="shared" si="1"/>
        <v>10786753.32</v>
      </c>
      <c r="V119" s="16"/>
    </row>
    <row r="120" spans="1:22" s="9" customFormat="1">
      <c r="A120" s="33">
        <v>113</v>
      </c>
      <c r="B120" s="54" t="s">
        <v>263</v>
      </c>
      <c r="C120" s="1" t="s">
        <v>264</v>
      </c>
      <c r="D120" s="44"/>
      <c r="E120" s="44"/>
      <c r="F120" s="44"/>
      <c r="G120" s="44"/>
      <c r="H120" s="44">
        <v>22</v>
      </c>
      <c r="I120" s="44">
        <v>54828.36</v>
      </c>
      <c r="J120" s="44">
        <v>69</v>
      </c>
      <c r="K120" s="44">
        <v>5348821.63</v>
      </c>
      <c r="L120" s="42">
        <f t="shared" si="0"/>
        <v>91</v>
      </c>
      <c r="M120" s="42">
        <f t="shared" si="0"/>
        <v>5403649.9900000002</v>
      </c>
      <c r="N120" s="44">
        <v>316</v>
      </c>
      <c r="O120" s="44">
        <v>5316828.4800000004</v>
      </c>
      <c r="P120" s="44">
        <v>1</v>
      </c>
      <c r="Q120" s="44">
        <v>19398.919999999998</v>
      </c>
      <c r="R120" s="42">
        <f t="shared" si="9"/>
        <v>317</v>
      </c>
      <c r="S120" s="42">
        <f t="shared" si="9"/>
        <v>5336227.4000000004</v>
      </c>
      <c r="T120" s="42">
        <f t="shared" si="1"/>
        <v>408</v>
      </c>
      <c r="U120" s="42">
        <f t="shared" si="1"/>
        <v>10739877.390000001</v>
      </c>
      <c r="V120" s="16"/>
    </row>
    <row r="121" spans="1:22" s="9" customFormat="1">
      <c r="A121" s="30">
        <v>114</v>
      </c>
      <c r="B121" s="53" t="s">
        <v>161</v>
      </c>
      <c r="C121" s="32" t="s">
        <v>162</v>
      </c>
      <c r="D121" s="43">
        <v>5</v>
      </c>
      <c r="E121" s="43">
        <v>87097.99</v>
      </c>
      <c r="F121" s="43">
        <v>40</v>
      </c>
      <c r="G121" s="43">
        <v>738774.77</v>
      </c>
      <c r="H121" s="43">
        <v>108</v>
      </c>
      <c r="I121" s="43">
        <v>704984.17</v>
      </c>
      <c r="J121" s="43">
        <v>410</v>
      </c>
      <c r="K121" s="43">
        <v>3413544.31</v>
      </c>
      <c r="L121" s="43">
        <f t="shared" si="0"/>
        <v>563</v>
      </c>
      <c r="M121" s="43">
        <f t="shared" si="0"/>
        <v>4944401.24</v>
      </c>
      <c r="N121" s="43">
        <v>986</v>
      </c>
      <c r="O121" s="43">
        <v>4333201.8</v>
      </c>
      <c r="P121" s="43">
        <v>29</v>
      </c>
      <c r="Q121" s="43">
        <v>990684.82</v>
      </c>
      <c r="R121" s="43">
        <f t="shared" si="9"/>
        <v>1015</v>
      </c>
      <c r="S121" s="43">
        <f t="shared" si="9"/>
        <v>5323886.62</v>
      </c>
      <c r="T121" s="43">
        <f t="shared" si="1"/>
        <v>1578</v>
      </c>
      <c r="U121" s="43">
        <f t="shared" si="1"/>
        <v>10268287.859999999</v>
      </c>
      <c r="V121" s="16"/>
    </row>
    <row r="122" spans="1:22" s="9" customFormat="1">
      <c r="A122" s="33">
        <v>115</v>
      </c>
      <c r="B122" s="54" t="s">
        <v>307</v>
      </c>
      <c r="C122" s="1" t="s">
        <v>308</v>
      </c>
      <c r="D122" s="44"/>
      <c r="E122" s="44"/>
      <c r="F122" s="44">
        <v>38</v>
      </c>
      <c r="G122" s="44">
        <v>585079.96</v>
      </c>
      <c r="H122" s="44">
        <v>76</v>
      </c>
      <c r="I122" s="44">
        <v>383354.73</v>
      </c>
      <c r="J122" s="44">
        <v>624</v>
      </c>
      <c r="K122" s="44">
        <v>3702234.38</v>
      </c>
      <c r="L122" s="42">
        <f t="shared" si="0"/>
        <v>738</v>
      </c>
      <c r="M122" s="42">
        <f t="shared" si="0"/>
        <v>4670669.07</v>
      </c>
      <c r="N122" s="44">
        <v>941</v>
      </c>
      <c r="O122" s="44">
        <v>4196939.1900000004</v>
      </c>
      <c r="P122" s="44">
        <v>20</v>
      </c>
      <c r="Q122" s="44">
        <v>392415.17</v>
      </c>
      <c r="R122" s="42">
        <f t="shared" si="9"/>
        <v>961</v>
      </c>
      <c r="S122" s="42">
        <f t="shared" si="9"/>
        <v>4589354.3600000003</v>
      </c>
      <c r="T122" s="42">
        <f t="shared" si="1"/>
        <v>1699</v>
      </c>
      <c r="U122" s="42">
        <f t="shared" si="1"/>
        <v>9260023.4299999997</v>
      </c>
      <c r="V122" s="16"/>
    </row>
    <row r="123" spans="1:22" s="9" customFormat="1">
      <c r="A123" s="30">
        <v>116</v>
      </c>
      <c r="B123" s="53" t="s">
        <v>215</v>
      </c>
      <c r="C123" s="32" t="s">
        <v>216</v>
      </c>
      <c r="D123" s="43"/>
      <c r="E123" s="43"/>
      <c r="F123" s="43">
        <v>2</v>
      </c>
      <c r="G123" s="43">
        <v>4622.5200000000004</v>
      </c>
      <c r="H123" s="43">
        <v>152</v>
      </c>
      <c r="I123" s="43">
        <v>545657.76</v>
      </c>
      <c r="J123" s="43">
        <v>621</v>
      </c>
      <c r="K123" s="43">
        <v>4519343.55</v>
      </c>
      <c r="L123" s="43">
        <f t="shared" si="0"/>
        <v>775</v>
      </c>
      <c r="M123" s="43">
        <f t="shared" si="0"/>
        <v>5069623.8299999991</v>
      </c>
      <c r="N123" s="43">
        <v>371</v>
      </c>
      <c r="O123" s="43">
        <v>4036120.91</v>
      </c>
      <c r="P123" s="43">
        <v>2</v>
      </c>
      <c r="Q123" s="43">
        <v>4130.7</v>
      </c>
      <c r="R123" s="43">
        <f t="shared" si="9"/>
        <v>373</v>
      </c>
      <c r="S123" s="43">
        <f t="shared" si="9"/>
        <v>4040251.6100000003</v>
      </c>
      <c r="T123" s="43">
        <f t="shared" si="1"/>
        <v>1148</v>
      </c>
      <c r="U123" s="43">
        <f t="shared" si="1"/>
        <v>9109875.4399999995</v>
      </c>
      <c r="V123" s="16"/>
    </row>
    <row r="124" spans="1:22" s="9" customFormat="1">
      <c r="A124" s="33">
        <v>117</v>
      </c>
      <c r="B124" s="54" t="s">
        <v>233</v>
      </c>
      <c r="C124" s="1" t="s">
        <v>234</v>
      </c>
      <c r="D124" s="44">
        <v>3</v>
      </c>
      <c r="E124" s="44">
        <v>133290</v>
      </c>
      <c r="F124" s="44">
        <v>7</v>
      </c>
      <c r="G124" s="44">
        <v>98671.75</v>
      </c>
      <c r="H124" s="44">
        <v>195</v>
      </c>
      <c r="I124" s="44">
        <v>1011299.08</v>
      </c>
      <c r="J124" s="44">
        <v>454</v>
      </c>
      <c r="K124" s="44">
        <v>4234608.9800000004</v>
      </c>
      <c r="L124" s="42">
        <f t="shared" si="0"/>
        <v>659</v>
      </c>
      <c r="M124" s="42">
        <f t="shared" si="0"/>
        <v>5477869.8100000005</v>
      </c>
      <c r="N124" s="44">
        <v>171</v>
      </c>
      <c r="O124" s="44">
        <v>3418886.05</v>
      </c>
      <c r="P124" s="44">
        <v>8</v>
      </c>
      <c r="Q124" s="44">
        <v>188538.6</v>
      </c>
      <c r="R124" s="42">
        <f t="shared" si="9"/>
        <v>179</v>
      </c>
      <c r="S124" s="42">
        <f t="shared" si="9"/>
        <v>3607424.65</v>
      </c>
      <c r="T124" s="42">
        <f t="shared" si="1"/>
        <v>838</v>
      </c>
      <c r="U124" s="42">
        <f t="shared" si="1"/>
        <v>9085294.4600000009</v>
      </c>
      <c r="V124" s="16"/>
    </row>
    <row r="125" spans="1:22" s="9" customFormat="1">
      <c r="A125" s="30">
        <v>118</v>
      </c>
      <c r="B125" s="31" t="s">
        <v>249</v>
      </c>
      <c r="C125" s="32" t="s">
        <v>250</v>
      </c>
      <c r="D125" s="43">
        <v>7</v>
      </c>
      <c r="E125" s="43">
        <v>287824.8</v>
      </c>
      <c r="F125" s="43">
        <v>11</v>
      </c>
      <c r="G125" s="43">
        <v>199944.04</v>
      </c>
      <c r="H125" s="43">
        <v>62</v>
      </c>
      <c r="I125" s="43">
        <v>886548.34</v>
      </c>
      <c r="J125" s="43">
        <v>373</v>
      </c>
      <c r="K125" s="43">
        <v>3802611.62</v>
      </c>
      <c r="L125" s="43">
        <f t="shared" si="0"/>
        <v>453</v>
      </c>
      <c r="M125" s="43">
        <f t="shared" si="0"/>
        <v>5176928.8</v>
      </c>
      <c r="N125" s="43">
        <v>181</v>
      </c>
      <c r="O125" s="43">
        <v>3352389.08</v>
      </c>
      <c r="P125" s="43">
        <v>24</v>
      </c>
      <c r="Q125" s="43">
        <v>532502.47</v>
      </c>
      <c r="R125" s="43">
        <f t="shared" si="9"/>
        <v>205</v>
      </c>
      <c r="S125" s="43">
        <f t="shared" si="9"/>
        <v>3884891.55</v>
      </c>
      <c r="T125" s="43">
        <f t="shared" si="1"/>
        <v>658</v>
      </c>
      <c r="U125" s="43">
        <f t="shared" si="1"/>
        <v>9061820.3499999996</v>
      </c>
      <c r="V125" s="16"/>
    </row>
    <row r="126" spans="1:22" s="9" customFormat="1">
      <c r="A126" s="33">
        <v>119</v>
      </c>
      <c r="B126" s="54" t="s">
        <v>207</v>
      </c>
      <c r="C126" s="1" t="s">
        <v>208</v>
      </c>
      <c r="D126" s="44">
        <v>3</v>
      </c>
      <c r="E126" s="44">
        <v>73314.399999999994</v>
      </c>
      <c r="F126" s="44">
        <v>49</v>
      </c>
      <c r="G126" s="44">
        <v>1086548.1000000001</v>
      </c>
      <c r="H126" s="44">
        <v>89</v>
      </c>
      <c r="I126" s="44">
        <v>958196.01</v>
      </c>
      <c r="J126" s="44">
        <v>203</v>
      </c>
      <c r="K126" s="44">
        <v>1607584.01</v>
      </c>
      <c r="L126" s="42">
        <f t="shared" si="0"/>
        <v>344</v>
      </c>
      <c r="M126" s="42">
        <f t="shared" si="0"/>
        <v>3725642.52</v>
      </c>
      <c r="N126" s="44">
        <v>108</v>
      </c>
      <c r="O126" s="44">
        <v>2542984.8199999998</v>
      </c>
      <c r="P126" s="44">
        <v>24</v>
      </c>
      <c r="Q126" s="44">
        <v>879716.77</v>
      </c>
      <c r="R126" s="42">
        <f t="shared" si="9"/>
        <v>132</v>
      </c>
      <c r="S126" s="42">
        <f t="shared" si="9"/>
        <v>3422701.59</v>
      </c>
      <c r="T126" s="42">
        <f t="shared" si="1"/>
        <v>476</v>
      </c>
      <c r="U126" s="42">
        <f t="shared" si="1"/>
        <v>7148344.1099999994</v>
      </c>
      <c r="V126" s="16"/>
    </row>
    <row r="127" spans="1:22" s="9" customFormat="1">
      <c r="A127" s="30">
        <v>120</v>
      </c>
      <c r="B127" s="53" t="s">
        <v>187</v>
      </c>
      <c r="C127" s="32" t="s">
        <v>188</v>
      </c>
      <c r="D127" s="43">
        <v>14</v>
      </c>
      <c r="E127" s="43">
        <v>1283969.6299999999</v>
      </c>
      <c r="F127" s="43">
        <v>11</v>
      </c>
      <c r="G127" s="43">
        <v>100479.25</v>
      </c>
      <c r="H127" s="43">
        <v>15</v>
      </c>
      <c r="I127" s="43">
        <v>935902.95</v>
      </c>
      <c r="J127" s="43">
        <v>57</v>
      </c>
      <c r="K127" s="43">
        <v>1611376.62</v>
      </c>
      <c r="L127" s="43">
        <f t="shared" si="0"/>
        <v>97</v>
      </c>
      <c r="M127" s="43">
        <f t="shared" si="0"/>
        <v>3931728.45</v>
      </c>
      <c r="N127" s="43">
        <v>7</v>
      </c>
      <c r="O127" s="43">
        <v>1175996.28</v>
      </c>
      <c r="P127" s="43">
        <v>6</v>
      </c>
      <c r="Q127" s="43">
        <v>2021483.3</v>
      </c>
      <c r="R127" s="43">
        <f t="shared" si="9"/>
        <v>13</v>
      </c>
      <c r="S127" s="43">
        <f t="shared" si="9"/>
        <v>3197479.58</v>
      </c>
      <c r="T127" s="43">
        <f t="shared" si="1"/>
        <v>110</v>
      </c>
      <c r="U127" s="43">
        <f t="shared" si="1"/>
        <v>7129208.0300000003</v>
      </c>
      <c r="V127" s="16"/>
    </row>
    <row r="128" spans="1:22" s="9" customFormat="1">
      <c r="A128" s="33">
        <v>121</v>
      </c>
      <c r="B128" s="54" t="s">
        <v>265</v>
      </c>
      <c r="C128" s="1" t="s">
        <v>266</v>
      </c>
      <c r="D128" s="44"/>
      <c r="E128" s="44"/>
      <c r="F128" s="44">
        <v>13</v>
      </c>
      <c r="G128" s="44">
        <v>387418.75</v>
      </c>
      <c r="H128" s="44">
        <v>121</v>
      </c>
      <c r="I128" s="44">
        <v>585867.30000000005</v>
      </c>
      <c r="J128" s="44">
        <v>450</v>
      </c>
      <c r="K128" s="44">
        <v>2999602.97</v>
      </c>
      <c r="L128" s="42">
        <f t="shared" si="0"/>
        <v>584</v>
      </c>
      <c r="M128" s="42">
        <f t="shared" si="0"/>
        <v>3972889.0200000005</v>
      </c>
      <c r="N128" s="44">
        <v>176</v>
      </c>
      <c r="O128" s="44">
        <v>2805252.37</v>
      </c>
      <c r="P128" s="44"/>
      <c r="Q128" s="44"/>
      <c r="R128" s="42">
        <f t="shared" si="9"/>
        <v>176</v>
      </c>
      <c r="S128" s="42">
        <f t="shared" si="9"/>
        <v>2805252.37</v>
      </c>
      <c r="T128" s="42">
        <f t="shared" si="1"/>
        <v>760</v>
      </c>
      <c r="U128" s="42">
        <f t="shared" si="1"/>
        <v>6778141.3900000006</v>
      </c>
      <c r="V128" s="16"/>
    </row>
    <row r="129" spans="1:22" s="9" customFormat="1">
      <c r="A129" s="30">
        <v>122</v>
      </c>
      <c r="B129" s="53" t="s">
        <v>255</v>
      </c>
      <c r="C129" s="32" t="s">
        <v>256</v>
      </c>
      <c r="D129" s="43">
        <v>13</v>
      </c>
      <c r="E129" s="43">
        <v>33695.46</v>
      </c>
      <c r="F129" s="43">
        <v>47</v>
      </c>
      <c r="G129" s="43">
        <v>471219.94</v>
      </c>
      <c r="H129" s="43">
        <v>179</v>
      </c>
      <c r="I129" s="43">
        <v>453947.3</v>
      </c>
      <c r="J129" s="43">
        <v>412</v>
      </c>
      <c r="K129" s="43">
        <v>2632862.17</v>
      </c>
      <c r="L129" s="43">
        <f t="shared" si="0"/>
        <v>651</v>
      </c>
      <c r="M129" s="43">
        <f t="shared" si="0"/>
        <v>3591724.8699999996</v>
      </c>
      <c r="N129" s="43">
        <v>317</v>
      </c>
      <c r="O129" s="43">
        <v>2673269.37</v>
      </c>
      <c r="P129" s="43">
        <v>5</v>
      </c>
      <c r="Q129" s="43">
        <v>21660.59</v>
      </c>
      <c r="R129" s="43">
        <f t="shared" si="9"/>
        <v>322</v>
      </c>
      <c r="S129" s="43">
        <f t="shared" si="9"/>
        <v>2694929.96</v>
      </c>
      <c r="T129" s="43">
        <f t="shared" si="1"/>
        <v>973</v>
      </c>
      <c r="U129" s="43">
        <f t="shared" si="1"/>
        <v>6286654.8300000001</v>
      </c>
      <c r="V129" s="16"/>
    </row>
    <row r="130" spans="1:22" s="9" customFormat="1">
      <c r="A130" s="33">
        <v>123</v>
      </c>
      <c r="B130" s="54" t="s">
        <v>261</v>
      </c>
      <c r="C130" s="1" t="s">
        <v>262</v>
      </c>
      <c r="D130" s="44"/>
      <c r="E130" s="44"/>
      <c r="F130" s="44">
        <v>6</v>
      </c>
      <c r="G130" s="44">
        <v>85052.29</v>
      </c>
      <c r="H130" s="44">
        <v>27</v>
      </c>
      <c r="I130" s="44">
        <v>364326.52</v>
      </c>
      <c r="J130" s="44">
        <v>382</v>
      </c>
      <c r="K130" s="44">
        <v>2779313.68</v>
      </c>
      <c r="L130" s="42">
        <f t="shared" si="0"/>
        <v>415</v>
      </c>
      <c r="M130" s="42">
        <f t="shared" si="0"/>
        <v>3228692.49</v>
      </c>
      <c r="N130" s="44">
        <v>338</v>
      </c>
      <c r="O130" s="44">
        <v>2735117.89</v>
      </c>
      <c r="P130" s="44">
        <v>7</v>
      </c>
      <c r="Q130" s="44">
        <v>229308.4</v>
      </c>
      <c r="R130" s="42">
        <f t="shared" si="9"/>
        <v>345</v>
      </c>
      <c r="S130" s="42">
        <f t="shared" si="9"/>
        <v>2964426.29</v>
      </c>
      <c r="T130" s="42">
        <f t="shared" si="1"/>
        <v>760</v>
      </c>
      <c r="U130" s="42">
        <f t="shared" si="1"/>
        <v>6193118.7800000003</v>
      </c>
      <c r="V130" s="16"/>
    </row>
    <row r="131" spans="1:22" s="9" customFormat="1">
      <c r="A131" s="30">
        <v>124</v>
      </c>
      <c r="B131" s="53" t="s">
        <v>229</v>
      </c>
      <c r="C131" s="32" t="s">
        <v>230</v>
      </c>
      <c r="D131" s="43">
        <v>51</v>
      </c>
      <c r="E131" s="43">
        <v>2342475.4500000002</v>
      </c>
      <c r="F131" s="43">
        <v>9</v>
      </c>
      <c r="G131" s="43">
        <v>628480.75</v>
      </c>
      <c r="H131" s="43">
        <v>14</v>
      </c>
      <c r="I131" s="43">
        <v>135957.43</v>
      </c>
      <c r="J131" s="43">
        <v>77</v>
      </c>
      <c r="K131" s="43">
        <v>797570.81</v>
      </c>
      <c r="L131" s="43">
        <f t="shared" si="0"/>
        <v>151</v>
      </c>
      <c r="M131" s="43">
        <f t="shared" si="0"/>
        <v>3904484.4400000004</v>
      </c>
      <c r="N131" s="43">
        <v>4</v>
      </c>
      <c r="O131" s="43">
        <v>515408</v>
      </c>
      <c r="P131" s="43">
        <v>15</v>
      </c>
      <c r="Q131" s="43">
        <v>1560501</v>
      </c>
      <c r="R131" s="43">
        <f t="shared" si="9"/>
        <v>19</v>
      </c>
      <c r="S131" s="43">
        <f t="shared" si="9"/>
        <v>2075909</v>
      </c>
      <c r="T131" s="43">
        <f t="shared" si="1"/>
        <v>170</v>
      </c>
      <c r="U131" s="43">
        <f t="shared" si="1"/>
        <v>5980393.4400000004</v>
      </c>
      <c r="V131" s="16"/>
    </row>
    <row r="132" spans="1:22" s="9" customFormat="1">
      <c r="A132" s="33">
        <v>125</v>
      </c>
      <c r="B132" s="54" t="s">
        <v>283</v>
      </c>
      <c r="C132" s="1" t="s">
        <v>284</v>
      </c>
      <c r="D132" s="44">
        <v>17</v>
      </c>
      <c r="E132" s="44">
        <v>101874.78</v>
      </c>
      <c r="F132" s="44">
        <v>19</v>
      </c>
      <c r="G132" s="44">
        <v>408229.73</v>
      </c>
      <c r="H132" s="44">
        <v>140</v>
      </c>
      <c r="I132" s="44">
        <v>1386732.69</v>
      </c>
      <c r="J132" s="44">
        <v>461</v>
      </c>
      <c r="K132" s="44">
        <v>1045935.52</v>
      </c>
      <c r="L132" s="42">
        <f t="shared" si="0"/>
        <v>637</v>
      </c>
      <c r="M132" s="42">
        <f t="shared" si="0"/>
        <v>2942772.7199999997</v>
      </c>
      <c r="N132" s="44">
        <v>82</v>
      </c>
      <c r="O132" s="44">
        <v>871136.26</v>
      </c>
      <c r="P132" s="44">
        <v>24</v>
      </c>
      <c r="Q132" s="44">
        <v>897317.45</v>
      </c>
      <c r="R132" s="42">
        <f t="shared" si="9"/>
        <v>106</v>
      </c>
      <c r="S132" s="42">
        <f t="shared" si="9"/>
        <v>1768453.71</v>
      </c>
      <c r="T132" s="42">
        <f t="shared" si="1"/>
        <v>743</v>
      </c>
      <c r="U132" s="42">
        <f t="shared" si="1"/>
        <v>4711226.43</v>
      </c>
      <c r="V132" s="16"/>
    </row>
    <row r="133" spans="1:22" s="9" customFormat="1">
      <c r="A133" s="30">
        <v>126</v>
      </c>
      <c r="B133" s="53" t="s">
        <v>253</v>
      </c>
      <c r="C133" s="32" t="s">
        <v>254</v>
      </c>
      <c r="D133" s="43"/>
      <c r="E133" s="43"/>
      <c r="F133" s="43"/>
      <c r="G133" s="43"/>
      <c r="H133" s="43">
        <v>369</v>
      </c>
      <c r="I133" s="43">
        <v>346548.16</v>
      </c>
      <c r="J133" s="43">
        <v>651</v>
      </c>
      <c r="K133" s="43">
        <v>2301877.73</v>
      </c>
      <c r="L133" s="43">
        <f t="shared" si="0"/>
        <v>1020</v>
      </c>
      <c r="M133" s="43">
        <f t="shared" si="0"/>
        <v>2648425.89</v>
      </c>
      <c r="N133" s="43">
        <v>116</v>
      </c>
      <c r="O133" s="43">
        <v>1995395.51</v>
      </c>
      <c r="P133" s="43"/>
      <c r="Q133" s="43"/>
      <c r="R133" s="43">
        <f t="shared" si="9"/>
        <v>116</v>
      </c>
      <c r="S133" s="43">
        <f t="shared" si="9"/>
        <v>1995395.51</v>
      </c>
      <c r="T133" s="43">
        <f t="shared" si="1"/>
        <v>1136</v>
      </c>
      <c r="U133" s="43">
        <f t="shared" si="1"/>
        <v>4643821.4000000004</v>
      </c>
      <c r="V133" s="16"/>
    </row>
    <row r="134" spans="1:22" s="9" customFormat="1">
      <c r="A134" s="33">
        <v>127</v>
      </c>
      <c r="B134" s="54" t="s">
        <v>267</v>
      </c>
      <c r="C134" s="1" t="s">
        <v>268</v>
      </c>
      <c r="D134" s="44"/>
      <c r="E134" s="44"/>
      <c r="F134" s="44">
        <v>6</v>
      </c>
      <c r="G134" s="44">
        <v>33234.339999999997</v>
      </c>
      <c r="H134" s="44">
        <v>165</v>
      </c>
      <c r="I134" s="44">
        <v>426835.85</v>
      </c>
      <c r="J134" s="44">
        <v>381</v>
      </c>
      <c r="K134" s="44">
        <v>1916909.53</v>
      </c>
      <c r="L134" s="42">
        <f t="shared" si="0"/>
        <v>552</v>
      </c>
      <c r="M134" s="42">
        <f t="shared" si="0"/>
        <v>2376979.7199999997</v>
      </c>
      <c r="N134" s="44">
        <v>145</v>
      </c>
      <c r="O134" s="44">
        <v>1521879.19</v>
      </c>
      <c r="P134" s="44"/>
      <c r="Q134" s="44"/>
      <c r="R134" s="42">
        <f t="shared" si="9"/>
        <v>145</v>
      </c>
      <c r="S134" s="42">
        <f t="shared" si="9"/>
        <v>1521879.19</v>
      </c>
      <c r="T134" s="42">
        <f t="shared" si="1"/>
        <v>697</v>
      </c>
      <c r="U134" s="42">
        <f t="shared" si="1"/>
        <v>3898858.9099999997</v>
      </c>
      <c r="V134" s="16"/>
    </row>
    <row r="135" spans="1:22" s="9" customFormat="1">
      <c r="A135" s="30">
        <v>128</v>
      </c>
      <c r="B135" s="53" t="s">
        <v>259</v>
      </c>
      <c r="C135" s="32" t="s">
        <v>260</v>
      </c>
      <c r="D135" s="43"/>
      <c r="E135" s="43"/>
      <c r="F135" s="43">
        <v>1</v>
      </c>
      <c r="G135" s="43">
        <v>1162</v>
      </c>
      <c r="H135" s="43">
        <v>143</v>
      </c>
      <c r="I135" s="43">
        <v>1095906.8600000001</v>
      </c>
      <c r="J135" s="43">
        <v>290</v>
      </c>
      <c r="K135" s="43">
        <v>1893245.69</v>
      </c>
      <c r="L135" s="43">
        <f t="shared" si="0"/>
        <v>434</v>
      </c>
      <c r="M135" s="43">
        <f t="shared" si="0"/>
        <v>2990314.55</v>
      </c>
      <c r="N135" s="43">
        <v>119</v>
      </c>
      <c r="O135" s="43">
        <v>819300.27</v>
      </c>
      <c r="P135" s="43">
        <v>6</v>
      </c>
      <c r="Q135" s="43">
        <v>15412.19</v>
      </c>
      <c r="R135" s="43">
        <f t="shared" si="9"/>
        <v>125</v>
      </c>
      <c r="S135" s="43">
        <f t="shared" si="9"/>
        <v>834712.46</v>
      </c>
      <c r="T135" s="43">
        <f t="shared" si="1"/>
        <v>559</v>
      </c>
      <c r="U135" s="43">
        <f t="shared" si="1"/>
        <v>3825027.01</v>
      </c>
      <c r="V135" s="16"/>
    </row>
    <row r="136" spans="1:22" s="9" customFormat="1">
      <c r="A136" s="33">
        <v>129</v>
      </c>
      <c r="B136" s="54" t="s">
        <v>231</v>
      </c>
      <c r="C136" s="1" t="s">
        <v>232</v>
      </c>
      <c r="D136" s="44">
        <v>12</v>
      </c>
      <c r="E136" s="44">
        <v>234220.74</v>
      </c>
      <c r="F136" s="44">
        <v>73</v>
      </c>
      <c r="G136" s="44">
        <v>765917.04</v>
      </c>
      <c r="H136" s="44">
        <v>8</v>
      </c>
      <c r="I136" s="44">
        <v>359314.78</v>
      </c>
      <c r="J136" s="44">
        <v>77</v>
      </c>
      <c r="K136" s="44">
        <v>595596.72</v>
      </c>
      <c r="L136" s="42">
        <f t="shared" si="0"/>
        <v>170</v>
      </c>
      <c r="M136" s="42">
        <f t="shared" si="0"/>
        <v>1955049.28</v>
      </c>
      <c r="N136" s="44">
        <v>112</v>
      </c>
      <c r="O136" s="44">
        <v>1307528.02</v>
      </c>
      <c r="P136" s="44">
        <v>18</v>
      </c>
      <c r="Q136" s="44">
        <v>539749.02</v>
      </c>
      <c r="R136" s="42">
        <f t="shared" si="9"/>
        <v>130</v>
      </c>
      <c r="S136" s="42">
        <f t="shared" si="9"/>
        <v>1847277.04</v>
      </c>
      <c r="T136" s="42">
        <f t="shared" si="1"/>
        <v>300</v>
      </c>
      <c r="U136" s="42">
        <f t="shared" si="1"/>
        <v>3802326.3200000003</v>
      </c>
      <c r="V136" s="16"/>
    </row>
    <row r="137" spans="1:22" s="9" customFormat="1">
      <c r="A137" s="30">
        <v>130</v>
      </c>
      <c r="B137" s="53" t="s">
        <v>273</v>
      </c>
      <c r="C137" s="32" t="s">
        <v>274</v>
      </c>
      <c r="D137" s="43"/>
      <c r="E137" s="43"/>
      <c r="F137" s="43">
        <v>3</v>
      </c>
      <c r="G137" s="43">
        <v>17703.05</v>
      </c>
      <c r="H137" s="43">
        <v>93</v>
      </c>
      <c r="I137" s="43">
        <v>143725.96</v>
      </c>
      <c r="J137" s="43">
        <v>993</v>
      </c>
      <c r="K137" s="43">
        <v>1770551.42</v>
      </c>
      <c r="L137" s="43">
        <f t="shared" si="0"/>
        <v>1089</v>
      </c>
      <c r="M137" s="43">
        <f t="shared" si="0"/>
        <v>1931980.43</v>
      </c>
      <c r="N137" s="43">
        <v>435</v>
      </c>
      <c r="O137" s="43">
        <v>1725743.6</v>
      </c>
      <c r="P137" s="43">
        <v>3</v>
      </c>
      <c r="Q137" s="43">
        <v>100548.72</v>
      </c>
      <c r="R137" s="43">
        <f t="shared" si="9"/>
        <v>438</v>
      </c>
      <c r="S137" s="43">
        <f t="shared" si="9"/>
        <v>1826292.32</v>
      </c>
      <c r="T137" s="43">
        <f t="shared" si="1"/>
        <v>1527</v>
      </c>
      <c r="U137" s="43">
        <f t="shared" si="1"/>
        <v>3758272.75</v>
      </c>
      <c r="V137" s="16"/>
    </row>
    <row r="138" spans="1:22" s="9" customFormat="1">
      <c r="A138" s="33">
        <v>131</v>
      </c>
      <c r="B138" s="54" t="s">
        <v>217</v>
      </c>
      <c r="C138" s="1" t="s">
        <v>218</v>
      </c>
      <c r="D138" s="44">
        <v>30</v>
      </c>
      <c r="E138" s="44">
        <v>1379190.47</v>
      </c>
      <c r="F138" s="44">
        <v>4</v>
      </c>
      <c r="G138" s="44">
        <v>78797.09</v>
      </c>
      <c r="H138" s="44">
        <v>11</v>
      </c>
      <c r="I138" s="44">
        <v>30960.37</v>
      </c>
      <c r="J138" s="44">
        <v>114</v>
      </c>
      <c r="K138" s="44">
        <v>233802.63</v>
      </c>
      <c r="L138" s="42">
        <f t="shared" si="0"/>
        <v>159</v>
      </c>
      <c r="M138" s="42">
        <f t="shared" si="0"/>
        <v>1722750.56</v>
      </c>
      <c r="N138" s="44">
        <v>7</v>
      </c>
      <c r="O138" s="44">
        <v>223404.77</v>
      </c>
      <c r="P138" s="44">
        <v>21</v>
      </c>
      <c r="Q138" s="44">
        <v>1698460.9</v>
      </c>
      <c r="R138" s="42">
        <f t="shared" si="9"/>
        <v>28</v>
      </c>
      <c r="S138" s="42">
        <f t="shared" si="9"/>
        <v>1921865.67</v>
      </c>
      <c r="T138" s="42">
        <f t="shared" si="1"/>
        <v>187</v>
      </c>
      <c r="U138" s="42">
        <f t="shared" si="1"/>
        <v>3644616.23</v>
      </c>
      <c r="V138" s="16"/>
    </row>
    <row r="139" spans="1:22" s="9" customFormat="1">
      <c r="A139" s="30">
        <v>132</v>
      </c>
      <c r="B139" s="53" t="s">
        <v>299</v>
      </c>
      <c r="C139" s="32" t="s">
        <v>300</v>
      </c>
      <c r="D139" s="43"/>
      <c r="E139" s="43"/>
      <c r="F139" s="43">
        <v>3</v>
      </c>
      <c r="G139" s="43">
        <v>36697.879999999997</v>
      </c>
      <c r="H139" s="43">
        <v>72</v>
      </c>
      <c r="I139" s="43">
        <v>187708.21</v>
      </c>
      <c r="J139" s="43">
        <v>156</v>
      </c>
      <c r="K139" s="43">
        <v>845297.07</v>
      </c>
      <c r="L139" s="43">
        <f t="shared" si="0"/>
        <v>231</v>
      </c>
      <c r="M139" s="43">
        <f t="shared" si="0"/>
        <v>1069703.1599999999</v>
      </c>
      <c r="N139" s="43">
        <v>133</v>
      </c>
      <c r="O139" s="43">
        <v>1595636.01</v>
      </c>
      <c r="P139" s="43">
        <v>36</v>
      </c>
      <c r="Q139" s="43">
        <v>889826.05</v>
      </c>
      <c r="R139" s="43">
        <f t="shared" ref="R139:S174" si="10">N139+P139</f>
        <v>169</v>
      </c>
      <c r="S139" s="43">
        <f t="shared" si="10"/>
        <v>2485462.06</v>
      </c>
      <c r="T139" s="43">
        <f t="shared" si="1"/>
        <v>400</v>
      </c>
      <c r="U139" s="43">
        <f t="shared" si="1"/>
        <v>3555165.2199999997</v>
      </c>
      <c r="V139" s="16"/>
    </row>
    <row r="140" spans="1:22" s="9" customFormat="1">
      <c r="A140" s="33">
        <v>133</v>
      </c>
      <c r="B140" s="54" t="s">
        <v>251</v>
      </c>
      <c r="C140" s="1" t="s">
        <v>252</v>
      </c>
      <c r="D140" s="44">
        <v>3</v>
      </c>
      <c r="E140" s="44">
        <v>30856.31</v>
      </c>
      <c r="F140" s="44">
        <v>16</v>
      </c>
      <c r="G140" s="44">
        <v>304833.40000000002</v>
      </c>
      <c r="H140" s="44">
        <v>27</v>
      </c>
      <c r="I140" s="44">
        <v>1105046.45</v>
      </c>
      <c r="J140" s="44">
        <v>39</v>
      </c>
      <c r="K140" s="44">
        <v>262711.86</v>
      </c>
      <c r="L140" s="42">
        <f t="shared" si="0"/>
        <v>85</v>
      </c>
      <c r="M140" s="42">
        <f t="shared" ref="M140:M174" si="11">K140+I140+G140+E140</f>
        <v>1703448.02</v>
      </c>
      <c r="N140" s="44">
        <v>52</v>
      </c>
      <c r="O140" s="44">
        <v>567503.14</v>
      </c>
      <c r="P140" s="44">
        <v>20</v>
      </c>
      <c r="Q140" s="44">
        <v>1137934.3600000001</v>
      </c>
      <c r="R140" s="42">
        <f t="shared" si="10"/>
        <v>72</v>
      </c>
      <c r="S140" s="42">
        <f t="shared" si="10"/>
        <v>1705437.5</v>
      </c>
      <c r="T140" s="42">
        <f t="shared" si="1"/>
        <v>157</v>
      </c>
      <c r="U140" s="42">
        <f t="shared" ref="U140:U174" si="12">S140+M140</f>
        <v>3408885.52</v>
      </c>
      <c r="V140" s="16"/>
    </row>
    <row r="141" spans="1:22" s="9" customFormat="1">
      <c r="A141" s="30">
        <v>134</v>
      </c>
      <c r="B141" s="53" t="s">
        <v>275</v>
      </c>
      <c r="C141" s="32" t="s">
        <v>276</v>
      </c>
      <c r="D141" s="43"/>
      <c r="E141" s="43"/>
      <c r="F141" s="43"/>
      <c r="G141" s="43"/>
      <c r="H141" s="43">
        <v>26</v>
      </c>
      <c r="I141" s="43">
        <v>54218.63</v>
      </c>
      <c r="J141" s="43">
        <v>257</v>
      </c>
      <c r="K141" s="43">
        <v>1623787.93</v>
      </c>
      <c r="L141" s="43">
        <f t="shared" ref="L141:L174" si="13">J141+H141+F141+D141</f>
        <v>283</v>
      </c>
      <c r="M141" s="43">
        <f t="shared" si="11"/>
        <v>1678006.5599999998</v>
      </c>
      <c r="N141" s="43">
        <v>399</v>
      </c>
      <c r="O141" s="43">
        <v>1578979.21</v>
      </c>
      <c r="P141" s="43">
        <v>4</v>
      </c>
      <c r="Q141" s="43">
        <v>11827.34</v>
      </c>
      <c r="R141" s="43">
        <f t="shared" si="10"/>
        <v>403</v>
      </c>
      <c r="S141" s="43">
        <f t="shared" si="10"/>
        <v>1590806.55</v>
      </c>
      <c r="T141" s="43">
        <f t="shared" ref="T141:T174" si="14">R141+L141</f>
        <v>686</v>
      </c>
      <c r="U141" s="43">
        <f t="shared" si="12"/>
        <v>3268813.11</v>
      </c>
      <c r="V141" s="16"/>
    </row>
    <row r="142" spans="1:22" s="9" customFormat="1">
      <c r="A142" s="33">
        <v>135</v>
      </c>
      <c r="B142" s="54" t="s">
        <v>277</v>
      </c>
      <c r="C142" s="1" t="s">
        <v>278</v>
      </c>
      <c r="D142" s="44"/>
      <c r="E142" s="44"/>
      <c r="F142" s="44"/>
      <c r="G142" s="44"/>
      <c r="H142" s="44">
        <v>294</v>
      </c>
      <c r="I142" s="44">
        <v>1614521.3</v>
      </c>
      <c r="J142" s="44">
        <v>264</v>
      </c>
      <c r="K142" s="44">
        <v>1494882.37</v>
      </c>
      <c r="L142" s="42">
        <f t="shared" si="13"/>
        <v>558</v>
      </c>
      <c r="M142" s="42">
        <f t="shared" si="11"/>
        <v>3109403.67</v>
      </c>
      <c r="N142" s="44"/>
      <c r="O142" s="44"/>
      <c r="P142" s="44">
        <v>4</v>
      </c>
      <c r="Q142" s="44">
        <v>152002.5</v>
      </c>
      <c r="R142" s="42">
        <f t="shared" si="10"/>
        <v>4</v>
      </c>
      <c r="S142" s="42">
        <f t="shared" si="10"/>
        <v>152002.5</v>
      </c>
      <c r="T142" s="42">
        <f t="shared" si="14"/>
        <v>562</v>
      </c>
      <c r="U142" s="42">
        <f t="shared" si="12"/>
        <v>3261406.17</v>
      </c>
      <c r="V142" s="16"/>
    </row>
    <row r="143" spans="1:22" s="9" customFormat="1">
      <c r="A143" s="30">
        <v>136</v>
      </c>
      <c r="B143" s="53" t="s">
        <v>257</v>
      </c>
      <c r="C143" s="32" t="s">
        <v>258</v>
      </c>
      <c r="D143" s="43"/>
      <c r="E143" s="43"/>
      <c r="F143" s="43"/>
      <c r="G143" s="43"/>
      <c r="H143" s="43">
        <v>123</v>
      </c>
      <c r="I143" s="43">
        <v>398068.79</v>
      </c>
      <c r="J143" s="43">
        <v>254</v>
      </c>
      <c r="K143" s="43">
        <v>1603838.63</v>
      </c>
      <c r="L143" s="43">
        <f t="shared" si="13"/>
        <v>377</v>
      </c>
      <c r="M143" s="43">
        <f t="shared" si="11"/>
        <v>2001907.42</v>
      </c>
      <c r="N143" s="43">
        <v>187</v>
      </c>
      <c r="O143" s="43">
        <v>1227266.4099999999</v>
      </c>
      <c r="P143" s="43">
        <v>1</v>
      </c>
      <c r="Q143" s="43">
        <v>24360.54</v>
      </c>
      <c r="R143" s="43">
        <f t="shared" si="10"/>
        <v>188</v>
      </c>
      <c r="S143" s="43">
        <f t="shared" si="10"/>
        <v>1251626.95</v>
      </c>
      <c r="T143" s="43">
        <f t="shared" si="14"/>
        <v>565</v>
      </c>
      <c r="U143" s="43">
        <f t="shared" si="12"/>
        <v>3253534.37</v>
      </c>
      <c r="V143" s="16"/>
    </row>
    <row r="144" spans="1:22" s="9" customFormat="1">
      <c r="A144" s="33">
        <v>137</v>
      </c>
      <c r="B144" s="54" t="s">
        <v>291</v>
      </c>
      <c r="C144" s="1" t="s">
        <v>292</v>
      </c>
      <c r="D144" s="44">
        <v>4</v>
      </c>
      <c r="E144" s="44">
        <v>20479.75</v>
      </c>
      <c r="F144" s="44">
        <v>33</v>
      </c>
      <c r="G144" s="44">
        <v>637085.16</v>
      </c>
      <c r="H144" s="44">
        <v>28</v>
      </c>
      <c r="I144" s="44">
        <v>670727.07999999996</v>
      </c>
      <c r="J144" s="44">
        <v>40</v>
      </c>
      <c r="K144" s="44">
        <v>423499.61</v>
      </c>
      <c r="L144" s="42">
        <f t="shared" si="13"/>
        <v>105</v>
      </c>
      <c r="M144" s="42">
        <f t="shared" si="11"/>
        <v>1751791.6</v>
      </c>
      <c r="N144" s="44">
        <v>50</v>
      </c>
      <c r="O144" s="44">
        <v>885310.56</v>
      </c>
      <c r="P144" s="44">
        <v>22</v>
      </c>
      <c r="Q144" s="44">
        <v>516030.5</v>
      </c>
      <c r="R144" s="42">
        <f t="shared" si="10"/>
        <v>72</v>
      </c>
      <c r="S144" s="42">
        <f t="shared" si="10"/>
        <v>1401341.06</v>
      </c>
      <c r="T144" s="42">
        <f t="shared" si="14"/>
        <v>177</v>
      </c>
      <c r="U144" s="42">
        <f t="shared" si="12"/>
        <v>3153132.66</v>
      </c>
      <c r="V144" s="16"/>
    </row>
    <row r="145" spans="1:22" s="9" customFormat="1">
      <c r="A145" s="30">
        <v>138</v>
      </c>
      <c r="B145" s="53" t="s">
        <v>271</v>
      </c>
      <c r="C145" s="32" t="s">
        <v>272</v>
      </c>
      <c r="D145" s="43">
        <v>3</v>
      </c>
      <c r="E145" s="43">
        <v>124937</v>
      </c>
      <c r="F145" s="43">
        <v>1</v>
      </c>
      <c r="G145" s="43">
        <v>3</v>
      </c>
      <c r="H145" s="43">
        <v>316</v>
      </c>
      <c r="I145" s="43">
        <v>133599.63</v>
      </c>
      <c r="J145" s="43">
        <v>1416</v>
      </c>
      <c r="K145" s="43">
        <v>1377028.03</v>
      </c>
      <c r="L145" s="43">
        <f t="shared" si="13"/>
        <v>1736</v>
      </c>
      <c r="M145" s="43">
        <f t="shared" si="11"/>
        <v>1635567.6600000001</v>
      </c>
      <c r="N145" s="43">
        <v>133</v>
      </c>
      <c r="O145" s="43">
        <v>1256251.06</v>
      </c>
      <c r="P145" s="43">
        <v>3</v>
      </c>
      <c r="Q145" s="43">
        <v>124937</v>
      </c>
      <c r="R145" s="43">
        <f t="shared" si="10"/>
        <v>136</v>
      </c>
      <c r="S145" s="43">
        <f t="shared" si="10"/>
        <v>1381188.06</v>
      </c>
      <c r="T145" s="43">
        <f t="shared" si="14"/>
        <v>1872</v>
      </c>
      <c r="U145" s="43">
        <f t="shared" si="12"/>
        <v>3016755.72</v>
      </c>
      <c r="V145" s="16"/>
    </row>
    <row r="146" spans="1:22" s="9" customFormat="1">
      <c r="A146" s="33">
        <v>139</v>
      </c>
      <c r="B146" s="54" t="s">
        <v>285</v>
      </c>
      <c r="C146" s="1" t="s">
        <v>286</v>
      </c>
      <c r="D146" s="44"/>
      <c r="E146" s="44"/>
      <c r="F146" s="44"/>
      <c r="G146" s="44"/>
      <c r="H146" s="44">
        <v>96</v>
      </c>
      <c r="I146" s="44">
        <v>431298.97</v>
      </c>
      <c r="J146" s="44">
        <v>219</v>
      </c>
      <c r="K146" s="44">
        <v>1503370.93</v>
      </c>
      <c r="L146" s="44">
        <f t="shared" si="13"/>
        <v>315</v>
      </c>
      <c r="M146" s="44">
        <f t="shared" si="11"/>
        <v>1934669.9</v>
      </c>
      <c r="N146" s="44">
        <v>68</v>
      </c>
      <c r="O146" s="44">
        <v>1054731.5900000001</v>
      </c>
      <c r="P146" s="44"/>
      <c r="Q146" s="44"/>
      <c r="R146" s="42">
        <f t="shared" si="10"/>
        <v>68</v>
      </c>
      <c r="S146" s="42">
        <f t="shared" si="10"/>
        <v>1054731.5900000001</v>
      </c>
      <c r="T146" s="44">
        <f t="shared" si="14"/>
        <v>383</v>
      </c>
      <c r="U146" s="44">
        <f t="shared" si="12"/>
        <v>2989401.49</v>
      </c>
      <c r="V146" s="16"/>
    </row>
    <row r="147" spans="1:22" s="9" customFormat="1">
      <c r="A147" s="30">
        <v>140</v>
      </c>
      <c r="B147" s="53" t="s">
        <v>199</v>
      </c>
      <c r="C147" s="32" t="s">
        <v>200</v>
      </c>
      <c r="D147" s="43"/>
      <c r="E147" s="43"/>
      <c r="F147" s="43">
        <v>47</v>
      </c>
      <c r="G147" s="43">
        <v>867544.5</v>
      </c>
      <c r="H147" s="43">
        <v>5</v>
      </c>
      <c r="I147" s="43">
        <v>70397.98</v>
      </c>
      <c r="J147" s="43">
        <v>214</v>
      </c>
      <c r="K147" s="43">
        <v>554560.75</v>
      </c>
      <c r="L147" s="43">
        <f t="shared" si="13"/>
        <v>266</v>
      </c>
      <c r="M147" s="43">
        <f t="shared" si="11"/>
        <v>1492503.23</v>
      </c>
      <c r="N147" s="43">
        <v>243</v>
      </c>
      <c r="O147" s="43">
        <v>1414674.8</v>
      </c>
      <c r="P147" s="43">
        <v>1</v>
      </c>
      <c r="Q147" s="43">
        <v>68000</v>
      </c>
      <c r="R147" s="43">
        <f t="shared" si="10"/>
        <v>244</v>
      </c>
      <c r="S147" s="43">
        <f t="shared" si="10"/>
        <v>1482674.8</v>
      </c>
      <c r="T147" s="43">
        <f t="shared" si="14"/>
        <v>510</v>
      </c>
      <c r="U147" s="43">
        <f t="shared" si="12"/>
        <v>2975178.0300000003</v>
      </c>
      <c r="V147" s="16"/>
    </row>
    <row r="148" spans="1:22" s="9" customFormat="1">
      <c r="A148" s="33">
        <v>141</v>
      </c>
      <c r="B148" s="54" t="s">
        <v>336</v>
      </c>
      <c r="C148" s="1" t="s">
        <v>337</v>
      </c>
      <c r="D148" s="44">
        <v>1</v>
      </c>
      <c r="E148" s="44">
        <v>6170</v>
      </c>
      <c r="F148" s="44">
        <v>7</v>
      </c>
      <c r="G148" s="44">
        <v>206847.66</v>
      </c>
      <c r="H148" s="44">
        <v>1</v>
      </c>
      <c r="I148" s="44">
        <v>1225</v>
      </c>
      <c r="J148" s="44">
        <v>75</v>
      </c>
      <c r="K148" s="44">
        <v>827219.24</v>
      </c>
      <c r="L148" s="42">
        <f t="shared" si="13"/>
        <v>84</v>
      </c>
      <c r="M148" s="42">
        <f t="shared" si="11"/>
        <v>1041461.9</v>
      </c>
      <c r="N148" s="44">
        <v>171</v>
      </c>
      <c r="O148" s="44">
        <v>1353246.94</v>
      </c>
      <c r="P148" s="44">
        <v>102</v>
      </c>
      <c r="Q148" s="44">
        <v>324283.46000000002</v>
      </c>
      <c r="R148" s="42">
        <f t="shared" si="10"/>
        <v>273</v>
      </c>
      <c r="S148" s="42">
        <f t="shared" si="10"/>
        <v>1677530.4</v>
      </c>
      <c r="T148" s="42">
        <f t="shared" si="14"/>
        <v>357</v>
      </c>
      <c r="U148" s="42">
        <f t="shared" si="12"/>
        <v>2718992.3</v>
      </c>
      <c r="V148" s="16"/>
    </row>
    <row r="149" spans="1:22" s="9" customFormat="1">
      <c r="A149" s="30">
        <v>142</v>
      </c>
      <c r="B149" s="31" t="s">
        <v>281</v>
      </c>
      <c r="C149" s="32" t="s">
        <v>282</v>
      </c>
      <c r="D149" s="43"/>
      <c r="E149" s="43"/>
      <c r="F149" s="43">
        <v>20</v>
      </c>
      <c r="G149" s="43">
        <v>421978.27</v>
      </c>
      <c r="H149" s="43">
        <v>14</v>
      </c>
      <c r="I149" s="43">
        <v>460603.47</v>
      </c>
      <c r="J149" s="43">
        <v>48</v>
      </c>
      <c r="K149" s="43">
        <v>387848.55</v>
      </c>
      <c r="L149" s="43">
        <f t="shared" si="13"/>
        <v>82</v>
      </c>
      <c r="M149" s="43">
        <f t="shared" si="11"/>
        <v>1270430.29</v>
      </c>
      <c r="N149" s="43">
        <v>54</v>
      </c>
      <c r="O149" s="43">
        <v>795781.59</v>
      </c>
      <c r="P149" s="43">
        <v>11</v>
      </c>
      <c r="Q149" s="43">
        <v>459403.47</v>
      </c>
      <c r="R149" s="43">
        <f t="shared" si="10"/>
        <v>65</v>
      </c>
      <c r="S149" s="43">
        <f t="shared" si="10"/>
        <v>1255185.06</v>
      </c>
      <c r="T149" s="43">
        <f t="shared" si="14"/>
        <v>147</v>
      </c>
      <c r="U149" s="43">
        <f t="shared" si="12"/>
        <v>2525615.35</v>
      </c>
      <c r="V149" s="16"/>
    </row>
    <row r="150" spans="1:22" s="9" customFormat="1">
      <c r="A150" s="33">
        <v>143</v>
      </c>
      <c r="B150" s="54" t="s">
        <v>338</v>
      </c>
      <c r="C150" s="1" t="s">
        <v>339</v>
      </c>
      <c r="D150" s="44"/>
      <c r="E150" s="44"/>
      <c r="F150" s="44"/>
      <c r="G150" s="44"/>
      <c r="H150" s="44">
        <v>69</v>
      </c>
      <c r="I150" s="44">
        <v>334224.3</v>
      </c>
      <c r="J150" s="44">
        <v>147</v>
      </c>
      <c r="K150" s="44">
        <v>1060271.25</v>
      </c>
      <c r="L150" s="42">
        <f t="shared" ref="L150:L157" si="15">J150+H150+F150+D150</f>
        <v>216</v>
      </c>
      <c r="M150" s="42">
        <f t="shared" ref="M150:M157" si="16">K150+I150+G150+E150</f>
        <v>1394495.55</v>
      </c>
      <c r="N150" s="44">
        <v>34</v>
      </c>
      <c r="O150" s="44">
        <v>724009.57</v>
      </c>
      <c r="P150" s="44"/>
      <c r="Q150" s="44"/>
      <c r="R150" s="42">
        <f t="shared" ref="R150:R157" si="17">N150+P150</f>
        <v>34</v>
      </c>
      <c r="S150" s="42">
        <f t="shared" ref="S150:S157" si="18">O150+Q150</f>
        <v>724009.57</v>
      </c>
      <c r="T150" s="42">
        <f t="shared" ref="T150:T157" si="19">R150+L150</f>
        <v>250</v>
      </c>
      <c r="U150" s="42">
        <f t="shared" ref="U150:U157" si="20">S150+M150</f>
        <v>2118505.12</v>
      </c>
      <c r="V150" s="16"/>
    </row>
    <row r="151" spans="1:22" s="9" customFormat="1">
      <c r="A151" s="30">
        <v>144</v>
      </c>
      <c r="B151" s="53" t="s">
        <v>295</v>
      </c>
      <c r="C151" s="32" t="s">
        <v>296</v>
      </c>
      <c r="D151" s="43"/>
      <c r="E151" s="43"/>
      <c r="F151" s="43"/>
      <c r="G151" s="43"/>
      <c r="H151" s="43">
        <v>25</v>
      </c>
      <c r="I151" s="43">
        <v>10656.03</v>
      </c>
      <c r="J151" s="43">
        <v>135</v>
      </c>
      <c r="K151" s="43">
        <v>933485.41</v>
      </c>
      <c r="L151" s="43">
        <f t="shared" si="15"/>
        <v>160</v>
      </c>
      <c r="M151" s="43">
        <f t="shared" si="16"/>
        <v>944141.44000000006</v>
      </c>
      <c r="N151" s="43">
        <v>155</v>
      </c>
      <c r="O151" s="43">
        <v>947679.97</v>
      </c>
      <c r="P151" s="43"/>
      <c r="Q151" s="43"/>
      <c r="R151" s="43">
        <f t="shared" si="17"/>
        <v>155</v>
      </c>
      <c r="S151" s="43">
        <f t="shared" si="18"/>
        <v>947679.97</v>
      </c>
      <c r="T151" s="43">
        <f t="shared" si="19"/>
        <v>315</v>
      </c>
      <c r="U151" s="43">
        <f t="shared" si="20"/>
        <v>1891821.4100000001</v>
      </c>
      <c r="V151" s="16"/>
    </row>
    <row r="152" spans="1:22" s="9" customFormat="1">
      <c r="A152" s="33">
        <v>145</v>
      </c>
      <c r="B152" s="54" t="s">
        <v>297</v>
      </c>
      <c r="C152" s="1" t="s">
        <v>298</v>
      </c>
      <c r="D152" s="44">
        <v>22</v>
      </c>
      <c r="E152" s="44">
        <v>461995.98</v>
      </c>
      <c r="F152" s="44">
        <v>15</v>
      </c>
      <c r="G152" s="44">
        <v>147807.12</v>
      </c>
      <c r="H152" s="44">
        <v>7</v>
      </c>
      <c r="I152" s="44">
        <v>130726.27</v>
      </c>
      <c r="J152" s="44">
        <v>33</v>
      </c>
      <c r="K152" s="44">
        <v>128845.15</v>
      </c>
      <c r="L152" s="42">
        <f t="shared" si="15"/>
        <v>77</v>
      </c>
      <c r="M152" s="42">
        <f t="shared" si="16"/>
        <v>869374.52</v>
      </c>
      <c r="N152" s="44">
        <v>27</v>
      </c>
      <c r="O152" s="44">
        <v>265611.07</v>
      </c>
      <c r="P152" s="44">
        <v>29</v>
      </c>
      <c r="Q152" s="44">
        <v>592722.25</v>
      </c>
      <c r="R152" s="42">
        <f t="shared" si="17"/>
        <v>56</v>
      </c>
      <c r="S152" s="42">
        <f t="shared" si="18"/>
        <v>858333.32000000007</v>
      </c>
      <c r="T152" s="42">
        <f t="shared" si="19"/>
        <v>133</v>
      </c>
      <c r="U152" s="42">
        <f t="shared" si="20"/>
        <v>1727707.84</v>
      </c>
      <c r="V152" s="16"/>
    </row>
    <row r="153" spans="1:22" s="9" customFormat="1">
      <c r="A153" s="30">
        <v>146</v>
      </c>
      <c r="B153" s="53" t="s">
        <v>289</v>
      </c>
      <c r="C153" s="32" t="s">
        <v>290</v>
      </c>
      <c r="D153" s="43"/>
      <c r="E153" s="43"/>
      <c r="F153" s="43"/>
      <c r="G153" s="43"/>
      <c r="H153" s="43">
        <v>20</v>
      </c>
      <c r="I153" s="43">
        <v>14354.93</v>
      </c>
      <c r="J153" s="43">
        <v>176</v>
      </c>
      <c r="K153" s="43">
        <v>863546.1</v>
      </c>
      <c r="L153" s="43">
        <f t="shared" si="15"/>
        <v>196</v>
      </c>
      <c r="M153" s="43">
        <f t="shared" si="16"/>
        <v>877901.03</v>
      </c>
      <c r="N153" s="43">
        <v>183</v>
      </c>
      <c r="O153" s="43">
        <v>847951.33</v>
      </c>
      <c r="P153" s="43">
        <v>1</v>
      </c>
      <c r="Q153" s="43">
        <v>543.30999999999995</v>
      </c>
      <c r="R153" s="43">
        <f t="shared" si="17"/>
        <v>184</v>
      </c>
      <c r="S153" s="43">
        <f t="shared" si="18"/>
        <v>848494.64</v>
      </c>
      <c r="T153" s="43">
        <f t="shared" si="19"/>
        <v>380</v>
      </c>
      <c r="U153" s="43">
        <f t="shared" si="20"/>
        <v>1726395.67</v>
      </c>
      <c r="V153" s="16"/>
    </row>
    <row r="154" spans="1:22" s="9" customFormat="1">
      <c r="A154" s="33">
        <v>147</v>
      </c>
      <c r="B154" s="54" t="s">
        <v>139</v>
      </c>
      <c r="C154" s="1" t="s">
        <v>140</v>
      </c>
      <c r="D154" s="44"/>
      <c r="E154" s="44"/>
      <c r="F154" s="44"/>
      <c r="G154" s="44"/>
      <c r="H154" s="44">
        <v>85</v>
      </c>
      <c r="I154" s="44">
        <v>155735.82999999999</v>
      </c>
      <c r="J154" s="44">
        <v>147</v>
      </c>
      <c r="K154" s="44">
        <v>673924.53</v>
      </c>
      <c r="L154" s="44">
        <f t="shared" si="15"/>
        <v>232</v>
      </c>
      <c r="M154" s="44">
        <f t="shared" si="16"/>
        <v>829660.36</v>
      </c>
      <c r="N154" s="44">
        <v>113</v>
      </c>
      <c r="O154" s="44">
        <v>545618.26</v>
      </c>
      <c r="P154" s="44">
        <v>62</v>
      </c>
      <c r="Q154" s="44">
        <v>86306.58</v>
      </c>
      <c r="R154" s="42">
        <f t="shared" si="17"/>
        <v>175</v>
      </c>
      <c r="S154" s="42">
        <f t="shared" si="18"/>
        <v>631924.84</v>
      </c>
      <c r="T154" s="44">
        <f t="shared" si="19"/>
        <v>407</v>
      </c>
      <c r="U154" s="44">
        <f t="shared" si="20"/>
        <v>1461585.2</v>
      </c>
      <c r="V154" s="16"/>
    </row>
    <row r="155" spans="1:22" s="9" customFormat="1">
      <c r="A155" s="30">
        <v>148</v>
      </c>
      <c r="B155" s="53" t="s">
        <v>301</v>
      </c>
      <c r="C155" s="32" t="s">
        <v>302</v>
      </c>
      <c r="D155" s="43"/>
      <c r="E155" s="43"/>
      <c r="F155" s="43"/>
      <c r="G155" s="43"/>
      <c r="H155" s="43">
        <v>68</v>
      </c>
      <c r="I155" s="43">
        <v>53770.85</v>
      </c>
      <c r="J155" s="43">
        <v>396</v>
      </c>
      <c r="K155" s="43">
        <v>695230.51</v>
      </c>
      <c r="L155" s="43">
        <f t="shared" si="15"/>
        <v>464</v>
      </c>
      <c r="M155" s="43">
        <f t="shared" si="16"/>
        <v>749001.36</v>
      </c>
      <c r="N155" s="43">
        <v>69</v>
      </c>
      <c r="O155" s="43">
        <v>629313.54</v>
      </c>
      <c r="P155" s="43"/>
      <c r="Q155" s="43"/>
      <c r="R155" s="43">
        <f t="shared" si="17"/>
        <v>69</v>
      </c>
      <c r="S155" s="43">
        <f t="shared" si="18"/>
        <v>629313.54</v>
      </c>
      <c r="T155" s="43">
        <f t="shared" si="19"/>
        <v>533</v>
      </c>
      <c r="U155" s="43">
        <f t="shared" si="20"/>
        <v>1378314.9</v>
      </c>
      <c r="V155" s="16"/>
    </row>
    <row r="156" spans="1:22" s="9" customFormat="1">
      <c r="A156" s="33">
        <v>149</v>
      </c>
      <c r="B156" s="54" t="s">
        <v>223</v>
      </c>
      <c r="C156" s="1" t="s">
        <v>224</v>
      </c>
      <c r="D156" s="44"/>
      <c r="E156" s="44"/>
      <c r="F156" s="44">
        <v>8</v>
      </c>
      <c r="G156" s="44">
        <v>162232.10999999999</v>
      </c>
      <c r="H156" s="44">
        <v>11</v>
      </c>
      <c r="I156" s="44">
        <v>19202.62</v>
      </c>
      <c r="J156" s="44">
        <v>235</v>
      </c>
      <c r="K156" s="44">
        <v>572269.88</v>
      </c>
      <c r="L156" s="44">
        <f t="shared" si="15"/>
        <v>254</v>
      </c>
      <c r="M156" s="44">
        <f t="shared" si="16"/>
        <v>753704.61</v>
      </c>
      <c r="N156" s="44">
        <v>114</v>
      </c>
      <c r="O156" s="44">
        <v>607429.30000000005</v>
      </c>
      <c r="P156" s="44"/>
      <c r="Q156" s="44"/>
      <c r="R156" s="42">
        <f t="shared" si="17"/>
        <v>114</v>
      </c>
      <c r="S156" s="42">
        <f t="shared" si="18"/>
        <v>607429.30000000005</v>
      </c>
      <c r="T156" s="44">
        <f t="shared" si="19"/>
        <v>368</v>
      </c>
      <c r="U156" s="44">
        <f t="shared" si="20"/>
        <v>1361133.9100000001</v>
      </c>
      <c r="V156" s="16"/>
    </row>
    <row r="157" spans="1:22" s="9" customFormat="1">
      <c r="A157" s="30">
        <v>150</v>
      </c>
      <c r="B157" s="53" t="s">
        <v>303</v>
      </c>
      <c r="C157" s="32" t="s">
        <v>304</v>
      </c>
      <c r="D157" s="43"/>
      <c r="E157" s="43"/>
      <c r="F157" s="43"/>
      <c r="G157" s="43"/>
      <c r="H157" s="43">
        <v>64</v>
      </c>
      <c r="I157" s="43">
        <v>29520.5</v>
      </c>
      <c r="J157" s="43">
        <v>252</v>
      </c>
      <c r="K157" s="43">
        <v>610498.46</v>
      </c>
      <c r="L157" s="43">
        <f t="shared" si="15"/>
        <v>316</v>
      </c>
      <c r="M157" s="43">
        <f t="shared" si="16"/>
        <v>640018.96</v>
      </c>
      <c r="N157" s="43">
        <v>69</v>
      </c>
      <c r="O157" s="43">
        <v>588418.23</v>
      </c>
      <c r="P157" s="43"/>
      <c r="Q157" s="43"/>
      <c r="R157" s="43">
        <f t="shared" si="17"/>
        <v>69</v>
      </c>
      <c r="S157" s="43">
        <f t="shared" si="18"/>
        <v>588418.23</v>
      </c>
      <c r="T157" s="43">
        <f t="shared" si="19"/>
        <v>385</v>
      </c>
      <c r="U157" s="43">
        <f t="shared" si="20"/>
        <v>1228437.19</v>
      </c>
      <c r="V157" s="16"/>
    </row>
    <row r="158" spans="1:22" s="9" customFormat="1">
      <c r="A158" s="33">
        <v>151</v>
      </c>
      <c r="B158" s="54" t="s">
        <v>219</v>
      </c>
      <c r="C158" s="1" t="s">
        <v>220</v>
      </c>
      <c r="D158" s="44"/>
      <c r="E158" s="44"/>
      <c r="F158" s="44">
        <v>10</v>
      </c>
      <c r="G158" s="44">
        <v>149917.85999999999</v>
      </c>
      <c r="H158" s="44">
        <v>9</v>
      </c>
      <c r="I158" s="44">
        <v>38940.11</v>
      </c>
      <c r="J158" s="44">
        <v>73</v>
      </c>
      <c r="K158" s="44">
        <v>377042.07</v>
      </c>
      <c r="L158" s="42">
        <f t="shared" si="13"/>
        <v>92</v>
      </c>
      <c r="M158" s="42">
        <f t="shared" si="11"/>
        <v>565900.04</v>
      </c>
      <c r="N158" s="44">
        <v>148</v>
      </c>
      <c r="O158" s="44">
        <v>529576.24</v>
      </c>
      <c r="P158" s="44">
        <v>3</v>
      </c>
      <c r="Q158" s="44">
        <v>35540</v>
      </c>
      <c r="R158" s="42">
        <f t="shared" si="10"/>
        <v>151</v>
      </c>
      <c r="S158" s="42">
        <f t="shared" si="10"/>
        <v>565116.24</v>
      </c>
      <c r="T158" s="42">
        <f t="shared" si="14"/>
        <v>243</v>
      </c>
      <c r="U158" s="42">
        <f t="shared" si="12"/>
        <v>1131016.28</v>
      </c>
      <c r="V158" s="16"/>
    </row>
    <row r="159" spans="1:22" s="9" customFormat="1">
      <c r="A159" s="30">
        <v>152</v>
      </c>
      <c r="B159" s="53" t="s">
        <v>313</v>
      </c>
      <c r="C159" s="32" t="s">
        <v>314</v>
      </c>
      <c r="D159" s="43"/>
      <c r="E159" s="43"/>
      <c r="F159" s="43"/>
      <c r="G159" s="43"/>
      <c r="H159" s="43">
        <v>47</v>
      </c>
      <c r="I159" s="43">
        <v>62893.9</v>
      </c>
      <c r="J159" s="43">
        <v>80</v>
      </c>
      <c r="K159" s="43">
        <v>296035.03000000003</v>
      </c>
      <c r="L159" s="43">
        <f t="shared" si="13"/>
        <v>127</v>
      </c>
      <c r="M159" s="43">
        <f t="shared" si="11"/>
        <v>358928.93000000005</v>
      </c>
      <c r="N159" s="43">
        <v>32</v>
      </c>
      <c r="O159" s="43">
        <v>238578.08</v>
      </c>
      <c r="P159" s="43">
        <v>1</v>
      </c>
      <c r="Q159" s="43">
        <v>1128.1600000000001</v>
      </c>
      <c r="R159" s="43">
        <f t="shared" si="10"/>
        <v>33</v>
      </c>
      <c r="S159" s="43">
        <f t="shared" si="10"/>
        <v>239706.23999999999</v>
      </c>
      <c r="T159" s="43">
        <f t="shared" si="14"/>
        <v>160</v>
      </c>
      <c r="U159" s="43">
        <f t="shared" si="12"/>
        <v>598635.17000000004</v>
      </c>
      <c r="V159" s="16"/>
    </row>
    <row r="160" spans="1:22" s="9" customFormat="1">
      <c r="A160" s="33">
        <v>153</v>
      </c>
      <c r="B160" s="54" t="s">
        <v>227</v>
      </c>
      <c r="C160" s="1" t="s">
        <v>228</v>
      </c>
      <c r="D160" s="44"/>
      <c r="E160" s="44"/>
      <c r="F160" s="44">
        <v>4</v>
      </c>
      <c r="G160" s="44">
        <v>48571.9</v>
      </c>
      <c r="H160" s="44">
        <v>357</v>
      </c>
      <c r="I160" s="44">
        <v>270420.58</v>
      </c>
      <c r="J160" s="44">
        <v>46</v>
      </c>
      <c r="K160" s="44">
        <v>49909.440000000002</v>
      </c>
      <c r="L160" s="42">
        <f t="shared" si="13"/>
        <v>407</v>
      </c>
      <c r="M160" s="42">
        <f t="shared" si="11"/>
        <v>368901.92000000004</v>
      </c>
      <c r="N160" s="44">
        <v>2</v>
      </c>
      <c r="O160" s="44">
        <v>51782.6</v>
      </c>
      <c r="P160" s="44">
        <v>4</v>
      </c>
      <c r="Q160" s="44">
        <v>173197.6</v>
      </c>
      <c r="R160" s="42">
        <f t="shared" si="10"/>
        <v>6</v>
      </c>
      <c r="S160" s="42">
        <f t="shared" si="10"/>
        <v>224980.2</v>
      </c>
      <c r="T160" s="42">
        <f t="shared" si="14"/>
        <v>413</v>
      </c>
      <c r="U160" s="42">
        <f t="shared" si="12"/>
        <v>593882.12000000011</v>
      </c>
      <c r="V160" s="16"/>
    </row>
    <row r="161" spans="1:22" s="9" customFormat="1">
      <c r="A161" s="30">
        <v>154</v>
      </c>
      <c r="B161" s="53" t="s">
        <v>213</v>
      </c>
      <c r="C161" s="32" t="s">
        <v>214</v>
      </c>
      <c r="D161" s="43"/>
      <c r="E161" s="43"/>
      <c r="F161" s="43"/>
      <c r="G161" s="43"/>
      <c r="H161" s="43">
        <v>6</v>
      </c>
      <c r="I161" s="43">
        <v>34642.639999999999</v>
      </c>
      <c r="J161" s="43">
        <v>27</v>
      </c>
      <c r="K161" s="43">
        <v>464600.78</v>
      </c>
      <c r="L161" s="43">
        <f t="shared" si="13"/>
        <v>33</v>
      </c>
      <c r="M161" s="43">
        <f t="shared" si="11"/>
        <v>499243.42000000004</v>
      </c>
      <c r="N161" s="43"/>
      <c r="O161" s="43"/>
      <c r="P161" s="43"/>
      <c r="Q161" s="43"/>
      <c r="R161" s="43">
        <f t="shared" si="10"/>
        <v>0</v>
      </c>
      <c r="S161" s="43">
        <f t="shared" si="10"/>
        <v>0</v>
      </c>
      <c r="T161" s="43">
        <f t="shared" si="14"/>
        <v>33</v>
      </c>
      <c r="U161" s="43">
        <f t="shared" si="12"/>
        <v>499243.42000000004</v>
      </c>
      <c r="V161" s="16"/>
    </row>
    <row r="162" spans="1:22" s="9" customFormat="1">
      <c r="A162" s="33">
        <v>155</v>
      </c>
      <c r="B162" s="54" t="s">
        <v>309</v>
      </c>
      <c r="C162" s="1" t="s">
        <v>310</v>
      </c>
      <c r="D162" s="44"/>
      <c r="E162" s="44"/>
      <c r="F162" s="44"/>
      <c r="G162" s="44"/>
      <c r="H162" s="44">
        <v>42</v>
      </c>
      <c r="I162" s="44">
        <v>46131</v>
      </c>
      <c r="J162" s="44">
        <v>150</v>
      </c>
      <c r="K162" s="44">
        <v>232432.26</v>
      </c>
      <c r="L162" s="44">
        <f t="shared" si="13"/>
        <v>192</v>
      </c>
      <c r="M162" s="44">
        <f t="shared" si="11"/>
        <v>278563.26</v>
      </c>
      <c r="N162" s="44">
        <v>17</v>
      </c>
      <c r="O162" s="44">
        <v>187316.4</v>
      </c>
      <c r="P162" s="44"/>
      <c r="Q162" s="44"/>
      <c r="R162" s="42">
        <f t="shared" si="10"/>
        <v>17</v>
      </c>
      <c r="S162" s="42">
        <f t="shared" si="10"/>
        <v>187316.4</v>
      </c>
      <c r="T162" s="44">
        <f t="shared" si="14"/>
        <v>209</v>
      </c>
      <c r="U162" s="44">
        <f t="shared" si="12"/>
        <v>465879.66000000003</v>
      </c>
      <c r="V162" s="16"/>
    </row>
    <row r="163" spans="1:22" s="9" customFormat="1">
      <c r="A163" s="30">
        <v>156</v>
      </c>
      <c r="B163" s="53" t="s">
        <v>311</v>
      </c>
      <c r="C163" s="32" t="s">
        <v>312</v>
      </c>
      <c r="D163" s="43"/>
      <c r="E163" s="43"/>
      <c r="F163" s="43"/>
      <c r="G163" s="43"/>
      <c r="H163" s="43">
        <v>2</v>
      </c>
      <c r="I163" s="43">
        <v>2066.34</v>
      </c>
      <c r="J163" s="43">
        <v>63</v>
      </c>
      <c r="K163" s="43">
        <v>167685.42000000001</v>
      </c>
      <c r="L163" s="43">
        <f t="shared" si="13"/>
        <v>65</v>
      </c>
      <c r="M163" s="43">
        <f t="shared" si="11"/>
        <v>169751.76</v>
      </c>
      <c r="N163" s="43">
        <v>23</v>
      </c>
      <c r="O163" s="43">
        <v>182832.16</v>
      </c>
      <c r="P163" s="43"/>
      <c r="Q163" s="43"/>
      <c r="R163" s="43">
        <f t="shared" si="10"/>
        <v>23</v>
      </c>
      <c r="S163" s="43">
        <f t="shared" si="10"/>
        <v>182832.16</v>
      </c>
      <c r="T163" s="43">
        <f t="shared" si="14"/>
        <v>88</v>
      </c>
      <c r="U163" s="43">
        <f t="shared" si="12"/>
        <v>352583.92000000004</v>
      </c>
      <c r="V163" s="16"/>
    </row>
    <row r="164" spans="1:22" s="9" customFormat="1">
      <c r="A164" s="33">
        <v>157</v>
      </c>
      <c r="B164" s="54" t="s">
        <v>246</v>
      </c>
      <c r="C164" s="1" t="s">
        <v>334</v>
      </c>
      <c r="D164" s="44"/>
      <c r="E164" s="44"/>
      <c r="F164" s="44"/>
      <c r="G164" s="44"/>
      <c r="H164" s="44">
        <v>7</v>
      </c>
      <c r="I164" s="44">
        <v>149051</v>
      </c>
      <c r="J164" s="44">
        <v>8</v>
      </c>
      <c r="K164" s="44">
        <v>30738.81</v>
      </c>
      <c r="L164" s="44">
        <f t="shared" si="13"/>
        <v>15</v>
      </c>
      <c r="M164" s="44">
        <f t="shared" si="11"/>
        <v>179789.81</v>
      </c>
      <c r="N164" s="44"/>
      <c r="O164" s="44"/>
      <c r="P164" s="44">
        <v>1</v>
      </c>
      <c r="Q164" s="44">
        <v>130000</v>
      </c>
      <c r="R164" s="42">
        <f t="shared" si="10"/>
        <v>1</v>
      </c>
      <c r="S164" s="42">
        <f t="shared" si="10"/>
        <v>130000</v>
      </c>
      <c r="T164" s="44">
        <f t="shared" si="14"/>
        <v>16</v>
      </c>
      <c r="U164" s="44">
        <f t="shared" si="12"/>
        <v>309789.81</v>
      </c>
      <c r="V164" s="16"/>
    </row>
    <row r="165" spans="1:22" s="9" customFormat="1">
      <c r="A165" s="30">
        <v>158</v>
      </c>
      <c r="B165" s="53" t="s">
        <v>305</v>
      </c>
      <c r="C165" s="32" t="s">
        <v>306</v>
      </c>
      <c r="D165" s="43"/>
      <c r="E165" s="43"/>
      <c r="F165" s="43"/>
      <c r="G165" s="43"/>
      <c r="H165" s="43">
        <v>32</v>
      </c>
      <c r="I165" s="43">
        <v>30606.75</v>
      </c>
      <c r="J165" s="43">
        <v>75</v>
      </c>
      <c r="K165" s="43">
        <v>127214.03</v>
      </c>
      <c r="L165" s="43">
        <f t="shared" si="13"/>
        <v>107</v>
      </c>
      <c r="M165" s="43">
        <f t="shared" si="11"/>
        <v>157820.78</v>
      </c>
      <c r="N165" s="43">
        <v>33</v>
      </c>
      <c r="O165" s="43">
        <v>102614.68</v>
      </c>
      <c r="P165" s="43"/>
      <c r="Q165" s="43"/>
      <c r="R165" s="43">
        <f t="shared" si="10"/>
        <v>33</v>
      </c>
      <c r="S165" s="43">
        <f t="shared" si="10"/>
        <v>102614.68</v>
      </c>
      <c r="T165" s="43">
        <f t="shared" si="14"/>
        <v>140</v>
      </c>
      <c r="U165" s="43">
        <f t="shared" si="12"/>
        <v>260435.46</v>
      </c>
      <c r="V165" s="16"/>
    </row>
    <row r="166" spans="1:22" s="9" customFormat="1">
      <c r="A166" s="33">
        <v>159</v>
      </c>
      <c r="B166" s="54" t="s">
        <v>179</v>
      </c>
      <c r="C166" s="1" t="s">
        <v>180</v>
      </c>
      <c r="D166" s="44"/>
      <c r="E166" s="44"/>
      <c r="F166" s="44"/>
      <c r="G166" s="44"/>
      <c r="H166" s="44">
        <v>4</v>
      </c>
      <c r="I166" s="44">
        <v>14845.99</v>
      </c>
      <c r="J166" s="44">
        <v>30</v>
      </c>
      <c r="K166" s="44">
        <v>92350.61</v>
      </c>
      <c r="L166" s="44">
        <f t="shared" si="13"/>
        <v>34</v>
      </c>
      <c r="M166" s="44">
        <f t="shared" si="11"/>
        <v>107196.6</v>
      </c>
      <c r="N166" s="44">
        <v>24</v>
      </c>
      <c r="O166" s="44">
        <v>141482.20000000001</v>
      </c>
      <c r="P166" s="44"/>
      <c r="Q166" s="44"/>
      <c r="R166" s="42">
        <f t="shared" si="10"/>
        <v>24</v>
      </c>
      <c r="S166" s="42">
        <f t="shared" si="10"/>
        <v>141482.20000000001</v>
      </c>
      <c r="T166" s="44">
        <f t="shared" si="14"/>
        <v>58</v>
      </c>
      <c r="U166" s="44">
        <f t="shared" si="12"/>
        <v>248678.80000000002</v>
      </c>
      <c r="V166" s="16"/>
    </row>
    <row r="167" spans="1:22" s="9" customFormat="1">
      <c r="A167" s="30">
        <v>160</v>
      </c>
      <c r="B167" s="53" t="s">
        <v>358</v>
      </c>
      <c r="C167" s="32" t="s">
        <v>359</v>
      </c>
      <c r="D167" s="43"/>
      <c r="E167" s="43"/>
      <c r="F167" s="43"/>
      <c r="G167" s="43"/>
      <c r="H167" s="43">
        <v>181</v>
      </c>
      <c r="I167" s="43">
        <v>78659.360000000001</v>
      </c>
      <c r="J167" s="43">
        <v>97</v>
      </c>
      <c r="K167" s="43">
        <v>58415.199999999997</v>
      </c>
      <c r="L167" s="43">
        <f t="shared" si="13"/>
        <v>278</v>
      </c>
      <c r="M167" s="43">
        <f t="shared" si="11"/>
        <v>137074.56</v>
      </c>
      <c r="N167" s="43">
        <v>1</v>
      </c>
      <c r="O167" s="43">
        <v>9068</v>
      </c>
      <c r="P167" s="43"/>
      <c r="Q167" s="43"/>
      <c r="R167" s="43">
        <f t="shared" si="10"/>
        <v>1</v>
      </c>
      <c r="S167" s="43">
        <f t="shared" si="10"/>
        <v>9068</v>
      </c>
      <c r="T167" s="43">
        <f t="shared" si="14"/>
        <v>279</v>
      </c>
      <c r="U167" s="43">
        <f t="shared" si="12"/>
        <v>146142.56</v>
      </c>
      <c r="V167" s="16"/>
    </row>
    <row r="168" spans="1:22" s="9" customFormat="1">
      <c r="A168" s="33">
        <v>161</v>
      </c>
      <c r="B168" s="54" t="s">
        <v>315</v>
      </c>
      <c r="C168" s="1" t="s">
        <v>316</v>
      </c>
      <c r="D168" s="44"/>
      <c r="E168" s="44"/>
      <c r="F168" s="44">
        <v>1</v>
      </c>
      <c r="G168" s="44">
        <v>8446.14</v>
      </c>
      <c r="H168" s="44"/>
      <c r="I168" s="44"/>
      <c r="J168" s="44">
        <v>12</v>
      </c>
      <c r="K168" s="44">
        <v>46039.67</v>
      </c>
      <c r="L168" s="44">
        <f t="shared" ref="L168:L171" si="21">J168+H168+F168+D168</f>
        <v>13</v>
      </c>
      <c r="M168" s="44">
        <f t="shared" ref="M168:M171" si="22">K168+I168+G168+E168</f>
        <v>54485.81</v>
      </c>
      <c r="N168" s="44">
        <v>10</v>
      </c>
      <c r="O168" s="44">
        <v>57485.81</v>
      </c>
      <c r="P168" s="44">
        <v>1</v>
      </c>
      <c r="Q168" s="44">
        <v>3000</v>
      </c>
      <c r="R168" s="42">
        <f t="shared" ref="R168:R171" si="23">N168+P168</f>
        <v>11</v>
      </c>
      <c r="S168" s="42">
        <f t="shared" ref="S168:S171" si="24">O168+Q168</f>
        <v>60485.81</v>
      </c>
      <c r="T168" s="44">
        <f t="shared" ref="T168:T171" si="25">R168+L168</f>
        <v>24</v>
      </c>
      <c r="U168" s="44">
        <f t="shared" ref="U168:U171" si="26">S168+M168</f>
        <v>114971.62</v>
      </c>
      <c r="V168" s="16"/>
    </row>
    <row r="169" spans="1:22" s="9" customFormat="1">
      <c r="A169" s="30">
        <v>162</v>
      </c>
      <c r="B169" s="53" t="s">
        <v>173</v>
      </c>
      <c r="C169" s="32" t="s">
        <v>174</v>
      </c>
      <c r="D169" s="43"/>
      <c r="E169" s="43"/>
      <c r="F169" s="43"/>
      <c r="G169" s="43"/>
      <c r="H169" s="43">
        <v>7</v>
      </c>
      <c r="I169" s="43">
        <v>42664.45</v>
      </c>
      <c r="J169" s="43">
        <v>3</v>
      </c>
      <c r="K169" s="43">
        <v>5869.04</v>
      </c>
      <c r="L169" s="43">
        <f t="shared" si="21"/>
        <v>10</v>
      </c>
      <c r="M169" s="43">
        <f t="shared" si="22"/>
        <v>48533.49</v>
      </c>
      <c r="N169" s="43"/>
      <c r="O169" s="43"/>
      <c r="P169" s="43"/>
      <c r="Q169" s="43"/>
      <c r="R169" s="43">
        <f t="shared" si="23"/>
        <v>0</v>
      </c>
      <c r="S169" s="43">
        <f t="shared" si="24"/>
        <v>0</v>
      </c>
      <c r="T169" s="43">
        <f t="shared" si="25"/>
        <v>10</v>
      </c>
      <c r="U169" s="43">
        <f t="shared" si="26"/>
        <v>48533.49</v>
      </c>
      <c r="V169" s="16"/>
    </row>
    <row r="170" spans="1:22" s="9" customFormat="1">
      <c r="A170" s="33">
        <v>163</v>
      </c>
      <c r="B170" s="54" t="s">
        <v>324</v>
      </c>
      <c r="C170" s="1" t="s">
        <v>325</v>
      </c>
      <c r="D170" s="44"/>
      <c r="E170" s="44"/>
      <c r="F170" s="44"/>
      <c r="G170" s="44"/>
      <c r="H170" s="44">
        <v>4</v>
      </c>
      <c r="I170" s="44">
        <v>9457.49</v>
      </c>
      <c r="J170" s="44">
        <v>2</v>
      </c>
      <c r="K170" s="44">
        <v>10000</v>
      </c>
      <c r="L170" s="44">
        <f t="shared" si="21"/>
        <v>6</v>
      </c>
      <c r="M170" s="44">
        <f t="shared" si="22"/>
        <v>19457.489999999998</v>
      </c>
      <c r="N170" s="44">
        <v>2</v>
      </c>
      <c r="O170" s="44">
        <v>10000</v>
      </c>
      <c r="P170" s="44">
        <v>4</v>
      </c>
      <c r="Q170" s="44">
        <v>9457.49</v>
      </c>
      <c r="R170" s="42">
        <f t="shared" si="23"/>
        <v>6</v>
      </c>
      <c r="S170" s="42">
        <f t="shared" si="24"/>
        <v>19457.489999999998</v>
      </c>
      <c r="T170" s="44">
        <f t="shared" si="25"/>
        <v>12</v>
      </c>
      <c r="U170" s="44">
        <f t="shared" si="26"/>
        <v>38914.979999999996</v>
      </c>
      <c r="V170" s="16"/>
    </row>
    <row r="171" spans="1:22" s="9" customFormat="1">
      <c r="A171" s="30">
        <v>164</v>
      </c>
      <c r="B171" s="53" t="s">
        <v>326</v>
      </c>
      <c r="C171" s="32" t="s">
        <v>327</v>
      </c>
      <c r="D171" s="43"/>
      <c r="E171" s="43"/>
      <c r="F171" s="43"/>
      <c r="G171" s="43"/>
      <c r="H171" s="43">
        <v>1</v>
      </c>
      <c r="I171" s="43">
        <v>8662.73</v>
      </c>
      <c r="J171" s="43">
        <v>2</v>
      </c>
      <c r="K171" s="43">
        <v>805.28</v>
      </c>
      <c r="L171" s="43">
        <f t="shared" si="21"/>
        <v>3</v>
      </c>
      <c r="M171" s="43">
        <f t="shared" si="22"/>
        <v>9468.01</v>
      </c>
      <c r="N171" s="43"/>
      <c r="O171" s="43"/>
      <c r="P171" s="43"/>
      <c r="Q171" s="43"/>
      <c r="R171" s="43">
        <f t="shared" si="23"/>
        <v>0</v>
      </c>
      <c r="S171" s="43">
        <f t="shared" si="24"/>
        <v>0</v>
      </c>
      <c r="T171" s="43">
        <f t="shared" si="25"/>
        <v>3</v>
      </c>
      <c r="U171" s="43">
        <f t="shared" si="26"/>
        <v>9468.01</v>
      </c>
      <c r="V171" s="16"/>
    </row>
    <row r="172" spans="1:22" s="9" customFormat="1">
      <c r="A172" s="33">
        <v>165</v>
      </c>
      <c r="B172" s="54" t="s">
        <v>269</v>
      </c>
      <c r="C172" s="1" t="s">
        <v>270</v>
      </c>
      <c r="D172" s="44"/>
      <c r="E172" s="44"/>
      <c r="F172" s="44"/>
      <c r="G172" s="44"/>
      <c r="H172" s="44"/>
      <c r="I172" s="44"/>
      <c r="J172" s="44">
        <v>4</v>
      </c>
      <c r="K172" s="44">
        <v>7456.47</v>
      </c>
      <c r="L172" s="44">
        <f t="shared" si="13"/>
        <v>4</v>
      </c>
      <c r="M172" s="44">
        <f t="shared" si="11"/>
        <v>7456.47</v>
      </c>
      <c r="N172" s="44"/>
      <c r="O172" s="44"/>
      <c r="P172" s="44"/>
      <c r="Q172" s="44"/>
      <c r="R172" s="42">
        <f t="shared" si="10"/>
        <v>0</v>
      </c>
      <c r="S172" s="42">
        <f t="shared" si="10"/>
        <v>0</v>
      </c>
      <c r="T172" s="44">
        <f t="shared" si="14"/>
        <v>4</v>
      </c>
      <c r="U172" s="44">
        <f t="shared" si="12"/>
        <v>7456.47</v>
      </c>
      <c r="V172" s="16"/>
    </row>
    <row r="173" spans="1:22" s="9" customFormat="1">
      <c r="A173" s="30">
        <v>166</v>
      </c>
      <c r="B173" s="53" t="s">
        <v>340</v>
      </c>
      <c r="C173" s="32" t="s">
        <v>341</v>
      </c>
      <c r="D173" s="43"/>
      <c r="E173" s="43"/>
      <c r="F173" s="43"/>
      <c r="G173" s="43"/>
      <c r="H173" s="43"/>
      <c r="I173" s="43"/>
      <c r="J173" s="43"/>
      <c r="K173" s="43"/>
      <c r="L173" s="43">
        <f t="shared" si="13"/>
        <v>0</v>
      </c>
      <c r="M173" s="43">
        <f t="shared" si="11"/>
        <v>0</v>
      </c>
      <c r="N173" s="43">
        <v>1</v>
      </c>
      <c r="O173" s="43">
        <v>1000</v>
      </c>
      <c r="P173" s="43">
        <v>1</v>
      </c>
      <c r="Q173" s="43">
        <v>1000</v>
      </c>
      <c r="R173" s="43">
        <f t="shared" si="10"/>
        <v>2</v>
      </c>
      <c r="S173" s="43">
        <f t="shared" si="10"/>
        <v>2000</v>
      </c>
      <c r="T173" s="43">
        <f t="shared" si="14"/>
        <v>2</v>
      </c>
      <c r="U173" s="43">
        <f t="shared" si="12"/>
        <v>2000</v>
      </c>
      <c r="V173" s="16"/>
    </row>
    <row r="174" spans="1:22" s="9" customFormat="1" ht="13.5" thickBot="1">
      <c r="A174" s="33"/>
      <c r="B174" s="54"/>
      <c r="C174" s="1"/>
      <c r="D174" s="44"/>
      <c r="E174" s="44"/>
      <c r="F174" s="44"/>
      <c r="G174" s="44"/>
      <c r="H174" s="44"/>
      <c r="I174" s="44"/>
      <c r="J174" s="44"/>
      <c r="K174" s="44"/>
      <c r="L174" s="44">
        <f t="shared" si="13"/>
        <v>0</v>
      </c>
      <c r="M174" s="44">
        <f t="shared" si="11"/>
        <v>0</v>
      </c>
      <c r="N174" s="44"/>
      <c r="O174" s="44"/>
      <c r="P174" s="44"/>
      <c r="Q174" s="44"/>
      <c r="R174" s="42">
        <f t="shared" si="10"/>
        <v>0</v>
      </c>
      <c r="S174" s="42">
        <f t="shared" si="10"/>
        <v>0</v>
      </c>
      <c r="T174" s="44">
        <f t="shared" si="14"/>
        <v>0</v>
      </c>
      <c r="U174" s="44">
        <f t="shared" si="12"/>
        <v>0</v>
      </c>
      <c r="V174" s="16"/>
    </row>
    <row r="175" spans="1:22" s="9" customFormat="1" ht="14.25" thickTop="1" thickBot="1">
      <c r="A175" s="64" t="s">
        <v>0</v>
      </c>
      <c r="B175" s="64"/>
      <c r="C175" s="65"/>
      <c r="D175" s="50">
        <f t="shared" ref="D175:U175" si="27">SUM(D8:D174)</f>
        <v>35764</v>
      </c>
      <c r="E175" s="50">
        <f t="shared" si="27"/>
        <v>15720241609.523193</v>
      </c>
      <c r="F175" s="50">
        <f t="shared" si="27"/>
        <v>90042</v>
      </c>
      <c r="G175" s="50">
        <f t="shared" si="27"/>
        <v>12335484305.551502</v>
      </c>
      <c r="H175" s="50">
        <f t="shared" si="27"/>
        <v>316999</v>
      </c>
      <c r="I175" s="50">
        <f t="shared" si="27"/>
        <v>42239699276.754776</v>
      </c>
      <c r="J175" s="50">
        <f t="shared" si="27"/>
        <v>278087</v>
      </c>
      <c r="K175" s="50">
        <f t="shared" si="27"/>
        <v>49923565268.094841</v>
      </c>
      <c r="L175" s="50">
        <f t="shared" si="27"/>
        <v>720892</v>
      </c>
      <c r="M175" s="50">
        <f t="shared" si="27"/>
        <v>120218990459.92427</v>
      </c>
      <c r="N175" s="50">
        <f t="shared" si="27"/>
        <v>42009</v>
      </c>
      <c r="O175" s="50">
        <f t="shared" si="27"/>
        <v>65496324786.480026</v>
      </c>
      <c r="P175" s="50">
        <f t="shared" si="27"/>
        <v>42009</v>
      </c>
      <c r="Q175" s="50">
        <f t="shared" si="27"/>
        <v>65537659250.319962</v>
      </c>
      <c r="R175" s="50">
        <f t="shared" si="27"/>
        <v>84018</v>
      </c>
      <c r="S175" s="50">
        <f t="shared" si="27"/>
        <v>131033984036.8</v>
      </c>
      <c r="T175" s="50">
        <f t="shared" si="27"/>
        <v>804910</v>
      </c>
      <c r="U175" s="50">
        <f t="shared" si="27"/>
        <v>251252974496.72433</v>
      </c>
    </row>
    <row r="176" spans="1:22" s="9" customFormat="1" ht="13.5" thickTop="1">
      <c r="A176" s="11" t="s">
        <v>361</v>
      </c>
      <c r="B176" s="14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6"/>
    </row>
    <row r="177" spans="1:25">
      <c r="A177" s="11" t="s">
        <v>342</v>
      </c>
    </row>
    <row r="178" spans="1:25">
      <c r="A178" s="11" t="s">
        <v>343</v>
      </c>
      <c r="E178" s="12"/>
      <c r="F178" s="12"/>
      <c r="G178" s="12"/>
      <c r="H178" s="12"/>
    </row>
    <row r="179" spans="1:25">
      <c r="B179" s="10"/>
      <c r="E179" s="48"/>
      <c r="F179" s="45"/>
      <c r="G179" s="45"/>
      <c r="H179" s="45"/>
      <c r="I179" s="45"/>
      <c r="J179" s="45"/>
      <c r="K179" s="45"/>
      <c r="L179" s="45"/>
      <c r="M179" s="45"/>
      <c r="N179" s="48"/>
      <c r="O179" s="48"/>
    </row>
    <row r="180" spans="1:25" s="19" customFormat="1" ht="11.25">
      <c r="A180" s="17"/>
      <c r="B180" s="18"/>
      <c r="C180" s="19" t="s">
        <v>12</v>
      </c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20"/>
      <c r="W180" s="21"/>
      <c r="X180" s="20"/>
      <c r="Y180" s="22"/>
    </row>
    <row r="183" spans="1:25">
      <c r="C183" s="55"/>
    </row>
    <row r="184" spans="1:25">
      <c r="C184" s="55"/>
    </row>
  </sheetData>
  <mergeCells count="13">
    <mergeCell ref="A175:C175"/>
    <mergeCell ref="J6:K6"/>
    <mergeCell ref="L6:M6"/>
    <mergeCell ref="N6:O6"/>
    <mergeCell ref="P6:Q6"/>
    <mergeCell ref="R6:S6"/>
    <mergeCell ref="T6:U6"/>
    <mergeCell ref="A6:A7"/>
    <mergeCell ref="B6:B7"/>
    <mergeCell ref="C6:C7"/>
    <mergeCell ref="D6:E6"/>
    <mergeCell ref="F6:G6"/>
    <mergeCell ref="H6:I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Y188"/>
  <sheetViews>
    <sheetView zoomScaleNormal="100" workbookViewId="0">
      <pane xSplit="3" topLeftCell="D1" activePane="topRight" state="frozen"/>
      <selection activeCell="C7" sqref="C7"/>
      <selection pane="topRight" activeCell="D1" sqref="D1"/>
    </sheetView>
  </sheetViews>
  <sheetFormatPr defaultRowHeight="12.75"/>
  <cols>
    <col min="1" max="1" width="4.7109375" style="11" customWidth="1"/>
    <col min="2" max="2" width="9.5703125" style="15" customWidth="1"/>
    <col min="3" max="3" width="54.42578125" style="10" customWidth="1"/>
    <col min="4" max="4" width="8.28515625" style="24" customWidth="1"/>
    <col min="5" max="5" width="15" style="24" customWidth="1"/>
    <col min="6" max="6" width="9.7109375" style="24" customWidth="1"/>
    <col min="7" max="7" width="14" style="24" customWidth="1"/>
    <col min="8" max="8" width="9.7109375" style="24" customWidth="1"/>
    <col min="9" max="9" width="15" style="24" customWidth="1"/>
    <col min="10" max="10" width="9.7109375" style="24" customWidth="1"/>
    <col min="11" max="11" width="15" style="24" customWidth="1"/>
    <col min="12" max="12" width="9.7109375" style="24" customWidth="1"/>
    <col min="13" max="13" width="15" style="24" customWidth="1"/>
    <col min="14" max="14" width="8.28515625" style="24" customWidth="1"/>
    <col min="15" max="15" width="15" style="24" customWidth="1"/>
    <col min="16" max="16" width="8.28515625" style="24" customWidth="1"/>
    <col min="17" max="17" width="15" style="24" customWidth="1"/>
    <col min="18" max="18" width="9.7109375" style="24" customWidth="1"/>
    <col min="19" max="19" width="15" style="24" customWidth="1"/>
    <col min="20" max="20" width="9.7109375" style="24" bestFit="1" customWidth="1"/>
    <col min="21" max="21" width="16.4257812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>
      <c r="A2" s="51" t="s">
        <v>13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>
      <c r="A3" s="51" t="s">
        <v>14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>
      <c r="A5" s="6" t="s">
        <v>362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>
      <c r="A6" s="60" t="s">
        <v>5</v>
      </c>
      <c r="B6" s="60" t="s">
        <v>11</v>
      </c>
      <c r="C6" s="62" t="s">
        <v>4</v>
      </c>
      <c r="D6" s="58" t="s">
        <v>2</v>
      </c>
      <c r="E6" s="59"/>
      <c r="F6" s="58" t="s">
        <v>3</v>
      </c>
      <c r="G6" s="59"/>
      <c r="H6" s="58" t="s">
        <v>6</v>
      </c>
      <c r="I6" s="59"/>
      <c r="J6" s="58" t="s">
        <v>7</v>
      </c>
      <c r="K6" s="59"/>
      <c r="L6" s="56" t="s">
        <v>17</v>
      </c>
      <c r="M6" s="57"/>
      <c r="N6" s="58" t="s">
        <v>8</v>
      </c>
      <c r="O6" s="59"/>
      <c r="P6" s="58" t="s">
        <v>9</v>
      </c>
      <c r="Q6" s="59"/>
      <c r="R6" s="56" t="s">
        <v>16</v>
      </c>
      <c r="S6" s="57"/>
      <c r="T6" s="58" t="s">
        <v>0</v>
      </c>
      <c r="U6" s="59"/>
    </row>
    <row r="7" spans="1:22" s="8" customFormat="1" ht="12.75" customHeight="1" thickBot="1">
      <c r="A7" s="61"/>
      <c r="B7" s="61"/>
      <c r="C7" s="63"/>
      <c r="D7" s="41" t="s">
        <v>15</v>
      </c>
      <c r="E7" s="41" t="s">
        <v>10</v>
      </c>
      <c r="F7" s="41" t="s">
        <v>15</v>
      </c>
      <c r="G7" s="41" t="s">
        <v>10</v>
      </c>
      <c r="H7" s="41" t="s">
        <v>15</v>
      </c>
      <c r="I7" s="41" t="s">
        <v>10</v>
      </c>
      <c r="J7" s="41" t="s">
        <v>15</v>
      </c>
      <c r="K7" s="41" t="s">
        <v>10</v>
      </c>
      <c r="L7" s="41" t="s">
        <v>15</v>
      </c>
      <c r="M7" s="41" t="s">
        <v>10</v>
      </c>
      <c r="N7" s="41" t="s">
        <v>15</v>
      </c>
      <c r="O7" s="41" t="s">
        <v>10</v>
      </c>
      <c r="P7" s="41" t="s">
        <v>15</v>
      </c>
      <c r="Q7" s="41" t="s">
        <v>10</v>
      </c>
      <c r="R7" s="41" t="s">
        <v>15</v>
      </c>
      <c r="S7" s="41" t="s">
        <v>10</v>
      </c>
      <c r="T7" s="41" t="s">
        <v>15</v>
      </c>
      <c r="U7" s="41" t="s">
        <v>10</v>
      </c>
    </row>
    <row r="8" spans="1:22" s="9" customFormat="1" ht="13.5" thickTop="1">
      <c r="A8" s="33">
        <v>1</v>
      </c>
      <c r="B8" s="52" t="s">
        <v>18</v>
      </c>
      <c r="C8" s="34" t="s">
        <v>19</v>
      </c>
      <c r="D8" s="42">
        <v>16113</v>
      </c>
      <c r="E8" s="42">
        <v>4830316583.5</v>
      </c>
      <c r="F8" s="42">
        <v>54857</v>
      </c>
      <c r="G8" s="42">
        <v>6431173969.1238003</v>
      </c>
      <c r="H8" s="42">
        <v>59957</v>
      </c>
      <c r="I8" s="42">
        <v>26398207025.120201</v>
      </c>
      <c r="J8" s="42">
        <v>97016</v>
      </c>
      <c r="K8" s="42">
        <v>19675415460.610298</v>
      </c>
      <c r="L8" s="42">
        <f t="shared" ref="L8:M20" si="0">J8+H8+F8+D8</f>
        <v>227943</v>
      </c>
      <c r="M8" s="42">
        <f t="shared" si="0"/>
        <v>57335113038.354301</v>
      </c>
      <c r="N8" s="42">
        <v>2456</v>
      </c>
      <c r="O8" s="42">
        <v>40765244576.220001</v>
      </c>
      <c r="P8" s="42">
        <v>2383</v>
      </c>
      <c r="Q8" s="42">
        <v>37668202717.480003</v>
      </c>
      <c r="R8" s="42">
        <f>N8+P8</f>
        <v>4839</v>
      </c>
      <c r="S8" s="42">
        <f>O8+Q8</f>
        <v>78433447293.700012</v>
      </c>
      <c r="T8" s="42">
        <f t="shared" ref="T8:U20" si="1">R8+L8</f>
        <v>232782</v>
      </c>
      <c r="U8" s="42">
        <f t="shared" si="1"/>
        <v>135768560332.05432</v>
      </c>
      <c r="V8" s="16"/>
    </row>
    <row r="9" spans="1:22" s="9" customFormat="1">
      <c r="A9" s="30">
        <v>2</v>
      </c>
      <c r="B9" s="53" t="s">
        <v>20</v>
      </c>
      <c r="C9" s="32" t="s">
        <v>21</v>
      </c>
      <c r="D9" s="43">
        <v>3327</v>
      </c>
      <c r="E9" s="43">
        <v>3879890578.27</v>
      </c>
      <c r="F9" s="43">
        <v>21496</v>
      </c>
      <c r="G9" s="43">
        <v>5151222301.3341999</v>
      </c>
      <c r="H9" s="43">
        <v>20076</v>
      </c>
      <c r="I9" s="43">
        <v>24402220524.681499</v>
      </c>
      <c r="J9" s="43">
        <v>26689</v>
      </c>
      <c r="K9" s="43">
        <v>29673146620.219398</v>
      </c>
      <c r="L9" s="43">
        <f t="shared" si="0"/>
        <v>71588</v>
      </c>
      <c r="M9" s="43">
        <f t="shared" si="0"/>
        <v>63106480024.505089</v>
      </c>
      <c r="N9" s="43">
        <v>678</v>
      </c>
      <c r="O9" s="43">
        <v>17550073616.450001</v>
      </c>
      <c r="P9" s="43">
        <v>577</v>
      </c>
      <c r="Q9" s="43">
        <v>11208295349.219999</v>
      </c>
      <c r="R9" s="43">
        <f>N9+P9</f>
        <v>1255</v>
      </c>
      <c r="S9" s="43">
        <f>O9+Q9</f>
        <v>28758368965.669998</v>
      </c>
      <c r="T9" s="43">
        <f t="shared" si="1"/>
        <v>72843</v>
      </c>
      <c r="U9" s="43">
        <f t="shared" si="1"/>
        <v>91864848990.175079</v>
      </c>
      <c r="V9" s="16"/>
    </row>
    <row r="10" spans="1:22" s="9" customFormat="1">
      <c r="A10" s="33">
        <v>3</v>
      </c>
      <c r="B10" s="54" t="s">
        <v>24</v>
      </c>
      <c r="C10" s="1" t="s">
        <v>25</v>
      </c>
      <c r="D10" s="44">
        <v>713</v>
      </c>
      <c r="E10" s="44">
        <v>2516315035.8771</v>
      </c>
      <c r="F10" s="44">
        <v>6555</v>
      </c>
      <c r="G10" s="44">
        <v>1566727461.5258</v>
      </c>
      <c r="H10" s="44">
        <v>3304</v>
      </c>
      <c r="I10" s="44">
        <v>20787868682.25</v>
      </c>
      <c r="J10" s="44">
        <v>5920</v>
      </c>
      <c r="K10" s="44">
        <v>21064429384.480999</v>
      </c>
      <c r="L10" s="42">
        <f t="shared" si="0"/>
        <v>16492</v>
      </c>
      <c r="M10" s="42">
        <f t="shared" si="0"/>
        <v>45935340564.133904</v>
      </c>
      <c r="N10" s="44">
        <v>873</v>
      </c>
      <c r="O10" s="44">
        <v>13285205070.030001</v>
      </c>
      <c r="P10" s="44">
        <v>858</v>
      </c>
      <c r="Q10" s="44">
        <v>15196421024.01</v>
      </c>
      <c r="R10" s="42">
        <f t="shared" ref="R10:R93" si="2">N10+P10</f>
        <v>1731</v>
      </c>
      <c r="S10" s="42">
        <f t="shared" ref="S10:S93" si="3">O10+Q10</f>
        <v>28481626094.040001</v>
      </c>
      <c r="T10" s="42">
        <f t="shared" si="1"/>
        <v>18223</v>
      </c>
      <c r="U10" s="42">
        <f t="shared" si="1"/>
        <v>74416966658.173904</v>
      </c>
      <c r="V10" s="16"/>
    </row>
    <row r="11" spans="1:22" s="9" customFormat="1">
      <c r="A11" s="30">
        <v>4</v>
      </c>
      <c r="B11" s="53" t="s">
        <v>26</v>
      </c>
      <c r="C11" s="32" t="s">
        <v>27</v>
      </c>
      <c r="D11" s="43">
        <v>20671</v>
      </c>
      <c r="E11" s="43">
        <v>4601705728.1997995</v>
      </c>
      <c r="F11" s="43">
        <v>47641</v>
      </c>
      <c r="G11" s="43">
        <v>4361173983.3285999</v>
      </c>
      <c r="H11" s="43">
        <v>94288</v>
      </c>
      <c r="I11" s="43">
        <v>8913388161.2341003</v>
      </c>
      <c r="J11" s="43">
        <v>93859</v>
      </c>
      <c r="K11" s="43">
        <v>12448200103.837799</v>
      </c>
      <c r="L11" s="43">
        <f t="shared" si="0"/>
        <v>256459</v>
      </c>
      <c r="M11" s="43">
        <f t="shared" si="0"/>
        <v>30324467976.600296</v>
      </c>
      <c r="N11" s="43">
        <v>929</v>
      </c>
      <c r="O11" s="43">
        <v>19563995763.41</v>
      </c>
      <c r="P11" s="43">
        <v>1059</v>
      </c>
      <c r="Q11" s="43">
        <v>22007142623.310001</v>
      </c>
      <c r="R11" s="43">
        <f t="shared" si="2"/>
        <v>1988</v>
      </c>
      <c r="S11" s="43">
        <f t="shared" si="3"/>
        <v>41571138386.720001</v>
      </c>
      <c r="T11" s="43">
        <f t="shared" si="1"/>
        <v>258447</v>
      </c>
      <c r="U11" s="43">
        <f t="shared" si="1"/>
        <v>71895606363.320297</v>
      </c>
      <c r="V11" s="16"/>
    </row>
    <row r="12" spans="1:22" s="9" customFormat="1">
      <c r="A12" s="33">
        <v>5</v>
      </c>
      <c r="B12" s="23" t="s">
        <v>22</v>
      </c>
      <c r="C12" s="1" t="s">
        <v>23</v>
      </c>
      <c r="D12" s="44">
        <v>20132</v>
      </c>
      <c r="E12" s="44">
        <v>9185408831.9666996</v>
      </c>
      <c r="F12" s="44">
        <v>56503</v>
      </c>
      <c r="G12" s="44">
        <v>8085858238.7348003</v>
      </c>
      <c r="H12" s="44">
        <v>123685</v>
      </c>
      <c r="I12" s="44">
        <v>10359645627.559999</v>
      </c>
      <c r="J12" s="44">
        <v>82777</v>
      </c>
      <c r="K12" s="44">
        <v>10625081572.396</v>
      </c>
      <c r="L12" s="42">
        <f t="shared" si="0"/>
        <v>283097</v>
      </c>
      <c r="M12" s="42">
        <f t="shared" si="0"/>
        <v>38255994270.657501</v>
      </c>
      <c r="N12" s="44">
        <v>1619</v>
      </c>
      <c r="O12" s="44">
        <v>13361621498.48</v>
      </c>
      <c r="P12" s="44">
        <v>1604</v>
      </c>
      <c r="Q12" s="44">
        <v>11647804072.219999</v>
      </c>
      <c r="R12" s="42">
        <f t="shared" si="2"/>
        <v>3223</v>
      </c>
      <c r="S12" s="42">
        <f t="shared" si="3"/>
        <v>25009425570.699997</v>
      </c>
      <c r="T12" s="42">
        <f t="shared" si="1"/>
        <v>286320</v>
      </c>
      <c r="U12" s="42">
        <f t="shared" si="1"/>
        <v>63265419841.357498</v>
      </c>
      <c r="V12" s="16"/>
    </row>
    <row r="13" spans="1:22" s="9" customFormat="1">
      <c r="A13" s="30">
        <v>6</v>
      </c>
      <c r="B13" s="31" t="s">
        <v>28</v>
      </c>
      <c r="C13" s="32" t="s">
        <v>29</v>
      </c>
      <c r="D13" s="43">
        <v>231</v>
      </c>
      <c r="E13" s="43">
        <v>244690548.6956</v>
      </c>
      <c r="F13" s="43">
        <v>1070</v>
      </c>
      <c r="G13" s="43">
        <v>308174187.67769998</v>
      </c>
      <c r="H13" s="43">
        <v>643</v>
      </c>
      <c r="I13" s="43">
        <v>6948923747.75</v>
      </c>
      <c r="J13" s="43">
        <v>1355</v>
      </c>
      <c r="K13" s="43">
        <v>7414393732.5500002</v>
      </c>
      <c r="L13" s="43">
        <f t="shared" si="0"/>
        <v>3299</v>
      </c>
      <c r="M13" s="43">
        <f t="shared" si="0"/>
        <v>14916182216.6733</v>
      </c>
      <c r="N13" s="43">
        <v>651</v>
      </c>
      <c r="O13" s="43">
        <v>17507407078.540001</v>
      </c>
      <c r="P13" s="43">
        <v>563</v>
      </c>
      <c r="Q13" s="43">
        <v>15406645669.620001</v>
      </c>
      <c r="R13" s="43">
        <f t="shared" si="2"/>
        <v>1214</v>
      </c>
      <c r="S13" s="43">
        <f t="shared" si="3"/>
        <v>32914052748.160004</v>
      </c>
      <c r="T13" s="43">
        <f t="shared" si="1"/>
        <v>4513</v>
      </c>
      <c r="U13" s="43">
        <f t="shared" si="1"/>
        <v>47830234964.833305</v>
      </c>
      <c r="V13" s="16"/>
    </row>
    <row r="14" spans="1:22" s="9" customFormat="1">
      <c r="A14" s="33">
        <v>7</v>
      </c>
      <c r="B14" s="54" t="s">
        <v>30</v>
      </c>
      <c r="C14" s="1" t="s">
        <v>31</v>
      </c>
      <c r="D14" s="44">
        <v>20928</v>
      </c>
      <c r="E14" s="44">
        <v>8122715691.6400003</v>
      </c>
      <c r="F14" s="44">
        <v>31315</v>
      </c>
      <c r="G14" s="44">
        <v>5491729489.7756004</v>
      </c>
      <c r="H14" s="44">
        <v>47900</v>
      </c>
      <c r="I14" s="44">
        <v>7096862473.71</v>
      </c>
      <c r="J14" s="44">
        <v>54116</v>
      </c>
      <c r="K14" s="44">
        <v>8058277678.0799999</v>
      </c>
      <c r="L14" s="42">
        <f t="shared" si="0"/>
        <v>154259</v>
      </c>
      <c r="M14" s="42">
        <f t="shared" si="0"/>
        <v>28769585333.205601</v>
      </c>
      <c r="N14" s="44">
        <v>819</v>
      </c>
      <c r="O14" s="44">
        <v>3246738680.9299998</v>
      </c>
      <c r="P14" s="44">
        <v>882</v>
      </c>
      <c r="Q14" s="44">
        <v>5596127292.1999998</v>
      </c>
      <c r="R14" s="42">
        <f t="shared" si="2"/>
        <v>1701</v>
      </c>
      <c r="S14" s="42">
        <f t="shared" si="3"/>
        <v>8842865973.1299992</v>
      </c>
      <c r="T14" s="42">
        <f t="shared" si="1"/>
        <v>155960</v>
      </c>
      <c r="U14" s="42">
        <f t="shared" si="1"/>
        <v>37612451306.335602</v>
      </c>
      <c r="V14" s="16"/>
    </row>
    <row r="15" spans="1:22" s="9" customFormat="1">
      <c r="A15" s="30">
        <v>8</v>
      </c>
      <c r="B15" s="53" t="s">
        <v>32</v>
      </c>
      <c r="C15" s="32" t="s">
        <v>33</v>
      </c>
      <c r="D15" s="43">
        <v>46</v>
      </c>
      <c r="E15" s="43">
        <v>211847832.78999999</v>
      </c>
      <c r="F15" s="43">
        <v>203</v>
      </c>
      <c r="G15" s="43">
        <v>67419546.170000002</v>
      </c>
      <c r="H15" s="43">
        <v>1130</v>
      </c>
      <c r="I15" s="43">
        <v>1484780915.99</v>
      </c>
      <c r="J15" s="43">
        <v>2079</v>
      </c>
      <c r="K15" s="43">
        <v>1291642304.48</v>
      </c>
      <c r="L15" s="43">
        <f t="shared" si="0"/>
        <v>3458</v>
      </c>
      <c r="M15" s="43">
        <f t="shared" si="0"/>
        <v>3055690599.4300003</v>
      </c>
      <c r="N15" s="43">
        <v>258</v>
      </c>
      <c r="O15" s="43">
        <v>12079437240.780001</v>
      </c>
      <c r="P15" s="43">
        <v>314</v>
      </c>
      <c r="Q15" s="43">
        <v>13389830416.889999</v>
      </c>
      <c r="R15" s="43">
        <f t="shared" si="2"/>
        <v>572</v>
      </c>
      <c r="S15" s="43">
        <f t="shared" si="3"/>
        <v>25469267657.669998</v>
      </c>
      <c r="T15" s="43">
        <f t="shared" si="1"/>
        <v>4030</v>
      </c>
      <c r="U15" s="43">
        <f t="shared" si="1"/>
        <v>28524958257.099998</v>
      </c>
      <c r="V15" s="16"/>
    </row>
    <row r="16" spans="1:22" s="9" customFormat="1">
      <c r="A16" s="33">
        <v>9</v>
      </c>
      <c r="B16" s="54" t="s">
        <v>38</v>
      </c>
      <c r="C16" s="1" t="s">
        <v>344</v>
      </c>
      <c r="D16" s="44">
        <v>392</v>
      </c>
      <c r="E16" s="44">
        <v>203149467.66999999</v>
      </c>
      <c r="F16" s="44">
        <v>1161</v>
      </c>
      <c r="G16" s="44">
        <v>159691303.75</v>
      </c>
      <c r="H16" s="44">
        <v>1390</v>
      </c>
      <c r="I16" s="44">
        <v>807214227.65999997</v>
      </c>
      <c r="J16" s="44">
        <v>1551</v>
      </c>
      <c r="K16" s="44">
        <v>845061544.86000001</v>
      </c>
      <c r="L16" s="42">
        <f t="shared" si="0"/>
        <v>4494</v>
      </c>
      <c r="M16" s="42">
        <f t="shared" si="0"/>
        <v>2015116543.9400001</v>
      </c>
      <c r="N16" s="44">
        <v>1721</v>
      </c>
      <c r="O16" s="44">
        <v>11686388040.98</v>
      </c>
      <c r="P16" s="44">
        <v>1709</v>
      </c>
      <c r="Q16" s="44">
        <v>11776161481.48</v>
      </c>
      <c r="R16" s="42">
        <f t="shared" si="2"/>
        <v>3430</v>
      </c>
      <c r="S16" s="42">
        <f t="shared" si="3"/>
        <v>23462549522.459999</v>
      </c>
      <c r="T16" s="42">
        <f t="shared" si="1"/>
        <v>7924</v>
      </c>
      <c r="U16" s="42">
        <f t="shared" si="1"/>
        <v>25477666066.399998</v>
      </c>
      <c r="V16" s="16"/>
    </row>
    <row r="17" spans="1:22" s="9" customFormat="1">
      <c r="A17" s="30">
        <v>10</v>
      </c>
      <c r="B17" s="53" t="s">
        <v>36</v>
      </c>
      <c r="C17" s="32" t="s">
        <v>37</v>
      </c>
      <c r="D17" s="43">
        <v>317</v>
      </c>
      <c r="E17" s="43">
        <v>1311794054.9200001</v>
      </c>
      <c r="F17" s="43">
        <v>2045</v>
      </c>
      <c r="G17" s="43">
        <v>1071104036.4</v>
      </c>
      <c r="H17" s="43">
        <v>1069</v>
      </c>
      <c r="I17" s="43">
        <v>6673957424.4168997</v>
      </c>
      <c r="J17" s="43">
        <v>5432</v>
      </c>
      <c r="K17" s="43">
        <v>5586069766</v>
      </c>
      <c r="L17" s="43">
        <f t="shared" si="0"/>
        <v>8863</v>
      </c>
      <c r="M17" s="43">
        <f t="shared" si="0"/>
        <v>14642925281.7369</v>
      </c>
      <c r="N17" s="43">
        <v>503</v>
      </c>
      <c r="O17" s="43">
        <v>4539005996.7600002</v>
      </c>
      <c r="P17" s="43">
        <v>405</v>
      </c>
      <c r="Q17" s="43">
        <v>5906318137.2299995</v>
      </c>
      <c r="R17" s="43">
        <f t="shared" si="2"/>
        <v>908</v>
      </c>
      <c r="S17" s="43">
        <f t="shared" si="3"/>
        <v>10445324133.99</v>
      </c>
      <c r="T17" s="43">
        <f t="shared" si="1"/>
        <v>9771</v>
      </c>
      <c r="U17" s="43">
        <f t="shared" si="1"/>
        <v>25088249415.726898</v>
      </c>
      <c r="V17" s="16"/>
    </row>
    <row r="18" spans="1:22" s="9" customFormat="1">
      <c r="A18" s="33">
        <v>11</v>
      </c>
      <c r="B18" s="54" t="s">
        <v>59</v>
      </c>
      <c r="C18" s="1" t="s">
        <v>60</v>
      </c>
      <c r="D18" s="44"/>
      <c r="E18" s="44"/>
      <c r="F18" s="44"/>
      <c r="G18" s="44"/>
      <c r="H18" s="44">
        <v>15</v>
      </c>
      <c r="I18" s="44">
        <v>36369387.960000001</v>
      </c>
      <c r="J18" s="44"/>
      <c r="K18" s="44"/>
      <c r="L18" s="42">
        <f t="shared" si="0"/>
        <v>15</v>
      </c>
      <c r="M18" s="42">
        <f t="shared" si="0"/>
        <v>36369387.960000001</v>
      </c>
      <c r="N18" s="44">
        <v>21</v>
      </c>
      <c r="O18" s="44">
        <v>11925000000</v>
      </c>
      <c r="P18" s="44">
        <v>21</v>
      </c>
      <c r="Q18" s="44">
        <v>11925000000</v>
      </c>
      <c r="R18" s="42">
        <f t="shared" si="2"/>
        <v>42</v>
      </c>
      <c r="S18" s="42">
        <f t="shared" si="3"/>
        <v>23850000000</v>
      </c>
      <c r="T18" s="42">
        <f t="shared" si="1"/>
        <v>57</v>
      </c>
      <c r="U18" s="42">
        <f t="shared" si="1"/>
        <v>23886369387.959999</v>
      </c>
      <c r="V18" s="16"/>
    </row>
    <row r="19" spans="1:22" s="9" customFormat="1">
      <c r="A19" s="30">
        <v>12</v>
      </c>
      <c r="B19" s="53" t="s">
        <v>39</v>
      </c>
      <c r="C19" s="32" t="s">
        <v>40</v>
      </c>
      <c r="D19" s="43">
        <v>399</v>
      </c>
      <c r="E19" s="43">
        <v>877599584.12310004</v>
      </c>
      <c r="F19" s="43">
        <v>3034</v>
      </c>
      <c r="G19" s="43">
        <v>535875924.47039998</v>
      </c>
      <c r="H19" s="43">
        <v>2433</v>
      </c>
      <c r="I19" s="43">
        <v>4934506844.5500002</v>
      </c>
      <c r="J19" s="43">
        <v>4251</v>
      </c>
      <c r="K19" s="43">
        <v>3292636652.5437002</v>
      </c>
      <c r="L19" s="43">
        <f t="shared" si="0"/>
        <v>10117</v>
      </c>
      <c r="M19" s="43">
        <f t="shared" si="0"/>
        <v>9640619005.6872005</v>
      </c>
      <c r="N19" s="43">
        <v>1270</v>
      </c>
      <c r="O19" s="43">
        <v>5103098463.8100004</v>
      </c>
      <c r="P19" s="43">
        <v>1324</v>
      </c>
      <c r="Q19" s="43">
        <v>7104909097.4399996</v>
      </c>
      <c r="R19" s="43">
        <f t="shared" si="2"/>
        <v>2594</v>
      </c>
      <c r="S19" s="43">
        <f t="shared" si="3"/>
        <v>12208007561.25</v>
      </c>
      <c r="T19" s="43">
        <f t="shared" si="1"/>
        <v>12711</v>
      </c>
      <c r="U19" s="43">
        <f t="shared" si="1"/>
        <v>21848626566.937202</v>
      </c>
      <c r="V19" s="16"/>
    </row>
    <row r="20" spans="1:22" s="9" customFormat="1">
      <c r="A20" s="33">
        <v>13</v>
      </c>
      <c r="B20" s="54" t="s">
        <v>41</v>
      </c>
      <c r="C20" s="1" t="s">
        <v>42</v>
      </c>
      <c r="D20" s="44"/>
      <c r="E20" s="44"/>
      <c r="F20" s="44"/>
      <c r="G20" s="44"/>
      <c r="H20" s="44">
        <v>789</v>
      </c>
      <c r="I20" s="44">
        <v>6672906252.1800003</v>
      </c>
      <c r="J20" s="44">
        <v>656</v>
      </c>
      <c r="K20" s="44">
        <v>4829014336.4700003</v>
      </c>
      <c r="L20" s="42">
        <f t="shared" si="0"/>
        <v>1445</v>
      </c>
      <c r="M20" s="42">
        <f t="shared" si="0"/>
        <v>11501920588.650002</v>
      </c>
      <c r="N20" s="44">
        <v>101</v>
      </c>
      <c r="O20" s="44">
        <v>3748584464.52</v>
      </c>
      <c r="P20" s="44">
        <v>137</v>
      </c>
      <c r="Q20" s="44">
        <v>5482517931.54</v>
      </c>
      <c r="R20" s="42">
        <f t="shared" si="2"/>
        <v>238</v>
      </c>
      <c r="S20" s="42">
        <f t="shared" si="3"/>
        <v>9231102396.0599995</v>
      </c>
      <c r="T20" s="42">
        <f t="shared" si="1"/>
        <v>1683</v>
      </c>
      <c r="U20" s="42">
        <f t="shared" si="1"/>
        <v>20733022984.709999</v>
      </c>
      <c r="V20" s="16"/>
    </row>
    <row r="21" spans="1:22" s="9" customFormat="1">
      <c r="A21" s="30">
        <v>14</v>
      </c>
      <c r="B21" s="31" t="s">
        <v>43</v>
      </c>
      <c r="C21" s="32" t="s">
        <v>44</v>
      </c>
      <c r="D21" s="43"/>
      <c r="E21" s="43"/>
      <c r="F21" s="43"/>
      <c r="G21" s="43"/>
      <c r="H21" s="43">
        <v>1735</v>
      </c>
      <c r="I21" s="43">
        <v>5463049720.1499996</v>
      </c>
      <c r="J21" s="43">
        <v>1690</v>
      </c>
      <c r="K21" s="43">
        <v>4645240428.0500002</v>
      </c>
      <c r="L21" s="43">
        <f t="shared" ref="L21:L32" si="4">J21+H21+F21+D21</f>
        <v>3425</v>
      </c>
      <c r="M21" s="43">
        <f t="shared" ref="M21:M32" si="5">K21+I21+G21+E21</f>
        <v>10108290148.200001</v>
      </c>
      <c r="N21" s="43">
        <v>96</v>
      </c>
      <c r="O21" s="43">
        <v>2939084799.4899998</v>
      </c>
      <c r="P21" s="43">
        <v>177</v>
      </c>
      <c r="Q21" s="43">
        <v>4269334227.0100002</v>
      </c>
      <c r="R21" s="43">
        <f t="shared" ref="R21:R32" si="6">N21+P21</f>
        <v>273</v>
      </c>
      <c r="S21" s="43">
        <f t="shared" ref="S21:S32" si="7">O21+Q21</f>
        <v>7208419026.5</v>
      </c>
      <c r="T21" s="43">
        <f t="shared" ref="T21:T32" si="8">R21+L21</f>
        <v>3698</v>
      </c>
      <c r="U21" s="43">
        <f t="shared" ref="U21:U32" si="9">S21+M21</f>
        <v>17316709174.700001</v>
      </c>
      <c r="V21" s="16"/>
    </row>
    <row r="22" spans="1:22" s="9" customFormat="1">
      <c r="A22" s="33">
        <v>15</v>
      </c>
      <c r="B22" s="54" t="s">
        <v>63</v>
      </c>
      <c r="C22" s="1" t="s">
        <v>64</v>
      </c>
      <c r="D22" s="44">
        <v>69</v>
      </c>
      <c r="E22" s="44">
        <v>529158571.01999998</v>
      </c>
      <c r="F22" s="44">
        <v>32</v>
      </c>
      <c r="G22" s="44">
        <v>36908547.159999996</v>
      </c>
      <c r="H22" s="44">
        <v>63</v>
      </c>
      <c r="I22" s="44">
        <v>239290748.87</v>
      </c>
      <c r="J22" s="44">
        <v>151</v>
      </c>
      <c r="K22" s="44">
        <v>218910403.88</v>
      </c>
      <c r="L22" s="42">
        <f t="shared" si="4"/>
        <v>315</v>
      </c>
      <c r="M22" s="42">
        <f t="shared" si="5"/>
        <v>1024268270.9299999</v>
      </c>
      <c r="N22" s="44">
        <v>311</v>
      </c>
      <c r="O22" s="44">
        <v>5459548699.1199999</v>
      </c>
      <c r="P22" s="44">
        <v>337</v>
      </c>
      <c r="Q22" s="44">
        <v>6062318527.2700005</v>
      </c>
      <c r="R22" s="42">
        <f t="shared" si="6"/>
        <v>648</v>
      </c>
      <c r="S22" s="42">
        <f t="shared" si="7"/>
        <v>11521867226.389999</v>
      </c>
      <c r="T22" s="42">
        <f t="shared" si="8"/>
        <v>963</v>
      </c>
      <c r="U22" s="42">
        <f t="shared" si="9"/>
        <v>12546135497.32</v>
      </c>
      <c r="V22" s="16"/>
    </row>
    <row r="23" spans="1:22" s="9" customFormat="1">
      <c r="A23" s="30">
        <v>16</v>
      </c>
      <c r="B23" s="53" t="s">
        <v>51</v>
      </c>
      <c r="C23" s="32" t="s">
        <v>52</v>
      </c>
      <c r="D23" s="43">
        <v>38</v>
      </c>
      <c r="E23" s="43">
        <v>300065198.26999998</v>
      </c>
      <c r="F23" s="43">
        <v>17</v>
      </c>
      <c r="G23" s="43">
        <v>12156939.49</v>
      </c>
      <c r="H23" s="43">
        <v>122</v>
      </c>
      <c r="I23" s="43">
        <v>309266062.88</v>
      </c>
      <c r="J23" s="43">
        <v>172</v>
      </c>
      <c r="K23" s="43">
        <v>218938978.97</v>
      </c>
      <c r="L23" s="43">
        <f t="shared" si="4"/>
        <v>349</v>
      </c>
      <c r="M23" s="43">
        <f t="shared" si="5"/>
        <v>840427179.61000001</v>
      </c>
      <c r="N23" s="43">
        <v>253</v>
      </c>
      <c r="O23" s="43">
        <v>3918310206.3200002</v>
      </c>
      <c r="P23" s="43">
        <v>265</v>
      </c>
      <c r="Q23" s="43">
        <v>4293731017.48</v>
      </c>
      <c r="R23" s="43">
        <f t="shared" si="6"/>
        <v>518</v>
      </c>
      <c r="S23" s="43">
        <f t="shared" si="7"/>
        <v>8212041223.8000002</v>
      </c>
      <c r="T23" s="43">
        <f t="shared" si="8"/>
        <v>867</v>
      </c>
      <c r="U23" s="43">
        <f t="shared" si="9"/>
        <v>9052468403.4099998</v>
      </c>
      <c r="V23" s="16"/>
    </row>
    <row r="24" spans="1:22" s="9" customFormat="1">
      <c r="A24" s="33">
        <v>17</v>
      </c>
      <c r="B24" s="54" t="s">
        <v>45</v>
      </c>
      <c r="C24" s="1" t="s">
        <v>46</v>
      </c>
      <c r="D24" s="44">
        <v>253</v>
      </c>
      <c r="E24" s="44">
        <v>510032228.45999998</v>
      </c>
      <c r="F24" s="44">
        <v>2287</v>
      </c>
      <c r="G24" s="44">
        <v>544291511.97710001</v>
      </c>
      <c r="H24" s="44">
        <v>1428</v>
      </c>
      <c r="I24" s="44">
        <v>1264086967.3699999</v>
      </c>
      <c r="J24" s="44">
        <v>2689</v>
      </c>
      <c r="K24" s="44">
        <v>1151506859.45</v>
      </c>
      <c r="L24" s="42">
        <f t="shared" si="4"/>
        <v>6657</v>
      </c>
      <c r="M24" s="42">
        <f t="shared" si="5"/>
        <v>3469917567.2570996</v>
      </c>
      <c r="N24" s="44">
        <v>901</v>
      </c>
      <c r="O24" s="44">
        <v>2504307239.3800001</v>
      </c>
      <c r="P24" s="44">
        <v>2140</v>
      </c>
      <c r="Q24" s="44">
        <v>2482941892.48</v>
      </c>
      <c r="R24" s="42">
        <f t="shared" si="6"/>
        <v>3041</v>
      </c>
      <c r="S24" s="42">
        <f t="shared" si="7"/>
        <v>4987249131.8600006</v>
      </c>
      <c r="T24" s="42">
        <f t="shared" si="8"/>
        <v>9698</v>
      </c>
      <c r="U24" s="42">
        <f t="shared" si="9"/>
        <v>8457166699.1170998</v>
      </c>
      <c r="V24" s="16"/>
    </row>
    <row r="25" spans="1:22" s="9" customFormat="1">
      <c r="A25" s="30">
        <v>18</v>
      </c>
      <c r="B25" s="53" t="s">
        <v>47</v>
      </c>
      <c r="C25" s="32" t="s">
        <v>48</v>
      </c>
      <c r="D25" s="43">
        <v>222</v>
      </c>
      <c r="E25" s="43">
        <v>553210536.77999997</v>
      </c>
      <c r="F25" s="43">
        <v>1272</v>
      </c>
      <c r="G25" s="43">
        <v>359411079.83520001</v>
      </c>
      <c r="H25" s="43">
        <v>932</v>
      </c>
      <c r="I25" s="43">
        <v>2009586448.6700001</v>
      </c>
      <c r="J25" s="43">
        <v>1962</v>
      </c>
      <c r="K25" s="43">
        <v>1802513288.54</v>
      </c>
      <c r="L25" s="43">
        <f t="shared" ref="L25:L28" si="10">J25+H25+F25+D25</f>
        <v>4388</v>
      </c>
      <c r="M25" s="43">
        <f t="shared" ref="M25:M28" si="11">K25+I25+G25+E25</f>
        <v>4724721353.8252001</v>
      </c>
      <c r="N25" s="43">
        <v>201</v>
      </c>
      <c r="O25" s="43">
        <v>1678174368.4000001</v>
      </c>
      <c r="P25" s="43">
        <v>216</v>
      </c>
      <c r="Q25" s="43">
        <v>1855200965.26</v>
      </c>
      <c r="R25" s="43">
        <f t="shared" ref="R25:R28" si="12">N25+P25</f>
        <v>417</v>
      </c>
      <c r="S25" s="43">
        <f t="shared" ref="S25:S28" si="13">O25+Q25</f>
        <v>3533375333.6599998</v>
      </c>
      <c r="T25" s="43">
        <f t="shared" ref="T25:T28" si="14">R25+L25</f>
        <v>4805</v>
      </c>
      <c r="U25" s="43">
        <f t="shared" ref="U25:U28" si="15">S25+M25</f>
        <v>8258096687.4851999</v>
      </c>
      <c r="V25" s="16"/>
    </row>
    <row r="26" spans="1:22" s="9" customFormat="1">
      <c r="A26" s="33">
        <v>19</v>
      </c>
      <c r="B26" s="54" t="s">
        <v>49</v>
      </c>
      <c r="C26" s="1" t="s">
        <v>50</v>
      </c>
      <c r="D26" s="44">
        <v>46</v>
      </c>
      <c r="E26" s="44">
        <v>148074301.22999999</v>
      </c>
      <c r="F26" s="44">
        <v>141</v>
      </c>
      <c r="G26" s="44">
        <v>118617482.53</v>
      </c>
      <c r="H26" s="44">
        <v>254</v>
      </c>
      <c r="I26" s="44">
        <v>1117547581.22</v>
      </c>
      <c r="J26" s="44">
        <v>559</v>
      </c>
      <c r="K26" s="44">
        <v>1122850693.6600001</v>
      </c>
      <c r="L26" s="42">
        <f t="shared" si="10"/>
        <v>1000</v>
      </c>
      <c r="M26" s="42">
        <f t="shared" si="11"/>
        <v>2507090058.6400003</v>
      </c>
      <c r="N26" s="44">
        <v>701</v>
      </c>
      <c r="O26" s="44">
        <v>2257352194.6100001</v>
      </c>
      <c r="P26" s="44">
        <v>1050</v>
      </c>
      <c r="Q26" s="44">
        <v>2341208678.1300001</v>
      </c>
      <c r="R26" s="42">
        <f t="shared" si="12"/>
        <v>1751</v>
      </c>
      <c r="S26" s="42">
        <f t="shared" si="13"/>
        <v>4598560872.7399998</v>
      </c>
      <c r="T26" s="42">
        <f t="shared" si="14"/>
        <v>2751</v>
      </c>
      <c r="U26" s="42">
        <f t="shared" si="15"/>
        <v>7105650931.3800001</v>
      </c>
      <c r="V26" s="16"/>
    </row>
    <row r="27" spans="1:22" s="9" customFormat="1">
      <c r="A27" s="30">
        <v>20</v>
      </c>
      <c r="B27" s="53" t="s">
        <v>34</v>
      </c>
      <c r="C27" s="32" t="s">
        <v>35</v>
      </c>
      <c r="D27" s="43">
        <v>5</v>
      </c>
      <c r="E27" s="43">
        <v>288801.17</v>
      </c>
      <c r="F27" s="43"/>
      <c r="G27" s="43"/>
      <c r="H27" s="43">
        <v>644</v>
      </c>
      <c r="I27" s="43">
        <v>1823406328.9300001</v>
      </c>
      <c r="J27" s="43">
        <v>567</v>
      </c>
      <c r="K27" s="43">
        <v>933234611.35000002</v>
      </c>
      <c r="L27" s="43">
        <f t="shared" si="10"/>
        <v>1216</v>
      </c>
      <c r="M27" s="43">
        <f t="shared" si="11"/>
        <v>2756929741.4500003</v>
      </c>
      <c r="N27" s="43">
        <v>74</v>
      </c>
      <c r="O27" s="43">
        <v>1685042364.3299999</v>
      </c>
      <c r="P27" s="43">
        <v>98</v>
      </c>
      <c r="Q27" s="43">
        <v>2209027120.8499999</v>
      </c>
      <c r="R27" s="43">
        <f t="shared" si="12"/>
        <v>172</v>
      </c>
      <c r="S27" s="43">
        <f t="shared" si="13"/>
        <v>3894069485.1799998</v>
      </c>
      <c r="T27" s="43">
        <f t="shared" si="14"/>
        <v>1388</v>
      </c>
      <c r="U27" s="43">
        <f t="shared" si="15"/>
        <v>6650999226.6300001</v>
      </c>
      <c r="V27" s="16"/>
    </row>
    <row r="28" spans="1:22" s="9" customFormat="1">
      <c r="A28" s="33">
        <v>21</v>
      </c>
      <c r="B28" s="54" t="s">
        <v>73</v>
      </c>
      <c r="C28" s="1" t="s">
        <v>74</v>
      </c>
      <c r="D28" s="44">
        <v>77</v>
      </c>
      <c r="E28" s="44">
        <v>5315236.49</v>
      </c>
      <c r="F28" s="44">
        <v>429</v>
      </c>
      <c r="G28" s="44">
        <v>84606570</v>
      </c>
      <c r="H28" s="44">
        <v>128068</v>
      </c>
      <c r="I28" s="44">
        <v>482765701.33999997</v>
      </c>
      <c r="J28" s="44">
        <v>34122</v>
      </c>
      <c r="K28" s="44">
        <v>455325926.32999998</v>
      </c>
      <c r="L28" s="42">
        <f t="shared" si="10"/>
        <v>162696</v>
      </c>
      <c r="M28" s="42">
        <f t="shared" si="11"/>
        <v>1028013434.16</v>
      </c>
      <c r="N28" s="44">
        <v>1926</v>
      </c>
      <c r="O28" s="44">
        <v>2569720517.1799998</v>
      </c>
      <c r="P28" s="44">
        <v>27939</v>
      </c>
      <c r="Q28" s="44">
        <v>2511549263.98</v>
      </c>
      <c r="R28" s="42">
        <f t="shared" si="12"/>
        <v>29865</v>
      </c>
      <c r="S28" s="42">
        <f t="shared" si="13"/>
        <v>5081269781.1599998</v>
      </c>
      <c r="T28" s="42">
        <f t="shared" si="14"/>
        <v>192561</v>
      </c>
      <c r="U28" s="42">
        <f t="shared" si="15"/>
        <v>6109283215.3199997</v>
      </c>
      <c r="V28" s="16"/>
    </row>
    <row r="29" spans="1:22" s="9" customFormat="1">
      <c r="A29" s="30">
        <v>22</v>
      </c>
      <c r="B29" s="53" t="s">
        <v>53</v>
      </c>
      <c r="C29" s="32" t="s">
        <v>54</v>
      </c>
      <c r="D29" s="43">
        <v>534</v>
      </c>
      <c r="E29" s="43">
        <v>402406171.12</v>
      </c>
      <c r="F29" s="43">
        <v>1159</v>
      </c>
      <c r="G29" s="43">
        <v>65594082.939999998</v>
      </c>
      <c r="H29" s="43">
        <v>407868</v>
      </c>
      <c r="I29" s="43">
        <v>487769826.41000003</v>
      </c>
      <c r="J29" s="43">
        <v>3812</v>
      </c>
      <c r="K29" s="43">
        <v>457204772.12</v>
      </c>
      <c r="L29" s="43">
        <f t="shared" si="4"/>
        <v>413373</v>
      </c>
      <c r="M29" s="43">
        <f t="shared" si="5"/>
        <v>1412974852.5900002</v>
      </c>
      <c r="N29" s="43">
        <v>5245</v>
      </c>
      <c r="O29" s="43">
        <v>1875043241.1600001</v>
      </c>
      <c r="P29" s="43">
        <v>30790</v>
      </c>
      <c r="Q29" s="43">
        <v>2216903915.5500002</v>
      </c>
      <c r="R29" s="43">
        <f t="shared" si="6"/>
        <v>36035</v>
      </c>
      <c r="S29" s="43">
        <f t="shared" si="7"/>
        <v>4091947156.71</v>
      </c>
      <c r="T29" s="43">
        <f t="shared" si="8"/>
        <v>449408</v>
      </c>
      <c r="U29" s="43">
        <f t="shared" si="9"/>
        <v>5504922009.3000002</v>
      </c>
      <c r="V29" s="16"/>
    </row>
    <row r="30" spans="1:22" s="9" customFormat="1">
      <c r="A30" s="33">
        <v>23</v>
      </c>
      <c r="B30" s="23" t="s">
        <v>57</v>
      </c>
      <c r="C30" s="1" t="s">
        <v>58</v>
      </c>
      <c r="D30" s="44">
        <v>509</v>
      </c>
      <c r="E30" s="44">
        <v>336884060.75999999</v>
      </c>
      <c r="F30" s="44">
        <v>2441</v>
      </c>
      <c r="G30" s="44">
        <v>351227692.74000001</v>
      </c>
      <c r="H30" s="44">
        <v>2651</v>
      </c>
      <c r="I30" s="44">
        <v>1766444394.03</v>
      </c>
      <c r="J30" s="44">
        <v>6178</v>
      </c>
      <c r="K30" s="44">
        <v>1460009088.8299999</v>
      </c>
      <c r="L30" s="42">
        <f t="shared" si="4"/>
        <v>11779</v>
      </c>
      <c r="M30" s="42">
        <f t="shared" si="5"/>
        <v>3914565236.3599997</v>
      </c>
      <c r="N30" s="44">
        <v>446</v>
      </c>
      <c r="O30" s="44">
        <v>467737575.75999999</v>
      </c>
      <c r="P30" s="44">
        <v>437</v>
      </c>
      <c r="Q30" s="44">
        <v>757275311.38</v>
      </c>
      <c r="R30" s="42">
        <f t="shared" si="6"/>
        <v>883</v>
      </c>
      <c r="S30" s="42">
        <f t="shared" si="7"/>
        <v>1225012887.1399999</v>
      </c>
      <c r="T30" s="42">
        <f t="shared" si="8"/>
        <v>12662</v>
      </c>
      <c r="U30" s="42">
        <f t="shared" si="9"/>
        <v>5139578123.5</v>
      </c>
      <c r="V30" s="16"/>
    </row>
    <row r="31" spans="1:22" s="9" customFormat="1">
      <c r="A31" s="30">
        <v>24</v>
      </c>
      <c r="B31" s="31" t="s">
        <v>69</v>
      </c>
      <c r="C31" s="32" t="s">
        <v>70</v>
      </c>
      <c r="D31" s="43">
        <v>378</v>
      </c>
      <c r="E31" s="43">
        <v>1369541544.6800001</v>
      </c>
      <c r="F31" s="43">
        <v>123</v>
      </c>
      <c r="G31" s="43">
        <v>131438152.38249999</v>
      </c>
      <c r="H31" s="43">
        <v>245</v>
      </c>
      <c r="I31" s="43">
        <v>353563982.20999998</v>
      </c>
      <c r="J31" s="43">
        <v>535</v>
      </c>
      <c r="K31" s="43">
        <v>399644826.95999998</v>
      </c>
      <c r="L31" s="43">
        <f t="shared" si="4"/>
        <v>1281</v>
      </c>
      <c r="M31" s="43">
        <f t="shared" si="5"/>
        <v>2254188506.2325001</v>
      </c>
      <c r="N31" s="43">
        <v>121</v>
      </c>
      <c r="O31" s="43">
        <v>866472357.09000003</v>
      </c>
      <c r="P31" s="43">
        <v>153</v>
      </c>
      <c r="Q31" s="43">
        <v>1897234672.6400001</v>
      </c>
      <c r="R31" s="43">
        <f t="shared" si="6"/>
        <v>274</v>
      </c>
      <c r="S31" s="43">
        <f t="shared" si="7"/>
        <v>2763707029.73</v>
      </c>
      <c r="T31" s="43">
        <f t="shared" si="8"/>
        <v>1555</v>
      </c>
      <c r="U31" s="43">
        <f t="shared" si="9"/>
        <v>5017895535.9624996</v>
      </c>
      <c r="V31" s="16"/>
    </row>
    <row r="32" spans="1:22" s="9" customFormat="1">
      <c r="A32" s="33">
        <v>25</v>
      </c>
      <c r="B32" s="54" t="s">
        <v>55</v>
      </c>
      <c r="C32" s="1" t="s">
        <v>56</v>
      </c>
      <c r="D32" s="44">
        <v>211</v>
      </c>
      <c r="E32" s="44">
        <v>237698892.87</v>
      </c>
      <c r="F32" s="44"/>
      <c r="G32" s="44"/>
      <c r="H32" s="44">
        <v>304</v>
      </c>
      <c r="I32" s="44">
        <v>102285664.08</v>
      </c>
      <c r="J32" s="44">
        <v>109</v>
      </c>
      <c r="K32" s="44">
        <v>1010501271.26</v>
      </c>
      <c r="L32" s="42">
        <f t="shared" si="4"/>
        <v>624</v>
      </c>
      <c r="M32" s="42">
        <f t="shared" si="5"/>
        <v>1350485828.21</v>
      </c>
      <c r="N32" s="44">
        <v>62</v>
      </c>
      <c r="O32" s="44">
        <v>2040643856.5699999</v>
      </c>
      <c r="P32" s="44">
        <v>14</v>
      </c>
      <c r="Q32" s="44">
        <v>725913971.09000003</v>
      </c>
      <c r="R32" s="42">
        <f t="shared" si="6"/>
        <v>76</v>
      </c>
      <c r="S32" s="42">
        <f t="shared" si="7"/>
        <v>2766557827.6599998</v>
      </c>
      <c r="T32" s="42">
        <f t="shared" si="8"/>
        <v>700</v>
      </c>
      <c r="U32" s="42">
        <f t="shared" si="9"/>
        <v>4117043655.8699999</v>
      </c>
      <c r="V32" s="16"/>
    </row>
    <row r="33" spans="1:22" s="9" customFormat="1">
      <c r="A33" s="30">
        <v>26</v>
      </c>
      <c r="B33" s="53" t="s">
        <v>89</v>
      </c>
      <c r="C33" s="32" t="s">
        <v>90</v>
      </c>
      <c r="D33" s="43">
        <v>10</v>
      </c>
      <c r="E33" s="43">
        <v>49034000</v>
      </c>
      <c r="F33" s="43"/>
      <c r="G33" s="43"/>
      <c r="H33" s="43">
        <v>163</v>
      </c>
      <c r="I33" s="43">
        <v>1588513518.5</v>
      </c>
      <c r="J33" s="43">
        <v>225</v>
      </c>
      <c r="K33" s="43">
        <v>1592121659.97</v>
      </c>
      <c r="L33" s="43">
        <f t="shared" ref="L33:M40" si="16">J33+H33+F33+D33</f>
        <v>398</v>
      </c>
      <c r="M33" s="43">
        <f t="shared" si="16"/>
        <v>3229669178.4700003</v>
      </c>
      <c r="N33" s="43">
        <v>13</v>
      </c>
      <c r="O33" s="43">
        <v>81593300.790000007</v>
      </c>
      <c r="P33" s="43">
        <v>16</v>
      </c>
      <c r="Q33" s="43">
        <v>129225048.69</v>
      </c>
      <c r="R33" s="43">
        <f t="shared" si="2"/>
        <v>29</v>
      </c>
      <c r="S33" s="43">
        <f t="shared" si="3"/>
        <v>210818349.48000002</v>
      </c>
      <c r="T33" s="43">
        <f t="shared" ref="T33:U40" si="17">R33+L33</f>
        <v>427</v>
      </c>
      <c r="U33" s="43">
        <f t="shared" si="17"/>
        <v>3440487527.9500003</v>
      </c>
      <c r="V33" s="16"/>
    </row>
    <row r="34" spans="1:22" s="9" customFormat="1">
      <c r="A34" s="33">
        <v>27</v>
      </c>
      <c r="B34" s="54" t="s">
        <v>85</v>
      </c>
      <c r="C34" s="1" t="s">
        <v>86</v>
      </c>
      <c r="D34" s="44">
        <v>175</v>
      </c>
      <c r="E34" s="44">
        <v>131835753.11</v>
      </c>
      <c r="F34" s="44">
        <v>423</v>
      </c>
      <c r="G34" s="44">
        <v>133020861.54000001</v>
      </c>
      <c r="H34" s="44">
        <v>121</v>
      </c>
      <c r="I34" s="44">
        <v>218331035.59</v>
      </c>
      <c r="J34" s="44">
        <v>832</v>
      </c>
      <c r="K34" s="44">
        <v>322902767</v>
      </c>
      <c r="L34" s="42">
        <f t="shared" si="16"/>
        <v>1551</v>
      </c>
      <c r="M34" s="42">
        <f t="shared" si="16"/>
        <v>806090417.24000001</v>
      </c>
      <c r="N34" s="44">
        <v>360</v>
      </c>
      <c r="O34" s="44">
        <v>1262726897.1600001</v>
      </c>
      <c r="P34" s="44">
        <v>674</v>
      </c>
      <c r="Q34" s="44">
        <v>1221186751.5599999</v>
      </c>
      <c r="R34" s="42">
        <f t="shared" si="2"/>
        <v>1034</v>
      </c>
      <c r="S34" s="42">
        <f t="shared" si="3"/>
        <v>2483913648.7200003</v>
      </c>
      <c r="T34" s="42">
        <f t="shared" si="17"/>
        <v>2585</v>
      </c>
      <c r="U34" s="42">
        <f t="shared" si="17"/>
        <v>3290004065.96</v>
      </c>
      <c r="V34" s="16"/>
    </row>
    <row r="35" spans="1:22" s="9" customFormat="1">
      <c r="A35" s="30">
        <v>28</v>
      </c>
      <c r="B35" s="53" t="s">
        <v>67</v>
      </c>
      <c r="C35" s="32" t="s">
        <v>68</v>
      </c>
      <c r="D35" s="43">
        <v>1454</v>
      </c>
      <c r="E35" s="43">
        <v>239923266.47</v>
      </c>
      <c r="F35" s="43">
        <v>1707</v>
      </c>
      <c r="G35" s="43">
        <v>116568653.16</v>
      </c>
      <c r="H35" s="43">
        <v>2078</v>
      </c>
      <c r="I35" s="43">
        <v>54709988.759999998</v>
      </c>
      <c r="J35" s="43">
        <v>7830</v>
      </c>
      <c r="K35" s="43">
        <v>865153717.75</v>
      </c>
      <c r="L35" s="43">
        <f t="shared" si="16"/>
        <v>13069</v>
      </c>
      <c r="M35" s="43">
        <f t="shared" si="16"/>
        <v>1276355626.1399999</v>
      </c>
      <c r="N35" s="43">
        <v>1300</v>
      </c>
      <c r="O35" s="43">
        <v>1096755184.47</v>
      </c>
      <c r="P35" s="43">
        <v>4679</v>
      </c>
      <c r="Q35" s="43">
        <v>417416383.18000001</v>
      </c>
      <c r="R35" s="43">
        <f t="shared" si="2"/>
        <v>5979</v>
      </c>
      <c r="S35" s="43">
        <f t="shared" si="3"/>
        <v>1514171567.6500001</v>
      </c>
      <c r="T35" s="43">
        <f t="shared" si="17"/>
        <v>19048</v>
      </c>
      <c r="U35" s="43">
        <f t="shared" si="17"/>
        <v>2790527193.79</v>
      </c>
      <c r="V35" s="16"/>
    </row>
    <row r="36" spans="1:22" s="9" customFormat="1">
      <c r="A36" s="33">
        <v>29</v>
      </c>
      <c r="B36" s="54" t="s">
        <v>93</v>
      </c>
      <c r="C36" s="1" t="s">
        <v>94</v>
      </c>
      <c r="D36" s="44">
        <v>51</v>
      </c>
      <c r="E36" s="44">
        <v>103637197.51000001</v>
      </c>
      <c r="F36" s="44">
        <v>38</v>
      </c>
      <c r="G36" s="44">
        <v>21611249.260000002</v>
      </c>
      <c r="H36" s="44">
        <v>41</v>
      </c>
      <c r="I36" s="44">
        <v>186499995.72</v>
      </c>
      <c r="J36" s="44">
        <v>378</v>
      </c>
      <c r="K36" s="44">
        <v>172487757.24000001</v>
      </c>
      <c r="L36" s="42">
        <f t="shared" si="16"/>
        <v>508</v>
      </c>
      <c r="M36" s="42">
        <f t="shared" si="16"/>
        <v>484236199.73000002</v>
      </c>
      <c r="N36" s="44">
        <v>82</v>
      </c>
      <c r="O36" s="44">
        <v>982509168.19000006</v>
      </c>
      <c r="P36" s="44">
        <v>90</v>
      </c>
      <c r="Q36" s="44">
        <v>1063502638.64</v>
      </c>
      <c r="R36" s="42">
        <f t="shared" si="2"/>
        <v>172</v>
      </c>
      <c r="S36" s="42">
        <f t="shared" si="3"/>
        <v>2046011806.8299999</v>
      </c>
      <c r="T36" s="42">
        <f t="shared" si="17"/>
        <v>680</v>
      </c>
      <c r="U36" s="42">
        <f t="shared" si="17"/>
        <v>2530248006.5599999</v>
      </c>
      <c r="V36" s="16"/>
    </row>
    <row r="37" spans="1:22" s="9" customFormat="1">
      <c r="A37" s="30">
        <v>30</v>
      </c>
      <c r="B37" s="53" t="s">
        <v>65</v>
      </c>
      <c r="C37" s="32" t="s">
        <v>66</v>
      </c>
      <c r="D37" s="43">
        <v>394</v>
      </c>
      <c r="E37" s="43">
        <v>128502126.31999999</v>
      </c>
      <c r="F37" s="43">
        <v>2001</v>
      </c>
      <c r="G37" s="43">
        <v>452773327.33999997</v>
      </c>
      <c r="H37" s="43">
        <v>1144</v>
      </c>
      <c r="I37" s="43">
        <v>410880612.00999999</v>
      </c>
      <c r="J37" s="43">
        <v>1720</v>
      </c>
      <c r="K37" s="43">
        <v>278665256.87</v>
      </c>
      <c r="L37" s="43">
        <f t="shared" si="16"/>
        <v>5259</v>
      </c>
      <c r="M37" s="43">
        <f t="shared" si="16"/>
        <v>1270821322.54</v>
      </c>
      <c r="N37" s="43">
        <v>268</v>
      </c>
      <c r="O37" s="43">
        <v>609185204.54999995</v>
      </c>
      <c r="P37" s="43">
        <v>256</v>
      </c>
      <c r="Q37" s="43">
        <v>430531982.67000002</v>
      </c>
      <c r="R37" s="43">
        <f t="shared" si="2"/>
        <v>524</v>
      </c>
      <c r="S37" s="43">
        <f t="shared" si="3"/>
        <v>1039717187.22</v>
      </c>
      <c r="T37" s="43">
        <f t="shared" si="17"/>
        <v>5783</v>
      </c>
      <c r="U37" s="43">
        <f t="shared" si="17"/>
        <v>2310538509.7600002</v>
      </c>
      <c r="V37" s="16"/>
    </row>
    <row r="38" spans="1:22" s="9" customFormat="1">
      <c r="A38" s="33">
        <v>31</v>
      </c>
      <c r="B38" s="54" t="s">
        <v>77</v>
      </c>
      <c r="C38" s="1" t="s">
        <v>78</v>
      </c>
      <c r="D38" s="44">
        <v>464</v>
      </c>
      <c r="E38" s="44">
        <v>33661395.369999997</v>
      </c>
      <c r="F38" s="44">
        <v>3969</v>
      </c>
      <c r="G38" s="44">
        <v>205612836.45609999</v>
      </c>
      <c r="H38" s="44">
        <v>1875</v>
      </c>
      <c r="I38" s="44">
        <v>285123278.58999997</v>
      </c>
      <c r="J38" s="44">
        <v>5616</v>
      </c>
      <c r="K38" s="44">
        <v>344928488.50209999</v>
      </c>
      <c r="L38" s="42">
        <f t="shared" si="16"/>
        <v>11924</v>
      </c>
      <c r="M38" s="42">
        <f t="shared" si="16"/>
        <v>869325998.9181999</v>
      </c>
      <c r="N38" s="44">
        <v>1607</v>
      </c>
      <c r="O38" s="44">
        <v>799794148.87</v>
      </c>
      <c r="P38" s="44">
        <v>23142</v>
      </c>
      <c r="Q38" s="44">
        <v>562822307.27999997</v>
      </c>
      <c r="R38" s="42">
        <f t="shared" si="2"/>
        <v>24749</v>
      </c>
      <c r="S38" s="42">
        <f t="shared" si="3"/>
        <v>1362616456.1500001</v>
      </c>
      <c r="T38" s="42">
        <f t="shared" si="17"/>
        <v>36673</v>
      </c>
      <c r="U38" s="42">
        <f t="shared" si="17"/>
        <v>2231942455.0682001</v>
      </c>
      <c r="V38" s="16"/>
    </row>
    <row r="39" spans="1:22" s="9" customFormat="1">
      <c r="A39" s="30">
        <v>32</v>
      </c>
      <c r="B39" s="53" t="s">
        <v>87</v>
      </c>
      <c r="C39" s="32" t="s">
        <v>88</v>
      </c>
      <c r="D39" s="43">
        <v>64</v>
      </c>
      <c r="E39" s="43">
        <v>368293122.47000003</v>
      </c>
      <c r="F39" s="43">
        <v>106</v>
      </c>
      <c r="G39" s="43">
        <v>7964695.0099999998</v>
      </c>
      <c r="H39" s="43">
        <v>619</v>
      </c>
      <c r="I39" s="43">
        <v>259924251.55000001</v>
      </c>
      <c r="J39" s="43">
        <v>1334</v>
      </c>
      <c r="K39" s="43">
        <v>632774104.57000005</v>
      </c>
      <c r="L39" s="43">
        <f t="shared" si="16"/>
        <v>2123</v>
      </c>
      <c r="M39" s="43">
        <f t="shared" si="16"/>
        <v>1268956173.6000001</v>
      </c>
      <c r="N39" s="43">
        <v>284</v>
      </c>
      <c r="O39" s="43">
        <v>410675220.79000002</v>
      </c>
      <c r="P39" s="43">
        <v>178</v>
      </c>
      <c r="Q39" s="43">
        <v>394223865.67000002</v>
      </c>
      <c r="R39" s="43">
        <f t="shared" si="2"/>
        <v>462</v>
      </c>
      <c r="S39" s="43">
        <f t="shared" si="3"/>
        <v>804899086.46000004</v>
      </c>
      <c r="T39" s="43">
        <f t="shared" si="17"/>
        <v>2585</v>
      </c>
      <c r="U39" s="43">
        <f t="shared" si="17"/>
        <v>2073855260.0600002</v>
      </c>
      <c r="V39" s="16"/>
    </row>
    <row r="40" spans="1:22" s="9" customFormat="1">
      <c r="A40" s="33">
        <v>33</v>
      </c>
      <c r="B40" s="23" t="s">
        <v>75</v>
      </c>
      <c r="C40" s="1" t="s">
        <v>345</v>
      </c>
      <c r="D40" s="44">
        <v>721</v>
      </c>
      <c r="E40" s="44">
        <v>27850914.039999999</v>
      </c>
      <c r="F40" s="44">
        <v>4431</v>
      </c>
      <c r="G40" s="44">
        <v>156464264.52000001</v>
      </c>
      <c r="H40" s="44">
        <v>3063</v>
      </c>
      <c r="I40" s="44">
        <v>214575149.84</v>
      </c>
      <c r="J40" s="44">
        <v>8542</v>
      </c>
      <c r="K40" s="44">
        <v>252439188.44999999</v>
      </c>
      <c r="L40" s="42">
        <f t="shared" si="16"/>
        <v>16757</v>
      </c>
      <c r="M40" s="42">
        <f t="shared" si="16"/>
        <v>651329516.8499999</v>
      </c>
      <c r="N40" s="44">
        <v>2090</v>
      </c>
      <c r="O40" s="44">
        <v>708058929.98000002</v>
      </c>
      <c r="P40" s="44">
        <v>17331</v>
      </c>
      <c r="Q40" s="44">
        <v>524635106.45999998</v>
      </c>
      <c r="R40" s="42">
        <f t="shared" si="2"/>
        <v>19421</v>
      </c>
      <c r="S40" s="42">
        <f t="shared" si="3"/>
        <v>1232694036.4400001</v>
      </c>
      <c r="T40" s="42">
        <f t="shared" si="17"/>
        <v>36178</v>
      </c>
      <c r="U40" s="42">
        <f t="shared" si="17"/>
        <v>1884023553.29</v>
      </c>
      <c r="V40" s="16"/>
    </row>
    <row r="41" spans="1:22" s="9" customFormat="1">
      <c r="A41" s="30">
        <v>34</v>
      </c>
      <c r="B41" s="31" t="s">
        <v>108</v>
      </c>
      <c r="C41" s="32" t="s">
        <v>109</v>
      </c>
      <c r="D41" s="43">
        <v>209</v>
      </c>
      <c r="E41" s="43">
        <v>8776079.4700000007</v>
      </c>
      <c r="F41" s="43">
        <v>1850</v>
      </c>
      <c r="G41" s="43">
        <v>73587275.590000004</v>
      </c>
      <c r="H41" s="43">
        <v>983</v>
      </c>
      <c r="I41" s="43">
        <v>259285874.81999999</v>
      </c>
      <c r="J41" s="43">
        <v>187687</v>
      </c>
      <c r="K41" s="43">
        <v>401058076.78850001</v>
      </c>
      <c r="L41" s="43">
        <f t="shared" ref="L41:L48" si="18">J41+H41+F41+D41</f>
        <v>190729</v>
      </c>
      <c r="M41" s="43">
        <f t="shared" ref="M41:M48" si="19">K41+I41+G41+E41</f>
        <v>742707306.66850007</v>
      </c>
      <c r="N41" s="43">
        <v>643</v>
      </c>
      <c r="O41" s="43">
        <v>666822582.21000004</v>
      </c>
      <c r="P41" s="43">
        <v>985</v>
      </c>
      <c r="Q41" s="43">
        <v>455332819.24000001</v>
      </c>
      <c r="R41" s="43">
        <f t="shared" si="2"/>
        <v>1628</v>
      </c>
      <c r="S41" s="43">
        <f t="shared" si="3"/>
        <v>1122155401.45</v>
      </c>
      <c r="T41" s="43">
        <f t="shared" ref="T41:T48" si="20">R41+L41</f>
        <v>192357</v>
      </c>
      <c r="U41" s="43">
        <f t="shared" ref="U41:U48" si="21">S41+M41</f>
        <v>1864862708.1185002</v>
      </c>
      <c r="V41" s="16"/>
    </row>
    <row r="42" spans="1:22" s="9" customFormat="1">
      <c r="A42" s="33">
        <v>35</v>
      </c>
      <c r="B42" s="54" t="s">
        <v>71</v>
      </c>
      <c r="C42" s="1" t="s">
        <v>72</v>
      </c>
      <c r="D42" s="44">
        <v>370</v>
      </c>
      <c r="E42" s="44">
        <v>230715520.46000001</v>
      </c>
      <c r="F42" s="44">
        <v>301</v>
      </c>
      <c r="G42" s="44">
        <v>12164234.75</v>
      </c>
      <c r="H42" s="44">
        <v>23053</v>
      </c>
      <c r="I42" s="44">
        <v>220049141.74000001</v>
      </c>
      <c r="J42" s="44">
        <v>4443</v>
      </c>
      <c r="K42" s="44">
        <v>268330365.33000001</v>
      </c>
      <c r="L42" s="42">
        <f t="shared" si="18"/>
        <v>28167</v>
      </c>
      <c r="M42" s="42">
        <f t="shared" si="19"/>
        <v>731259262.28000009</v>
      </c>
      <c r="N42" s="44">
        <v>419</v>
      </c>
      <c r="O42" s="44">
        <v>394912743.75</v>
      </c>
      <c r="P42" s="44">
        <v>429</v>
      </c>
      <c r="Q42" s="44">
        <v>551897909.41999996</v>
      </c>
      <c r="R42" s="42">
        <f t="shared" si="2"/>
        <v>848</v>
      </c>
      <c r="S42" s="42">
        <f t="shared" si="3"/>
        <v>946810653.16999996</v>
      </c>
      <c r="T42" s="42">
        <f t="shared" si="20"/>
        <v>29015</v>
      </c>
      <c r="U42" s="42">
        <f t="shared" si="21"/>
        <v>1678069915.45</v>
      </c>
      <c r="V42" s="16"/>
    </row>
    <row r="43" spans="1:22" s="9" customFormat="1">
      <c r="A43" s="30">
        <v>36</v>
      </c>
      <c r="B43" s="53" t="s">
        <v>61</v>
      </c>
      <c r="C43" s="32" t="s">
        <v>62</v>
      </c>
      <c r="D43" s="43"/>
      <c r="E43" s="43"/>
      <c r="F43" s="43"/>
      <c r="G43" s="43"/>
      <c r="H43" s="43">
        <v>522</v>
      </c>
      <c r="I43" s="43">
        <v>423260532.88</v>
      </c>
      <c r="J43" s="43">
        <v>993</v>
      </c>
      <c r="K43" s="43">
        <v>407346602.66000003</v>
      </c>
      <c r="L43" s="43">
        <f t="shared" si="18"/>
        <v>1515</v>
      </c>
      <c r="M43" s="43">
        <f t="shared" si="19"/>
        <v>830607135.53999996</v>
      </c>
      <c r="N43" s="43">
        <v>48</v>
      </c>
      <c r="O43" s="43">
        <v>408689393.72000003</v>
      </c>
      <c r="P43" s="43">
        <v>170</v>
      </c>
      <c r="Q43" s="43">
        <v>424250000</v>
      </c>
      <c r="R43" s="43">
        <f t="shared" si="2"/>
        <v>218</v>
      </c>
      <c r="S43" s="43">
        <f t="shared" si="3"/>
        <v>832939393.72000003</v>
      </c>
      <c r="T43" s="43">
        <f t="shared" si="20"/>
        <v>1733</v>
      </c>
      <c r="U43" s="43">
        <f t="shared" si="21"/>
        <v>1663546529.26</v>
      </c>
      <c r="V43" s="16"/>
    </row>
    <row r="44" spans="1:22" s="9" customFormat="1">
      <c r="A44" s="33">
        <v>37</v>
      </c>
      <c r="B44" s="54" t="s">
        <v>99</v>
      </c>
      <c r="C44" s="1" t="s">
        <v>100</v>
      </c>
      <c r="D44" s="44">
        <v>47</v>
      </c>
      <c r="E44" s="44">
        <v>13032244.720000001</v>
      </c>
      <c r="F44" s="44">
        <v>144</v>
      </c>
      <c r="G44" s="44">
        <v>16838565.82</v>
      </c>
      <c r="H44" s="44">
        <v>364</v>
      </c>
      <c r="I44" s="44">
        <v>385941128.77999997</v>
      </c>
      <c r="J44" s="44">
        <v>368</v>
      </c>
      <c r="K44" s="44">
        <v>210907097.09999999</v>
      </c>
      <c r="L44" s="42">
        <f t="shared" si="18"/>
        <v>923</v>
      </c>
      <c r="M44" s="42">
        <f t="shared" si="19"/>
        <v>626719036.42000008</v>
      </c>
      <c r="N44" s="44">
        <v>61</v>
      </c>
      <c r="O44" s="44">
        <v>286770650.80000001</v>
      </c>
      <c r="P44" s="44">
        <v>50</v>
      </c>
      <c r="Q44" s="44">
        <v>453787500</v>
      </c>
      <c r="R44" s="42">
        <f t="shared" si="2"/>
        <v>111</v>
      </c>
      <c r="S44" s="42">
        <f t="shared" si="3"/>
        <v>740558150.79999995</v>
      </c>
      <c r="T44" s="42">
        <f t="shared" si="20"/>
        <v>1034</v>
      </c>
      <c r="U44" s="42">
        <f t="shared" si="21"/>
        <v>1367277187.22</v>
      </c>
      <c r="V44" s="16"/>
    </row>
    <row r="45" spans="1:22" s="9" customFormat="1">
      <c r="A45" s="30">
        <v>38</v>
      </c>
      <c r="B45" s="53" t="s">
        <v>83</v>
      </c>
      <c r="C45" s="32" t="s">
        <v>84</v>
      </c>
      <c r="D45" s="43">
        <v>179</v>
      </c>
      <c r="E45" s="43">
        <v>90926239.469999999</v>
      </c>
      <c r="F45" s="43">
        <v>535</v>
      </c>
      <c r="G45" s="43">
        <v>107055505.3</v>
      </c>
      <c r="H45" s="43">
        <v>273</v>
      </c>
      <c r="I45" s="43">
        <v>164731223.12</v>
      </c>
      <c r="J45" s="43">
        <v>321</v>
      </c>
      <c r="K45" s="43">
        <v>155804756.13</v>
      </c>
      <c r="L45" s="43">
        <f t="shared" si="18"/>
        <v>1308</v>
      </c>
      <c r="M45" s="43">
        <f t="shared" si="19"/>
        <v>518517724.01999998</v>
      </c>
      <c r="N45" s="43">
        <v>289</v>
      </c>
      <c r="O45" s="43">
        <v>328384841.31999999</v>
      </c>
      <c r="P45" s="43">
        <v>274</v>
      </c>
      <c r="Q45" s="43">
        <v>288365242.19999999</v>
      </c>
      <c r="R45" s="43">
        <f t="shared" si="2"/>
        <v>563</v>
      </c>
      <c r="S45" s="43">
        <f t="shared" si="3"/>
        <v>616750083.51999998</v>
      </c>
      <c r="T45" s="43">
        <f t="shared" si="20"/>
        <v>1871</v>
      </c>
      <c r="U45" s="43">
        <f t="shared" si="21"/>
        <v>1135267807.54</v>
      </c>
      <c r="V45" s="16"/>
    </row>
    <row r="46" spans="1:22" s="9" customFormat="1">
      <c r="A46" s="33">
        <v>39</v>
      </c>
      <c r="B46" s="54" t="s">
        <v>76</v>
      </c>
      <c r="C46" s="1" t="s">
        <v>346</v>
      </c>
      <c r="D46" s="44">
        <v>216</v>
      </c>
      <c r="E46" s="44">
        <v>27853371.309999999</v>
      </c>
      <c r="F46" s="44">
        <v>1120</v>
      </c>
      <c r="G46" s="44">
        <v>56835058.109999999</v>
      </c>
      <c r="H46" s="44">
        <v>2226</v>
      </c>
      <c r="I46" s="44">
        <v>189464731.13999999</v>
      </c>
      <c r="J46" s="44">
        <v>3572</v>
      </c>
      <c r="K46" s="44">
        <v>140674879.06</v>
      </c>
      <c r="L46" s="42">
        <f t="shared" si="18"/>
        <v>7134</v>
      </c>
      <c r="M46" s="42">
        <f t="shared" si="19"/>
        <v>414828039.62</v>
      </c>
      <c r="N46" s="44">
        <v>503</v>
      </c>
      <c r="O46" s="44">
        <v>315949381.81</v>
      </c>
      <c r="P46" s="44">
        <v>6640</v>
      </c>
      <c r="Q46" s="44">
        <v>326554247.75999999</v>
      </c>
      <c r="R46" s="42">
        <f t="shared" si="2"/>
        <v>7143</v>
      </c>
      <c r="S46" s="42">
        <f t="shared" si="3"/>
        <v>642503629.56999993</v>
      </c>
      <c r="T46" s="42">
        <f t="shared" si="20"/>
        <v>14277</v>
      </c>
      <c r="U46" s="42">
        <f t="shared" si="21"/>
        <v>1057331669.1899999</v>
      </c>
      <c r="V46" s="16"/>
    </row>
    <row r="47" spans="1:22" s="9" customFormat="1">
      <c r="A47" s="30">
        <v>40</v>
      </c>
      <c r="B47" s="53" t="s">
        <v>106</v>
      </c>
      <c r="C47" s="32" t="s">
        <v>107</v>
      </c>
      <c r="D47" s="43">
        <v>169</v>
      </c>
      <c r="E47" s="43">
        <v>216672806.06999999</v>
      </c>
      <c r="F47" s="43">
        <v>1150</v>
      </c>
      <c r="G47" s="43">
        <v>126279765.06</v>
      </c>
      <c r="H47" s="43">
        <v>191</v>
      </c>
      <c r="I47" s="43">
        <v>88235144.769999996</v>
      </c>
      <c r="J47" s="43">
        <v>614</v>
      </c>
      <c r="K47" s="43">
        <v>52484423.560000002</v>
      </c>
      <c r="L47" s="43">
        <f t="shared" si="18"/>
        <v>2124</v>
      </c>
      <c r="M47" s="43">
        <f t="shared" si="19"/>
        <v>483672139.45999998</v>
      </c>
      <c r="N47" s="43">
        <v>66</v>
      </c>
      <c r="O47" s="43">
        <v>183694652.68000001</v>
      </c>
      <c r="P47" s="43">
        <v>80</v>
      </c>
      <c r="Q47" s="43">
        <v>338597337.37</v>
      </c>
      <c r="R47" s="43">
        <f t="shared" si="2"/>
        <v>146</v>
      </c>
      <c r="S47" s="43">
        <f t="shared" si="3"/>
        <v>522291990.05000001</v>
      </c>
      <c r="T47" s="43">
        <f t="shared" si="20"/>
        <v>2270</v>
      </c>
      <c r="U47" s="43">
        <f t="shared" si="21"/>
        <v>1005964129.51</v>
      </c>
      <c r="V47" s="16"/>
    </row>
    <row r="48" spans="1:22" s="9" customFormat="1">
      <c r="A48" s="33">
        <v>41</v>
      </c>
      <c r="B48" s="54" t="s">
        <v>130</v>
      </c>
      <c r="C48" s="1" t="s">
        <v>131</v>
      </c>
      <c r="D48" s="44">
        <v>18</v>
      </c>
      <c r="E48" s="44">
        <v>2167618.19</v>
      </c>
      <c r="F48" s="44">
        <v>117</v>
      </c>
      <c r="G48" s="44">
        <v>17467612.120000001</v>
      </c>
      <c r="H48" s="44">
        <v>511</v>
      </c>
      <c r="I48" s="44">
        <v>62011121.75</v>
      </c>
      <c r="J48" s="44">
        <v>1530</v>
      </c>
      <c r="K48" s="44">
        <v>405246266.69</v>
      </c>
      <c r="L48" s="42">
        <f t="shared" si="18"/>
        <v>2176</v>
      </c>
      <c r="M48" s="42">
        <f t="shared" si="19"/>
        <v>486892618.75</v>
      </c>
      <c r="N48" s="44">
        <v>222</v>
      </c>
      <c r="O48" s="44">
        <v>378726606.88</v>
      </c>
      <c r="P48" s="44">
        <v>31</v>
      </c>
      <c r="Q48" s="44">
        <v>20256872.239999998</v>
      </c>
      <c r="R48" s="42">
        <f t="shared" si="2"/>
        <v>253</v>
      </c>
      <c r="S48" s="42">
        <f t="shared" si="3"/>
        <v>398983479.12</v>
      </c>
      <c r="T48" s="42">
        <f t="shared" si="20"/>
        <v>2429</v>
      </c>
      <c r="U48" s="42">
        <f t="shared" si="21"/>
        <v>885876097.87</v>
      </c>
      <c r="V48" s="16"/>
    </row>
    <row r="49" spans="1:22" s="9" customFormat="1">
      <c r="A49" s="30">
        <v>42</v>
      </c>
      <c r="B49" s="53" t="s">
        <v>116</v>
      </c>
      <c r="C49" s="32" t="s">
        <v>347</v>
      </c>
      <c r="D49" s="43"/>
      <c r="E49" s="43"/>
      <c r="F49" s="43"/>
      <c r="G49" s="43"/>
      <c r="H49" s="43">
        <v>499</v>
      </c>
      <c r="I49" s="43">
        <v>261318829.59</v>
      </c>
      <c r="J49" s="43">
        <v>480</v>
      </c>
      <c r="K49" s="43">
        <v>397989098.06999999</v>
      </c>
      <c r="L49" s="43">
        <f t="shared" ref="L49:M56" si="22">J49+H49+F49+D49</f>
        <v>979</v>
      </c>
      <c r="M49" s="43">
        <f t="shared" si="22"/>
        <v>659307927.65999997</v>
      </c>
      <c r="N49" s="43">
        <v>111</v>
      </c>
      <c r="O49" s="43">
        <v>181202676</v>
      </c>
      <c r="P49" s="43">
        <v>78</v>
      </c>
      <c r="Q49" s="43">
        <v>44489381.420000002</v>
      </c>
      <c r="R49" s="43">
        <f t="shared" si="2"/>
        <v>189</v>
      </c>
      <c r="S49" s="43">
        <f t="shared" si="3"/>
        <v>225692057.42000002</v>
      </c>
      <c r="T49" s="43">
        <f t="shared" ref="T49:U56" si="23">R49+L49</f>
        <v>1168</v>
      </c>
      <c r="U49" s="43">
        <f t="shared" si="23"/>
        <v>884999985.07999992</v>
      </c>
      <c r="V49" s="16"/>
    </row>
    <row r="50" spans="1:22" s="9" customFormat="1">
      <c r="A50" s="33">
        <v>43</v>
      </c>
      <c r="B50" s="23" t="s">
        <v>134</v>
      </c>
      <c r="C50" s="1" t="s">
        <v>135</v>
      </c>
      <c r="D50" s="44">
        <v>33</v>
      </c>
      <c r="E50" s="44">
        <v>271029254.50999999</v>
      </c>
      <c r="F50" s="44">
        <v>45</v>
      </c>
      <c r="G50" s="44">
        <v>10091631.279999999</v>
      </c>
      <c r="H50" s="44">
        <v>53</v>
      </c>
      <c r="I50" s="44">
        <v>42201592.539999999</v>
      </c>
      <c r="J50" s="44">
        <v>142</v>
      </c>
      <c r="K50" s="44">
        <v>87429792</v>
      </c>
      <c r="L50" s="42">
        <f t="shared" si="22"/>
        <v>273</v>
      </c>
      <c r="M50" s="42">
        <f t="shared" si="22"/>
        <v>410752270.32999998</v>
      </c>
      <c r="N50" s="44">
        <v>77</v>
      </c>
      <c r="O50" s="44">
        <v>91308649.299999997</v>
      </c>
      <c r="P50" s="44">
        <v>63</v>
      </c>
      <c r="Q50" s="44">
        <v>307109714</v>
      </c>
      <c r="R50" s="42">
        <f t="shared" si="2"/>
        <v>140</v>
      </c>
      <c r="S50" s="42">
        <f t="shared" si="3"/>
        <v>398418363.30000001</v>
      </c>
      <c r="T50" s="42">
        <f t="shared" si="23"/>
        <v>413</v>
      </c>
      <c r="U50" s="42">
        <f t="shared" si="23"/>
        <v>809170633.63</v>
      </c>
      <c r="V50" s="16"/>
    </row>
    <row r="51" spans="1:22" s="9" customFormat="1">
      <c r="A51" s="30">
        <v>44</v>
      </c>
      <c r="B51" s="31" t="s">
        <v>79</v>
      </c>
      <c r="C51" s="32" t="s">
        <v>80</v>
      </c>
      <c r="D51" s="43">
        <v>151</v>
      </c>
      <c r="E51" s="43">
        <v>179479511.19</v>
      </c>
      <c r="F51" s="43">
        <v>535</v>
      </c>
      <c r="G51" s="43">
        <v>46986710.369999997</v>
      </c>
      <c r="H51" s="43">
        <v>26</v>
      </c>
      <c r="I51" s="43">
        <v>14235154.25</v>
      </c>
      <c r="J51" s="43">
        <v>541</v>
      </c>
      <c r="K51" s="43">
        <v>110785191.19</v>
      </c>
      <c r="L51" s="43">
        <f t="shared" si="22"/>
        <v>1253</v>
      </c>
      <c r="M51" s="43">
        <f t="shared" si="22"/>
        <v>351486567</v>
      </c>
      <c r="N51" s="43">
        <v>72</v>
      </c>
      <c r="O51" s="43">
        <v>140168100.91</v>
      </c>
      <c r="P51" s="43">
        <v>59</v>
      </c>
      <c r="Q51" s="43">
        <v>316093853.95999998</v>
      </c>
      <c r="R51" s="43">
        <f t="shared" si="2"/>
        <v>131</v>
      </c>
      <c r="S51" s="43">
        <f t="shared" si="3"/>
        <v>456261954.87</v>
      </c>
      <c r="T51" s="43">
        <f t="shared" si="23"/>
        <v>1384</v>
      </c>
      <c r="U51" s="43">
        <f t="shared" si="23"/>
        <v>807748521.87</v>
      </c>
      <c r="V51" s="16"/>
    </row>
    <row r="52" spans="1:22" s="9" customFormat="1">
      <c r="A52" s="33">
        <v>45</v>
      </c>
      <c r="B52" s="54" t="s">
        <v>237</v>
      </c>
      <c r="C52" s="1" t="s">
        <v>238</v>
      </c>
      <c r="D52" s="44">
        <v>122</v>
      </c>
      <c r="E52" s="44">
        <v>109444724.64</v>
      </c>
      <c r="F52" s="44">
        <v>360</v>
      </c>
      <c r="G52" s="44">
        <v>16508095.890000001</v>
      </c>
      <c r="H52" s="44">
        <v>1829</v>
      </c>
      <c r="I52" s="44">
        <v>48726241.490000002</v>
      </c>
      <c r="J52" s="44">
        <v>29936</v>
      </c>
      <c r="K52" s="44">
        <v>285881815.12</v>
      </c>
      <c r="L52" s="42">
        <f t="shared" si="22"/>
        <v>32247</v>
      </c>
      <c r="M52" s="42">
        <f t="shared" si="22"/>
        <v>460560877.13999999</v>
      </c>
      <c r="N52" s="44">
        <v>131</v>
      </c>
      <c r="O52" s="44">
        <v>217784899.49000001</v>
      </c>
      <c r="P52" s="44">
        <v>31</v>
      </c>
      <c r="Q52" s="44">
        <v>64718768.439999998</v>
      </c>
      <c r="R52" s="42">
        <f t="shared" si="2"/>
        <v>162</v>
      </c>
      <c r="S52" s="42">
        <f t="shared" si="3"/>
        <v>282503667.93000001</v>
      </c>
      <c r="T52" s="42">
        <f t="shared" si="23"/>
        <v>32409</v>
      </c>
      <c r="U52" s="42">
        <f t="shared" si="23"/>
        <v>743064545.06999993</v>
      </c>
      <c r="V52" s="16"/>
    </row>
    <row r="53" spans="1:22" s="9" customFormat="1">
      <c r="A53" s="30">
        <v>46</v>
      </c>
      <c r="B53" s="53" t="s">
        <v>91</v>
      </c>
      <c r="C53" s="32" t="s">
        <v>92</v>
      </c>
      <c r="D53" s="43">
        <v>1</v>
      </c>
      <c r="E53" s="43">
        <v>50000000</v>
      </c>
      <c r="F53" s="43">
        <v>40</v>
      </c>
      <c r="G53" s="43">
        <v>11053533.529999999</v>
      </c>
      <c r="H53" s="43">
        <v>32</v>
      </c>
      <c r="I53" s="43">
        <v>96382751.879999995</v>
      </c>
      <c r="J53" s="43">
        <v>44</v>
      </c>
      <c r="K53" s="43">
        <v>131308857.48999999</v>
      </c>
      <c r="L53" s="43">
        <f t="shared" si="22"/>
        <v>117</v>
      </c>
      <c r="M53" s="43">
        <f t="shared" si="22"/>
        <v>288745142.89999998</v>
      </c>
      <c r="N53" s="43">
        <v>34</v>
      </c>
      <c r="O53" s="43">
        <v>212403391.41</v>
      </c>
      <c r="P53" s="43">
        <v>34</v>
      </c>
      <c r="Q53" s="43">
        <v>219124006.44999999</v>
      </c>
      <c r="R53" s="43">
        <f t="shared" si="2"/>
        <v>68</v>
      </c>
      <c r="S53" s="43">
        <f t="shared" si="3"/>
        <v>431527397.86000001</v>
      </c>
      <c r="T53" s="43">
        <f t="shared" si="23"/>
        <v>185</v>
      </c>
      <c r="U53" s="43">
        <f t="shared" si="23"/>
        <v>720272540.75999999</v>
      </c>
      <c r="V53" s="16"/>
    </row>
    <row r="54" spans="1:22" s="9" customFormat="1">
      <c r="A54" s="33">
        <v>47</v>
      </c>
      <c r="B54" s="54" t="s">
        <v>97</v>
      </c>
      <c r="C54" s="1" t="s">
        <v>98</v>
      </c>
      <c r="D54" s="44">
        <v>53</v>
      </c>
      <c r="E54" s="44">
        <v>37839351.719999999</v>
      </c>
      <c r="F54" s="44">
        <v>9</v>
      </c>
      <c r="G54" s="44">
        <v>4734215.93</v>
      </c>
      <c r="H54" s="44">
        <v>4</v>
      </c>
      <c r="I54" s="44">
        <v>2672646.52</v>
      </c>
      <c r="J54" s="44">
        <v>91</v>
      </c>
      <c r="K54" s="44">
        <v>30223592.77</v>
      </c>
      <c r="L54" s="42">
        <f t="shared" si="22"/>
        <v>157</v>
      </c>
      <c r="M54" s="42">
        <f t="shared" si="22"/>
        <v>75469806.939999998</v>
      </c>
      <c r="N54" s="44">
        <v>8</v>
      </c>
      <c r="O54" s="44">
        <v>245000000</v>
      </c>
      <c r="P54" s="44">
        <v>9</v>
      </c>
      <c r="Q54" s="44">
        <v>379250000</v>
      </c>
      <c r="R54" s="42">
        <f t="shared" si="2"/>
        <v>17</v>
      </c>
      <c r="S54" s="42">
        <f t="shared" si="3"/>
        <v>624250000</v>
      </c>
      <c r="T54" s="42">
        <f t="shared" si="23"/>
        <v>174</v>
      </c>
      <c r="U54" s="42">
        <f t="shared" si="23"/>
        <v>699719806.94000006</v>
      </c>
      <c r="V54" s="16"/>
    </row>
    <row r="55" spans="1:22" s="9" customFormat="1">
      <c r="A55" s="30">
        <v>48</v>
      </c>
      <c r="B55" s="53" t="s">
        <v>104</v>
      </c>
      <c r="C55" s="32" t="s">
        <v>105</v>
      </c>
      <c r="D55" s="43">
        <v>2295</v>
      </c>
      <c r="E55" s="43">
        <v>159020834.33000001</v>
      </c>
      <c r="F55" s="43">
        <v>3072</v>
      </c>
      <c r="G55" s="43">
        <v>141120644.71000001</v>
      </c>
      <c r="H55" s="43">
        <v>1276</v>
      </c>
      <c r="I55" s="43">
        <v>46245629.280000001</v>
      </c>
      <c r="J55" s="43">
        <v>3499</v>
      </c>
      <c r="K55" s="43">
        <v>119035410.51000001</v>
      </c>
      <c r="L55" s="43">
        <f t="shared" si="22"/>
        <v>10142</v>
      </c>
      <c r="M55" s="43">
        <f t="shared" si="22"/>
        <v>465422518.83000004</v>
      </c>
      <c r="N55" s="43">
        <v>107</v>
      </c>
      <c r="O55" s="43">
        <v>136246160.84999999</v>
      </c>
      <c r="P55" s="43">
        <v>79</v>
      </c>
      <c r="Q55" s="43">
        <v>84826101.599999994</v>
      </c>
      <c r="R55" s="43">
        <f t="shared" si="2"/>
        <v>186</v>
      </c>
      <c r="S55" s="43">
        <f t="shared" si="3"/>
        <v>221072262.44999999</v>
      </c>
      <c r="T55" s="43">
        <f t="shared" si="23"/>
        <v>10328</v>
      </c>
      <c r="U55" s="43">
        <f t="shared" si="23"/>
        <v>686494781.27999997</v>
      </c>
      <c r="V55" s="16"/>
    </row>
    <row r="56" spans="1:22" s="9" customFormat="1">
      <c r="A56" s="33">
        <v>49</v>
      </c>
      <c r="B56" s="54" t="s">
        <v>81</v>
      </c>
      <c r="C56" s="1" t="s">
        <v>82</v>
      </c>
      <c r="D56" s="44"/>
      <c r="E56" s="44"/>
      <c r="F56" s="44"/>
      <c r="G56" s="44"/>
      <c r="H56" s="44">
        <v>79</v>
      </c>
      <c r="I56" s="44">
        <v>124368756.68000001</v>
      </c>
      <c r="J56" s="44">
        <v>62</v>
      </c>
      <c r="K56" s="44">
        <v>207397062.53999999</v>
      </c>
      <c r="L56" s="42">
        <f t="shared" si="22"/>
        <v>141</v>
      </c>
      <c r="M56" s="42">
        <f t="shared" si="22"/>
        <v>331765819.22000003</v>
      </c>
      <c r="N56" s="44">
        <v>48</v>
      </c>
      <c r="O56" s="44">
        <v>196068418.12</v>
      </c>
      <c r="P56" s="44">
        <v>50</v>
      </c>
      <c r="Q56" s="44">
        <v>112940457</v>
      </c>
      <c r="R56" s="42">
        <f t="shared" si="2"/>
        <v>98</v>
      </c>
      <c r="S56" s="42">
        <f t="shared" si="3"/>
        <v>309008875.12</v>
      </c>
      <c r="T56" s="42">
        <f t="shared" si="23"/>
        <v>239</v>
      </c>
      <c r="U56" s="42">
        <f t="shared" si="23"/>
        <v>640774694.34000003</v>
      </c>
      <c r="V56" s="16"/>
    </row>
    <row r="57" spans="1:22" s="9" customFormat="1">
      <c r="A57" s="30">
        <v>50</v>
      </c>
      <c r="B57" s="53" t="s">
        <v>103</v>
      </c>
      <c r="C57" s="32" t="s">
        <v>332</v>
      </c>
      <c r="D57" s="43">
        <v>455</v>
      </c>
      <c r="E57" s="43">
        <v>9072000.6799999997</v>
      </c>
      <c r="F57" s="43">
        <v>2002</v>
      </c>
      <c r="G57" s="43">
        <v>51756495.780000001</v>
      </c>
      <c r="H57" s="43">
        <v>5516</v>
      </c>
      <c r="I57" s="43">
        <v>56895254.420000002</v>
      </c>
      <c r="J57" s="43">
        <v>8989</v>
      </c>
      <c r="K57" s="43">
        <v>146568636.85420001</v>
      </c>
      <c r="L57" s="43">
        <f t="shared" ref="L57:L72" si="24">J57+H57+F57+D57</f>
        <v>16962</v>
      </c>
      <c r="M57" s="43">
        <f t="shared" ref="M57:M72" si="25">K57+I57+G57+E57</f>
        <v>264292387.73420003</v>
      </c>
      <c r="N57" s="43">
        <v>7830</v>
      </c>
      <c r="O57" s="43">
        <v>236972964.28999999</v>
      </c>
      <c r="P57" s="43">
        <v>748</v>
      </c>
      <c r="Q57" s="43">
        <v>104273454.05</v>
      </c>
      <c r="R57" s="43">
        <f t="shared" si="2"/>
        <v>8578</v>
      </c>
      <c r="S57" s="43">
        <f t="shared" si="3"/>
        <v>341246418.33999997</v>
      </c>
      <c r="T57" s="43">
        <f t="shared" ref="T57:T72" si="26">R57+L57</f>
        <v>25540</v>
      </c>
      <c r="U57" s="43">
        <f t="shared" ref="U57:U72" si="27">S57+M57</f>
        <v>605538806.07420003</v>
      </c>
      <c r="V57" s="16"/>
    </row>
    <row r="58" spans="1:22" s="9" customFormat="1">
      <c r="A58" s="33">
        <v>51</v>
      </c>
      <c r="B58" s="54" t="s">
        <v>136</v>
      </c>
      <c r="C58" s="1" t="s">
        <v>352</v>
      </c>
      <c r="D58" s="44">
        <v>67</v>
      </c>
      <c r="E58" s="44">
        <v>63748078.590000004</v>
      </c>
      <c r="F58" s="44">
        <v>43</v>
      </c>
      <c r="G58" s="44">
        <v>1807973.34</v>
      </c>
      <c r="H58" s="44">
        <v>59</v>
      </c>
      <c r="I58" s="44">
        <v>169344644.53999999</v>
      </c>
      <c r="J58" s="44">
        <v>285</v>
      </c>
      <c r="K58" s="44">
        <v>149688424.16</v>
      </c>
      <c r="L58" s="42">
        <f t="shared" si="24"/>
        <v>454</v>
      </c>
      <c r="M58" s="42">
        <f t="shared" si="25"/>
        <v>384589120.63</v>
      </c>
      <c r="N58" s="44">
        <v>13</v>
      </c>
      <c r="O58" s="44">
        <v>61335482.5</v>
      </c>
      <c r="P58" s="44">
        <v>17</v>
      </c>
      <c r="Q58" s="44">
        <v>111334587.91</v>
      </c>
      <c r="R58" s="42">
        <f t="shared" si="2"/>
        <v>30</v>
      </c>
      <c r="S58" s="42">
        <f t="shared" si="3"/>
        <v>172670070.41</v>
      </c>
      <c r="T58" s="42">
        <f t="shared" si="26"/>
        <v>484</v>
      </c>
      <c r="U58" s="42">
        <f t="shared" si="27"/>
        <v>557259191.03999996</v>
      </c>
      <c r="V58" s="16"/>
    </row>
    <row r="59" spans="1:22" s="9" customFormat="1">
      <c r="A59" s="30">
        <v>52</v>
      </c>
      <c r="B59" s="53" t="s">
        <v>117</v>
      </c>
      <c r="C59" s="32" t="s">
        <v>118</v>
      </c>
      <c r="D59" s="43">
        <v>62</v>
      </c>
      <c r="E59" s="43">
        <v>47526326.719999999</v>
      </c>
      <c r="F59" s="43">
        <v>456</v>
      </c>
      <c r="G59" s="43">
        <v>54983803.369999997</v>
      </c>
      <c r="H59" s="43">
        <v>20</v>
      </c>
      <c r="I59" s="43">
        <v>97588695.870000005</v>
      </c>
      <c r="J59" s="43">
        <v>182</v>
      </c>
      <c r="K59" s="43">
        <v>103612357.73</v>
      </c>
      <c r="L59" s="43">
        <f t="shared" si="24"/>
        <v>720</v>
      </c>
      <c r="M59" s="43">
        <f t="shared" si="25"/>
        <v>303711183.69000006</v>
      </c>
      <c r="N59" s="43">
        <v>17</v>
      </c>
      <c r="O59" s="43">
        <v>149674780.24000001</v>
      </c>
      <c r="P59" s="43">
        <v>13</v>
      </c>
      <c r="Q59" s="43">
        <v>86373845.549999997</v>
      </c>
      <c r="R59" s="43">
        <f t="shared" si="2"/>
        <v>30</v>
      </c>
      <c r="S59" s="43">
        <f t="shared" si="3"/>
        <v>236048625.79000002</v>
      </c>
      <c r="T59" s="43">
        <f t="shared" si="26"/>
        <v>750</v>
      </c>
      <c r="U59" s="43">
        <f t="shared" si="27"/>
        <v>539759809.48000002</v>
      </c>
      <c r="V59" s="16"/>
    </row>
    <row r="60" spans="1:22" s="9" customFormat="1">
      <c r="A60" s="33">
        <v>53</v>
      </c>
      <c r="B60" s="23" t="s">
        <v>279</v>
      </c>
      <c r="C60" s="1" t="s">
        <v>280</v>
      </c>
      <c r="D60" s="44">
        <v>12</v>
      </c>
      <c r="E60" s="44">
        <v>34574609.18</v>
      </c>
      <c r="F60" s="44">
        <v>78</v>
      </c>
      <c r="G60" s="44">
        <v>83456045.650000006</v>
      </c>
      <c r="H60" s="44">
        <v>19</v>
      </c>
      <c r="I60" s="44">
        <v>8887965.5500000007</v>
      </c>
      <c r="J60" s="44">
        <v>112</v>
      </c>
      <c r="K60" s="44">
        <v>72030805.900000006</v>
      </c>
      <c r="L60" s="42">
        <f t="shared" si="24"/>
        <v>221</v>
      </c>
      <c r="M60" s="42">
        <f t="shared" si="25"/>
        <v>198949426.28000003</v>
      </c>
      <c r="N60" s="44">
        <v>49</v>
      </c>
      <c r="O60" s="44">
        <v>197156348</v>
      </c>
      <c r="P60" s="44">
        <v>39</v>
      </c>
      <c r="Q60" s="44">
        <v>116158549.39</v>
      </c>
      <c r="R60" s="42">
        <f t="shared" si="2"/>
        <v>88</v>
      </c>
      <c r="S60" s="42">
        <f t="shared" si="3"/>
        <v>313314897.38999999</v>
      </c>
      <c r="T60" s="42">
        <f t="shared" si="26"/>
        <v>309</v>
      </c>
      <c r="U60" s="42">
        <f t="shared" si="27"/>
        <v>512264323.67000002</v>
      </c>
      <c r="V60" s="16"/>
    </row>
    <row r="61" spans="1:22" s="9" customFormat="1">
      <c r="A61" s="30">
        <v>54</v>
      </c>
      <c r="B61" s="31" t="s">
        <v>348</v>
      </c>
      <c r="C61" s="32" t="s">
        <v>349</v>
      </c>
      <c r="D61" s="43">
        <v>32</v>
      </c>
      <c r="E61" s="43">
        <v>7550865.3799999999</v>
      </c>
      <c r="F61" s="43">
        <v>55</v>
      </c>
      <c r="G61" s="43">
        <v>2789118.99</v>
      </c>
      <c r="H61" s="43">
        <v>5409</v>
      </c>
      <c r="I61" s="43">
        <v>216434186.33000001</v>
      </c>
      <c r="J61" s="43">
        <v>364</v>
      </c>
      <c r="K61" s="43">
        <v>17160517.440000001</v>
      </c>
      <c r="L61" s="43">
        <f t="shared" si="24"/>
        <v>5860</v>
      </c>
      <c r="M61" s="43">
        <f t="shared" si="25"/>
        <v>243934688.14000002</v>
      </c>
      <c r="N61" s="43">
        <v>94</v>
      </c>
      <c r="O61" s="43">
        <v>10958964.77</v>
      </c>
      <c r="P61" s="43">
        <v>354</v>
      </c>
      <c r="Q61" s="43">
        <v>214982139.36000001</v>
      </c>
      <c r="R61" s="43">
        <f t="shared" si="2"/>
        <v>448</v>
      </c>
      <c r="S61" s="43">
        <f t="shared" si="3"/>
        <v>225941104.13000003</v>
      </c>
      <c r="T61" s="43">
        <f t="shared" si="26"/>
        <v>6308</v>
      </c>
      <c r="U61" s="43">
        <f t="shared" si="27"/>
        <v>469875792.27000004</v>
      </c>
      <c r="V61" s="16"/>
    </row>
    <row r="62" spans="1:22" s="9" customFormat="1">
      <c r="A62" s="33">
        <v>55</v>
      </c>
      <c r="B62" s="54" t="s">
        <v>114</v>
      </c>
      <c r="C62" s="1" t="s">
        <v>115</v>
      </c>
      <c r="D62" s="44">
        <v>593</v>
      </c>
      <c r="E62" s="44">
        <v>12806704.130000001</v>
      </c>
      <c r="F62" s="44">
        <v>4693</v>
      </c>
      <c r="G62" s="44">
        <v>75436476.299999997</v>
      </c>
      <c r="H62" s="44">
        <v>5164</v>
      </c>
      <c r="I62" s="44">
        <v>40828739.909999996</v>
      </c>
      <c r="J62" s="44">
        <v>12368</v>
      </c>
      <c r="K62" s="44">
        <v>87419792.359999999</v>
      </c>
      <c r="L62" s="42">
        <f t="shared" si="24"/>
        <v>22818</v>
      </c>
      <c r="M62" s="42">
        <f t="shared" si="25"/>
        <v>216491712.69999999</v>
      </c>
      <c r="N62" s="44">
        <v>1580</v>
      </c>
      <c r="O62" s="44">
        <v>180321124.19</v>
      </c>
      <c r="P62" s="44">
        <v>514</v>
      </c>
      <c r="Q62" s="44">
        <v>71184431.379999995</v>
      </c>
      <c r="R62" s="42">
        <f t="shared" si="2"/>
        <v>2094</v>
      </c>
      <c r="S62" s="42">
        <f t="shared" si="3"/>
        <v>251505555.56999999</v>
      </c>
      <c r="T62" s="42">
        <f t="shared" si="26"/>
        <v>24912</v>
      </c>
      <c r="U62" s="42">
        <f t="shared" si="27"/>
        <v>467997268.26999998</v>
      </c>
      <c r="V62" s="16"/>
    </row>
    <row r="63" spans="1:22" s="9" customFormat="1">
      <c r="A63" s="30">
        <v>56</v>
      </c>
      <c r="B63" s="53" t="s">
        <v>110</v>
      </c>
      <c r="C63" s="32" t="s">
        <v>111</v>
      </c>
      <c r="D63" s="43">
        <v>3</v>
      </c>
      <c r="E63" s="43">
        <v>1773.9</v>
      </c>
      <c r="F63" s="43">
        <v>77</v>
      </c>
      <c r="G63" s="43">
        <v>1055544.18</v>
      </c>
      <c r="H63" s="43">
        <v>2715</v>
      </c>
      <c r="I63" s="43">
        <v>110454067.84</v>
      </c>
      <c r="J63" s="43">
        <v>24838</v>
      </c>
      <c r="K63" s="43">
        <v>197326351.08000001</v>
      </c>
      <c r="L63" s="43">
        <f t="shared" si="24"/>
        <v>27633</v>
      </c>
      <c r="M63" s="43">
        <f t="shared" si="25"/>
        <v>308837737</v>
      </c>
      <c r="N63" s="43">
        <v>859</v>
      </c>
      <c r="O63" s="43">
        <v>121127600.41</v>
      </c>
      <c r="P63" s="43">
        <v>1607</v>
      </c>
      <c r="Q63" s="43">
        <v>35019115.060000002</v>
      </c>
      <c r="R63" s="43">
        <f t="shared" si="2"/>
        <v>2466</v>
      </c>
      <c r="S63" s="43">
        <f t="shared" si="3"/>
        <v>156146715.47</v>
      </c>
      <c r="T63" s="43">
        <f t="shared" si="26"/>
        <v>30099</v>
      </c>
      <c r="U63" s="43">
        <f t="shared" si="27"/>
        <v>464984452.47000003</v>
      </c>
      <c r="V63" s="16"/>
    </row>
    <row r="64" spans="1:22" s="9" customFormat="1">
      <c r="A64" s="33">
        <v>57</v>
      </c>
      <c r="B64" s="54" t="s">
        <v>239</v>
      </c>
      <c r="C64" s="1" t="s">
        <v>240</v>
      </c>
      <c r="D64" s="44">
        <v>20</v>
      </c>
      <c r="E64" s="44">
        <v>4153979.34</v>
      </c>
      <c r="F64" s="44">
        <v>11</v>
      </c>
      <c r="G64" s="44">
        <v>329718.42</v>
      </c>
      <c r="H64" s="44">
        <v>158</v>
      </c>
      <c r="I64" s="44">
        <v>5756727.5</v>
      </c>
      <c r="J64" s="44">
        <v>741</v>
      </c>
      <c r="K64" s="44">
        <v>218883520.41999999</v>
      </c>
      <c r="L64" s="42">
        <f t="shared" ref="L64:L71" si="28">J64+H64+F64+D64</f>
        <v>930</v>
      </c>
      <c r="M64" s="42">
        <f t="shared" ref="M64:M71" si="29">K64+I64+G64+E64</f>
        <v>229123945.67999998</v>
      </c>
      <c r="N64" s="44">
        <v>473</v>
      </c>
      <c r="O64" s="44">
        <v>209956825.33000001</v>
      </c>
      <c r="P64" s="44">
        <v>7</v>
      </c>
      <c r="Q64" s="44">
        <v>705948.4</v>
      </c>
      <c r="R64" s="42">
        <f t="shared" si="2"/>
        <v>480</v>
      </c>
      <c r="S64" s="42">
        <f t="shared" si="3"/>
        <v>210662773.73000002</v>
      </c>
      <c r="T64" s="42">
        <f t="shared" ref="T64:T71" si="30">R64+L64</f>
        <v>1410</v>
      </c>
      <c r="U64" s="42">
        <f t="shared" ref="U64:U71" si="31">S64+M64</f>
        <v>439786719.40999997</v>
      </c>
      <c r="V64" s="16"/>
    </row>
    <row r="65" spans="1:22" s="9" customFormat="1">
      <c r="A65" s="30">
        <v>58</v>
      </c>
      <c r="B65" s="53" t="s">
        <v>183</v>
      </c>
      <c r="C65" s="32" t="s">
        <v>184</v>
      </c>
      <c r="D65" s="43">
        <v>50</v>
      </c>
      <c r="E65" s="43">
        <v>6273430.2800000003</v>
      </c>
      <c r="F65" s="43">
        <v>82</v>
      </c>
      <c r="G65" s="43">
        <v>1914663.83</v>
      </c>
      <c r="H65" s="43">
        <v>40</v>
      </c>
      <c r="I65" s="43">
        <v>5619638.54</v>
      </c>
      <c r="J65" s="43">
        <v>146</v>
      </c>
      <c r="K65" s="43">
        <v>115136601.18000001</v>
      </c>
      <c r="L65" s="43">
        <f t="shared" si="28"/>
        <v>318</v>
      </c>
      <c r="M65" s="43">
        <f t="shared" si="29"/>
        <v>128944333.83000001</v>
      </c>
      <c r="N65" s="43">
        <v>38</v>
      </c>
      <c r="O65" s="43">
        <v>198367462</v>
      </c>
      <c r="P65" s="43">
        <v>23</v>
      </c>
      <c r="Q65" s="43">
        <v>95117462</v>
      </c>
      <c r="R65" s="43">
        <f t="shared" si="2"/>
        <v>61</v>
      </c>
      <c r="S65" s="43">
        <f t="shared" si="3"/>
        <v>293484924</v>
      </c>
      <c r="T65" s="43">
        <f t="shared" si="30"/>
        <v>379</v>
      </c>
      <c r="U65" s="43">
        <f t="shared" si="31"/>
        <v>422429257.83000004</v>
      </c>
      <c r="V65" s="16"/>
    </row>
    <row r="66" spans="1:22" s="9" customFormat="1">
      <c r="A66" s="33">
        <v>59</v>
      </c>
      <c r="B66" s="54" t="s">
        <v>122</v>
      </c>
      <c r="C66" s="1" t="s">
        <v>123</v>
      </c>
      <c r="D66" s="44">
        <v>137</v>
      </c>
      <c r="E66" s="44">
        <v>14492586.6</v>
      </c>
      <c r="F66" s="44">
        <v>749</v>
      </c>
      <c r="G66" s="44">
        <v>86723284.099999994</v>
      </c>
      <c r="H66" s="44">
        <v>183</v>
      </c>
      <c r="I66" s="44">
        <v>28064188.039999999</v>
      </c>
      <c r="J66" s="44">
        <v>421</v>
      </c>
      <c r="K66" s="44">
        <v>29161519.719999999</v>
      </c>
      <c r="L66" s="42">
        <f t="shared" si="28"/>
        <v>1490</v>
      </c>
      <c r="M66" s="42">
        <f t="shared" si="29"/>
        <v>158441578.45999998</v>
      </c>
      <c r="N66" s="44">
        <v>733</v>
      </c>
      <c r="O66" s="44">
        <v>123890854.62</v>
      </c>
      <c r="P66" s="44">
        <v>249</v>
      </c>
      <c r="Q66" s="44">
        <v>50322128.990000002</v>
      </c>
      <c r="R66" s="42">
        <f t="shared" si="2"/>
        <v>982</v>
      </c>
      <c r="S66" s="42">
        <f t="shared" si="3"/>
        <v>174212983.61000001</v>
      </c>
      <c r="T66" s="42">
        <f t="shared" si="30"/>
        <v>2472</v>
      </c>
      <c r="U66" s="42">
        <f t="shared" si="31"/>
        <v>332654562.06999999</v>
      </c>
      <c r="V66" s="16"/>
    </row>
    <row r="67" spans="1:22" s="9" customFormat="1">
      <c r="A67" s="30">
        <v>60</v>
      </c>
      <c r="B67" s="53" t="s">
        <v>126</v>
      </c>
      <c r="C67" s="32" t="s">
        <v>127</v>
      </c>
      <c r="D67" s="43">
        <v>98</v>
      </c>
      <c r="E67" s="43">
        <v>1550108.23</v>
      </c>
      <c r="F67" s="43">
        <v>643</v>
      </c>
      <c r="G67" s="43">
        <v>8835407.2200000007</v>
      </c>
      <c r="H67" s="43">
        <v>4204</v>
      </c>
      <c r="I67" s="43">
        <v>29504362.710000001</v>
      </c>
      <c r="J67" s="43">
        <v>12160</v>
      </c>
      <c r="K67" s="43">
        <v>156889478.36000001</v>
      </c>
      <c r="L67" s="43">
        <f t="shared" si="28"/>
        <v>17105</v>
      </c>
      <c r="M67" s="43">
        <f t="shared" si="29"/>
        <v>196779356.52000001</v>
      </c>
      <c r="N67" s="43">
        <v>2421</v>
      </c>
      <c r="O67" s="43">
        <v>134569067.03</v>
      </c>
      <c r="P67" s="43">
        <v>5</v>
      </c>
      <c r="Q67" s="43">
        <v>27530.7</v>
      </c>
      <c r="R67" s="43">
        <f t="shared" si="2"/>
        <v>2426</v>
      </c>
      <c r="S67" s="43">
        <f t="shared" si="3"/>
        <v>134596597.72999999</v>
      </c>
      <c r="T67" s="43">
        <f t="shared" si="30"/>
        <v>19531</v>
      </c>
      <c r="U67" s="43">
        <f t="shared" si="31"/>
        <v>331375954.25</v>
      </c>
      <c r="V67" s="16"/>
    </row>
    <row r="68" spans="1:22" s="9" customFormat="1">
      <c r="A68" s="33">
        <v>61</v>
      </c>
      <c r="B68" s="54" t="s">
        <v>120</v>
      </c>
      <c r="C68" s="1" t="s">
        <v>121</v>
      </c>
      <c r="D68" s="44"/>
      <c r="E68" s="44"/>
      <c r="F68" s="44"/>
      <c r="G68" s="44"/>
      <c r="H68" s="44">
        <v>2493</v>
      </c>
      <c r="I68" s="44">
        <v>27750942.84</v>
      </c>
      <c r="J68" s="44">
        <v>10255</v>
      </c>
      <c r="K68" s="44">
        <v>154497948.69</v>
      </c>
      <c r="L68" s="42">
        <f t="shared" si="28"/>
        <v>12748</v>
      </c>
      <c r="M68" s="42">
        <f t="shared" si="29"/>
        <v>182248891.53</v>
      </c>
      <c r="N68" s="44">
        <v>8188</v>
      </c>
      <c r="O68" s="44">
        <v>126559868.7</v>
      </c>
      <c r="P68" s="44">
        <v>57</v>
      </c>
      <c r="Q68" s="44">
        <v>1889927.65</v>
      </c>
      <c r="R68" s="42">
        <f t="shared" si="2"/>
        <v>8245</v>
      </c>
      <c r="S68" s="42">
        <f t="shared" si="3"/>
        <v>128449796.35000001</v>
      </c>
      <c r="T68" s="42">
        <f t="shared" si="30"/>
        <v>20993</v>
      </c>
      <c r="U68" s="42">
        <f t="shared" si="31"/>
        <v>310698687.88</v>
      </c>
      <c r="V68" s="16"/>
    </row>
    <row r="69" spans="1:22" s="9" customFormat="1">
      <c r="A69" s="30">
        <v>62</v>
      </c>
      <c r="B69" s="53" t="s">
        <v>119</v>
      </c>
      <c r="C69" s="32" t="s">
        <v>351</v>
      </c>
      <c r="D69" s="43">
        <v>4</v>
      </c>
      <c r="E69" s="43">
        <v>8550</v>
      </c>
      <c r="F69" s="43"/>
      <c r="G69" s="43"/>
      <c r="H69" s="43">
        <v>359</v>
      </c>
      <c r="I69" s="43">
        <v>434565.98</v>
      </c>
      <c r="J69" s="43">
        <v>795</v>
      </c>
      <c r="K69" s="43">
        <v>2506688.52</v>
      </c>
      <c r="L69" s="43">
        <f t="shared" si="28"/>
        <v>1158</v>
      </c>
      <c r="M69" s="43">
        <f t="shared" si="29"/>
        <v>2949804.5</v>
      </c>
      <c r="N69" s="43">
        <v>1840</v>
      </c>
      <c r="O69" s="43">
        <v>154381403.12</v>
      </c>
      <c r="P69" s="43">
        <v>1132</v>
      </c>
      <c r="Q69" s="43">
        <v>152317628.99000001</v>
      </c>
      <c r="R69" s="43">
        <f t="shared" si="2"/>
        <v>2972</v>
      </c>
      <c r="S69" s="43">
        <f t="shared" si="3"/>
        <v>306699032.11000001</v>
      </c>
      <c r="T69" s="43">
        <f t="shared" si="30"/>
        <v>4130</v>
      </c>
      <c r="U69" s="43">
        <f t="shared" si="31"/>
        <v>309648836.61000001</v>
      </c>
      <c r="V69" s="16"/>
    </row>
    <row r="70" spans="1:22" s="9" customFormat="1">
      <c r="A70" s="33">
        <v>63</v>
      </c>
      <c r="B70" s="23" t="s">
        <v>153</v>
      </c>
      <c r="C70" s="1" t="s">
        <v>154</v>
      </c>
      <c r="D70" s="44">
        <v>126</v>
      </c>
      <c r="E70" s="44">
        <v>80850096.739999995</v>
      </c>
      <c r="F70" s="44">
        <v>1135</v>
      </c>
      <c r="G70" s="44">
        <v>61299542.770000003</v>
      </c>
      <c r="H70" s="44">
        <v>237</v>
      </c>
      <c r="I70" s="44">
        <v>3567761.29</v>
      </c>
      <c r="J70" s="44">
        <v>202</v>
      </c>
      <c r="K70" s="44">
        <v>7690254.29</v>
      </c>
      <c r="L70" s="42">
        <f t="shared" si="28"/>
        <v>1700</v>
      </c>
      <c r="M70" s="42">
        <f t="shared" si="29"/>
        <v>153407655.09</v>
      </c>
      <c r="N70" s="44">
        <v>409</v>
      </c>
      <c r="O70" s="44">
        <v>69919177.879999995</v>
      </c>
      <c r="P70" s="44">
        <v>111</v>
      </c>
      <c r="Q70" s="44">
        <v>84594725.609999999</v>
      </c>
      <c r="R70" s="42">
        <f t="shared" si="2"/>
        <v>520</v>
      </c>
      <c r="S70" s="42">
        <f t="shared" si="3"/>
        <v>154513903.49000001</v>
      </c>
      <c r="T70" s="42">
        <f t="shared" si="30"/>
        <v>2220</v>
      </c>
      <c r="U70" s="42">
        <f t="shared" si="31"/>
        <v>307921558.58000004</v>
      </c>
      <c r="V70" s="16"/>
    </row>
    <row r="71" spans="1:22" s="9" customFormat="1">
      <c r="A71" s="30">
        <v>64</v>
      </c>
      <c r="B71" s="31" t="s">
        <v>128</v>
      </c>
      <c r="C71" s="32" t="s">
        <v>129</v>
      </c>
      <c r="D71" s="43">
        <v>312</v>
      </c>
      <c r="E71" s="43">
        <v>5177267.34</v>
      </c>
      <c r="F71" s="43">
        <v>3247</v>
      </c>
      <c r="G71" s="43">
        <v>68076527.939999998</v>
      </c>
      <c r="H71" s="43">
        <v>1653</v>
      </c>
      <c r="I71" s="43">
        <v>20783793.77</v>
      </c>
      <c r="J71" s="43">
        <v>6036</v>
      </c>
      <c r="K71" s="43">
        <v>60714981.68</v>
      </c>
      <c r="L71" s="43">
        <f t="shared" si="28"/>
        <v>11248</v>
      </c>
      <c r="M71" s="43">
        <f t="shared" si="29"/>
        <v>154752570.72999999</v>
      </c>
      <c r="N71" s="43">
        <v>3781</v>
      </c>
      <c r="O71" s="43">
        <v>119373179.51000001</v>
      </c>
      <c r="P71" s="43">
        <v>94</v>
      </c>
      <c r="Q71" s="43">
        <v>16554733.5</v>
      </c>
      <c r="R71" s="43">
        <f t="shared" si="2"/>
        <v>3875</v>
      </c>
      <c r="S71" s="43">
        <f t="shared" si="3"/>
        <v>135927913.00999999</v>
      </c>
      <c r="T71" s="43">
        <f t="shared" si="30"/>
        <v>15123</v>
      </c>
      <c r="U71" s="43">
        <f t="shared" si="31"/>
        <v>290680483.74000001</v>
      </c>
      <c r="V71" s="16"/>
    </row>
    <row r="72" spans="1:22" s="9" customFormat="1">
      <c r="A72" s="33">
        <v>65</v>
      </c>
      <c r="B72" s="54" t="s">
        <v>137</v>
      </c>
      <c r="C72" s="1" t="s">
        <v>138</v>
      </c>
      <c r="D72" s="44">
        <v>1602</v>
      </c>
      <c r="E72" s="44">
        <v>72502565.950000003</v>
      </c>
      <c r="F72" s="44">
        <v>1381</v>
      </c>
      <c r="G72" s="44">
        <v>40922403.880000003</v>
      </c>
      <c r="H72" s="44">
        <v>789</v>
      </c>
      <c r="I72" s="44">
        <v>31273363.120000001</v>
      </c>
      <c r="J72" s="44">
        <v>687</v>
      </c>
      <c r="K72" s="44">
        <v>43351663.890000001</v>
      </c>
      <c r="L72" s="42">
        <f t="shared" si="24"/>
        <v>4459</v>
      </c>
      <c r="M72" s="42">
        <f t="shared" si="25"/>
        <v>188049996.84000003</v>
      </c>
      <c r="N72" s="44">
        <v>44</v>
      </c>
      <c r="O72" s="44">
        <v>39854012.829999998</v>
      </c>
      <c r="P72" s="44">
        <v>61</v>
      </c>
      <c r="Q72" s="44">
        <v>54607652.420000002</v>
      </c>
      <c r="R72" s="42">
        <f t="shared" si="2"/>
        <v>105</v>
      </c>
      <c r="S72" s="42">
        <f t="shared" si="3"/>
        <v>94461665.25</v>
      </c>
      <c r="T72" s="42">
        <f t="shared" si="26"/>
        <v>4564</v>
      </c>
      <c r="U72" s="42">
        <f t="shared" si="27"/>
        <v>282511662.09000003</v>
      </c>
      <c r="V72" s="16"/>
    </row>
    <row r="73" spans="1:22" s="9" customFormat="1">
      <c r="A73" s="30">
        <v>66</v>
      </c>
      <c r="B73" s="53" t="s">
        <v>353</v>
      </c>
      <c r="C73" s="32" t="s">
        <v>354</v>
      </c>
      <c r="D73" s="43"/>
      <c r="E73" s="43"/>
      <c r="F73" s="43"/>
      <c r="G73" s="43"/>
      <c r="H73" s="43"/>
      <c r="I73" s="43"/>
      <c r="J73" s="43"/>
      <c r="K73" s="43"/>
      <c r="L73" s="43">
        <f t="shared" ref="L73:M79" si="32">J73+H73+F73+D73</f>
        <v>0</v>
      </c>
      <c r="M73" s="43">
        <f t="shared" si="32"/>
        <v>0</v>
      </c>
      <c r="N73" s="43">
        <v>4</v>
      </c>
      <c r="O73" s="43">
        <v>279138778.13</v>
      </c>
      <c r="P73" s="43"/>
      <c r="Q73" s="43"/>
      <c r="R73" s="43">
        <f t="shared" si="2"/>
        <v>4</v>
      </c>
      <c r="S73" s="43">
        <f t="shared" si="3"/>
        <v>279138778.13</v>
      </c>
      <c r="T73" s="43">
        <f t="shared" ref="T73:U79" si="33">R73+L73</f>
        <v>4</v>
      </c>
      <c r="U73" s="43">
        <f t="shared" si="33"/>
        <v>279138778.13</v>
      </c>
      <c r="V73" s="16"/>
    </row>
    <row r="74" spans="1:22" s="9" customFormat="1">
      <c r="A74" s="33">
        <v>67</v>
      </c>
      <c r="B74" s="54" t="s">
        <v>330</v>
      </c>
      <c r="C74" s="1" t="s">
        <v>331</v>
      </c>
      <c r="D74" s="44"/>
      <c r="E74" s="44"/>
      <c r="F74" s="44"/>
      <c r="G74" s="44"/>
      <c r="H74" s="44"/>
      <c r="I74" s="44"/>
      <c r="J74" s="44">
        <v>3</v>
      </c>
      <c r="K74" s="44">
        <v>3386.69</v>
      </c>
      <c r="L74" s="42">
        <f t="shared" si="32"/>
        <v>3</v>
      </c>
      <c r="M74" s="42">
        <f t="shared" si="32"/>
        <v>3386.69</v>
      </c>
      <c r="N74" s="44">
        <v>121</v>
      </c>
      <c r="O74" s="44">
        <v>139781388.02000001</v>
      </c>
      <c r="P74" s="44">
        <v>196</v>
      </c>
      <c r="Q74" s="44">
        <v>134504879.03999999</v>
      </c>
      <c r="R74" s="42">
        <f t="shared" si="2"/>
        <v>317</v>
      </c>
      <c r="S74" s="42">
        <f t="shared" si="3"/>
        <v>274286267.06</v>
      </c>
      <c r="T74" s="42">
        <f t="shared" si="33"/>
        <v>320</v>
      </c>
      <c r="U74" s="42">
        <f t="shared" si="33"/>
        <v>274289653.75</v>
      </c>
      <c r="V74" s="16"/>
    </row>
    <row r="75" spans="1:22" s="9" customFormat="1">
      <c r="A75" s="30">
        <v>68</v>
      </c>
      <c r="B75" s="53" t="s">
        <v>147</v>
      </c>
      <c r="C75" s="32" t="s">
        <v>148</v>
      </c>
      <c r="D75" s="43">
        <v>3</v>
      </c>
      <c r="E75" s="43">
        <v>45755339.149999999</v>
      </c>
      <c r="F75" s="43"/>
      <c r="G75" s="43"/>
      <c r="H75" s="43">
        <v>9</v>
      </c>
      <c r="I75" s="43">
        <v>3677289.81</v>
      </c>
      <c r="J75" s="43">
        <v>43</v>
      </c>
      <c r="K75" s="43">
        <v>2385532.48</v>
      </c>
      <c r="L75" s="43">
        <f t="shared" si="32"/>
        <v>55</v>
      </c>
      <c r="M75" s="43">
        <f t="shared" si="32"/>
        <v>51818161.439999998</v>
      </c>
      <c r="N75" s="43">
        <v>8</v>
      </c>
      <c r="O75" s="43">
        <v>77530494.400000006</v>
      </c>
      <c r="P75" s="43">
        <v>9</v>
      </c>
      <c r="Q75" s="43">
        <v>122212270</v>
      </c>
      <c r="R75" s="43">
        <f t="shared" si="2"/>
        <v>17</v>
      </c>
      <c r="S75" s="43">
        <f t="shared" si="3"/>
        <v>199742764.40000001</v>
      </c>
      <c r="T75" s="43">
        <f t="shared" si="33"/>
        <v>72</v>
      </c>
      <c r="U75" s="43">
        <f t="shared" si="33"/>
        <v>251560925.84</v>
      </c>
      <c r="V75" s="16"/>
    </row>
    <row r="76" spans="1:22" s="9" customFormat="1">
      <c r="A76" s="33">
        <v>69</v>
      </c>
      <c r="B76" s="54" t="s">
        <v>143</v>
      </c>
      <c r="C76" s="1" t="s">
        <v>144</v>
      </c>
      <c r="D76" s="44">
        <v>45</v>
      </c>
      <c r="E76" s="44">
        <v>94546060.060000002</v>
      </c>
      <c r="F76" s="44">
        <v>46</v>
      </c>
      <c r="G76" s="44">
        <v>7524318.96</v>
      </c>
      <c r="H76" s="44">
        <v>145</v>
      </c>
      <c r="I76" s="44">
        <v>1836932.91</v>
      </c>
      <c r="J76" s="44">
        <v>621</v>
      </c>
      <c r="K76" s="44">
        <v>37514378.18</v>
      </c>
      <c r="L76" s="42">
        <f t="shared" si="32"/>
        <v>857</v>
      </c>
      <c r="M76" s="42">
        <f t="shared" si="32"/>
        <v>141421690.11000001</v>
      </c>
      <c r="N76" s="44">
        <v>11</v>
      </c>
      <c r="O76" s="44">
        <v>33056360</v>
      </c>
      <c r="P76" s="44">
        <v>12</v>
      </c>
      <c r="Q76" s="44">
        <v>59789450</v>
      </c>
      <c r="R76" s="42">
        <f t="shared" si="2"/>
        <v>23</v>
      </c>
      <c r="S76" s="42">
        <f t="shared" si="3"/>
        <v>92845810</v>
      </c>
      <c r="T76" s="42">
        <f t="shared" si="33"/>
        <v>880</v>
      </c>
      <c r="U76" s="42">
        <f t="shared" si="33"/>
        <v>234267500.11000001</v>
      </c>
      <c r="V76" s="16"/>
    </row>
    <row r="77" spans="1:22" s="9" customFormat="1">
      <c r="A77" s="30">
        <v>70</v>
      </c>
      <c r="B77" s="53" t="s">
        <v>95</v>
      </c>
      <c r="C77" s="32" t="s">
        <v>96</v>
      </c>
      <c r="D77" s="43">
        <v>15</v>
      </c>
      <c r="E77" s="43">
        <v>84362000</v>
      </c>
      <c r="F77" s="43">
        <v>7</v>
      </c>
      <c r="G77" s="43">
        <v>5526700.0099999998</v>
      </c>
      <c r="H77" s="43">
        <v>10</v>
      </c>
      <c r="I77" s="43">
        <v>866261.3</v>
      </c>
      <c r="J77" s="43">
        <v>40</v>
      </c>
      <c r="K77" s="43">
        <v>4143242.86</v>
      </c>
      <c r="L77" s="43">
        <f t="shared" si="32"/>
        <v>72</v>
      </c>
      <c r="M77" s="43">
        <f t="shared" si="32"/>
        <v>94898204.170000002</v>
      </c>
      <c r="N77" s="43">
        <v>12</v>
      </c>
      <c r="O77" s="43">
        <v>20857766.780000001</v>
      </c>
      <c r="P77" s="43">
        <v>35</v>
      </c>
      <c r="Q77" s="43">
        <v>85928559.590000004</v>
      </c>
      <c r="R77" s="43">
        <f t="shared" si="2"/>
        <v>47</v>
      </c>
      <c r="S77" s="43">
        <f t="shared" si="3"/>
        <v>106786326.37</v>
      </c>
      <c r="T77" s="43">
        <f t="shared" si="33"/>
        <v>119</v>
      </c>
      <c r="U77" s="43">
        <f t="shared" si="33"/>
        <v>201684530.54000002</v>
      </c>
      <c r="V77" s="16"/>
    </row>
    <row r="78" spans="1:22" s="9" customFormat="1">
      <c r="A78" s="33">
        <v>71</v>
      </c>
      <c r="B78" s="54" t="s">
        <v>132</v>
      </c>
      <c r="C78" s="1" t="s">
        <v>133</v>
      </c>
      <c r="D78" s="44">
        <v>424</v>
      </c>
      <c r="E78" s="44">
        <v>8039244.5099999998</v>
      </c>
      <c r="F78" s="44">
        <v>2674</v>
      </c>
      <c r="G78" s="44">
        <v>68493962.659999996</v>
      </c>
      <c r="H78" s="44">
        <v>1431</v>
      </c>
      <c r="I78" s="44">
        <v>17337868.800000001</v>
      </c>
      <c r="J78" s="44">
        <v>2253</v>
      </c>
      <c r="K78" s="44">
        <v>24134650.809999999</v>
      </c>
      <c r="L78" s="42">
        <f t="shared" si="32"/>
        <v>6782</v>
      </c>
      <c r="M78" s="42">
        <f t="shared" si="32"/>
        <v>118005726.78</v>
      </c>
      <c r="N78" s="44">
        <v>1108</v>
      </c>
      <c r="O78" s="44">
        <v>72034063.700000003</v>
      </c>
      <c r="P78" s="44">
        <v>49</v>
      </c>
      <c r="Q78" s="44">
        <v>4642395.53</v>
      </c>
      <c r="R78" s="42">
        <f t="shared" si="2"/>
        <v>1157</v>
      </c>
      <c r="S78" s="42">
        <f t="shared" si="3"/>
        <v>76676459.230000004</v>
      </c>
      <c r="T78" s="42">
        <f t="shared" si="33"/>
        <v>7939</v>
      </c>
      <c r="U78" s="42">
        <f t="shared" si="33"/>
        <v>194682186.00999999</v>
      </c>
      <c r="V78" s="16"/>
    </row>
    <row r="79" spans="1:22" s="9" customFormat="1">
      <c r="A79" s="30">
        <v>72</v>
      </c>
      <c r="B79" s="53" t="s">
        <v>163</v>
      </c>
      <c r="C79" s="32" t="s">
        <v>164</v>
      </c>
      <c r="D79" s="43">
        <v>235</v>
      </c>
      <c r="E79" s="43">
        <v>4512867.8899999997</v>
      </c>
      <c r="F79" s="43">
        <v>3336</v>
      </c>
      <c r="G79" s="43">
        <v>64807671.119999997</v>
      </c>
      <c r="H79" s="43">
        <v>872</v>
      </c>
      <c r="I79" s="43">
        <v>14749153.470000001</v>
      </c>
      <c r="J79" s="43">
        <v>3192</v>
      </c>
      <c r="K79" s="43">
        <v>25098805.926600002</v>
      </c>
      <c r="L79" s="43">
        <f t="shared" si="32"/>
        <v>7635</v>
      </c>
      <c r="M79" s="43">
        <f t="shared" si="32"/>
        <v>109168498.4066</v>
      </c>
      <c r="N79" s="43">
        <v>1322</v>
      </c>
      <c r="O79" s="43">
        <v>73832907.019999996</v>
      </c>
      <c r="P79" s="43">
        <v>25</v>
      </c>
      <c r="Q79" s="43">
        <v>3105447</v>
      </c>
      <c r="R79" s="43">
        <f t="shared" si="2"/>
        <v>1347</v>
      </c>
      <c r="S79" s="43">
        <f t="shared" si="3"/>
        <v>76938354.019999996</v>
      </c>
      <c r="T79" s="43">
        <f t="shared" si="33"/>
        <v>8982</v>
      </c>
      <c r="U79" s="43">
        <f t="shared" si="33"/>
        <v>186106852.42659998</v>
      </c>
      <c r="V79" s="16"/>
    </row>
    <row r="80" spans="1:22" s="9" customFormat="1">
      <c r="A80" s="33">
        <v>73</v>
      </c>
      <c r="B80" s="23" t="s">
        <v>191</v>
      </c>
      <c r="C80" s="1" t="s">
        <v>192</v>
      </c>
      <c r="D80" s="44">
        <v>8</v>
      </c>
      <c r="E80" s="44">
        <v>20645260</v>
      </c>
      <c r="F80" s="44">
        <v>63</v>
      </c>
      <c r="G80" s="44">
        <v>35026818.850000001</v>
      </c>
      <c r="H80" s="44">
        <v>5</v>
      </c>
      <c r="I80" s="44">
        <v>8053000</v>
      </c>
      <c r="J80" s="44">
        <v>316</v>
      </c>
      <c r="K80" s="44">
        <v>25295898.5</v>
      </c>
      <c r="L80" s="42">
        <f t="shared" ref="L80:L87" si="34">J80+H80+F80+D80</f>
        <v>392</v>
      </c>
      <c r="M80" s="42">
        <f t="shared" ref="M80:M87" si="35">K80+I80+G80+E80</f>
        <v>89020977.349999994</v>
      </c>
      <c r="N80" s="44">
        <v>29</v>
      </c>
      <c r="O80" s="44">
        <v>63880000</v>
      </c>
      <c r="P80" s="44">
        <v>7</v>
      </c>
      <c r="Q80" s="44">
        <v>31500000</v>
      </c>
      <c r="R80" s="42">
        <f t="shared" si="2"/>
        <v>36</v>
      </c>
      <c r="S80" s="42">
        <f t="shared" si="3"/>
        <v>95380000</v>
      </c>
      <c r="T80" s="42">
        <f t="shared" ref="T80:T87" si="36">R80+L80</f>
        <v>428</v>
      </c>
      <c r="U80" s="42">
        <f t="shared" ref="U80:U87" si="37">S80+M80</f>
        <v>184400977.34999999</v>
      </c>
      <c r="V80" s="16"/>
    </row>
    <row r="81" spans="1:22" s="9" customFormat="1">
      <c r="A81" s="30">
        <v>74</v>
      </c>
      <c r="B81" s="31" t="s">
        <v>151</v>
      </c>
      <c r="C81" s="32" t="s">
        <v>152</v>
      </c>
      <c r="D81" s="43">
        <v>46</v>
      </c>
      <c r="E81" s="43">
        <v>38962760.700000003</v>
      </c>
      <c r="F81" s="43">
        <v>49</v>
      </c>
      <c r="G81" s="43">
        <v>6581084.4100000001</v>
      </c>
      <c r="H81" s="43">
        <v>41</v>
      </c>
      <c r="I81" s="43">
        <v>14530275.92</v>
      </c>
      <c r="J81" s="43">
        <v>134</v>
      </c>
      <c r="K81" s="43">
        <v>11656837.25</v>
      </c>
      <c r="L81" s="43">
        <f t="shared" si="34"/>
        <v>270</v>
      </c>
      <c r="M81" s="43">
        <f t="shared" si="35"/>
        <v>71730958.280000001</v>
      </c>
      <c r="N81" s="43">
        <v>40</v>
      </c>
      <c r="O81" s="43">
        <v>38144885.280000001</v>
      </c>
      <c r="P81" s="43">
        <v>64</v>
      </c>
      <c r="Q81" s="43">
        <v>73319995.959999993</v>
      </c>
      <c r="R81" s="43">
        <f t="shared" si="2"/>
        <v>104</v>
      </c>
      <c r="S81" s="43">
        <f t="shared" si="3"/>
        <v>111464881.23999999</v>
      </c>
      <c r="T81" s="43">
        <f t="shared" si="36"/>
        <v>374</v>
      </c>
      <c r="U81" s="43">
        <f t="shared" si="37"/>
        <v>183195839.51999998</v>
      </c>
      <c r="V81" s="16"/>
    </row>
    <row r="82" spans="1:22" s="9" customFormat="1">
      <c r="A82" s="33">
        <v>75</v>
      </c>
      <c r="B82" s="54" t="s">
        <v>157</v>
      </c>
      <c r="C82" s="1" t="s">
        <v>158</v>
      </c>
      <c r="D82" s="44">
        <v>1</v>
      </c>
      <c r="E82" s="44">
        <v>3909609.82</v>
      </c>
      <c r="F82" s="44">
        <v>34</v>
      </c>
      <c r="G82" s="44">
        <v>11130833.33</v>
      </c>
      <c r="H82" s="44">
        <v>16</v>
      </c>
      <c r="I82" s="44">
        <v>16270486.300000001</v>
      </c>
      <c r="J82" s="44">
        <v>174</v>
      </c>
      <c r="K82" s="44">
        <v>4952637.3</v>
      </c>
      <c r="L82" s="42">
        <f t="shared" si="34"/>
        <v>225</v>
      </c>
      <c r="M82" s="42">
        <f t="shared" si="35"/>
        <v>36263566.75</v>
      </c>
      <c r="N82" s="44">
        <v>23</v>
      </c>
      <c r="O82" s="44">
        <v>28635964.5</v>
      </c>
      <c r="P82" s="44">
        <v>29</v>
      </c>
      <c r="Q82" s="44">
        <v>94634075</v>
      </c>
      <c r="R82" s="42">
        <f t="shared" si="2"/>
        <v>52</v>
      </c>
      <c r="S82" s="42">
        <f t="shared" si="3"/>
        <v>123270039.5</v>
      </c>
      <c r="T82" s="42">
        <f t="shared" si="36"/>
        <v>277</v>
      </c>
      <c r="U82" s="42">
        <f t="shared" si="37"/>
        <v>159533606.25</v>
      </c>
      <c r="V82" s="16"/>
    </row>
    <row r="83" spans="1:22" s="9" customFormat="1">
      <c r="A83" s="30">
        <v>76</v>
      </c>
      <c r="B83" s="53" t="s">
        <v>159</v>
      </c>
      <c r="C83" s="32" t="s">
        <v>160</v>
      </c>
      <c r="D83" s="43">
        <v>23</v>
      </c>
      <c r="E83" s="43">
        <v>15363789.800000001</v>
      </c>
      <c r="F83" s="43">
        <v>55</v>
      </c>
      <c r="G83" s="43">
        <v>21151436.969999999</v>
      </c>
      <c r="H83" s="43">
        <v>47</v>
      </c>
      <c r="I83" s="43">
        <v>45313998.329999998</v>
      </c>
      <c r="J83" s="43">
        <v>131</v>
      </c>
      <c r="K83" s="43">
        <v>14403358.07</v>
      </c>
      <c r="L83" s="43">
        <f t="shared" si="34"/>
        <v>256</v>
      </c>
      <c r="M83" s="43">
        <f t="shared" si="35"/>
        <v>96232583.170000002</v>
      </c>
      <c r="N83" s="43">
        <v>21</v>
      </c>
      <c r="O83" s="43">
        <v>18735432.539999999</v>
      </c>
      <c r="P83" s="43">
        <v>25</v>
      </c>
      <c r="Q83" s="43">
        <v>42484609.560000002</v>
      </c>
      <c r="R83" s="43">
        <f t="shared" si="2"/>
        <v>46</v>
      </c>
      <c r="S83" s="43">
        <f t="shared" si="3"/>
        <v>61220042.100000001</v>
      </c>
      <c r="T83" s="43">
        <f t="shared" si="36"/>
        <v>302</v>
      </c>
      <c r="U83" s="43">
        <f t="shared" si="37"/>
        <v>157452625.27000001</v>
      </c>
      <c r="V83" s="16"/>
    </row>
    <row r="84" spans="1:22" s="9" customFormat="1">
      <c r="A84" s="33">
        <v>77</v>
      </c>
      <c r="B84" s="54" t="s">
        <v>244</v>
      </c>
      <c r="C84" s="1" t="s">
        <v>245</v>
      </c>
      <c r="D84" s="44"/>
      <c r="E84" s="44"/>
      <c r="F84" s="44"/>
      <c r="G84" s="44"/>
      <c r="H84" s="44">
        <v>1068</v>
      </c>
      <c r="I84" s="44">
        <v>11001480.949999999</v>
      </c>
      <c r="J84" s="44">
        <v>1268</v>
      </c>
      <c r="K84" s="44">
        <v>26138646.460000001</v>
      </c>
      <c r="L84" s="42">
        <f t="shared" si="34"/>
        <v>2336</v>
      </c>
      <c r="M84" s="42">
        <f t="shared" si="35"/>
        <v>37140127.409999996</v>
      </c>
      <c r="N84" s="44">
        <v>1973</v>
      </c>
      <c r="O84" s="44">
        <v>65204032.579999998</v>
      </c>
      <c r="P84" s="44">
        <v>284</v>
      </c>
      <c r="Q84" s="44">
        <v>50117077.539999999</v>
      </c>
      <c r="R84" s="42">
        <f t="shared" si="2"/>
        <v>2257</v>
      </c>
      <c r="S84" s="42">
        <f t="shared" si="3"/>
        <v>115321110.12</v>
      </c>
      <c r="T84" s="42">
        <f t="shared" si="36"/>
        <v>4593</v>
      </c>
      <c r="U84" s="42">
        <f t="shared" si="37"/>
        <v>152461237.53</v>
      </c>
      <c r="V84" s="16"/>
    </row>
    <row r="85" spans="1:22" s="9" customFormat="1">
      <c r="A85" s="30">
        <v>78</v>
      </c>
      <c r="B85" s="53" t="s">
        <v>149</v>
      </c>
      <c r="C85" s="32" t="s">
        <v>150</v>
      </c>
      <c r="D85" s="43">
        <v>90</v>
      </c>
      <c r="E85" s="43">
        <v>1738271.87</v>
      </c>
      <c r="F85" s="43">
        <v>1820</v>
      </c>
      <c r="G85" s="43">
        <v>43159354.890000001</v>
      </c>
      <c r="H85" s="43">
        <v>891</v>
      </c>
      <c r="I85" s="43">
        <v>7560887.9100000001</v>
      </c>
      <c r="J85" s="43">
        <v>2571</v>
      </c>
      <c r="K85" s="43">
        <v>22910629.219999999</v>
      </c>
      <c r="L85" s="43">
        <f t="shared" si="34"/>
        <v>5372</v>
      </c>
      <c r="M85" s="43">
        <f t="shared" si="35"/>
        <v>75369143.890000001</v>
      </c>
      <c r="N85" s="43">
        <v>3350</v>
      </c>
      <c r="O85" s="43">
        <v>64753594.43</v>
      </c>
      <c r="P85" s="43">
        <v>428</v>
      </c>
      <c r="Q85" s="43">
        <v>7924070.6900000004</v>
      </c>
      <c r="R85" s="43">
        <f t="shared" si="2"/>
        <v>3778</v>
      </c>
      <c r="S85" s="43">
        <f t="shared" si="3"/>
        <v>72677665.120000005</v>
      </c>
      <c r="T85" s="43">
        <f t="shared" si="36"/>
        <v>9150</v>
      </c>
      <c r="U85" s="43">
        <f t="shared" si="37"/>
        <v>148046809.00999999</v>
      </c>
      <c r="V85" s="16"/>
    </row>
    <row r="86" spans="1:22" s="9" customFormat="1">
      <c r="A86" s="33">
        <v>79</v>
      </c>
      <c r="B86" s="54" t="s">
        <v>141</v>
      </c>
      <c r="C86" s="1" t="s">
        <v>142</v>
      </c>
      <c r="D86" s="44">
        <v>71</v>
      </c>
      <c r="E86" s="44">
        <v>1041191.93</v>
      </c>
      <c r="F86" s="44">
        <v>1086</v>
      </c>
      <c r="G86" s="44">
        <v>23082438.960000001</v>
      </c>
      <c r="H86" s="44">
        <v>1459</v>
      </c>
      <c r="I86" s="44">
        <v>16126840.619999999</v>
      </c>
      <c r="J86" s="44">
        <v>4177</v>
      </c>
      <c r="K86" s="44">
        <v>37835811.600000001</v>
      </c>
      <c r="L86" s="42">
        <f t="shared" si="34"/>
        <v>6793</v>
      </c>
      <c r="M86" s="42">
        <f t="shared" si="35"/>
        <v>78086283.110000014</v>
      </c>
      <c r="N86" s="44">
        <v>2954</v>
      </c>
      <c r="O86" s="44">
        <v>54863434.530000001</v>
      </c>
      <c r="P86" s="44">
        <v>565</v>
      </c>
      <c r="Q86" s="44">
        <v>10701744.33</v>
      </c>
      <c r="R86" s="42">
        <f t="shared" si="2"/>
        <v>3519</v>
      </c>
      <c r="S86" s="42">
        <f t="shared" si="3"/>
        <v>65565178.859999999</v>
      </c>
      <c r="T86" s="42">
        <f t="shared" si="36"/>
        <v>10312</v>
      </c>
      <c r="U86" s="42">
        <f t="shared" si="37"/>
        <v>143651461.97000003</v>
      </c>
      <c r="V86" s="16"/>
    </row>
    <row r="87" spans="1:22" s="9" customFormat="1">
      <c r="A87" s="30">
        <v>80</v>
      </c>
      <c r="B87" s="53" t="s">
        <v>319</v>
      </c>
      <c r="C87" s="32" t="s">
        <v>350</v>
      </c>
      <c r="D87" s="43"/>
      <c r="E87" s="43"/>
      <c r="F87" s="43"/>
      <c r="G87" s="43"/>
      <c r="H87" s="43">
        <v>3</v>
      </c>
      <c r="I87" s="43">
        <v>67257574.629999995</v>
      </c>
      <c r="J87" s="43">
        <v>5</v>
      </c>
      <c r="K87" s="43">
        <v>2705653.88</v>
      </c>
      <c r="L87" s="43">
        <f t="shared" si="34"/>
        <v>8</v>
      </c>
      <c r="M87" s="43">
        <f t="shared" si="35"/>
        <v>69963228.50999999</v>
      </c>
      <c r="N87" s="43">
        <v>3</v>
      </c>
      <c r="O87" s="43">
        <v>3631624.74</v>
      </c>
      <c r="P87" s="43">
        <v>5</v>
      </c>
      <c r="Q87" s="43">
        <v>68666750.359999999</v>
      </c>
      <c r="R87" s="43">
        <f t="shared" si="2"/>
        <v>8</v>
      </c>
      <c r="S87" s="43">
        <f t="shared" si="3"/>
        <v>72298375.099999994</v>
      </c>
      <c r="T87" s="43">
        <f t="shared" si="36"/>
        <v>16</v>
      </c>
      <c r="U87" s="43">
        <f t="shared" si="37"/>
        <v>142261603.60999998</v>
      </c>
      <c r="V87" s="16"/>
    </row>
    <row r="88" spans="1:22" s="9" customFormat="1">
      <c r="A88" s="33">
        <v>81</v>
      </c>
      <c r="B88" s="54" t="s">
        <v>145</v>
      </c>
      <c r="C88" s="1" t="s">
        <v>146</v>
      </c>
      <c r="D88" s="44">
        <v>3</v>
      </c>
      <c r="E88" s="44">
        <v>3205618.69</v>
      </c>
      <c r="F88" s="44">
        <v>14</v>
      </c>
      <c r="G88" s="44">
        <v>3145292.82</v>
      </c>
      <c r="H88" s="44">
        <v>137</v>
      </c>
      <c r="I88" s="44">
        <v>34811581</v>
      </c>
      <c r="J88" s="44">
        <v>182</v>
      </c>
      <c r="K88" s="44">
        <v>31260728.02</v>
      </c>
      <c r="L88" s="42">
        <f>J88+H88+F88+D88</f>
        <v>336</v>
      </c>
      <c r="M88" s="42">
        <f>K88+I88+G88+E88</f>
        <v>72423220.529999986</v>
      </c>
      <c r="N88" s="44">
        <v>27</v>
      </c>
      <c r="O88" s="44">
        <v>25443784.93</v>
      </c>
      <c r="P88" s="44">
        <v>38</v>
      </c>
      <c r="Q88" s="44">
        <v>29029693.949999999</v>
      </c>
      <c r="R88" s="42">
        <f t="shared" si="2"/>
        <v>65</v>
      </c>
      <c r="S88" s="42">
        <f t="shared" si="3"/>
        <v>54473478.879999995</v>
      </c>
      <c r="T88" s="42">
        <f>R88+L88</f>
        <v>401</v>
      </c>
      <c r="U88" s="42">
        <f>S88+M88</f>
        <v>126896699.40999998</v>
      </c>
      <c r="V88" s="16"/>
    </row>
    <row r="89" spans="1:22" s="9" customFormat="1">
      <c r="A89" s="30">
        <v>82</v>
      </c>
      <c r="B89" s="53" t="s">
        <v>167</v>
      </c>
      <c r="C89" s="32" t="s">
        <v>168</v>
      </c>
      <c r="D89" s="43">
        <v>66</v>
      </c>
      <c r="E89" s="43">
        <v>1187923.1399999999</v>
      </c>
      <c r="F89" s="43">
        <v>2111</v>
      </c>
      <c r="G89" s="43">
        <v>47925451.859999999</v>
      </c>
      <c r="H89" s="43">
        <v>447</v>
      </c>
      <c r="I89" s="43">
        <v>3651362.49</v>
      </c>
      <c r="J89" s="43">
        <v>2110</v>
      </c>
      <c r="K89" s="43">
        <v>14184020.109999999</v>
      </c>
      <c r="L89" s="43">
        <f t="shared" ref="L89:L96" si="38">J89+H89+F89+D89</f>
        <v>4734</v>
      </c>
      <c r="M89" s="43">
        <f t="shared" ref="M89:M96" si="39">K89+I89+G89+E89</f>
        <v>66948757.600000001</v>
      </c>
      <c r="N89" s="43">
        <v>1418</v>
      </c>
      <c r="O89" s="43">
        <v>58439660.289999999</v>
      </c>
      <c r="P89" s="43">
        <v>31</v>
      </c>
      <c r="Q89" s="43">
        <v>1169121.1000000001</v>
      </c>
      <c r="R89" s="43">
        <f t="shared" si="2"/>
        <v>1449</v>
      </c>
      <c r="S89" s="43">
        <f t="shared" si="3"/>
        <v>59608781.390000001</v>
      </c>
      <c r="T89" s="43">
        <f t="shared" ref="T89:T96" si="40">R89+L89</f>
        <v>6183</v>
      </c>
      <c r="U89" s="43">
        <f t="shared" ref="U89:U96" si="41">S89+M89</f>
        <v>126557538.99000001</v>
      </c>
      <c r="V89" s="16"/>
    </row>
    <row r="90" spans="1:22" s="9" customFormat="1">
      <c r="A90" s="33">
        <v>83</v>
      </c>
      <c r="B90" s="23" t="s">
        <v>181</v>
      </c>
      <c r="C90" s="1" t="s">
        <v>182</v>
      </c>
      <c r="D90" s="44">
        <v>56</v>
      </c>
      <c r="E90" s="44">
        <v>982911.4</v>
      </c>
      <c r="F90" s="44">
        <v>198</v>
      </c>
      <c r="G90" s="44">
        <v>3106229.06</v>
      </c>
      <c r="H90" s="44">
        <v>1512</v>
      </c>
      <c r="I90" s="44">
        <v>6115881.0700000003</v>
      </c>
      <c r="J90" s="44">
        <v>4542</v>
      </c>
      <c r="K90" s="44">
        <v>57921002.25</v>
      </c>
      <c r="L90" s="42">
        <f t="shared" si="38"/>
        <v>6308</v>
      </c>
      <c r="M90" s="42">
        <f t="shared" si="39"/>
        <v>68126023.780000001</v>
      </c>
      <c r="N90" s="44">
        <v>4568</v>
      </c>
      <c r="O90" s="44">
        <v>55868937.530000001</v>
      </c>
      <c r="P90" s="44">
        <v>82</v>
      </c>
      <c r="Q90" s="44">
        <v>1988442.41</v>
      </c>
      <c r="R90" s="42">
        <f t="shared" si="2"/>
        <v>4650</v>
      </c>
      <c r="S90" s="42">
        <f t="shared" si="3"/>
        <v>57857379.939999998</v>
      </c>
      <c r="T90" s="42">
        <f t="shared" si="40"/>
        <v>10958</v>
      </c>
      <c r="U90" s="42">
        <f t="shared" si="41"/>
        <v>125983403.72</v>
      </c>
      <c r="V90" s="16"/>
    </row>
    <row r="91" spans="1:22" s="9" customFormat="1">
      <c r="A91" s="30">
        <v>84</v>
      </c>
      <c r="B91" s="31" t="s">
        <v>195</v>
      </c>
      <c r="C91" s="32" t="s">
        <v>196</v>
      </c>
      <c r="D91" s="43">
        <v>259</v>
      </c>
      <c r="E91" s="43">
        <v>13927777.119999999</v>
      </c>
      <c r="F91" s="43">
        <v>793</v>
      </c>
      <c r="G91" s="43">
        <v>19460388.440000001</v>
      </c>
      <c r="H91" s="43">
        <v>1587</v>
      </c>
      <c r="I91" s="43">
        <v>7821642.8200000003</v>
      </c>
      <c r="J91" s="43">
        <v>4580</v>
      </c>
      <c r="K91" s="43">
        <v>23874954.149999999</v>
      </c>
      <c r="L91" s="43">
        <f t="shared" si="38"/>
        <v>7219</v>
      </c>
      <c r="M91" s="43">
        <f t="shared" si="39"/>
        <v>65084762.529999994</v>
      </c>
      <c r="N91" s="43">
        <v>2204</v>
      </c>
      <c r="O91" s="43">
        <v>39665487.159999996</v>
      </c>
      <c r="P91" s="43">
        <v>277</v>
      </c>
      <c r="Q91" s="43">
        <v>18100054.57</v>
      </c>
      <c r="R91" s="43">
        <f t="shared" si="2"/>
        <v>2481</v>
      </c>
      <c r="S91" s="43">
        <f t="shared" si="3"/>
        <v>57765541.729999997</v>
      </c>
      <c r="T91" s="43">
        <f t="shared" si="40"/>
        <v>9700</v>
      </c>
      <c r="U91" s="43">
        <f t="shared" si="41"/>
        <v>122850304.25999999</v>
      </c>
      <c r="V91" s="16"/>
    </row>
    <row r="92" spans="1:22" s="9" customFormat="1">
      <c r="A92" s="33">
        <v>85</v>
      </c>
      <c r="B92" s="54" t="s">
        <v>101</v>
      </c>
      <c r="C92" s="1" t="s">
        <v>102</v>
      </c>
      <c r="D92" s="44">
        <v>10</v>
      </c>
      <c r="E92" s="44">
        <v>794644.15</v>
      </c>
      <c r="F92" s="44">
        <v>143</v>
      </c>
      <c r="G92" s="44">
        <v>37664015.939999998</v>
      </c>
      <c r="H92" s="44">
        <v>183</v>
      </c>
      <c r="I92" s="44">
        <v>8155040.0700000003</v>
      </c>
      <c r="J92" s="44">
        <v>558</v>
      </c>
      <c r="K92" s="44">
        <v>17675156.390000001</v>
      </c>
      <c r="L92" s="42">
        <f t="shared" si="38"/>
        <v>894</v>
      </c>
      <c r="M92" s="42">
        <f t="shared" si="39"/>
        <v>64288856.549999997</v>
      </c>
      <c r="N92" s="44">
        <v>141</v>
      </c>
      <c r="O92" s="44">
        <v>52479632.520000003</v>
      </c>
      <c r="P92" s="44">
        <v>32</v>
      </c>
      <c r="Q92" s="44">
        <v>6080000</v>
      </c>
      <c r="R92" s="42">
        <f t="shared" si="2"/>
        <v>173</v>
      </c>
      <c r="S92" s="42">
        <f t="shared" si="3"/>
        <v>58559632.520000003</v>
      </c>
      <c r="T92" s="42">
        <f t="shared" si="40"/>
        <v>1067</v>
      </c>
      <c r="U92" s="42">
        <f t="shared" si="41"/>
        <v>122848489.06999999</v>
      </c>
      <c r="V92" s="16"/>
    </row>
    <row r="93" spans="1:22" s="9" customFormat="1">
      <c r="A93" s="30">
        <v>86</v>
      </c>
      <c r="B93" s="53" t="s">
        <v>124</v>
      </c>
      <c r="C93" s="32" t="s">
        <v>125</v>
      </c>
      <c r="D93" s="43">
        <v>257</v>
      </c>
      <c r="E93" s="43">
        <v>48114694.189999998</v>
      </c>
      <c r="F93" s="43">
        <v>152</v>
      </c>
      <c r="G93" s="43">
        <v>9679548.6999999993</v>
      </c>
      <c r="H93" s="43">
        <v>34</v>
      </c>
      <c r="I93" s="43">
        <v>2388501.27</v>
      </c>
      <c r="J93" s="43">
        <v>202</v>
      </c>
      <c r="K93" s="43">
        <v>2356804.9</v>
      </c>
      <c r="L93" s="43">
        <f t="shared" si="38"/>
        <v>645</v>
      </c>
      <c r="M93" s="43">
        <f t="shared" si="39"/>
        <v>62539549.059999995</v>
      </c>
      <c r="N93" s="43">
        <v>20</v>
      </c>
      <c r="O93" s="43">
        <v>2628668.9500000002</v>
      </c>
      <c r="P93" s="43">
        <v>36</v>
      </c>
      <c r="Q93" s="43">
        <v>48553195.850000001</v>
      </c>
      <c r="R93" s="43">
        <f t="shared" si="2"/>
        <v>56</v>
      </c>
      <c r="S93" s="43">
        <f t="shared" si="3"/>
        <v>51181864.800000004</v>
      </c>
      <c r="T93" s="43">
        <f t="shared" si="40"/>
        <v>701</v>
      </c>
      <c r="U93" s="43">
        <f t="shared" si="41"/>
        <v>113721413.86</v>
      </c>
      <c r="V93" s="16"/>
    </row>
    <row r="94" spans="1:22" s="9" customFormat="1">
      <c r="A94" s="33">
        <v>87</v>
      </c>
      <c r="B94" s="54" t="s">
        <v>175</v>
      </c>
      <c r="C94" s="1" t="s">
        <v>176</v>
      </c>
      <c r="D94" s="44">
        <v>21</v>
      </c>
      <c r="E94" s="44">
        <v>531515.18000000005</v>
      </c>
      <c r="F94" s="44">
        <v>184</v>
      </c>
      <c r="G94" s="44">
        <v>2442999.7799999998</v>
      </c>
      <c r="H94" s="44">
        <v>824</v>
      </c>
      <c r="I94" s="44">
        <v>4536584.41</v>
      </c>
      <c r="J94" s="44">
        <v>4191</v>
      </c>
      <c r="K94" s="44">
        <v>41899744.530000001</v>
      </c>
      <c r="L94" s="42">
        <f t="shared" si="38"/>
        <v>5220</v>
      </c>
      <c r="M94" s="42">
        <f t="shared" si="39"/>
        <v>49410843.899999999</v>
      </c>
      <c r="N94" s="44">
        <v>2370</v>
      </c>
      <c r="O94" s="44">
        <v>50884591.759999998</v>
      </c>
      <c r="P94" s="44">
        <v>149</v>
      </c>
      <c r="Q94" s="44">
        <v>11378181.91</v>
      </c>
      <c r="R94" s="42">
        <f t="shared" ref="R94:R110" si="42">N94+P94</f>
        <v>2519</v>
      </c>
      <c r="S94" s="42">
        <f t="shared" ref="S94:S110" si="43">O94+Q94</f>
        <v>62262773.670000002</v>
      </c>
      <c r="T94" s="42">
        <f t="shared" si="40"/>
        <v>7739</v>
      </c>
      <c r="U94" s="42">
        <f t="shared" si="41"/>
        <v>111673617.56999999</v>
      </c>
      <c r="V94" s="16"/>
    </row>
    <row r="95" spans="1:22" s="9" customFormat="1">
      <c r="A95" s="30">
        <v>88</v>
      </c>
      <c r="B95" s="53" t="s">
        <v>155</v>
      </c>
      <c r="C95" s="32" t="s">
        <v>156</v>
      </c>
      <c r="D95" s="43">
        <v>77</v>
      </c>
      <c r="E95" s="43">
        <v>32111322.719999999</v>
      </c>
      <c r="F95" s="43">
        <v>92</v>
      </c>
      <c r="G95" s="43">
        <v>4684819.9400000004</v>
      </c>
      <c r="H95" s="43">
        <v>47</v>
      </c>
      <c r="I95" s="43">
        <v>836242.69</v>
      </c>
      <c r="J95" s="43">
        <v>76</v>
      </c>
      <c r="K95" s="43">
        <v>15565717.73</v>
      </c>
      <c r="L95" s="43">
        <f t="shared" si="38"/>
        <v>292</v>
      </c>
      <c r="M95" s="43">
        <f t="shared" si="39"/>
        <v>53198103.079999998</v>
      </c>
      <c r="N95" s="43">
        <v>36</v>
      </c>
      <c r="O95" s="43">
        <v>20493959</v>
      </c>
      <c r="P95" s="43">
        <v>48</v>
      </c>
      <c r="Q95" s="43">
        <v>33125489.550000001</v>
      </c>
      <c r="R95" s="43">
        <f t="shared" si="42"/>
        <v>84</v>
      </c>
      <c r="S95" s="43">
        <f t="shared" si="43"/>
        <v>53619448.549999997</v>
      </c>
      <c r="T95" s="43">
        <f t="shared" si="40"/>
        <v>376</v>
      </c>
      <c r="U95" s="43">
        <f t="shared" si="41"/>
        <v>106817551.63</v>
      </c>
      <c r="V95" s="16"/>
    </row>
    <row r="96" spans="1:22" s="9" customFormat="1">
      <c r="A96" s="33">
        <v>89</v>
      </c>
      <c r="B96" s="54" t="s">
        <v>335</v>
      </c>
      <c r="C96" s="1" t="s">
        <v>355</v>
      </c>
      <c r="D96" s="44"/>
      <c r="E96" s="44"/>
      <c r="F96" s="44"/>
      <c r="G96" s="44"/>
      <c r="H96" s="44">
        <v>1277</v>
      </c>
      <c r="I96" s="44">
        <v>5974611.0300000003</v>
      </c>
      <c r="J96" s="44">
        <v>2945</v>
      </c>
      <c r="K96" s="44">
        <v>47099144.07</v>
      </c>
      <c r="L96" s="42">
        <f t="shared" si="38"/>
        <v>4222</v>
      </c>
      <c r="M96" s="42">
        <f t="shared" si="39"/>
        <v>53073755.100000001</v>
      </c>
      <c r="N96" s="44">
        <v>3714</v>
      </c>
      <c r="O96" s="44">
        <v>41618086.109999999</v>
      </c>
      <c r="P96" s="44">
        <v>36</v>
      </c>
      <c r="Q96" s="44">
        <v>101605.02</v>
      </c>
      <c r="R96" s="42">
        <f t="shared" si="42"/>
        <v>3750</v>
      </c>
      <c r="S96" s="42">
        <f t="shared" si="43"/>
        <v>41719691.130000003</v>
      </c>
      <c r="T96" s="42">
        <f t="shared" si="40"/>
        <v>7972</v>
      </c>
      <c r="U96" s="42">
        <f t="shared" si="41"/>
        <v>94793446.230000004</v>
      </c>
      <c r="V96" s="16"/>
    </row>
    <row r="97" spans="1:22" s="9" customFormat="1">
      <c r="A97" s="30">
        <v>90</v>
      </c>
      <c r="B97" s="53" t="s">
        <v>205</v>
      </c>
      <c r="C97" s="32" t="s">
        <v>206</v>
      </c>
      <c r="D97" s="43">
        <v>7</v>
      </c>
      <c r="E97" s="43">
        <v>58406.3</v>
      </c>
      <c r="F97" s="43">
        <v>43</v>
      </c>
      <c r="G97" s="43">
        <v>513130.6</v>
      </c>
      <c r="H97" s="43">
        <v>1204</v>
      </c>
      <c r="I97" s="43">
        <v>4143936.16</v>
      </c>
      <c r="J97" s="43">
        <v>2745</v>
      </c>
      <c r="K97" s="43">
        <v>13120880.65</v>
      </c>
      <c r="L97" s="43">
        <f t="shared" ref="L97:M104" si="44">J97+H97+F97+D97</f>
        <v>3999</v>
      </c>
      <c r="M97" s="43">
        <f t="shared" si="44"/>
        <v>17836353.710000005</v>
      </c>
      <c r="N97" s="43">
        <v>1354</v>
      </c>
      <c r="O97" s="43">
        <v>40292570.93</v>
      </c>
      <c r="P97" s="43">
        <v>276</v>
      </c>
      <c r="Q97" s="43">
        <v>30858463.98</v>
      </c>
      <c r="R97" s="43">
        <f t="shared" si="42"/>
        <v>1630</v>
      </c>
      <c r="S97" s="43">
        <f t="shared" si="43"/>
        <v>71151034.909999996</v>
      </c>
      <c r="T97" s="43">
        <f t="shared" ref="T97:U104" si="45">R97+L97</f>
        <v>5629</v>
      </c>
      <c r="U97" s="43">
        <f t="shared" si="45"/>
        <v>88987388.620000005</v>
      </c>
      <c r="V97" s="16"/>
    </row>
    <row r="98" spans="1:22" s="9" customFormat="1">
      <c r="A98" s="33">
        <v>91</v>
      </c>
      <c r="B98" s="54" t="s">
        <v>165</v>
      </c>
      <c r="C98" s="1" t="s">
        <v>166</v>
      </c>
      <c r="D98" s="44"/>
      <c r="E98" s="44"/>
      <c r="F98" s="44">
        <v>37</v>
      </c>
      <c r="G98" s="44">
        <v>498669.25</v>
      </c>
      <c r="H98" s="44">
        <v>1926</v>
      </c>
      <c r="I98" s="44">
        <v>8845369.4800000004</v>
      </c>
      <c r="J98" s="44">
        <v>4276</v>
      </c>
      <c r="K98" s="44">
        <v>39078723.520000003</v>
      </c>
      <c r="L98" s="42">
        <f t="shared" si="44"/>
        <v>6239</v>
      </c>
      <c r="M98" s="42">
        <f t="shared" si="44"/>
        <v>48422762.25</v>
      </c>
      <c r="N98" s="44">
        <v>3847</v>
      </c>
      <c r="O98" s="44">
        <v>33195675.370000001</v>
      </c>
      <c r="P98" s="44">
        <v>145</v>
      </c>
      <c r="Q98" s="44">
        <v>2453573.4</v>
      </c>
      <c r="R98" s="42">
        <f t="shared" si="42"/>
        <v>3992</v>
      </c>
      <c r="S98" s="42">
        <f t="shared" si="43"/>
        <v>35649248.770000003</v>
      </c>
      <c r="T98" s="42">
        <f t="shared" si="45"/>
        <v>10231</v>
      </c>
      <c r="U98" s="42">
        <f t="shared" si="45"/>
        <v>84072011.020000011</v>
      </c>
      <c r="V98" s="16"/>
    </row>
    <row r="99" spans="1:22" s="9" customFormat="1">
      <c r="A99" s="30">
        <v>92</v>
      </c>
      <c r="B99" s="53" t="s">
        <v>241</v>
      </c>
      <c r="C99" s="32" t="s">
        <v>333</v>
      </c>
      <c r="D99" s="43">
        <v>12</v>
      </c>
      <c r="E99" s="43">
        <v>736986.31</v>
      </c>
      <c r="F99" s="43">
        <v>291</v>
      </c>
      <c r="G99" s="43">
        <v>7263047.2999999998</v>
      </c>
      <c r="H99" s="43">
        <v>1183</v>
      </c>
      <c r="I99" s="43">
        <v>8001362.5899999999</v>
      </c>
      <c r="J99" s="43">
        <v>1238</v>
      </c>
      <c r="K99" s="43">
        <v>21830077.41</v>
      </c>
      <c r="L99" s="43">
        <f t="shared" si="44"/>
        <v>2724</v>
      </c>
      <c r="M99" s="43">
        <f t="shared" si="44"/>
        <v>37831473.609999999</v>
      </c>
      <c r="N99" s="43">
        <v>422</v>
      </c>
      <c r="O99" s="43">
        <v>32106491.91</v>
      </c>
      <c r="P99" s="43">
        <v>276</v>
      </c>
      <c r="Q99" s="43">
        <v>11925754.710000001</v>
      </c>
      <c r="R99" s="43">
        <f t="shared" si="42"/>
        <v>698</v>
      </c>
      <c r="S99" s="43">
        <f t="shared" si="43"/>
        <v>44032246.620000005</v>
      </c>
      <c r="T99" s="43">
        <f t="shared" si="45"/>
        <v>3422</v>
      </c>
      <c r="U99" s="43">
        <f t="shared" si="45"/>
        <v>81863720.230000004</v>
      </c>
      <c r="V99" s="16"/>
    </row>
    <row r="100" spans="1:22" s="9" customFormat="1">
      <c r="A100" s="33">
        <v>93</v>
      </c>
      <c r="B100" s="23" t="s">
        <v>203</v>
      </c>
      <c r="C100" s="1" t="s">
        <v>204</v>
      </c>
      <c r="D100" s="44">
        <v>42</v>
      </c>
      <c r="E100" s="44">
        <v>534630.69999999995</v>
      </c>
      <c r="F100" s="44">
        <v>82</v>
      </c>
      <c r="G100" s="44">
        <v>1353621.02</v>
      </c>
      <c r="H100" s="44">
        <v>437</v>
      </c>
      <c r="I100" s="44">
        <v>4387037.75</v>
      </c>
      <c r="J100" s="44">
        <v>1082</v>
      </c>
      <c r="K100" s="44">
        <v>12840348.93</v>
      </c>
      <c r="L100" s="42">
        <f t="shared" si="44"/>
        <v>1643</v>
      </c>
      <c r="M100" s="42">
        <f t="shared" si="44"/>
        <v>19115638.399999999</v>
      </c>
      <c r="N100" s="44">
        <v>926</v>
      </c>
      <c r="O100" s="44">
        <v>35365806.32</v>
      </c>
      <c r="P100" s="44">
        <v>163</v>
      </c>
      <c r="Q100" s="44">
        <v>26087102.91</v>
      </c>
      <c r="R100" s="42">
        <f t="shared" si="42"/>
        <v>1089</v>
      </c>
      <c r="S100" s="42">
        <f t="shared" si="43"/>
        <v>61452909.230000004</v>
      </c>
      <c r="T100" s="42">
        <f t="shared" si="45"/>
        <v>2732</v>
      </c>
      <c r="U100" s="42">
        <f t="shared" si="45"/>
        <v>80568547.629999995</v>
      </c>
      <c r="V100" s="16"/>
    </row>
    <row r="101" spans="1:22" s="9" customFormat="1">
      <c r="A101" s="30">
        <v>94</v>
      </c>
      <c r="B101" s="31" t="s">
        <v>185</v>
      </c>
      <c r="C101" s="32" t="s">
        <v>186</v>
      </c>
      <c r="D101" s="43">
        <v>94</v>
      </c>
      <c r="E101" s="43">
        <v>1253802.02</v>
      </c>
      <c r="F101" s="43">
        <v>1035</v>
      </c>
      <c r="G101" s="43">
        <v>18593390.84</v>
      </c>
      <c r="H101" s="43">
        <v>907</v>
      </c>
      <c r="I101" s="43">
        <v>4395879.05</v>
      </c>
      <c r="J101" s="43">
        <v>2405</v>
      </c>
      <c r="K101" s="43">
        <v>18348085.573399998</v>
      </c>
      <c r="L101" s="43">
        <f t="shared" si="44"/>
        <v>4441</v>
      </c>
      <c r="M101" s="43">
        <f t="shared" si="44"/>
        <v>42591157.483400002</v>
      </c>
      <c r="N101" s="43">
        <v>3000</v>
      </c>
      <c r="O101" s="43">
        <v>32497209.050000001</v>
      </c>
      <c r="P101" s="43">
        <v>59</v>
      </c>
      <c r="Q101" s="43">
        <v>1212854.33</v>
      </c>
      <c r="R101" s="43">
        <f t="shared" si="42"/>
        <v>3059</v>
      </c>
      <c r="S101" s="43">
        <f t="shared" si="43"/>
        <v>33710063.380000003</v>
      </c>
      <c r="T101" s="43">
        <f t="shared" si="45"/>
        <v>7500</v>
      </c>
      <c r="U101" s="43">
        <f t="shared" si="45"/>
        <v>76301220.863400012</v>
      </c>
      <c r="V101" s="16"/>
    </row>
    <row r="102" spans="1:22" s="9" customFormat="1">
      <c r="A102" s="33">
        <v>95</v>
      </c>
      <c r="B102" s="54" t="s">
        <v>169</v>
      </c>
      <c r="C102" s="1" t="s">
        <v>170</v>
      </c>
      <c r="D102" s="44">
        <v>4</v>
      </c>
      <c r="E102" s="44">
        <v>35021.449999999997</v>
      </c>
      <c r="F102" s="44">
        <v>301</v>
      </c>
      <c r="G102" s="44">
        <v>5428060.6500000004</v>
      </c>
      <c r="H102" s="44">
        <v>23</v>
      </c>
      <c r="I102" s="44">
        <v>185736.49</v>
      </c>
      <c r="J102" s="44">
        <v>604</v>
      </c>
      <c r="K102" s="44">
        <v>29741427.809999999</v>
      </c>
      <c r="L102" s="42">
        <f t="shared" si="44"/>
        <v>932</v>
      </c>
      <c r="M102" s="42">
        <f t="shared" si="44"/>
        <v>35390246.399999999</v>
      </c>
      <c r="N102" s="44">
        <v>1404</v>
      </c>
      <c r="O102" s="44">
        <v>35155519.770000003</v>
      </c>
      <c r="P102" s="44">
        <v>12</v>
      </c>
      <c r="Q102" s="44">
        <v>210767.38</v>
      </c>
      <c r="R102" s="42">
        <f t="shared" si="42"/>
        <v>1416</v>
      </c>
      <c r="S102" s="42">
        <f t="shared" si="43"/>
        <v>35366287.150000006</v>
      </c>
      <c r="T102" s="42">
        <f t="shared" si="45"/>
        <v>2348</v>
      </c>
      <c r="U102" s="42">
        <f t="shared" si="45"/>
        <v>70756533.550000012</v>
      </c>
      <c r="V102" s="16"/>
    </row>
    <row r="103" spans="1:22" s="9" customFormat="1">
      <c r="A103" s="30">
        <v>96</v>
      </c>
      <c r="B103" s="53" t="s">
        <v>112</v>
      </c>
      <c r="C103" s="32" t="s">
        <v>113</v>
      </c>
      <c r="D103" s="43">
        <v>5</v>
      </c>
      <c r="E103" s="43">
        <v>6427826.8700000001</v>
      </c>
      <c r="F103" s="43"/>
      <c r="G103" s="43"/>
      <c r="H103" s="43">
        <v>1</v>
      </c>
      <c r="I103" s="43">
        <v>772.73</v>
      </c>
      <c r="J103" s="43">
        <v>70</v>
      </c>
      <c r="K103" s="43">
        <v>10653325.59</v>
      </c>
      <c r="L103" s="43">
        <f t="shared" si="44"/>
        <v>76</v>
      </c>
      <c r="M103" s="43">
        <f t="shared" si="44"/>
        <v>17081925.190000001</v>
      </c>
      <c r="N103" s="43">
        <v>5</v>
      </c>
      <c r="O103" s="43">
        <v>41298898.5</v>
      </c>
      <c r="P103" s="43">
        <v>2</v>
      </c>
      <c r="Q103" s="43">
        <v>11526911.82</v>
      </c>
      <c r="R103" s="43">
        <f t="shared" si="42"/>
        <v>7</v>
      </c>
      <c r="S103" s="43">
        <f t="shared" si="43"/>
        <v>52825810.32</v>
      </c>
      <c r="T103" s="43">
        <f t="shared" si="45"/>
        <v>83</v>
      </c>
      <c r="U103" s="43">
        <f t="shared" si="45"/>
        <v>69907735.510000005</v>
      </c>
      <c r="V103" s="16"/>
    </row>
    <row r="104" spans="1:22" s="9" customFormat="1">
      <c r="A104" s="33">
        <v>97</v>
      </c>
      <c r="B104" s="54" t="s">
        <v>201</v>
      </c>
      <c r="C104" s="1" t="s">
        <v>202</v>
      </c>
      <c r="D104" s="44">
        <v>4</v>
      </c>
      <c r="E104" s="44">
        <v>48426.75</v>
      </c>
      <c r="F104" s="44">
        <v>69</v>
      </c>
      <c r="G104" s="44">
        <v>1545706.66</v>
      </c>
      <c r="H104" s="44">
        <v>3799</v>
      </c>
      <c r="I104" s="44">
        <v>4703370.4400000004</v>
      </c>
      <c r="J104" s="44">
        <v>6650</v>
      </c>
      <c r="K104" s="44">
        <v>27342919.039999999</v>
      </c>
      <c r="L104" s="42">
        <f t="shared" si="44"/>
        <v>10522</v>
      </c>
      <c r="M104" s="42">
        <f t="shared" si="44"/>
        <v>33640422.890000001</v>
      </c>
      <c r="N104" s="44">
        <v>2305</v>
      </c>
      <c r="O104" s="44">
        <v>29551788.670000002</v>
      </c>
      <c r="P104" s="44">
        <v>66</v>
      </c>
      <c r="Q104" s="44">
        <v>5464613</v>
      </c>
      <c r="R104" s="42">
        <f t="shared" si="42"/>
        <v>2371</v>
      </c>
      <c r="S104" s="42">
        <f t="shared" si="43"/>
        <v>35016401.670000002</v>
      </c>
      <c r="T104" s="42">
        <f t="shared" si="45"/>
        <v>12893</v>
      </c>
      <c r="U104" s="42">
        <f t="shared" si="45"/>
        <v>68656824.560000002</v>
      </c>
      <c r="V104" s="16"/>
    </row>
    <row r="105" spans="1:22" s="9" customFormat="1">
      <c r="A105" s="30">
        <v>98</v>
      </c>
      <c r="B105" s="53" t="s">
        <v>225</v>
      </c>
      <c r="C105" s="32" t="s">
        <v>226</v>
      </c>
      <c r="D105" s="43"/>
      <c r="E105" s="43"/>
      <c r="F105" s="43"/>
      <c r="G105" s="43"/>
      <c r="H105" s="43">
        <v>228</v>
      </c>
      <c r="I105" s="43">
        <v>5381122.4800000004</v>
      </c>
      <c r="J105" s="43">
        <v>1592</v>
      </c>
      <c r="K105" s="43">
        <v>27992350.68</v>
      </c>
      <c r="L105" s="43">
        <f t="shared" ref="L105:L124" si="46">J105+H105+F105+D105</f>
        <v>1820</v>
      </c>
      <c r="M105" s="43">
        <f t="shared" ref="M105:M124" si="47">K105+I105+G105+E105</f>
        <v>33373473.16</v>
      </c>
      <c r="N105" s="43">
        <v>1539</v>
      </c>
      <c r="O105" s="43">
        <v>28084729.620000001</v>
      </c>
      <c r="P105" s="43">
        <v>233</v>
      </c>
      <c r="Q105" s="43">
        <v>5545619.5199999996</v>
      </c>
      <c r="R105" s="43">
        <f t="shared" si="42"/>
        <v>1772</v>
      </c>
      <c r="S105" s="43">
        <f t="shared" si="43"/>
        <v>33630349.140000001</v>
      </c>
      <c r="T105" s="43">
        <f t="shared" ref="T105:T124" si="48">R105+L105</f>
        <v>3592</v>
      </c>
      <c r="U105" s="43">
        <f t="shared" ref="U105:U124" si="49">S105+M105</f>
        <v>67003822.299999997</v>
      </c>
      <c r="V105" s="16"/>
    </row>
    <row r="106" spans="1:22" s="9" customFormat="1">
      <c r="A106" s="33">
        <v>99</v>
      </c>
      <c r="B106" s="54" t="s">
        <v>189</v>
      </c>
      <c r="C106" s="1" t="s">
        <v>190</v>
      </c>
      <c r="D106" s="44">
        <v>5</v>
      </c>
      <c r="E106" s="44">
        <v>22109.5</v>
      </c>
      <c r="F106" s="44">
        <v>28</v>
      </c>
      <c r="G106" s="44">
        <v>716680.09</v>
      </c>
      <c r="H106" s="44">
        <v>1017</v>
      </c>
      <c r="I106" s="44">
        <v>6673590.25</v>
      </c>
      <c r="J106" s="44">
        <v>2129</v>
      </c>
      <c r="K106" s="44">
        <v>32666311.399999999</v>
      </c>
      <c r="L106" s="42">
        <f t="shared" si="46"/>
        <v>3179</v>
      </c>
      <c r="M106" s="42">
        <f t="shared" si="47"/>
        <v>40078691.240000002</v>
      </c>
      <c r="N106" s="44">
        <v>1801</v>
      </c>
      <c r="O106" s="44">
        <v>26369128.539999999</v>
      </c>
      <c r="P106" s="44">
        <v>3</v>
      </c>
      <c r="Q106" s="44">
        <v>4790.4799999999996</v>
      </c>
      <c r="R106" s="42">
        <f t="shared" si="42"/>
        <v>1804</v>
      </c>
      <c r="S106" s="42">
        <f t="shared" si="43"/>
        <v>26373919.02</v>
      </c>
      <c r="T106" s="42">
        <f t="shared" si="48"/>
        <v>4983</v>
      </c>
      <c r="U106" s="42">
        <f t="shared" si="49"/>
        <v>66452610.260000005</v>
      </c>
      <c r="V106" s="16"/>
    </row>
    <row r="107" spans="1:22" s="9" customFormat="1">
      <c r="A107" s="30">
        <v>100</v>
      </c>
      <c r="B107" s="53" t="s">
        <v>356</v>
      </c>
      <c r="C107" s="32" t="s">
        <v>357</v>
      </c>
      <c r="D107" s="43"/>
      <c r="E107" s="43"/>
      <c r="F107" s="43"/>
      <c r="G107" s="43"/>
      <c r="H107" s="43">
        <v>8</v>
      </c>
      <c r="I107" s="43">
        <v>9815449.4299999997</v>
      </c>
      <c r="J107" s="43">
        <v>41</v>
      </c>
      <c r="K107" s="43">
        <v>31183868.27</v>
      </c>
      <c r="L107" s="43">
        <f t="shared" si="46"/>
        <v>49</v>
      </c>
      <c r="M107" s="43">
        <f t="shared" si="47"/>
        <v>40999317.700000003</v>
      </c>
      <c r="N107" s="43">
        <v>7</v>
      </c>
      <c r="O107" s="43">
        <v>23079156</v>
      </c>
      <c r="P107" s="43"/>
      <c r="Q107" s="43"/>
      <c r="R107" s="43">
        <f t="shared" si="42"/>
        <v>7</v>
      </c>
      <c r="S107" s="43">
        <f t="shared" si="43"/>
        <v>23079156</v>
      </c>
      <c r="T107" s="43">
        <f t="shared" si="48"/>
        <v>56</v>
      </c>
      <c r="U107" s="43">
        <f t="shared" si="49"/>
        <v>64078473.700000003</v>
      </c>
      <c r="V107" s="16"/>
    </row>
    <row r="108" spans="1:22" s="9" customFormat="1">
      <c r="A108" s="33">
        <v>101</v>
      </c>
      <c r="B108" s="54" t="s">
        <v>177</v>
      </c>
      <c r="C108" s="1" t="s">
        <v>178</v>
      </c>
      <c r="D108" s="44">
        <v>51</v>
      </c>
      <c r="E108" s="44">
        <v>633372.07999999996</v>
      </c>
      <c r="F108" s="44">
        <v>666</v>
      </c>
      <c r="G108" s="44">
        <v>11299534.800000001</v>
      </c>
      <c r="H108" s="44">
        <v>596</v>
      </c>
      <c r="I108" s="44">
        <v>5514908.8099999996</v>
      </c>
      <c r="J108" s="44">
        <v>2222</v>
      </c>
      <c r="K108" s="44">
        <v>15719275.82</v>
      </c>
      <c r="L108" s="42">
        <f t="shared" si="46"/>
        <v>3535</v>
      </c>
      <c r="M108" s="42">
        <f t="shared" si="47"/>
        <v>33167091.509999998</v>
      </c>
      <c r="N108" s="44">
        <v>2264</v>
      </c>
      <c r="O108" s="44">
        <v>25455634.940000001</v>
      </c>
      <c r="P108" s="44">
        <v>112</v>
      </c>
      <c r="Q108" s="44">
        <v>4282978.9000000004</v>
      </c>
      <c r="R108" s="42">
        <f t="shared" si="42"/>
        <v>2376</v>
      </c>
      <c r="S108" s="42">
        <f t="shared" si="43"/>
        <v>29738613.840000004</v>
      </c>
      <c r="T108" s="42">
        <f t="shared" si="48"/>
        <v>5911</v>
      </c>
      <c r="U108" s="42">
        <f t="shared" si="49"/>
        <v>62905705.350000001</v>
      </c>
      <c r="V108" s="16"/>
    </row>
    <row r="109" spans="1:22" s="9" customFormat="1">
      <c r="A109" s="30">
        <v>102</v>
      </c>
      <c r="B109" s="53" t="s">
        <v>171</v>
      </c>
      <c r="C109" s="32" t="s">
        <v>172</v>
      </c>
      <c r="D109" s="43">
        <v>1007</v>
      </c>
      <c r="E109" s="43">
        <v>23146601.059999999</v>
      </c>
      <c r="F109" s="43">
        <v>302</v>
      </c>
      <c r="G109" s="43">
        <v>9232436.3300000001</v>
      </c>
      <c r="H109" s="43">
        <v>184</v>
      </c>
      <c r="I109" s="43">
        <v>840127.09</v>
      </c>
      <c r="J109" s="43">
        <v>748</v>
      </c>
      <c r="K109" s="43">
        <v>3914955.35</v>
      </c>
      <c r="L109" s="43">
        <f t="shared" si="46"/>
        <v>2241</v>
      </c>
      <c r="M109" s="43">
        <f t="shared" si="47"/>
        <v>37134119.829999998</v>
      </c>
      <c r="N109" s="43">
        <v>40</v>
      </c>
      <c r="O109" s="43">
        <v>7681699.4800000004</v>
      </c>
      <c r="P109" s="43">
        <v>86</v>
      </c>
      <c r="Q109" s="43">
        <v>17999586.100000001</v>
      </c>
      <c r="R109" s="43">
        <f t="shared" si="42"/>
        <v>126</v>
      </c>
      <c r="S109" s="43">
        <f t="shared" si="43"/>
        <v>25681285.580000002</v>
      </c>
      <c r="T109" s="43">
        <f t="shared" si="48"/>
        <v>2367</v>
      </c>
      <c r="U109" s="43">
        <f t="shared" si="49"/>
        <v>62815405.409999996</v>
      </c>
      <c r="V109" s="16"/>
    </row>
    <row r="110" spans="1:22" s="9" customFormat="1">
      <c r="A110" s="33">
        <v>103</v>
      </c>
      <c r="B110" s="23" t="s">
        <v>221</v>
      </c>
      <c r="C110" s="1" t="s">
        <v>222</v>
      </c>
      <c r="D110" s="44"/>
      <c r="E110" s="44"/>
      <c r="F110" s="44">
        <v>121</v>
      </c>
      <c r="G110" s="44">
        <v>2057182.91</v>
      </c>
      <c r="H110" s="44">
        <v>531</v>
      </c>
      <c r="I110" s="44">
        <v>1033089.36</v>
      </c>
      <c r="J110" s="44">
        <v>1600</v>
      </c>
      <c r="K110" s="44">
        <v>8594273.8000000007</v>
      </c>
      <c r="L110" s="42">
        <f t="shared" si="46"/>
        <v>2252</v>
      </c>
      <c r="M110" s="42">
        <f t="shared" si="47"/>
        <v>11684546.07</v>
      </c>
      <c r="N110" s="44">
        <v>754</v>
      </c>
      <c r="O110" s="44">
        <v>29631829.859999999</v>
      </c>
      <c r="P110" s="44">
        <v>129</v>
      </c>
      <c r="Q110" s="44">
        <v>20015887.140000001</v>
      </c>
      <c r="R110" s="42">
        <f t="shared" si="42"/>
        <v>883</v>
      </c>
      <c r="S110" s="42">
        <f t="shared" si="43"/>
        <v>49647717</v>
      </c>
      <c r="T110" s="42">
        <f t="shared" si="48"/>
        <v>3135</v>
      </c>
      <c r="U110" s="42">
        <f t="shared" si="49"/>
        <v>61332263.07</v>
      </c>
      <c r="V110" s="16"/>
    </row>
    <row r="111" spans="1:22" s="9" customFormat="1">
      <c r="A111" s="30">
        <v>104</v>
      </c>
      <c r="B111" s="31" t="s">
        <v>197</v>
      </c>
      <c r="C111" s="32" t="s">
        <v>198</v>
      </c>
      <c r="D111" s="43">
        <v>41</v>
      </c>
      <c r="E111" s="43">
        <v>661279.5</v>
      </c>
      <c r="F111" s="43">
        <v>521</v>
      </c>
      <c r="G111" s="43">
        <v>11161733.85</v>
      </c>
      <c r="H111" s="43">
        <v>393</v>
      </c>
      <c r="I111" s="43">
        <v>2678480.58</v>
      </c>
      <c r="J111" s="43">
        <v>1326</v>
      </c>
      <c r="K111" s="43">
        <v>9928558.0899999999</v>
      </c>
      <c r="L111" s="43">
        <f t="shared" si="46"/>
        <v>2281</v>
      </c>
      <c r="M111" s="43">
        <f t="shared" si="47"/>
        <v>24430052.02</v>
      </c>
      <c r="N111" s="43">
        <v>1021</v>
      </c>
      <c r="O111" s="43">
        <v>26341863.079999998</v>
      </c>
      <c r="P111" s="43">
        <v>164</v>
      </c>
      <c r="Q111" s="43">
        <v>8580907.6999999993</v>
      </c>
      <c r="R111" s="43">
        <f t="shared" ref="R111:R120" si="50">N111+P111</f>
        <v>1185</v>
      </c>
      <c r="S111" s="43">
        <f t="shared" ref="S111:S120" si="51">O111+Q111</f>
        <v>34922770.780000001</v>
      </c>
      <c r="T111" s="43">
        <f t="shared" si="48"/>
        <v>3466</v>
      </c>
      <c r="U111" s="43">
        <f t="shared" si="49"/>
        <v>59352822.799999997</v>
      </c>
      <c r="V111" s="16"/>
    </row>
    <row r="112" spans="1:22" s="9" customFormat="1">
      <c r="A112" s="33">
        <v>105</v>
      </c>
      <c r="B112" s="54" t="s">
        <v>293</v>
      </c>
      <c r="C112" s="1" t="s">
        <v>294</v>
      </c>
      <c r="D112" s="44">
        <v>7</v>
      </c>
      <c r="E112" s="44">
        <v>85586.01</v>
      </c>
      <c r="F112" s="44">
        <v>196</v>
      </c>
      <c r="G112" s="44">
        <v>3810916.37</v>
      </c>
      <c r="H112" s="44">
        <v>239</v>
      </c>
      <c r="I112" s="44">
        <v>2285658.29</v>
      </c>
      <c r="J112" s="44">
        <v>1982</v>
      </c>
      <c r="K112" s="44">
        <v>16957062.690000001</v>
      </c>
      <c r="L112" s="42">
        <f t="shared" si="46"/>
        <v>2424</v>
      </c>
      <c r="M112" s="42">
        <f t="shared" si="47"/>
        <v>23139223.360000003</v>
      </c>
      <c r="N112" s="44">
        <v>2465</v>
      </c>
      <c r="O112" s="44">
        <v>26248193.260000002</v>
      </c>
      <c r="P112" s="44">
        <v>648</v>
      </c>
      <c r="Q112" s="44">
        <v>7861310.8700000001</v>
      </c>
      <c r="R112" s="42">
        <f t="shared" si="50"/>
        <v>3113</v>
      </c>
      <c r="S112" s="42">
        <f t="shared" si="51"/>
        <v>34109504.130000003</v>
      </c>
      <c r="T112" s="42">
        <f t="shared" si="48"/>
        <v>5537</v>
      </c>
      <c r="U112" s="42">
        <f t="shared" si="49"/>
        <v>57248727.49000001</v>
      </c>
      <c r="V112" s="16"/>
    </row>
    <row r="113" spans="1:22" s="9" customFormat="1">
      <c r="A113" s="30">
        <v>106</v>
      </c>
      <c r="B113" s="53" t="s">
        <v>193</v>
      </c>
      <c r="C113" s="32" t="s">
        <v>194</v>
      </c>
      <c r="D113" s="43"/>
      <c r="E113" s="43"/>
      <c r="F113" s="43">
        <v>2</v>
      </c>
      <c r="G113" s="43">
        <v>13752.37</v>
      </c>
      <c r="H113" s="43">
        <v>559</v>
      </c>
      <c r="I113" s="43">
        <v>3043842.42</v>
      </c>
      <c r="J113" s="43">
        <v>1445</v>
      </c>
      <c r="K113" s="43">
        <v>15317469.57</v>
      </c>
      <c r="L113" s="43">
        <f t="shared" si="46"/>
        <v>2006</v>
      </c>
      <c r="M113" s="43">
        <f t="shared" si="47"/>
        <v>18375064.360000003</v>
      </c>
      <c r="N113" s="43">
        <v>1771</v>
      </c>
      <c r="O113" s="43">
        <v>24756501.949999999</v>
      </c>
      <c r="P113" s="43">
        <v>184</v>
      </c>
      <c r="Q113" s="43">
        <v>12489641.199999999</v>
      </c>
      <c r="R113" s="43">
        <f t="shared" si="50"/>
        <v>1955</v>
      </c>
      <c r="S113" s="43">
        <f t="shared" si="51"/>
        <v>37246143.149999999</v>
      </c>
      <c r="T113" s="43">
        <f t="shared" si="48"/>
        <v>3961</v>
      </c>
      <c r="U113" s="43">
        <f t="shared" si="49"/>
        <v>55621207.510000005</v>
      </c>
      <c r="V113" s="16"/>
    </row>
    <row r="114" spans="1:22" s="9" customFormat="1">
      <c r="A114" s="33">
        <v>107</v>
      </c>
      <c r="B114" s="54" t="s">
        <v>287</v>
      </c>
      <c r="C114" s="1" t="s">
        <v>288</v>
      </c>
      <c r="D114" s="44">
        <v>5</v>
      </c>
      <c r="E114" s="44">
        <v>67624</v>
      </c>
      <c r="F114" s="44">
        <v>1</v>
      </c>
      <c r="G114" s="44">
        <v>29241.25</v>
      </c>
      <c r="H114" s="44">
        <v>2922</v>
      </c>
      <c r="I114" s="44">
        <v>1712354.68</v>
      </c>
      <c r="J114" s="44">
        <v>3117</v>
      </c>
      <c r="K114" s="44">
        <v>3739641.42</v>
      </c>
      <c r="L114" s="42">
        <f t="shared" si="46"/>
        <v>6045</v>
      </c>
      <c r="M114" s="42">
        <f t="shared" si="47"/>
        <v>5548861.3499999996</v>
      </c>
      <c r="N114" s="44">
        <v>277</v>
      </c>
      <c r="O114" s="44">
        <v>25429522.16</v>
      </c>
      <c r="P114" s="44">
        <v>192</v>
      </c>
      <c r="Q114" s="44">
        <v>23446657.57</v>
      </c>
      <c r="R114" s="42">
        <f t="shared" si="50"/>
        <v>469</v>
      </c>
      <c r="S114" s="42">
        <f t="shared" si="51"/>
        <v>48876179.730000004</v>
      </c>
      <c r="T114" s="42">
        <f t="shared" si="48"/>
        <v>6514</v>
      </c>
      <c r="U114" s="42">
        <f t="shared" si="49"/>
        <v>54425041.080000006</v>
      </c>
      <c r="V114" s="16"/>
    </row>
    <row r="115" spans="1:22" s="9" customFormat="1">
      <c r="A115" s="30">
        <v>108</v>
      </c>
      <c r="B115" s="53" t="s">
        <v>263</v>
      </c>
      <c r="C115" s="32" t="s">
        <v>264</v>
      </c>
      <c r="D115" s="43"/>
      <c r="E115" s="43"/>
      <c r="F115" s="43">
        <v>2</v>
      </c>
      <c r="G115" s="43">
        <v>17900</v>
      </c>
      <c r="H115" s="43">
        <v>90</v>
      </c>
      <c r="I115" s="43">
        <v>187688.51</v>
      </c>
      <c r="J115" s="43">
        <v>226</v>
      </c>
      <c r="K115" s="43">
        <v>25465538.280000001</v>
      </c>
      <c r="L115" s="43">
        <f t="shared" si="46"/>
        <v>318</v>
      </c>
      <c r="M115" s="43">
        <f t="shared" si="47"/>
        <v>25671126.790000003</v>
      </c>
      <c r="N115" s="43">
        <v>1297</v>
      </c>
      <c r="O115" s="43">
        <v>25359859.510000002</v>
      </c>
      <c r="P115" s="43">
        <v>4</v>
      </c>
      <c r="Q115" s="43">
        <v>59597.760000000002</v>
      </c>
      <c r="R115" s="43">
        <f t="shared" si="50"/>
        <v>1301</v>
      </c>
      <c r="S115" s="43">
        <f t="shared" si="51"/>
        <v>25419457.270000003</v>
      </c>
      <c r="T115" s="43">
        <f t="shared" si="48"/>
        <v>1619</v>
      </c>
      <c r="U115" s="43">
        <f t="shared" si="49"/>
        <v>51090584.060000002</v>
      </c>
      <c r="V115" s="16"/>
    </row>
    <row r="116" spans="1:22" s="9" customFormat="1">
      <c r="A116" s="33">
        <v>109</v>
      </c>
      <c r="B116" s="54" t="s">
        <v>209</v>
      </c>
      <c r="C116" s="1" t="s">
        <v>210</v>
      </c>
      <c r="D116" s="44">
        <v>43</v>
      </c>
      <c r="E116" s="44">
        <v>860393.03</v>
      </c>
      <c r="F116" s="44">
        <v>223</v>
      </c>
      <c r="G116" s="44">
        <v>5585053.0999999996</v>
      </c>
      <c r="H116" s="44">
        <v>1144</v>
      </c>
      <c r="I116" s="44">
        <v>6045060.5499999998</v>
      </c>
      <c r="J116" s="44">
        <v>2225</v>
      </c>
      <c r="K116" s="44">
        <v>15356133.310000001</v>
      </c>
      <c r="L116" s="42">
        <f t="shared" si="46"/>
        <v>3635</v>
      </c>
      <c r="M116" s="42">
        <f t="shared" si="47"/>
        <v>27846639.990000002</v>
      </c>
      <c r="N116" s="44">
        <v>1441</v>
      </c>
      <c r="O116" s="44">
        <v>16984121.800000001</v>
      </c>
      <c r="P116" s="44">
        <v>188</v>
      </c>
      <c r="Q116" s="44">
        <v>2912811.67</v>
      </c>
      <c r="R116" s="42">
        <f t="shared" si="50"/>
        <v>1629</v>
      </c>
      <c r="S116" s="42">
        <f t="shared" si="51"/>
        <v>19896933.469999999</v>
      </c>
      <c r="T116" s="42">
        <f t="shared" si="48"/>
        <v>5264</v>
      </c>
      <c r="U116" s="42">
        <f t="shared" si="49"/>
        <v>47743573.460000001</v>
      </c>
      <c r="V116" s="16"/>
    </row>
    <row r="117" spans="1:22" s="9" customFormat="1">
      <c r="A117" s="30">
        <v>110</v>
      </c>
      <c r="B117" s="53" t="s">
        <v>247</v>
      </c>
      <c r="C117" s="32" t="s">
        <v>248</v>
      </c>
      <c r="D117" s="43">
        <v>1</v>
      </c>
      <c r="E117" s="43">
        <v>340380</v>
      </c>
      <c r="F117" s="43"/>
      <c r="G117" s="43"/>
      <c r="H117" s="43">
        <v>124</v>
      </c>
      <c r="I117" s="43">
        <v>126273.56</v>
      </c>
      <c r="J117" s="43">
        <v>194</v>
      </c>
      <c r="K117" s="43">
        <v>14121846.470000001</v>
      </c>
      <c r="L117" s="43">
        <f t="shared" si="46"/>
        <v>319</v>
      </c>
      <c r="M117" s="43">
        <f t="shared" si="47"/>
        <v>14588500.030000001</v>
      </c>
      <c r="N117" s="43">
        <v>43</v>
      </c>
      <c r="O117" s="43">
        <v>22179367.780000001</v>
      </c>
      <c r="P117" s="43">
        <v>12</v>
      </c>
      <c r="Q117" s="43">
        <v>8510221.6400000006</v>
      </c>
      <c r="R117" s="43">
        <f t="shared" si="50"/>
        <v>55</v>
      </c>
      <c r="S117" s="43">
        <f t="shared" si="51"/>
        <v>30689589.420000002</v>
      </c>
      <c r="T117" s="43">
        <f t="shared" si="48"/>
        <v>374</v>
      </c>
      <c r="U117" s="43">
        <f t="shared" si="49"/>
        <v>45278089.450000003</v>
      </c>
      <c r="V117" s="16"/>
    </row>
    <row r="118" spans="1:22" s="9" customFormat="1">
      <c r="A118" s="33">
        <v>111</v>
      </c>
      <c r="B118" s="54" t="s">
        <v>242</v>
      </c>
      <c r="C118" s="1" t="s">
        <v>243</v>
      </c>
      <c r="D118" s="44"/>
      <c r="E118" s="44"/>
      <c r="F118" s="44">
        <v>1</v>
      </c>
      <c r="G118" s="44">
        <v>846.64</v>
      </c>
      <c r="H118" s="44">
        <v>248</v>
      </c>
      <c r="I118" s="44">
        <v>571867.57999999996</v>
      </c>
      <c r="J118" s="44">
        <v>927</v>
      </c>
      <c r="K118" s="44">
        <v>22350890.109999999</v>
      </c>
      <c r="L118" s="42">
        <f t="shared" ref="L118:L123" si="52">J118+H118+F118+D118</f>
        <v>1176</v>
      </c>
      <c r="M118" s="42">
        <f t="shared" ref="M118:M123" si="53">K118+I118+G118+E118</f>
        <v>22923604.329999998</v>
      </c>
      <c r="N118" s="44">
        <v>1780</v>
      </c>
      <c r="O118" s="44">
        <v>21938696.789999999</v>
      </c>
      <c r="P118" s="44">
        <v>19</v>
      </c>
      <c r="Q118" s="44">
        <v>168710.19</v>
      </c>
      <c r="R118" s="42">
        <f t="shared" si="50"/>
        <v>1799</v>
      </c>
      <c r="S118" s="42">
        <f t="shared" si="51"/>
        <v>22107406.98</v>
      </c>
      <c r="T118" s="42">
        <f t="shared" ref="T118:T123" si="54">R118+L118</f>
        <v>2975</v>
      </c>
      <c r="U118" s="42">
        <f t="shared" ref="U118:U123" si="55">S118+M118</f>
        <v>45031011.310000002</v>
      </c>
      <c r="V118" s="16"/>
    </row>
    <row r="119" spans="1:22" s="9" customFormat="1">
      <c r="A119" s="30">
        <v>112</v>
      </c>
      <c r="B119" s="53" t="s">
        <v>161</v>
      </c>
      <c r="C119" s="32" t="s">
        <v>162</v>
      </c>
      <c r="D119" s="43">
        <v>13</v>
      </c>
      <c r="E119" s="43">
        <v>211529.2</v>
      </c>
      <c r="F119" s="43">
        <v>123</v>
      </c>
      <c r="G119" s="43">
        <v>2465323.9300000002</v>
      </c>
      <c r="H119" s="43">
        <v>313</v>
      </c>
      <c r="I119" s="43">
        <v>1891295.46</v>
      </c>
      <c r="J119" s="43">
        <v>1331</v>
      </c>
      <c r="K119" s="43">
        <v>16288438.43</v>
      </c>
      <c r="L119" s="43">
        <f t="shared" si="52"/>
        <v>1780</v>
      </c>
      <c r="M119" s="43">
        <f t="shared" si="53"/>
        <v>20856587.02</v>
      </c>
      <c r="N119" s="43">
        <v>3737</v>
      </c>
      <c r="O119" s="43">
        <v>19962751.109999999</v>
      </c>
      <c r="P119" s="43">
        <v>81</v>
      </c>
      <c r="Q119" s="43">
        <v>3487553.93</v>
      </c>
      <c r="R119" s="43">
        <f t="shared" si="50"/>
        <v>3818</v>
      </c>
      <c r="S119" s="43">
        <f t="shared" si="51"/>
        <v>23450305.039999999</v>
      </c>
      <c r="T119" s="43">
        <f t="shared" si="54"/>
        <v>5598</v>
      </c>
      <c r="U119" s="43">
        <f t="shared" si="55"/>
        <v>44306892.060000002</v>
      </c>
      <c r="V119" s="16"/>
    </row>
    <row r="120" spans="1:22" s="9" customFormat="1">
      <c r="A120" s="33">
        <v>113</v>
      </c>
      <c r="B120" s="23" t="s">
        <v>328</v>
      </c>
      <c r="C120" s="1" t="s">
        <v>329</v>
      </c>
      <c r="D120" s="44">
        <v>6</v>
      </c>
      <c r="E120" s="44">
        <v>116470</v>
      </c>
      <c r="F120" s="44">
        <v>425</v>
      </c>
      <c r="G120" s="44">
        <v>8002219.3899999997</v>
      </c>
      <c r="H120" s="44">
        <v>280</v>
      </c>
      <c r="I120" s="44">
        <v>1503530.57</v>
      </c>
      <c r="J120" s="44">
        <v>526</v>
      </c>
      <c r="K120" s="44">
        <v>4644110.57</v>
      </c>
      <c r="L120" s="42">
        <f t="shared" si="52"/>
        <v>1237</v>
      </c>
      <c r="M120" s="42">
        <f t="shared" si="53"/>
        <v>14266330.530000001</v>
      </c>
      <c r="N120" s="44">
        <v>713</v>
      </c>
      <c r="O120" s="44">
        <v>20375678.949999999</v>
      </c>
      <c r="P120" s="44">
        <v>122</v>
      </c>
      <c r="Q120" s="44">
        <v>9352373</v>
      </c>
      <c r="R120" s="42">
        <f t="shared" si="50"/>
        <v>835</v>
      </c>
      <c r="S120" s="42">
        <f t="shared" si="51"/>
        <v>29728051.949999999</v>
      </c>
      <c r="T120" s="42">
        <f t="shared" si="54"/>
        <v>2072</v>
      </c>
      <c r="U120" s="42">
        <f t="shared" si="55"/>
        <v>43994382.480000004</v>
      </c>
      <c r="V120" s="16"/>
    </row>
    <row r="121" spans="1:22" s="9" customFormat="1">
      <c r="A121" s="30">
        <v>114</v>
      </c>
      <c r="B121" s="31" t="s">
        <v>211</v>
      </c>
      <c r="C121" s="32" t="s">
        <v>212</v>
      </c>
      <c r="D121" s="43">
        <v>7</v>
      </c>
      <c r="E121" s="43">
        <v>112773.8</v>
      </c>
      <c r="F121" s="43">
        <v>397</v>
      </c>
      <c r="G121" s="43">
        <v>12405703.92</v>
      </c>
      <c r="H121" s="43">
        <v>244</v>
      </c>
      <c r="I121" s="43">
        <v>2854876.42</v>
      </c>
      <c r="J121" s="43">
        <v>913</v>
      </c>
      <c r="K121" s="43">
        <v>6121621.8399999999</v>
      </c>
      <c r="L121" s="43">
        <f t="shared" si="52"/>
        <v>1561</v>
      </c>
      <c r="M121" s="43">
        <f t="shared" si="53"/>
        <v>21494975.98</v>
      </c>
      <c r="N121" s="43">
        <v>975</v>
      </c>
      <c r="O121" s="43">
        <v>18393783.100000001</v>
      </c>
      <c r="P121" s="43">
        <v>198</v>
      </c>
      <c r="Q121" s="43">
        <v>2846587.87</v>
      </c>
      <c r="R121" s="43">
        <f t="shared" ref="R121:R140" si="56">N121+P121</f>
        <v>1173</v>
      </c>
      <c r="S121" s="43">
        <f t="shared" ref="S121:S140" si="57">O121+Q121</f>
        <v>21240370.970000003</v>
      </c>
      <c r="T121" s="43">
        <f t="shared" si="54"/>
        <v>2734</v>
      </c>
      <c r="U121" s="43">
        <f t="shared" si="55"/>
        <v>42735346.950000003</v>
      </c>
      <c r="V121" s="16"/>
    </row>
    <row r="122" spans="1:22" s="9" customFormat="1">
      <c r="A122" s="33">
        <v>115</v>
      </c>
      <c r="B122" s="54" t="s">
        <v>307</v>
      </c>
      <c r="C122" s="1" t="s">
        <v>308</v>
      </c>
      <c r="D122" s="44">
        <v>13</v>
      </c>
      <c r="E122" s="44">
        <v>275120.69</v>
      </c>
      <c r="F122" s="44">
        <v>173</v>
      </c>
      <c r="G122" s="44">
        <v>2885439.29</v>
      </c>
      <c r="H122" s="44">
        <v>245</v>
      </c>
      <c r="I122" s="44">
        <v>922379.95</v>
      </c>
      <c r="J122" s="44">
        <v>2073</v>
      </c>
      <c r="K122" s="44">
        <v>16820363.629999999</v>
      </c>
      <c r="L122" s="42">
        <f t="shared" si="52"/>
        <v>2504</v>
      </c>
      <c r="M122" s="42">
        <f t="shared" si="53"/>
        <v>20903303.559999999</v>
      </c>
      <c r="N122" s="44">
        <v>3964</v>
      </c>
      <c r="O122" s="44">
        <v>19747320.120000001</v>
      </c>
      <c r="P122" s="44">
        <v>65</v>
      </c>
      <c r="Q122" s="44">
        <v>1241593.55</v>
      </c>
      <c r="R122" s="42">
        <f t="shared" si="56"/>
        <v>4029</v>
      </c>
      <c r="S122" s="42">
        <f t="shared" si="57"/>
        <v>20988913.670000002</v>
      </c>
      <c r="T122" s="42">
        <f t="shared" si="54"/>
        <v>6533</v>
      </c>
      <c r="U122" s="42">
        <f t="shared" si="55"/>
        <v>41892217.230000004</v>
      </c>
      <c r="V122" s="16"/>
    </row>
    <row r="123" spans="1:22" s="9" customFormat="1">
      <c r="A123" s="30">
        <v>116</v>
      </c>
      <c r="B123" s="53" t="s">
        <v>187</v>
      </c>
      <c r="C123" s="32" t="s">
        <v>188</v>
      </c>
      <c r="D123" s="43">
        <v>36</v>
      </c>
      <c r="E123" s="43">
        <v>4602262.5199999996</v>
      </c>
      <c r="F123" s="43">
        <v>22</v>
      </c>
      <c r="G123" s="43">
        <v>2067577.82</v>
      </c>
      <c r="H123" s="43">
        <v>69</v>
      </c>
      <c r="I123" s="43">
        <v>3716947.98</v>
      </c>
      <c r="J123" s="43">
        <v>229</v>
      </c>
      <c r="K123" s="43">
        <v>11392369.75</v>
      </c>
      <c r="L123" s="43">
        <f t="shared" si="52"/>
        <v>356</v>
      </c>
      <c r="M123" s="43">
        <f t="shared" si="53"/>
        <v>21779158.07</v>
      </c>
      <c r="N123" s="43">
        <v>32</v>
      </c>
      <c r="O123" s="43">
        <v>10062388.630000001</v>
      </c>
      <c r="P123" s="43">
        <v>16</v>
      </c>
      <c r="Q123" s="43">
        <v>5044241.3</v>
      </c>
      <c r="R123" s="43">
        <f t="shared" si="56"/>
        <v>48</v>
      </c>
      <c r="S123" s="43">
        <f t="shared" si="57"/>
        <v>15106629.93</v>
      </c>
      <c r="T123" s="43">
        <f t="shared" si="54"/>
        <v>404</v>
      </c>
      <c r="U123" s="43">
        <f t="shared" si="55"/>
        <v>36885788</v>
      </c>
      <c r="V123" s="16"/>
    </row>
    <row r="124" spans="1:22" s="9" customFormat="1">
      <c r="A124" s="33">
        <v>117</v>
      </c>
      <c r="B124" s="54" t="s">
        <v>215</v>
      </c>
      <c r="C124" s="1" t="s">
        <v>216</v>
      </c>
      <c r="D124" s="44"/>
      <c r="E124" s="44"/>
      <c r="F124" s="44">
        <v>6</v>
      </c>
      <c r="G124" s="44">
        <v>75165.19</v>
      </c>
      <c r="H124" s="44">
        <v>517</v>
      </c>
      <c r="I124" s="44">
        <v>1791992.24</v>
      </c>
      <c r="J124" s="44">
        <v>2096</v>
      </c>
      <c r="K124" s="44">
        <v>17239133.949999999</v>
      </c>
      <c r="L124" s="42">
        <f t="shared" si="46"/>
        <v>2619</v>
      </c>
      <c r="M124" s="42">
        <f t="shared" si="47"/>
        <v>19106291.379999999</v>
      </c>
      <c r="N124" s="44">
        <v>1221</v>
      </c>
      <c r="O124" s="44">
        <v>15588347.07</v>
      </c>
      <c r="P124" s="44">
        <v>11</v>
      </c>
      <c r="Q124" s="44">
        <v>278392.99</v>
      </c>
      <c r="R124" s="42">
        <f t="shared" si="56"/>
        <v>1232</v>
      </c>
      <c r="S124" s="42">
        <f t="shared" si="57"/>
        <v>15866740.060000001</v>
      </c>
      <c r="T124" s="42">
        <f t="shared" si="48"/>
        <v>3851</v>
      </c>
      <c r="U124" s="42">
        <f t="shared" si="49"/>
        <v>34973031.439999998</v>
      </c>
      <c r="V124" s="16"/>
    </row>
    <row r="125" spans="1:22" s="9" customFormat="1">
      <c r="A125" s="30">
        <v>118</v>
      </c>
      <c r="B125" s="53" t="s">
        <v>233</v>
      </c>
      <c r="C125" s="32" t="s">
        <v>234</v>
      </c>
      <c r="D125" s="43">
        <v>9</v>
      </c>
      <c r="E125" s="43">
        <v>266840</v>
      </c>
      <c r="F125" s="43">
        <v>34</v>
      </c>
      <c r="G125" s="43">
        <v>626560.54</v>
      </c>
      <c r="H125" s="43">
        <v>751</v>
      </c>
      <c r="I125" s="43">
        <v>4021249.27</v>
      </c>
      <c r="J125" s="43">
        <v>1714</v>
      </c>
      <c r="K125" s="43">
        <v>15917001.1</v>
      </c>
      <c r="L125" s="43">
        <f t="shared" ref="L125:M132" si="58">J125+H125+F125+D125</f>
        <v>2508</v>
      </c>
      <c r="M125" s="43">
        <f t="shared" si="58"/>
        <v>20831650.91</v>
      </c>
      <c r="N125" s="43">
        <v>576</v>
      </c>
      <c r="O125" s="43">
        <v>12717948.960000001</v>
      </c>
      <c r="P125" s="43">
        <v>19</v>
      </c>
      <c r="Q125" s="43">
        <v>428088.43</v>
      </c>
      <c r="R125" s="43">
        <f t="shared" si="56"/>
        <v>595</v>
      </c>
      <c r="S125" s="43">
        <f t="shared" si="57"/>
        <v>13146037.390000001</v>
      </c>
      <c r="T125" s="43">
        <f t="shared" ref="T125:U132" si="59">R125+L125</f>
        <v>3103</v>
      </c>
      <c r="U125" s="43">
        <f t="shared" si="59"/>
        <v>33977688.299999997</v>
      </c>
      <c r="V125" s="16"/>
    </row>
    <row r="126" spans="1:22" s="9" customFormat="1">
      <c r="A126" s="33">
        <v>119</v>
      </c>
      <c r="B126" s="54" t="s">
        <v>229</v>
      </c>
      <c r="C126" s="1" t="s">
        <v>230</v>
      </c>
      <c r="D126" s="44">
        <v>141</v>
      </c>
      <c r="E126" s="44">
        <v>7277416.7999999998</v>
      </c>
      <c r="F126" s="44">
        <v>26</v>
      </c>
      <c r="G126" s="44">
        <v>2704165.92</v>
      </c>
      <c r="H126" s="44">
        <v>42</v>
      </c>
      <c r="I126" s="44">
        <v>2085828.57</v>
      </c>
      <c r="J126" s="44">
        <v>276</v>
      </c>
      <c r="K126" s="44">
        <v>7646772.6399999997</v>
      </c>
      <c r="L126" s="42">
        <f t="shared" si="58"/>
        <v>485</v>
      </c>
      <c r="M126" s="42">
        <f t="shared" si="58"/>
        <v>19714183.93</v>
      </c>
      <c r="N126" s="44">
        <v>38</v>
      </c>
      <c r="O126" s="44">
        <v>7579725</v>
      </c>
      <c r="P126" s="44">
        <v>40</v>
      </c>
      <c r="Q126" s="44">
        <v>6533229</v>
      </c>
      <c r="R126" s="42">
        <f t="shared" si="56"/>
        <v>78</v>
      </c>
      <c r="S126" s="42">
        <f t="shared" si="57"/>
        <v>14112954</v>
      </c>
      <c r="T126" s="42">
        <f t="shared" si="59"/>
        <v>563</v>
      </c>
      <c r="U126" s="42">
        <f t="shared" si="59"/>
        <v>33827137.93</v>
      </c>
      <c r="V126" s="16"/>
    </row>
    <row r="127" spans="1:22" s="9" customFormat="1">
      <c r="A127" s="30">
        <v>120</v>
      </c>
      <c r="B127" s="53" t="s">
        <v>249</v>
      </c>
      <c r="C127" s="32" t="s">
        <v>250</v>
      </c>
      <c r="D127" s="43">
        <v>19</v>
      </c>
      <c r="E127" s="43">
        <v>831551.66</v>
      </c>
      <c r="F127" s="43">
        <v>35</v>
      </c>
      <c r="G127" s="43">
        <v>476712.27</v>
      </c>
      <c r="H127" s="43">
        <v>221</v>
      </c>
      <c r="I127" s="43">
        <v>3852990.84</v>
      </c>
      <c r="J127" s="43">
        <v>1184</v>
      </c>
      <c r="K127" s="43">
        <v>13243617.029999999</v>
      </c>
      <c r="L127" s="43">
        <f t="shared" si="58"/>
        <v>1459</v>
      </c>
      <c r="M127" s="43">
        <f t="shared" si="58"/>
        <v>18404871.799999997</v>
      </c>
      <c r="N127" s="43">
        <v>592</v>
      </c>
      <c r="O127" s="43">
        <v>11327592.359999999</v>
      </c>
      <c r="P127" s="43">
        <v>67</v>
      </c>
      <c r="Q127" s="43">
        <v>2292549.27</v>
      </c>
      <c r="R127" s="43">
        <f t="shared" si="56"/>
        <v>659</v>
      </c>
      <c r="S127" s="43">
        <f t="shared" si="57"/>
        <v>13620141.629999999</v>
      </c>
      <c r="T127" s="43">
        <f t="shared" si="59"/>
        <v>2118</v>
      </c>
      <c r="U127" s="43">
        <f t="shared" si="59"/>
        <v>32025013.429999996</v>
      </c>
      <c r="V127" s="16"/>
    </row>
    <row r="128" spans="1:22" s="9" customFormat="1">
      <c r="A128" s="33">
        <v>121</v>
      </c>
      <c r="B128" s="54" t="s">
        <v>255</v>
      </c>
      <c r="C128" s="1" t="s">
        <v>256</v>
      </c>
      <c r="D128" s="44">
        <v>34</v>
      </c>
      <c r="E128" s="44">
        <v>88061.84</v>
      </c>
      <c r="F128" s="44">
        <v>160</v>
      </c>
      <c r="G128" s="44">
        <v>1745302.74</v>
      </c>
      <c r="H128" s="44">
        <v>545</v>
      </c>
      <c r="I128" s="44">
        <v>1578101.07</v>
      </c>
      <c r="J128" s="44">
        <v>1435</v>
      </c>
      <c r="K128" s="44">
        <v>10060480.77</v>
      </c>
      <c r="L128" s="42">
        <f t="shared" si="58"/>
        <v>2174</v>
      </c>
      <c r="M128" s="42">
        <f t="shared" si="58"/>
        <v>13471946.42</v>
      </c>
      <c r="N128" s="44">
        <v>1065</v>
      </c>
      <c r="O128" s="44">
        <v>10258255.73</v>
      </c>
      <c r="P128" s="44">
        <v>15</v>
      </c>
      <c r="Q128" s="44">
        <v>126495.86</v>
      </c>
      <c r="R128" s="42">
        <f t="shared" si="56"/>
        <v>1080</v>
      </c>
      <c r="S128" s="42">
        <f t="shared" si="57"/>
        <v>10384751.59</v>
      </c>
      <c r="T128" s="42">
        <f t="shared" si="59"/>
        <v>3254</v>
      </c>
      <c r="U128" s="42">
        <f t="shared" si="59"/>
        <v>23856698.009999998</v>
      </c>
      <c r="V128" s="16"/>
    </row>
    <row r="129" spans="1:22" s="9" customFormat="1">
      <c r="A129" s="30">
        <v>122</v>
      </c>
      <c r="B129" s="53" t="s">
        <v>265</v>
      </c>
      <c r="C129" s="32" t="s">
        <v>266</v>
      </c>
      <c r="D129" s="43">
        <v>1</v>
      </c>
      <c r="E129" s="43">
        <v>9974</v>
      </c>
      <c r="F129" s="43">
        <v>20</v>
      </c>
      <c r="G129" s="43">
        <v>521258.22</v>
      </c>
      <c r="H129" s="43">
        <v>370</v>
      </c>
      <c r="I129" s="43">
        <v>1591235.69</v>
      </c>
      <c r="J129" s="43">
        <v>1415</v>
      </c>
      <c r="K129" s="43">
        <v>10972001.92</v>
      </c>
      <c r="L129" s="43">
        <f t="shared" si="58"/>
        <v>1806</v>
      </c>
      <c r="M129" s="43">
        <f t="shared" si="58"/>
        <v>13094469.83</v>
      </c>
      <c r="N129" s="43">
        <v>529</v>
      </c>
      <c r="O129" s="43">
        <v>9848340.6099999994</v>
      </c>
      <c r="P129" s="43"/>
      <c r="Q129" s="43"/>
      <c r="R129" s="43">
        <f t="shared" si="56"/>
        <v>529</v>
      </c>
      <c r="S129" s="43">
        <f t="shared" si="57"/>
        <v>9848340.6099999994</v>
      </c>
      <c r="T129" s="43">
        <f t="shared" si="59"/>
        <v>2335</v>
      </c>
      <c r="U129" s="43">
        <f t="shared" si="59"/>
        <v>22942810.439999998</v>
      </c>
      <c r="V129" s="16"/>
    </row>
    <row r="130" spans="1:22" s="9" customFormat="1">
      <c r="A130" s="33">
        <v>123</v>
      </c>
      <c r="B130" s="23" t="s">
        <v>235</v>
      </c>
      <c r="C130" s="1" t="s">
        <v>236</v>
      </c>
      <c r="D130" s="44"/>
      <c r="E130" s="44"/>
      <c r="F130" s="44">
        <v>2</v>
      </c>
      <c r="G130" s="44">
        <v>13501.9</v>
      </c>
      <c r="H130" s="44">
        <v>106</v>
      </c>
      <c r="I130" s="44">
        <v>3648953.15</v>
      </c>
      <c r="J130" s="44">
        <v>938</v>
      </c>
      <c r="K130" s="44">
        <v>9154601.4499999993</v>
      </c>
      <c r="L130" s="42">
        <f t="shared" si="58"/>
        <v>1046</v>
      </c>
      <c r="M130" s="42">
        <f t="shared" si="58"/>
        <v>12817056.5</v>
      </c>
      <c r="N130" s="44">
        <v>44</v>
      </c>
      <c r="O130" s="44">
        <v>5982135.2199999997</v>
      </c>
      <c r="P130" s="44">
        <v>5</v>
      </c>
      <c r="Q130" s="44">
        <v>912089.35</v>
      </c>
      <c r="R130" s="42">
        <f t="shared" si="56"/>
        <v>49</v>
      </c>
      <c r="S130" s="42">
        <f t="shared" si="57"/>
        <v>6894224.5699999994</v>
      </c>
      <c r="T130" s="42">
        <f t="shared" si="59"/>
        <v>1095</v>
      </c>
      <c r="U130" s="42">
        <f t="shared" si="59"/>
        <v>19711281.07</v>
      </c>
      <c r="V130" s="16"/>
    </row>
    <row r="131" spans="1:22" s="9" customFormat="1">
      <c r="A131" s="30">
        <v>124</v>
      </c>
      <c r="B131" s="31" t="s">
        <v>207</v>
      </c>
      <c r="C131" s="32" t="s">
        <v>208</v>
      </c>
      <c r="D131" s="43">
        <v>8</v>
      </c>
      <c r="E131" s="43">
        <v>221564.4</v>
      </c>
      <c r="F131" s="43">
        <v>126</v>
      </c>
      <c r="G131" s="43">
        <v>2767786.64</v>
      </c>
      <c r="H131" s="43">
        <v>256</v>
      </c>
      <c r="I131" s="43">
        <v>2493913.48</v>
      </c>
      <c r="J131" s="43">
        <v>686</v>
      </c>
      <c r="K131" s="43">
        <v>4528232.4400000004</v>
      </c>
      <c r="L131" s="43">
        <f t="shared" si="58"/>
        <v>1076</v>
      </c>
      <c r="M131" s="43">
        <f t="shared" si="58"/>
        <v>10011496.960000001</v>
      </c>
      <c r="N131" s="43">
        <v>315</v>
      </c>
      <c r="O131" s="43">
        <v>6631212.6699999999</v>
      </c>
      <c r="P131" s="43">
        <v>67</v>
      </c>
      <c r="Q131" s="43">
        <v>2056126.29</v>
      </c>
      <c r="R131" s="43">
        <f t="shared" si="56"/>
        <v>382</v>
      </c>
      <c r="S131" s="43">
        <f t="shared" si="57"/>
        <v>8687338.9600000009</v>
      </c>
      <c r="T131" s="43">
        <f t="shared" si="59"/>
        <v>1458</v>
      </c>
      <c r="U131" s="43">
        <f t="shared" si="59"/>
        <v>18698835.920000002</v>
      </c>
      <c r="V131" s="16"/>
    </row>
    <row r="132" spans="1:22" s="9" customFormat="1">
      <c r="A132" s="33">
        <v>125</v>
      </c>
      <c r="B132" s="54" t="s">
        <v>261</v>
      </c>
      <c r="C132" s="1" t="s">
        <v>262</v>
      </c>
      <c r="D132" s="44"/>
      <c r="E132" s="44"/>
      <c r="F132" s="44">
        <v>20</v>
      </c>
      <c r="G132" s="44">
        <v>288063.94</v>
      </c>
      <c r="H132" s="44">
        <v>68</v>
      </c>
      <c r="I132" s="44">
        <v>1139395.1000000001</v>
      </c>
      <c r="J132" s="44">
        <v>1246</v>
      </c>
      <c r="K132" s="44">
        <v>7496835.1600000001</v>
      </c>
      <c r="L132" s="42">
        <f t="shared" si="58"/>
        <v>1334</v>
      </c>
      <c r="M132" s="42">
        <f t="shared" si="58"/>
        <v>8924294.1999999993</v>
      </c>
      <c r="N132" s="44">
        <v>1066</v>
      </c>
      <c r="O132" s="44">
        <v>7257456.2300000004</v>
      </c>
      <c r="P132" s="44">
        <v>22</v>
      </c>
      <c r="Q132" s="44">
        <v>606201.47</v>
      </c>
      <c r="R132" s="42">
        <f t="shared" si="56"/>
        <v>1088</v>
      </c>
      <c r="S132" s="42">
        <f t="shared" si="57"/>
        <v>7863657.7000000002</v>
      </c>
      <c r="T132" s="42">
        <f t="shared" si="59"/>
        <v>2422</v>
      </c>
      <c r="U132" s="42">
        <f t="shared" si="59"/>
        <v>16787951.899999999</v>
      </c>
      <c r="V132" s="16"/>
    </row>
    <row r="133" spans="1:22" s="9" customFormat="1">
      <c r="A133" s="30">
        <v>126</v>
      </c>
      <c r="B133" s="53" t="s">
        <v>199</v>
      </c>
      <c r="C133" s="32" t="s">
        <v>200</v>
      </c>
      <c r="D133" s="43">
        <v>1</v>
      </c>
      <c r="E133" s="43">
        <v>564.13</v>
      </c>
      <c r="F133" s="43">
        <v>162</v>
      </c>
      <c r="G133" s="43">
        <v>3329263.05</v>
      </c>
      <c r="H133" s="43">
        <v>17</v>
      </c>
      <c r="I133" s="43">
        <v>178708.11</v>
      </c>
      <c r="J133" s="43">
        <v>1392</v>
      </c>
      <c r="K133" s="43">
        <v>4232088.16</v>
      </c>
      <c r="L133" s="43">
        <f t="shared" ref="L133:L140" si="60">J133+H133+F133+D133</f>
        <v>1572</v>
      </c>
      <c r="M133" s="43">
        <f t="shared" ref="M133:M140" si="61">K133+I133+G133+E133</f>
        <v>7740623.4500000002</v>
      </c>
      <c r="N133" s="43">
        <v>1403</v>
      </c>
      <c r="O133" s="43">
        <v>7629203.2800000003</v>
      </c>
      <c r="P133" s="43">
        <v>12</v>
      </c>
      <c r="Q133" s="43">
        <v>251382.73</v>
      </c>
      <c r="R133" s="43">
        <f t="shared" si="56"/>
        <v>1415</v>
      </c>
      <c r="S133" s="43">
        <f t="shared" si="57"/>
        <v>7880586.0100000007</v>
      </c>
      <c r="T133" s="43">
        <f t="shared" ref="T133:T140" si="62">R133+L133</f>
        <v>2987</v>
      </c>
      <c r="U133" s="43">
        <f t="shared" ref="U133:U140" si="63">S133+M133</f>
        <v>15621209.460000001</v>
      </c>
      <c r="V133" s="16"/>
    </row>
    <row r="134" spans="1:22" s="9" customFormat="1">
      <c r="A134" s="33">
        <v>127</v>
      </c>
      <c r="B134" s="54" t="s">
        <v>259</v>
      </c>
      <c r="C134" s="1" t="s">
        <v>260</v>
      </c>
      <c r="D134" s="44"/>
      <c r="E134" s="44"/>
      <c r="F134" s="44">
        <v>2</v>
      </c>
      <c r="G134" s="44">
        <v>2324</v>
      </c>
      <c r="H134" s="44">
        <v>449</v>
      </c>
      <c r="I134" s="44">
        <v>4335472.6399999997</v>
      </c>
      <c r="J134" s="44">
        <v>977</v>
      </c>
      <c r="K134" s="44">
        <v>7393624.4199999999</v>
      </c>
      <c r="L134" s="42">
        <f t="shared" si="60"/>
        <v>1428</v>
      </c>
      <c r="M134" s="42">
        <f t="shared" si="61"/>
        <v>11731421.059999999</v>
      </c>
      <c r="N134" s="44">
        <v>444</v>
      </c>
      <c r="O134" s="44">
        <v>3162661.34</v>
      </c>
      <c r="P134" s="44">
        <v>22</v>
      </c>
      <c r="Q134" s="44">
        <v>125741.32</v>
      </c>
      <c r="R134" s="42">
        <f t="shared" si="56"/>
        <v>466</v>
      </c>
      <c r="S134" s="42">
        <f t="shared" si="57"/>
        <v>3288402.6599999997</v>
      </c>
      <c r="T134" s="42">
        <f t="shared" si="62"/>
        <v>1894</v>
      </c>
      <c r="U134" s="42">
        <f t="shared" si="63"/>
        <v>15019823.719999999</v>
      </c>
      <c r="V134" s="16"/>
    </row>
    <row r="135" spans="1:22" s="9" customFormat="1">
      <c r="A135" s="30">
        <v>128</v>
      </c>
      <c r="B135" s="53" t="s">
        <v>253</v>
      </c>
      <c r="C135" s="32" t="s">
        <v>254</v>
      </c>
      <c r="D135" s="43"/>
      <c r="E135" s="43"/>
      <c r="F135" s="43"/>
      <c r="G135" s="43"/>
      <c r="H135" s="43">
        <v>1368</v>
      </c>
      <c r="I135" s="43">
        <v>1161802.03</v>
      </c>
      <c r="J135" s="43">
        <v>2275</v>
      </c>
      <c r="K135" s="43">
        <v>7081827.5300000003</v>
      </c>
      <c r="L135" s="43">
        <f t="shared" si="60"/>
        <v>3643</v>
      </c>
      <c r="M135" s="43">
        <f t="shared" si="61"/>
        <v>8243629.5600000005</v>
      </c>
      <c r="N135" s="43">
        <v>390</v>
      </c>
      <c r="O135" s="43">
        <v>6095444.6900000004</v>
      </c>
      <c r="P135" s="43">
        <v>9</v>
      </c>
      <c r="Q135" s="43">
        <v>31212.52</v>
      </c>
      <c r="R135" s="43">
        <f t="shared" si="56"/>
        <v>399</v>
      </c>
      <c r="S135" s="43">
        <f t="shared" si="57"/>
        <v>6126657.21</v>
      </c>
      <c r="T135" s="43">
        <f t="shared" si="62"/>
        <v>4042</v>
      </c>
      <c r="U135" s="43">
        <f t="shared" si="63"/>
        <v>14370286.77</v>
      </c>
      <c r="V135" s="16"/>
    </row>
    <row r="136" spans="1:22" s="9" customFormat="1">
      <c r="A136" s="33">
        <v>129</v>
      </c>
      <c r="B136" s="54" t="s">
        <v>285</v>
      </c>
      <c r="C136" s="1" t="s">
        <v>286</v>
      </c>
      <c r="D136" s="44"/>
      <c r="E136" s="44"/>
      <c r="F136" s="44"/>
      <c r="G136" s="44"/>
      <c r="H136" s="44">
        <v>374</v>
      </c>
      <c r="I136" s="44">
        <v>2233347.2799999998</v>
      </c>
      <c r="J136" s="44">
        <v>838</v>
      </c>
      <c r="K136" s="44">
        <v>7057665.5599999996</v>
      </c>
      <c r="L136" s="42">
        <f t="shared" si="60"/>
        <v>1212</v>
      </c>
      <c r="M136" s="42">
        <f t="shared" si="61"/>
        <v>9291012.8399999999</v>
      </c>
      <c r="N136" s="44">
        <v>324</v>
      </c>
      <c r="O136" s="44">
        <v>4995831.6399999997</v>
      </c>
      <c r="P136" s="44">
        <v>1</v>
      </c>
      <c r="Q136" s="44">
        <v>80000</v>
      </c>
      <c r="R136" s="42">
        <f t="shared" si="56"/>
        <v>325</v>
      </c>
      <c r="S136" s="42">
        <f t="shared" si="57"/>
        <v>5075831.6399999997</v>
      </c>
      <c r="T136" s="42">
        <f t="shared" si="62"/>
        <v>1537</v>
      </c>
      <c r="U136" s="42">
        <f t="shared" si="63"/>
        <v>14366844.48</v>
      </c>
      <c r="V136" s="16"/>
    </row>
    <row r="137" spans="1:22" s="9" customFormat="1">
      <c r="A137" s="30">
        <v>130</v>
      </c>
      <c r="B137" s="53" t="s">
        <v>273</v>
      </c>
      <c r="C137" s="32" t="s">
        <v>274</v>
      </c>
      <c r="D137" s="43"/>
      <c r="E137" s="43"/>
      <c r="F137" s="43">
        <v>7</v>
      </c>
      <c r="G137" s="43">
        <v>47264.97</v>
      </c>
      <c r="H137" s="43">
        <v>330</v>
      </c>
      <c r="I137" s="43">
        <v>483184.31</v>
      </c>
      <c r="J137" s="43">
        <v>3705</v>
      </c>
      <c r="K137" s="43">
        <v>6691302.4500000002</v>
      </c>
      <c r="L137" s="43">
        <f t="shared" si="60"/>
        <v>4042</v>
      </c>
      <c r="M137" s="43">
        <f t="shared" si="61"/>
        <v>7221751.7299999995</v>
      </c>
      <c r="N137" s="43">
        <v>1416</v>
      </c>
      <c r="O137" s="43">
        <v>6541594.8099999996</v>
      </c>
      <c r="P137" s="43">
        <v>8</v>
      </c>
      <c r="Q137" s="43">
        <v>332977.12</v>
      </c>
      <c r="R137" s="43">
        <f t="shared" si="56"/>
        <v>1424</v>
      </c>
      <c r="S137" s="43">
        <f t="shared" si="57"/>
        <v>6874571.9299999997</v>
      </c>
      <c r="T137" s="43">
        <f t="shared" si="62"/>
        <v>5466</v>
      </c>
      <c r="U137" s="43">
        <f t="shared" si="63"/>
        <v>14096323.66</v>
      </c>
      <c r="V137" s="16"/>
    </row>
    <row r="138" spans="1:22" s="9" customFormat="1">
      <c r="A138" s="33">
        <v>131</v>
      </c>
      <c r="B138" s="54" t="s">
        <v>267</v>
      </c>
      <c r="C138" s="1" t="s">
        <v>268</v>
      </c>
      <c r="D138" s="44"/>
      <c r="E138" s="44"/>
      <c r="F138" s="44">
        <v>10</v>
      </c>
      <c r="G138" s="44">
        <v>75641.600000000006</v>
      </c>
      <c r="H138" s="44">
        <v>586</v>
      </c>
      <c r="I138" s="44">
        <v>1734939.6</v>
      </c>
      <c r="J138" s="44">
        <v>1231</v>
      </c>
      <c r="K138" s="44">
        <v>6942442.8600000003</v>
      </c>
      <c r="L138" s="42">
        <f t="shared" si="60"/>
        <v>1827</v>
      </c>
      <c r="M138" s="42">
        <f t="shared" si="61"/>
        <v>8753024.0600000005</v>
      </c>
      <c r="N138" s="44">
        <v>525</v>
      </c>
      <c r="O138" s="44">
        <v>5254236.87</v>
      </c>
      <c r="P138" s="44"/>
      <c r="Q138" s="44"/>
      <c r="R138" s="42">
        <f t="shared" si="56"/>
        <v>525</v>
      </c>
      <c r="S138" s="42">
        <f t="shared" si="57"/>
        <v>5254236.87</v>
      </c>
      <c r="T138" s="42">
        <f t="shared" si="62"/>
        <v>2352</v>
      </c>
      <c r="U138" s="42">
        <f t="shared" si="63"/>
        <v>14007260.93</v>
      </c>
      <c r="V138" s="16"/>
    </row>
    <row r="139" spans="1:22" s="9" customFormat="1">
      <c r="A139" s="30">
        <v>132</v>
      </c>
      <c r="B139" s="53" t="s">
        <v>283</v>
      </c>
      <c r="C139" s="32" t="s">
        <v>284</v>
      </c>
      <c r="D139" s="43">
        <v>46</v>
      </c>
      <c r="E139" s="43">
        <v>238624.23</v>
      </c>
      <c r="F139" s="43">
        <v>47</v>
      </c>
      <c r="G139" s="43">
        <v>671789.02</v>
      </c>
      <c r="H139" s="43">
        <v>422</v>
      </c>
      <c r="I139" s="43">
        <v>4107752.42</v>
      </c>
      <c r="J139" s="43">
        <v>1632</v>
      </c>
      <c r="K139" s="43">
        <v>3692722.94</v>
      </c>
      <c r="L139" s="43">
        <f t="shared" si="60"/>
        <v>2147</v>
      </c>
      <c r="M139" s="43">
        <f t="shared" si="61"/>
        <v>8710888.6099999994</v>
      </c>
      <c r="N139" s="43">
        <v>285</v>
      </c>
      <c r="O139" s="43">
        <v>2504621.33</v>
      </c>
      <c r="P139" s="43">
        <v>59</v>
      </c>
      <c r="Q139" s="43">
        <v>2504273.52</v>
      </c>
      <c r="R139" s="43">
        <f t="shared" si="56"/>
        <v>344</v>
      </c>
      <c r="S139" s="43">
        <f t="shared" si="57"/>
        <v>5008894.8499999996</v>
      </c>
      <c r="T139" s="43">
        <f t="shared" si="62"/>
        <v>2491</v>
      </c>
      <c r="U139" s="43">
        <f t="shared" si="63"/>
        <v>13719783.459999999</v>
      </c>
      <c r="V139" s="16"/>
    </row>
    <row r="140" spans="1:22" s="9" customFormat="1">
      <c r="A140" s="33">
        <v>133</v>
      </c>
      <c r="B140" s="23" t="s">
        <v>217</v>
      </c>
      <c r="C140" s="1" t="s">
        <v>218</v>
      </c>
      <c r="D140" s="44">
        <v>99</v>
      </c>
      <c r="E140" s="44">
        <v>4971809.95</v>
      </c>
      <c r="F140" s="44">
        <v>11</v>
      </c>
      <c r="G140" s="44">
        <v>503962.81</v>
      </c>
      <c r="H140" s="44">
        <v>34</v>
      </c>
      <c r="I140" s="44">
        <v>206829.82</v>
      </c>
      <c r="J140" s="44">
        <v>363</v>
      </c>
      <c r="K140" s="44">
        <v>871764.34</v>
      </c>
      <c r="L140" s="42">
        <f t="shared" si="60"/>
        <v>507</v>
      </c>
      <c r="M140" s="42">
        <f t="shared" si="61"/>
        <v>6554366.9199999999</v>
      </c>
      <c r="N140" s="44">
        <v>44</v>
      </c>
      <c r="O140" s="44">
        <v>1415680.76</v>
      </c>
      <c r="P140" s="44">
        <v>78</v>
      </c>
      <c r="Q140" s="44">
        <v>5502423.3399999999</v>
      </c>
      <c r="R140" s="42">
        <f t="shared" si="56"/>
        <v>122</v>
      </c>
      <c r="S140" s="42">
        <f t="shared" si="57"/>
        <v>6918104.0999999996</v>
      </c>
      <c r="T140" s="42">
        <f t="shared" si="62"/>
        <v>629</v>
      </c>
      <c r="U140" s="42">
        <f t="shared" si="63"/>
        <v>13472471.02</v>
      </c>
      <c r="V140" s="16"/>
    </row>
    <row r="141" spans="1:22" s="9" customFormat="1">
      <c r="A141" s="30">
        <v>134</v>
      </c>
      <c r="B141" s="31" t="s">
        <v>299</v>
      </c>
      <c r="C141" s="32" t="s">
        <v>300</v>
      </c>
      <c r="D141" s="43"/>
      <c r="E141" s="43"/>
      <c r="F141" s="43">
        <v>9</v>
      </c>
      <c r="G141" s="43">
        <v>203500.15</v>
      </c>
      <c r="H141" s="43">
        <v>213</v>
      </c>
      <c r="I141" s="43">
        <v>712566.59</v>
      </c>
      <c r="J141" s="43">
        <v>569</v>
      </c>
      <c r="K141" s="43">
        <v>3070866.59</v>
      </c>
      <c r="L141" s="43">
        <f t="shared" ref="L141:M147" si="64">J141+H141+F141+D141</f>
        <v>791</v>
      </c>
      <c r="M141" s="43">
        <f t="shared" si="64"/>
        <v>3986933.3299999996</v>
      </c>
      <c r="N141" s="43">
        <v>500</v>
      </c>
      <c r="O141" s="43">
        <v>5891630.9900000002</v>
      </c>
      <c r="P141" s="43">
        <v>117</v>
      </c>
      <c r="Q141" s="43">
        <v>3312560.31</v>
      </c>
      <c r="R141" s="43">
        <f t="shared" ref="R141:R178" si="65">N141+P141</f>
        <v>617</v>
      </c>
      <c r="S141" s="43">
        <f t="shared" ref="S141:S178" si="66">O141+Q141</f>
        <v>9204191.3000000007</v>
      </c>
      <c r="T141" s="43">
        <f t="shared" ref="T141:U147" si="67">R141+L141</f>
        <v>1408</v>
      </c>
      <c r="U141" s="43">
        <f t="shared" si="67"/>
        <v>13191124.630000001</v>
      </c>
      <c r="V141" s="16"/>
    </row>
    <row r="142" spans="1:22" s="9" customFormat="1">
      <c r="A142" s="33">
        <v>135</v>
      </c>
      <c r="B142" s="54" t="s">
        <v>275</v>
      </c>
      <c r="C142" s="1" t="s">
        <v>276</v>
      </c>
      <c r="D142" s="44"/>
      <c r="E142" s="44"/>
      <c r="F142" s="44"/>
      <c r="G142" s="44"/>
      <c r="H142" s="44">
        <v>102</v>
      </c>
      <c r="I142" s="44">
        <v>135959.98000000001</v>
      </c>
      <c r="J142" s="44">
        <v>942</v>
      </c>
      <c r="K142" s="44">
        <v>6208359.6600000001</v>
      </c>
      <c r="L142" s="42">
        <f t="shared" si="64"/>
        <v>1044</v>
      </c>
      <c r="M142" s="42">
        <f t="shared" si="64"/>
        <v>6344319.6400000006</v>
      </c>
      <c r="N142" s="44">
        <v>1403</v>
      </c>
      <c r="O142" s="44">
        <v>6089397.0899999999</v>
      </c>
      <c r="P142" s="44">
        <v>13</v>
      </c>
      <c r="Q142" s="44">
        <v>24660.400000000001</v>
      </c>
      <c r="R142" s="42">
        <f t="shared" si="65"/>
        <v>1416</v>
      </c>
      <c r="S142" s="42">
        <f t="shared" si="66"/>
        <v>6114057.4900000002</v>
      </c>
      <c r="T142" s="42">
        <f t="shared" si="67"/>
        <v>2460</v>
      </c>
      <c r="U142" s="42">
        <f t="shared" si="67"/>
        <v>12458377.130000001</v>
      </c>
      <c r="V142" s="16"/>
    </row>
    <row r="143" spans="1:22" s="9" customFormat="1">
      <c r="A143" s="30">
        <v>136</v>
      </c>
      <c r="B143" s="53" t="s">
        <v>257</v>
      </c>
      <c r="C143" s="32" t="s">
        <v>258</v>
      </c>
      <c r="D143" s="43"/>
      <c r="E143" s="43"/>
      <c r="F143" s="43"/>
      <c r="G143" s="43"/>
      <c r="H143" s="43">
        <v>369</v>
      </c>
      <c r="I143" s="43">
        <v>1632779.89</v>
      </c>
      <c r="J143" s="43">
        <v>881</v>
      </c>
      <c r="K143" s="43">
        <v>5769392.71</v>
      </c>
      <c r="L143" s="43">
        <f t="shared" si="64"/>
        <v>1250</v>
      </c>
      <c r="M143" s="43">
        <f t="shared" si="64"/>
        <v>7402172.5999999996</v>
      </c>
      <c r="N143" s="43">
        <v>634</v>
      </c>
      <c r="O143" s="43">
        <v>4258921.62</v>
      </c>
      <c r="P143" s="43">
        <v>10</v>
      </c>
      <c r="Q143" s="43">
        <v>117889.19</v>
      </c>
      <c r="R143" s="43">
        <f t="shared" si="65"/>
        <v>644</v>
      </c>
      <c r="S143" s="43">
        <f t="shared" si="66"/>
        <v>4376810.8100000005</v>
      </c>
      <c r="T143" s="43">
        <f t="shared" si="67"/>
        <v>1894</v>
      </c>
      <c r="U143" s="43">
        <f t="shared" si="67"/>
        <v>11778983.41</v>
      </c>
      <c r="V143" s="16"/>
    </row>
    <row r="144" spans="1:22" s="9" customFormat="1">
      <c r="A144" s="33">
        <v>137</v>
      </c>
      <c r="B144" s="54" t="s">
        <v>231</v>
      </c>
      <c r="C144" s="1" t="s">
        <v>232</v>
      </c>
      <c r="D144" s="44">
        <v>28</v>
      </c>
      <c r="E144" s="44">
        <v>475163.34</v>
      </c>
      <c r="F144" s="44">
        <v>238</v>
      </c>
      <c r="G144" s="44">
        <v>3179412.69</v>
      </c>
      <c r="H144" s="44">
        <v>24</v>
      </c>
      <c r="I144" s="44">
        <v>689179.28</v>
      </c>
      <c r="J144" s="44">
        <v>226</v>
      </c>
      <c r="K144" s="44">
        <v>1557337.23</v>
      </c>
      <c r="L144" s="42">
        <f t="shared" si="64"/>
        <v>516</v>
      </c>
      <c r="M144" s="42">
        <f t="shared" si="64"/>
        <v>5901092.5399999991</v>
      </c>
      <c r="N144" s="44">
        <v>391</v>
      </c>
      <c r="O144" s="44">
        <v>4679029.82</v>
      </c>
      <c r="P144" s="44">
        <v>47</v>
      </c>
      <c r="Q144" s="44">
        <v>1114057.8500000001</v>
      </c>
      <c r="R144" s="42">
        <f t="shared" si="65"/>
        <v>438</v>
      </c>
      <c r="S144" s="42">
        <f t="shared" si="66"/>
        <v>5793087.6699999999</v>
      </c>
      <c r="T144" s="42">
        <f t="shared" si="67"/>
        <v>954</v>
      </c>
      <c r="U144" s="42">
        <f t="shared" si="67"/>
        <v>11694180.209999999</v>
      </c>
      <c r="V144" s="16"/>
    </row>
    <row r="145" spans="1:22" s="9" customFormat="1">
      <c r="A145" s="30">
        <v>138</v>
      </c>
      <c r="B145" s="53" t="s">
        <v>251</v>
      </c>
      <c r="C145" s="32" t="s">
        <v>252</v>
      </c>
      <c r="D145" s="43">
        <v>6</v>
      </c>
      <c r="E145" s="43">
        <v>37492.480000000003</v>
      </c>
      <c r="F145" s="43">
        <v>45</v>
      </c>
      <c r="G145" s="43">
        <v>1131886.44</v>
      </c>
      <c r="H145" s="43">
        <v>121</v>
      </c>
      <c r="I145" s="43">
        <v>3648997.43</v>
      </c>
      <c r="J145" s="43">
        <v>125</v>
      </c>
      <c r="K145" s="43">
        <v>992055.86</v>
      </c>
      <c r="L145" s="43">
        <f t="shared" si="64"/>
        <v>297</v>
      </c>
      <c r="M145" s="43">
        <f t="shared" si="64"/>
        <v>5810432.2100000009</v>
      </c>
      <c r="N145" s="43">
        <v>152</v>
      </c>
      <c r="O145" s="43">
        <v>2134245.71</v>
      </c>
      <c r="P145" s="43">
        <v>92</v>
      </c>
      <c r="Q145" s="43">
        <v>3697530.66</v>
      </c>
      <c r="R145" s="43">
        <f t="shared" si="65"/>
        <v>244</v>
      </c>
      <c r="S145" s="43">
        <f t="shared" si="66"/>
        <v>5831776.3700000001</v>
      </c>
      <c r="T145" s="43">
        <f t="shared" si="67"/>
        <v>541</v>
      </c>
      <c r="U145" s="43">
        <f t="shared" si="67"/>
        <v>11642208.580000002</v>
      </c>
      <c r="V145" s="16"/>
    </row>
    <row r="146" spans="1:22" s="9" customFormat="1">
      <c r="A146" s="33">
        <v>139</v>
      </c>
      <c r="B146" s="54" t="s">
        <v>219</v>
      </c>
      <c r="C146" s="1" t="s">
        <v>220</v>
      </c>
      <c r="D146" s="44">
        <v>1</v>
      </c>
      <c r="E146" s="44">
        <v>3585.28</v>
      </c>
      <c r="F146" s="44">
        <v>39</v>
      </c>
      <c r="G146" s="44">
        <v>686811.03</v>
      </c>
      <c r="H146" s="44">
        <v>35</v>
      </c>
      <c r="I146" s="44">
        <v>368696.24</v>
      </c>
      <c r="J146" s="44">
        <v>262</v>
      </c>
      <c r="K146" s="44">
        <v>4677583.9800000004</v>
      </c>
      <c r="L146" s="42">
        <f t="shared" si="64"/>
        <v>337</v>
      </c>
      <c r="M146" s="42">
        <f t="shared" si="64"/>
        <v>5736676.5300000012</v>
      </c>
      <c r="N146" s="44">
        <v>747</v>
      </c>
      <c r="O146" s="44">
        <v>5370082</v>
      </c>
      <c r="P146" s="44">
        <v>16</v>
      </c>
      <c r="Q146" s="44">
        <v>369206.85</v>
      </c>
      <c r="R146" s="42">
        <f t="shared" si="65"/>
        <v>763</v>
      </c>
      <c r="S146" s="42">
        <f t="shared" si="66"/>
        <v>5739288.8499999996</v>
      </c>
      <c r="T146" s="42">
        <f t="shared" si="67"/>
        <v>1100</v>
      </c>
      <c r="U146" s="42">
        <f t="shared" si="67"/>
        <v>11475965.380000001</v>
      </c>
      <c r="V146" s="16"/>
    </row>
    <row r="147" spans="1:22" s="9" customFormat="1">
      <c r="A147" s="30">
        <v>140</v>
      </c>
      <c r="B147" s="53" t="s">
        <v>277</v>
      </c>
      <c r="C147" s="32" t="s">
        <v>278</v>
      </c>
      <c r="D147" s="43"/>
      <c r="E147" s="43"/>
      <c r="F147" s="43"/>
      <c r="G147" s="43"/>
      <c r="H147" s="43">
        <v>943</v>
      </c>
      <c r="I147" s="43">
        <v>5499236.2400000002</v>
      </c>
      <c r="J147" s="43">
        <v>851</v>
      </c>
      <c r="K147" s="43">
        <v>5095445.41</v>
      </c>
      <c r="L147" s="43">
        <f t="shared" si="64"/>
        <v>1794</v>
      </c>
      <c r="M147" s="43">
        <f t="shared" si="64"/>
        <v>10594681.65</v>
      </c>
      <c r="N147" s="43">
        <v>19</v>
      </c>
      <c r="O147" s="43">
        <v>42461</v>
      </c>
      <c r="P147" s="43">
        <v>9</v>
      </c>
      <c r="Q147" s="43">
        <v>677082.5</v>
      </c>
      <c r="R147" s="43">
        <f t="shared" si="65"/>
        <v>28</v>
      </c>
      <c r="S147" s="43">
        <f t="shared" si="66"/>
        <v>719543.5</v>
      </c>
      <c r="T147" s="43">
        <f t="shared" si="67"/>
        <v>1822</v>
      </c>
      <c r="U147" s="43">
        <f t="shared" si="67"/>
        <v>11314225.15</v>
      </c>
      <c r="V147" s="16"/>
    </row>
    <row r="148" spans="1:22" s="9" customFormat="1">
      <c r="A148" s="33">
        <v>141</v>
      </c>
      <c r="B148" s="54" t="s">
        <v>338</v>
      </c>
      <c r="C148" s="1" t="s">
        <v>339</v>
      </c>
      <c r="D148" s="44"/>
      <c r="E148" s="44"/>
      <c r="F148" s="44">
        <v>4</v>
      </c>
      <c r="G148" s="44">
        <v>27603.7</v>
      </c>
      <c r="H148" s="44">
        <v>275</v>
      </c>
      <c r="I148" s="44">
        <v>1387817.65</v>
      </c>
      <c r="J148" s="44">
        <v>612</v>
      </c>
      <c r="K148" s="44">
        <v>5133603.62</v>
      </c>
      <c r="L148" s="42">
        <f t="shared" ref="L148:L155" si="68">J148+H148+F148+D148</f>
        <v>891</v>
      </c>
      <c r="M148" s="42">
        <f t="shared" ref="M148:M155" si="69">K148+I148+G148+E148</f>
        <v>6549024.9699999997</v>
      </c>
      <c r="N148" s="44">
        <v>172</v>
      </c>
      <c r="O148" s="44">
        <v>3846965.91</v>
      </c>
      <c r="P148" s="44">
        <v>2</v>
      </c>
      <c r="Q148" s="44">
        <v>95966.66</v>
      </c>
      <c r="R148" s="42">
        <f t="shared" si="65"/>
        <v>174</v>
      </c>
      <c r="S148" s="42">
        <f t="shared" si="66"/>
        <v>3942932.5700000003</v>
      </c>
      <c r="T148" s="42">
        <f t="shared" ref="T148:T155" si="70">R148+L148</f>
        <v>1065</v>
      </c>
      <c r="U148" s="42">
        <f t="shared" ref="U148:U155" si="71">S148+M148</f>
        <v>10491957.539999999</v>
      </c>
      <c r="V148" s="16"/>
    </row>
    <row r="149" spans="1:22" s="9" customFormat="1">
      <c r="A149" s="30">
        <v>142</v>
      </c>
      <c r="B149" s="53" t="s">
        <v>271</v>
      </c>
      <c r="C149" s="32" t="s">
        <v>272</v>
      </c>
      <c r="D149" s="43">
        <v>6</v>
      </c>
      <c r="E149" s="43">
        <v>191364.7</v>
      </c>
      <c r="F149" s="43">
        <v>3</v>
      </c>
      <c r="G149" s="43">
        <v>6828.8</v>
      </c>
      <c r="H149" s="43">
        <v>1049</v>
      </c>
      <c r="I149" s="43">
        <v>432927.61</v>
      </c>
      <c r="J149" s="43">
        <v>5062</v>
      </c>
      <c r="K149" s="43">
        <v>4929681.07</v>
      </c>
      <c r="L149" s="43">
        <f t="shared" si="68"/>
        <v>6120</v>
      </c>
      <c r="M149" s="43">
        <f t="shared" si="69"/>
        <v>5560802.1800000006</v>
      </c>
      <c r="N149" s="43">
        <v>431</v>
      </c>
      <c r="O149" s="43">
        <v>4483639.1900000004</v>
      </c>
      <c r="P149" s="43">
        <v>6</v>
      </c>
      <c r="Q149" s="43">
        <v>191364.7</v>
      </c>
      <c r="R149" s="43">
        <f t="shared" si="65"/>
        <v>437</v>
      </c>
      <c r="S149" s="43">
        <f t="shared" si="66"/>
        <v>4675003.8900000006</v>
      </c>
      <c r="T149" s="43">
        <f t="shared" si="70"/>
        <v>6557</v>
      </c>
      <c r="U149" s="43">
        <f t="shared" si="71"/>
        <v>10235806.07</v>
      </c>
      <c r="V149" s="16"/>
    </row>
    <row r="150" spans="1:22" s="9" customFormat="1">
      <c r="A150" s="33">
        <v>143</v>
      </c>
      <c r="B150" s="23" t="s">
        <v>336</v>
      </c>
      <c r="C150" s="1" t="s">
        <v>337</v>
      </c>
      <c r="D150" s="44">
        <v>1</v>
      </c>
      <c r="E150" s="44">
        <v>6170</v>
      </c>
      <c r="F150" s="44">
        <v>13</v>
      </c>
      <c r="G150" s="44">
        <v>353472.53</v>
      </c>
      <c r="H150" s="44">
        <v>11</v>
      </c>
      <c r="I150" s="44">
        <v>253085.15</v>
      </c>
      <c r="J150" s="44">
        <v>247</v>
      </c>
      <c r="K150" s="44">
        <v>2876321.46</v>
      </c>
      <c r="L150" s="42">
        <f t="shared" si="68"/>
        <v>272</v>
      </c>
      <c r="M150" s="42">
        <f t="shared" si="69"/>
        <v>3489049.1399999997</v>
      </c>
      <c r="N150" s="44">
        <v>537</v>
      </c>
      <c r="O150" s="44">
        <v>4374425.55</v>
      </c>
      <c r="P150" s="44">
        <v>327</v>
      </c>
      <c r="Q150" s="44">
        <v>1406256.24</v>
      </c>
      <c r="R150" s="42">
        <f t="shared" si="65"/>
        <v>864</v>
      </c>
      <c r="S150" s="42">
        <f t="shared" si="66"/>
        <v>5780681.79</v>
      </c>
      <c r="T150" s="42">
        <f t="shared" si="70"/>
        <v>1136</v>
      </c>
      <c r="U150" s="42">
        <f t="shared" si="71"/>
        <v>9269730.9299999997</v>
      </c>
      <c r="V150" s="16"/>
    </row>
    <row r="151" spans="1:22" s="9" customFormat="1">
      <c r="A151" s="30">
        <v>144</v>
      </c>
      <c r="B151" s="31" t="s">
        <v>291</v>
      </c>
      <c r="C151" s="32" t="s">
        <v>292</v>
      </c>
      <c r="D151" s="43">
        <v>4</v>
      </c>
      <c r="E151" s="43">
        <v>20479.75</v>
      </c>
      <c r="F151" s="43">
        <v>99</v>
      </c>
      <c r="G151" s="43">
        <v>1878554.04</v>
      </c>
      <c r="H151" s="43">
        <v>84</v>
      </c>
      <c r="I151" s="43">
        <v>1789341.95</v>
      </c>
      <c r="J151" s="43">
        <v>145</v>
      </c>
      <c r="K151" s="43">
        <v>1181018.58</v>
      </c>
      <c r="L151" s="43">
        <f t="shared" si="68"/>
        <v>332</v>
      </c>
      <c r="M151" s="43">
        <f t="shared" si="69"/>
        <v>4869394.32</v>
      </c>
      <c r="N151" s="43">
        <v>163</v>
      </c>
      <c r="O151" s="43">
        <v>2749598.16</v>
      </c>
      <c r="P151" s="43">
        <v>56</v>
      </c>
      <c r="Q151" s="43">
        <v>1501430.5</v>
      </c>
      <c r="R151" s="43">
        <f t="shared" si="65"/>
        <v>219</v>
      </c>
      <c r="S151" s="43">
        <f t="shared" si="66"/>
        <v>4251028.66</v>
      </c>
      <c r="T151" s="43">
        <f t="shared" si="70"/>
        <v>551</v>
      </c>
      <c r="U151" s="43">
        <f t="shared" si="71"/>
        <v>9120422.9800000004</v>
      </c>
      <c r="V151" s="16"/>
    </row>
    <row r="152" spans="1:22" s="9" customFormat="1">
      <c r="A152" s="33">
        <v>145</v>
      </c>
      <c r="B152" s="54" t="s">
        <v>139</v>
      </c>
      <c r="C152" s="1" t="s">
        <v>140</v>
      </c>
      <c r="D152" s="44"/>
      <c r="E152" s="44"/>
      <c r="F152" s="44"/>
      <c r="G152" s="44"/>
      <c r="H152" s="44">
        <v>432</v>
      </c>
      <c r="I152" s="44">
        <v>1179200.3600000001</v>
      </c>
      <c r="J152" s="44">
        <v>650</v>
      </c>
      <c r="K152" s="44">
        <v>3454003.11</v>
      </c>
      <c r="L152" s="42">
        <f t="shared" si="68"/>
        <v>1082</v>
      </c>
      <c r="M152" s="42">
        <f t="shared" si="69"/>
        <v>4633203.47</v>
      </c>
      <c r="N152" s="44">
        <v>539</v>
      </c>
      <c r="O152" s="44">
        <v>2575228.58</v>
      </c>
      <c r="P152" s="44">
        <v>104</v>
      </c>
      <c r="Q152" s="44">
        <v>397742.43</v>
      </c>
      <c r="R152" s="42">
        <f t="shared" si="65"/>
        <v>643</v>
      </c>
      <c r="S152" s="42">
        <f t="shared" si="66"/>
        <v>2972971.0100000002</v>
      </c>
      <c r="T152" s="42">
        <f t="shared" si="70"/>
        <v>1725</v>
      </c>
      <c r="U152" s="42">
        <f t="shared" si="71"/>
        <v>7606174.4800000004</v>
      </c>
      <c r="V152" s="16"/>
    </row>
    <row r="153" spans="1:22" s="9" customFormat="1">
      <c r="A153" s="30">
        <v>146</v>
      </c>
      <c r="B153" s="53" t="s">
        <v>281</v>
      </c>
      <c r="C153" s="32" t="s">
        <v>282</v>
      </c>
      <c r="D153" s="43"/>
      <c r="E153" s="43"/>
      <c r="F153" s="43">
        <v>55</v>
      </c>
      <c r="G153" s="43">
        <v>1454435.15</v>
      </c>
      <c r="H153" s="43">
        <v>39</v>
      </c>
      <c r="I153" s="43">
        <v>1342431.47</v>
      </c>
      <c r="J153" s="43">
        <v>152</v>
      </c>
      <c r="K153" s="43">
        <v>1004954.73</v>
      </c>
      <c r="L153" s="43">
        <f t="shared" si="68"/>
        <v>246</v>
      </c>
      <c r="M153" s="43">
        <f t="shared" si="69"/>
        <v>3801821.35</v>
      </c>
      <c r="N153" s="43">
        <v>188</v>
      </c>
      <c r="O153" s="43">
        <v>2425268.16</v>
      </c>
      <c r="P153" s="43">
        <v>28</v>
      </c>
      <c r="Q153" s="43">
        <v>1311899.7</v>
      </c>
      <c r="R153" s="43">
        <f t="shared" si="65"/>
        <v>216</v>
      </c>
      <c r="S153" s="43">
        <f t="shared" si="66"/>
        <v>3737167.8600000003</v>
      </c>
      <c r="T153" s="43">
        <f t="shared" si="70"/>
        <v>462</v>
      </c>
      <c r="U153" s="43">
        <f t="shared" si="71"/>
        <v>7538989.2100000009</v>
      </c>
      <c r="V153" s="16"/>
    </row>
    <row r="154" spans="1:22" s="9" customFormat="1">
      <c r="A154" s="33">
        <v>147</v>
      </c>
      <c r="B154" s="54" t="s">
        <v>295</v>
      </c>
      <c r="C154" s="1" t="s">
        <v>296</v>
      </c>
      <c r="D154" s="44"/>
      <c r="E154" s="44"/>
      <c r="F154" s="44">
        <v>1</v>
      </c>
      <c r="G154" s="44">
        <v>32150.43</v>
      </c>
      <c r="H154" s="44">
        <v>111</v>
      </c>
      <c r="I154" s="44">
        <v>81752.02</v>
      </c>
      <c r="J154" s="44">
        <v>460</v>
      </c>
      <c r="K154" s="44">
        <v>3160193.01</v>
      </c>
      <c r="L154" s="44">
        <f t="shared" si="68"/>
        <v>572</v>
      </c>
      <c r="M154" s="44">
        <f t="shared" si="69"/>
        <v>3274095.46</v>
      </c>
      <c r="N154" s="44">
        <v>514</v>
      </c>
      <c r="O154" s="44">
        <v>3127284.18</v>
      </c>
      <c r="P154" s="44">
        <v>1</v>
      </c>
      <c r="Q154" s="44">
        <v>0</v>
      </c>
      <c r="R154" s="42">
        <f t="shared" si="65"/>
        <v>515</v>
      </c>
      <c r="S154" s="42">
        <f t="shared" si="66"/>
        <v>3127284.18</v>
      </c>
      <c r="T154" s="44">
        <f t="shared" si="70"/>
        <v>1087</v>
      </c>
      <c r="U154" s="44">
        <f t="shared" si="71"/>
        <v>6401379.6400000006</v>
      </c>
      <c r="V154" s="16"/>
    </row>
    <row r="155" spans="1:22" s="9" customFormat="1">
      <c r="A155" s="30">
        <v>148</v>
      </c>
      <c r="B155" s="53" t="s">
        <v>297</v>
      </c>
      <c r="C155" s="32" t="s">
        <v>298</v>
      </c>
      <c r="D155" s="43">
        <v>57</v>
      </c>
      <c r="E155" s="43">
        <v>1420142</v>
      </c>
      <c r="F155" s="43">
        <v>56</v>
      </c>
      <c r="G155" s="43">
        <v>603978.57999999996</v>
      </c>
      <c r="H155" s="43">
        <v>15</v>
      </c>
      <c r="I155" s="43">
        <v>372974.81</v>
      </c>
      <c r="J155" s="43">
        <v>120</v>
      </c>
      <c r="K155" s="43">
        <v>687497.86</v>
      </c>
      <c r="L155" s="43">
        <f t="shared" si="68"/>
        <v>248</v>
      </c>
      <c r="M155" s="43">
        <f t="shared" si="69"/>
        <v>3084593.25</v>
      </c>
      <c r="N155" s="43">
        <v>106</v>
      </c>
      <c r="O155" s="43">
        <v>1312027.1299999999</v>
      </c>
      <c r="P155" s="43">
        <v>71</v>
      </c>
      <c r="Q155" s="43">
        <v>1810718.72</v>
      </c>
      <c r="R155" s="43">
        <f t="shared" si="65"/>
        <v>177</v>
      </c>
      <c r="S155" s="43">
        <f t="shared" si="66"/>
        <v>3122745.8499999996</v>
      </c>
      <c r="T155" s="43">
        <f t="shared" si="70"/>
        <v>425</v>
      </c>
      <c r="U155" s="43">
        <f t="shared" si="71"/>
        <v>6207339.0999999996</v>
      </c>
      <c r="V155" s="16"/>
    </row>
    <row r="156" spans="1:22" s="9" customFormat="1">
      <c r="A156" s="33">
        <v>149</v>
      </c>
      <c r="B156" s="54" t="s">
        <v>223</v>
      </c>
      <c r="C156" s="1" t="s">
        <v>224</v>
      </c>
      <c r="D156" s="44"/>
      <c r="E156" s="44"/>
      <c r="F156" s="44">
        <v>50</v>
      </c>
      <c r="G156" s="44">
        <v>944766.29</v>
      </c>
      <c r="H156" s="44">
        <v>34</v>
      </c>
      <c r="I156" s="44">
        <v>98295.679999999993</v>
      </c>
      <c r="J156" s="44">
        <v>940</v>
      </c>
      <c r="K156" s="44">
        <v>1902262.71</v>
      </c>
      <c r="L156" s="42">
        <f t="shared" ref="L156:M160" si="72">J156+H156+F156+D156</f>
        <v>1024</v>
      </c>
      <c r="M156" s="42">
        <f t="shared" si="72"/>
        <v>2945324.6799999997</v>
      </c>
      <c r="N156" s="44">
        <v>490</v>
      </c>
      <c r="O156" s="44">
        <v>2887622.43</v>
      </c>
      <c r="P156" s="44">
        <v>7</v>
      </c>
      <c r="Q156" s="44">
        <v>234465.8</v>
      </c>
      <c r="R156" s="42">
        <f t="shared" si="65"/>
        <v>497</v>
      </c>
      <c r="S156" s="42">
        <f t="shared" si="66"/>
        <v>3122088.23</v>
      </c>
      <c r="T156" s="42">
        <f t="shared" ref="T156:U160" si="73">R156+L156</f>
        <v>1521</v>
      </c>
      <c r="U156" s="42">
        <f t="shared" si="73"/>
        <v>6067412.9100000001</v>
      </c>
      <c r="V156" s="16"/>
    </row>
    <row r="157" spans="1:22" s="9" customFormat="1">
      <c r="A157" s="30">
        <v>150</v>
      </c>
      <c r="B157" s="53" t="s">
        <v>289</v>
      </c>
      <c r="C157" s="32" t="s">
        <v>290</v>
      </c>
      <c r="D157" s="43"/>
      <c r="E157" s="43"/>
      <c r="F157" s="43"/>
      <c r="G157" s="43"/>
      <c r="H157" s="43">
        <v>94</v>
      </c>
      <c r="I157" s="43">
        <v>80022.720000000001</v>
      </c>
      <c r="J157" s="43">
        <v>572</v>
      </c>
      <c r="K157" s="43">
        <v>2944675.18</v>
      </c>
      <c r="L157" s="43">
        <f t="shared" si="72"/>
        <v>666</v>
      </c>
      <c r="M157" s="43">
        <f t="shared" si="72"/>
        <v>3024697.9000000004</v>
      </c>
      <c r="N157" s="43">
        <v>619</v>
      </c>
      <c r="O157" s="43">
        <v>2878909.65</v>
      </c>
      <c r="P157" s="43">
        <v>8</v>
      </c>
      <c r="Q157" s="43">
        <v>4785.34</v>
      </c>
      <c r="R157" s="43">
        <f t="shared" si="65"/>
        <v>627</v>
      </c>
      <c r="S157" s="43">
        <f t="shared" si="66"/>
        <v>2883694.9899999998</v>
      </c>
      <c r="T157" s="43">
        <f t="shared" si="73"/>
        <v>1293</v>
      </c>
      <c r="U157" s="43">
        <f t="shared" si="73"/>
        <v>5908392.8900000006</v>
      </c>
      <c r="V157" s="16"/>
    </row>
    <row r="158" spans="1:22" s="9" customFormat="1">
      <c r="A158" s="33">
        <v>151</v>
      </c>
      <c r="B158" s="54" t="s">
        <v>227</v>
      </c>
      <c r="C158" s="1" t="s">
        <v>228</v>
      </c>
      <c r="D158" s="44">
        <v>5</v>
      </c>
      <c r="E158" s="44">
        <v>1364339.42</v>
      </c>
      <c r="F158" s="44">
        <v>9</v>
      </c>
      <c r="G158" s="44">
        <v>160709.43</v>
      </c>
      <c r="H158" s="44">
        <v>1105</v>
      </c>
      <c r="I158" s="44">
        <v>852586.09</v>
      </c>
      <c r="J158" s="44">
        <v>157</v>
      </c>
      <c r="K158" s="44">
        <v>196071.95</v>
      </c>
      <c r="L158" s="42">
        <f t="shared" si="72"/>
        <v>1276</v>
      </c>
      <c r="M158" s="42">
        <f t="shared" si="72"/>
        <v>2573706.8899999997</v>
      </c>
      <c r="N158" s="44">
        <v>3</v>
      </c>
      <c r="O158" s="44">
        <v>102997.1</v>
      </c>
      <c r="P158" s="44">
        <v>15</v>
      </c>
      <c r="Q158" s="44">
        <v>1893041.2</v>
      </c>
      <c r="R158" s="42">
        <f t="shared" si="65"/>
        <v>18</v>
      </c>
      <c r="S158" s="42">
        <f t="shared" si="66"/>
        <v>1996038.3</v>
      </c>
      <c r="T158" s="42">
        <f t="shared" si="73"/>
        <v>1294</v>
      </c>
      <c r="U158" s="42">
        <f t="shared" si="73"/>
        <v>4569745.1899999995</v>
      </c>
      <c r="V158" s="16"/>
    </row>
    <row r="159" spans="1:22" s="9" customFormat="1">
      <c r="A159" s="30">
        <v>152</v>
      </c>
      <c r="B159" s="53" t="s">
        <v>301</v>
      </c>
      <c r="C159" s="32" t="s">
        <v>302</v>
      </c>
      <c r="D159" s="43"/>
      <c r="E159" s="43"/>
      <c r="F159" s="43"/>
      <c r="G159" s="43"/>
      <c r="H159" s="43">
        <v>215</v>
      </c>
      <c r="I159" s="43">
        <v>162850.85999999999</v>
      </c>
      <c r="J159" s="43">
        <v>1240</v>
      </c>
      <c r="K159" s="43">
        <v>2174239.0099999998</v>
      </c>
      <c r="L159" s="43">
        <f t="shared" si="72"/>
        <v>1455</v>
      </c>
      <c r="M159" s="43">
        <f t="shared" si="72"/>
        <v>2337089.8699999996</v>
      </c>
      <c r="N159" s="43">
        <v>245</v>
      </c>
      <c r="O159" s="43">
        <v>2005345.84</v>
      </c>
      <c r="P159" s="43">
        <v>1</v>
      </c>
      <c r="Q159" s="43">
        <v>263.61</v>
      </c>
      <c r="R159" s="43">
        <f t="shared" si="65"/>
        <v>246</v>
      </c>
      <c r="S159" s="43">
        <f t="shared" si="66"/>
        <v>2005609.4500000002</v>
      </c>
      <c r="T159" s="43">
        <f t="shared" si="73"/>
        <v>1701</v>
      </c>
      <c r="U159" s="43">
        <f t="shared" si="73"/>
        <v>4342699.32</v>
      </c>
      <c r="V159" s="16"/>
    </row>
    <row r="160" spans="1:22" s="9" customFormat="1">
      <c r="A160" s="33">
        <v>153</v>
      </c>
      <c r="B160" s="23" t="s">
        <v>213</v>
      </c>
      <c r="C160" s="1" t="s">
        <v>214</v>
      </c>
      <c r="D160" s="44"/>
      <c r="E160" s="44"/>
      <c r="F160" s="44"/>
      <c r="G160" s="44"/>
      <c r="H160" s="44">
        <v>18</v>
      </c>
      <c r="I160" s="44">
        <v>104249.18</v>
      </c>
      <c r="J160" s="44">
        <v>80</v>
      </c>
      <c r="K160" s="44">
        <v>1505717.26</v>
      </c>
      <c r="L160" s="42">
        <f t="shared" si="72"/>
        <v>98</v>
      </c>
      <c r="M160" s="42">
        <f t="shared" si="72"/>
        <v>1609966.44</v>
      </c>
      <c r="N160" s="44"/>
      <c r="O160" s="44"/>
      <c r="P160" s="44">
        <v>1</v>
      </c>
      <c r="Q160" s="44">
        <v>2500000</v>
      </c>
      <c r="R160" s="42">
        <f t="shared" si="65"/>
        <v>1</v>
      </c>
      <c r="S160" s="42">
        <f t="shared" si="66"/>
        <v>2500000</v>
      </c>
      <c r="T160" s="42">
        <f t="shared" si="73"/>
        <v>99</v>
      </c>
      <c r="U160" s="42">
        <f t="shared" si="73"/>
        <v>4109966.44</v>
      </c>
      <c r="V160" s="16"/>
    </row>
    <row r="161" spans="1:22" s="9" customFormat="1">
      <c r="A161" s="30">
        <v>154</v>
      </c>
      <c r="B161" s="31" t="s">
        <v>303</v>
      </c>
      <c r="C161" s="32" t="s">
        <v>304</v>
      </c>
      <c r="D161" s="43"/>
      <c r="E161" s="43"/>
      <c r="F161" s="43"/>
      <c r="G161" s="43"/>
      <c r="H161" s="43">
        <v>206</v>
      </c>
      <c r="I161" s="43">
        <v>192160.67</v>
      </c>
      <c r="J161" s="43">
        <v>845</v>
      </c>
      <c r="K161" s="43">
        <v>1741915.34</v>
      </c>
      <c r="L161" s="43">
        <f t="shared" ref="L161:L170" si="74">J161+H161+F161+D161</f>
        <v>1051</v>
      </c>
      <c r="M161" s="43">
        <f t="shared" ref="M161:M170" si="75">K161+I161+G161+E161</f>
        <v>1934076.01</v>
      </c>
      <c r="N161" s="43">
        <v>219</v>
      </c>
      <c r="O161" s="43">
        <v>1568385.78</v>
      </c>
      <c r="P161" s="43"/>
      <c r="Q161" s="43"/>
      <c r="R161" s="43">
        <f t="shared" si="65"/>
        <v>219</v>
      </c>
      <c r="S161" s="43">
        <f t="shared" si="66"/>
        <v>1568385.78</v>
      </c>
      <c r="T161" s="43">
        <f t="shared" ref="T161:T170" si="76">R161+L161</f>
        <v>1270</v>
      </c>
      <c r="U161" s="43">
        <f t="shared" ref="U161:U170" si="77">S161+M161</f>
        <v>3502461.79</v>
      </c>
      <c r="V161" s="16"/>
    </row>
    <row r="162" spans="1:22" s="9" customFormat="1">
      <c r="A162" s="33">
        <v>155</v>
      </c>
      <c r="B162" s="54" t="s">
        <v>309</v>
      </c>
      <c r="C162" s="1" t="s">
        <v>310</v>
      </c>
      <c r="D162" s="44"/>
      <c r="E162" s="44"/>
      <c r="F162" s="44"/>
      <c r="G162" s="44"/>
      <c r="H162" s="44">
        <v>144</v>
      </c>
      <c r="I162" s="44">
        <v>126194.38</v>
      </c>
      <c r="J162" s="44">
        <v>659</v>
      </c>
      <c r="K162" s="44">
        <v>1009592.12</v>
      </c>
      <c r="L162" s="44">
        <f t="shared" si="74"/>
        <v>803</v>
      </c>
      <c r="M162" s="44">
        <f t="shared" si="75"/>
        <v>1135786.5</v>
      </c>
      <c r="N162" s="44">
        <v>69</v>
      </c>
      <c r="O162" s="44">
        <v>879497.69</v>
      </c>
      <c r="P162" s="44"/>
      <c r="Q162" s="44"/>
      <c r="R162" s="42">
        <f t="shared" si="65"/>
        <v>69</v>
      </c>
      <c r="S162" s="42">
        <f t="shared" si="66"/>
        <v>879497.69</v>
      </c>
      <c r="T162" s="44">
        <f t="shared" si="76"/>
        <v>872</v>
      </c>
      <c r="U162" s="44">
        <f t="shared" si="77"/>
        <v>2015284.19</v>
      </c>
      <c r="V162" s="16"/>
    </row>
    <row r="163" spans="1:22" s="9" customFormat="1">
      <c r="A163" s="30">
        <v>156</v>
      </c>
      <c r="B163" s="53" t="s">
        <v>313</v>
      </c>
      <c r="C163" s="32" t="s">
        <v>314</v>
      </c>
      <c r="D163" s="43"/>
      <c r="E163" s="43"/>
      <c r="F163" s="43">
        <v>1</v>
      </c>
      <c r="G163" s="43">
        <v>2210.61</v>
      </c>
      <c r="H163" s="43">
        <v>140</v>
      </c>
      <c r="I163" s="43">
        <v>156926.17000000001</v>
      </c>
      <c r="J163" s="43">
        <v>291</v>
      </c>
      <c r="K163" s="43">
        <v>978723.1</v>
      </c>
      <c r="L163" s="43">
        <f t="shared" ref="L163:L164" si="78">J163+H163+F163+D163</f>
        <v>432</v>
      </c>
      <c r="M163" s="43">
        <f t="shared" ref="M163:M164" si="79">K163+I163+G163+E163</f>
        <v>1137859.8800000001</v>
      </c>
      <c r="N163" s="43">
        <v>95</v>
      </c>
      <c r="O163" s="43">
        <v>815764.86</v>
      </c>
      <c r="P163" s="43">
        <v>1</v>
      </c>
      <c r="Q163" s="43">
        <v>1128.1600000000001</v>
      </c>
      <c r="R163" s="43">
        <f t="shared" ref="R163:R164" si="80">N163+P163</f>
        <v>96</v>
      </c>
      <c r="S163" s="43">
        <f t="shared" ref="S163:S164" si="81">O163+Q163</f>
        <v>816893.02</v>
      </c>
      <c r="T163" s="43">
        <f t="shared" ref="T163:T164" si="82">R163+L163</f>
        <v>528</v>
      </c>
      <c r="U163" s="43">
        <f t="shared" ref="U163:U164" si="83">S163+M163</f>
        <v>1954752.9000000001</v>
      </c>
      <c r="V163" s="16"/>
    </row>
    <row r="164" spans="1:22" s="9" customFormat="1">
      <c r="A164" s="33">
        <v>157</v>
      </c>
      <c r="B164" s="54" t="s">
        <v>311</v>
      </c>
      <c r="C164" s="1" t="s">
        <v>312</v>
      </c>
      <c r="D164" s="44"/>
      <c r="E164" s="44"/>
      <c r="F164" s="44"/>
      <c r="G164" s="44"/>
      <c r="H164" s="44">
        <v>7</v>
      </c>
      <c r="I164" s="44">
        <v>8295.5</v>
      </c>
      <c r="J164" s="44">
        <v>235</v>
      </c>
      <c r="K164" s="44">
        <v>668641.75</v>
      </c>
      <c r="L164" s="44">
        <f t="shared" si="78"/>
        <v>242</v>
      </c>
      <c r="M164" s="44">
        <f t="shared" si="79"/>
        <v>676937.25</v>
      </c>
      <c r="N164" s="44">
        <v>78</v>
      </c>
      <c r="O164" s="44">
        <v>776581.11</v>
      </c>
      <c r="P164" s="44">
        <v>3</v>
      </c>
      <c r="Q164" s="44">
        <v>108000</v>
      </c>
      <c r="R164" s="42">
        <f t="shared" si="80"/>
        <v>81</v>
      </c>
      <c r="S164" s="42">
        <f t="shared" si="81"/>
        <v>884581.11</v>
      </c>
      <c r="T164" s="44">
        <f t="shared" si="82"/>
        <v>323</v>
      </c>
      <c r="U164" s="44">
        <f t="shared" si="83"/>
        <v>1561518.3599999999</v>
      </c>
      <c r="V164" s="16"/>
    </row>
    <row r="165" spans="1:22" s="9" customFormat="1">
      <c r="A165" s="30">
        <v>158</v>
      </c>
      <c r="B165" s="53" t="s">
        <v>305</v>
      </c>
      <c r="C165" s="32" t="s">
        <v>306</v>
      </c>
      <c r="D165" s="43"/>
      <c r="E165" s="43"/>
      <c r="F165" s="43"/>
      <c r="G165" s="43"/>
      <c r="H165" s="43">
        <v>81</v>
      </c>
      <c r="I165" s="43">
        <v>74625.45</v>
      </c>
      <c r="J165" s="43">
        <v>311</v>
      </c>
      <c r="K165" s="43">
        <v>701579.81</v>
      </c>
      <c r="L165" s="43">
        <f t="shared" si="74"/>
        <v>392</v>
      </c>
      <c r="M165" s="43">
        <f t="shared" si="75"/>
        <v>776205.26</v>
      </c>
      <c r="N165" s="43">
        <v>137</v>
      </c>
      <c r="O165" s="43">
        <v>630600.49</v>
      </c>
      <c r="P165" s="43"/>
      <c r="Q165" s="43"/>
      <c r="R165" s="43">
        <f t="shared" si="65"/>
        <v>137</v>
      </c>
      <c r="S165" s="43">
        <f t="shared" si="66"/>
        <v>630600.49</v>
      </c>
      <c r="T165" s="43">
        <f t="shared" si="76"/>
        <v>529</v>
      </c>
      <c r="U165" s="43">
        <f t="shared" si="77"/>
        <v>1406805.75</v>
      </c>
      <c r="V165" s="16"/>
    </row>
    <row r="166" spans="1:22" s="9" customFormat="1">
      <c r="A166" s="33">
        <v>159</v>
      </c>
      <c r="B166" s="54" t="s">
        <v>246</v>
      </c>
      <c r="C166" s="1" t="s">
        <v>334</v>
      </c>
      <c r="D166" s="44"/>
      <c r="E166" s="44"/>
      <c r="F166" s="44"/>
      <c r="G166" s="44"/>
      <c r="H166" s="44">
        <v>34</v>
      </c>
      <c r="I166" s="44">
        <v>598972.82999999996</v>
      </c>
      <c r="J166" s="44">
        <v>21</v>
      </c>
      <c r="K166" s="44">
        <v>114886.58</v>
      </c>
      <c r="L166" s="44">
        <f t="shared" si="74"/>
        <v>55</v>
      </c>
      <c r="M166" s="44">
        <f t="shared" si="75"/>
        <v>713859.40999999992</v>
      </c>
      <c r="N166" s="44">
        <v>2</v>
      </c>
      <c r="O166" s="44">
        <v>39747.5</v>
      </c>
      <c r="P166" s="44">
        <v>5</v>
      </c>
      <c r="Q166" s="44">
        <v>525000</v>
      </c>
      <c r="R166" s="42">
        <f t="shared" si="65"/>
        <v>7</v>
      </c>
      <c r="S166" s="42">
        <f t="shared" si="66"/>
        <v>564747.5</v>
      </c>
      <c r="T166" s="44">
        <f t="shared" si="76"/>
        <v>62</v>
      </c>
      <c r="U166" s="44">
        <f t="shared" si="77"/>
        <v>1278606.9099999999</v>
      </c>
      <c r="V166" s="16"/>
    </row>
    <row r="167" spans="1:22" s="9" customFormat="1">
      <c r="A167" s="30">
        <v>160</v>
      </c>
      <c r="B167" s="53" t="s">
        <v>179</v>
      </c>
      <c r="C167" s="32" t="s">
        <v>180</v>
      </c>
      <c r="D167" s="43"/>
      <c r="E167" s="43"/>
      <c r="F167" s="43"/>
      <c r="G167" s="43"/>
      <c r="H167" s="43">
        <v>7</v>
      </c>
      <c r="I167" s="43">
        <v>41643.339999999997</v>
      </c>
      <c r="J167" s="43">
        <v>140</v>
      </c>
      <c r="K167" s="43">
        <v>543930.36</v>
      </c>
      <c r="L167" s="43">
        <f t="shared" si="74"/>
        <v>147</v>
      </c>
      <c r="M167" s="43">
        <f t="shared" si="75"/>
        <v>585573.69999999995</v>
      </c>
      <c r="N167" s="43">
        <v>125</v>
      </c>
      <c r="O167" s="43">
        <v>592781.73</v>
      </c>
      <c r="P167" s="43">
        <v>1</v>
      </c>
      <c r="Q167" s="43">
        <v>15000</v>
      </c>
      <c r="R167" s="43">
        <f t="shared" si="65"/>
        <v>126</v>
      </c>
      <c r="S167" s="43">
        <f t="shared" si="66"/>
        <v>607781.73</v>
      </c>
      <c r="T167" s="43">
        <f t="shared" si="76"/>
        <v>273</v>
      </c>
      <c r="U167" s="43">
        <f t="shared" si="77"/>
        <v>1193355.43</v>
      </c>
      <c r="V167" s="16"/>
    </row>
    <row r="168" spans="1:22" s="9" customFormat="1">
      <c r="A168" s="33">
        <v>161</v>
      </c>
      <c r="B168" s="54" t="s">
        <v>317</v>
      </c>
      <c r="C168" s="1" t="s">
        <v>318</v>
      </c>
      <c r="D168" s="44"/>
      <c r="E168" s="44"/>
      <c r="F168" s="44"/>
      <c r="G168" s="44"/>
      <c r="H168" s="44">
        <v>7</v>
      </c>
      <c r="I168" s="44">
        <v>5429.65</v>
      </c>
      <c r="J168" s="44">
        <v>191</v>
      </c>
      <c r="K168" s="44">
        <v>588037.12</v>
      </c>
      <c r="L168" s="44">
        <f t="shared" si="74"/>
        <v>198</v>
      </c>
      <c r="M168" s="44">
        <f t="shared" si="75"/>
        <v>593466.77</v>
      </c>
      <c r="N168" s="44">
        <v>212</v>
      </c>
      <c r="O168" s="44">
        <v>522821.69</v>
      </c>
      <c r="P168" s="44">
        <v>3</v>
      </c>
      <c r="Q168" s="44">
        <v>1835.03</v>
      </c>
      <c r="R168" s="42">
        <f t="shared" si="65"/>
        <v>215</v>
      </c>
      <c r="S168" s="42">
        <f t="shared" si="66"/>
        <v>524656.72</v>
      </c>
      <c r="T168" s="44">
        <f t="shared" si="76"/>
        <v>413</v>
      </c>
      <c r="U168" s="44">
        <f t="shared" si="77"/>
        <v>1118123.49</v>
      </c>
      <c r="V168" s="16"/>
    </row>
    <row r="169" spans="1:22" s="9" customFormat="1">
      <c r="A169" s="30">
        <v>162</v>
      </c>
      <c r="B169" s="53" t="s">
        <v>315</v>
      </c>
      <c r="C169" s="32" t="s">
        <v>316</v>
      </c>
      <c r="D169" s="43"/>
      <c r="E169" s="43"/>
      <c r="F169" s="43">
        <v>2</v>
      </c>
      <c r="G169" s="43">
        <v>11913</v>
      </c>
      <c r="H169" s="43"/>
      <c r="I169" s="43"/>
      <c r="J169" s="43">
        <v>40</v>
      </c>
      <c r="K169" s="43">
        <v>313857.81</v>
      </c>
      <c r="L169" s="43">
        <f t="shared" si="74"/>
        <v>42</v>
      </c>
      <c r="M169" s="43">
        <f t="shared" si="75"/>
        <v>325770.81</v>
      </c>
      <c r="N169" s="43">
        <v>35</v>
      </c>
      <c r="O169" s="43">
        <v>328770.81</v>
      </c>
      <c r="P169" s="43">
        <v>1</v>
      </c>
      <c r="Q169" s="43">
        <v>3000</v>
      </c>
      <c r="R169" s="43">
        <f t="shared" si="65"/>
        <v>36</v>
      </c>
      <c r="S169" s="43">
        <f t="shared" si="66"/>
        <v>331770.81</v>
      </c>
      <c r="T169" s="43">
        <f t="shared" si="76"/>
        <v>78</v>
      </c>
      <c r="U169" s="43">
        <f t="shared" si="77"/>
        <v>657541.62</v>
      </c>
      <c r="V169" s="16"/>
    </row>
    <row r="170" spans="1:22" s="9" customFormat="1">
      <c r="A170" s="33">
        <v>163</v>
      </c>
      <c r="B170" s="54" t="s">
        <v>358</v>
      </c>
      <c r="C170" s="1" t="s">
        <v>359</v>
      </c>
      <c r="D170" s="44"/>
      <c r="E170" s="44"/>
      <c r="F170" s="44"/>
      <c r="G170" s="44"/>
      <c r="H170" s="44">
        <v>639</v>
      </c>
      <c r="I170" s="44">
        <v>244817.74</v>
      </c>
      <c r="J170" s="44">
        <v>435</v>
      </c>
      <c r="K170" s="44">
        <v>234635.87</v>
      </c>
      <c r="L170" s="44">
        <f t="shared" si="74"/>
        <v>1074</v>
      </c>
      <c r="M170" s="44">
        <f t="shared" si="75"/>
        <v>479453.61</v>
      </c>
      <c r="N170" s="44">
        <v>1</v>
      </c>
      <c r="O170" s="44">
        <v>9068</v>
      </c>
      <c r="P170" s="44"/>
      <c r="Q170" s="44"/>
      <c r="R170" s="42">
        <f t="shared" si="65"/>
        <v>1</v>
      </c>
      <c r="S170" s="42">
        <f t="shared" si="66"/>
        <v>9068</v>
      </c>
      <c r="T170" s="44">
        <f t="shared" si="76"/>
        <v>1075</v>
      </c>
      <c r="U170" s="44">
        <f t="shared" si="77"/>
        <v>488521.61</v>
      </c>
      <c r="V170" s="16"/>
    </row>
    <row r="171" spans="1:22" s="9" customFormat="1">
      <c r="A171" s="30">
        <v>164</v>
      </c>
      <c r="B171" s="53" t="s">
        <v>324</v>
      </c>
      <c r="C171" s="32" t="s">
        <v>325</v>
      </c>
      <c r="D171" s="43"/>
      <c r="E171" s="43"/>
      <c r="F171" s="43"/>
      <c r="G171" s="43"/>
      <c r="H171" s="43">
        <v>12</v>
      </c>
      <c r="I171" s="43">
        <v>28019.06</v>
      </c>
      <c r="J171" s="43">
        <v>6</v>
      </c>
      <c r="K171" s="43">
        <v>35142.300000000003</v>
      </c>
      <c r="L171" s="43">
        <f t="shared" ref="L171:M178" si="84">J171+H171+F171+D171</f>
        <v>18</v>
      </c>
      <c r="M171" s="43">
        <f t="shared" si="84"/>
        <v>63161.36</v>
      </c>
      <c r="N171" s="43">
        <v>6</v>
      </c>
      <c r="O171" s="43">
        <v>38135.519999999997</v>
      </c>
      <c r="P171" s="43">
        <v>13</v>
      </c>
      <c r="Q171" s="43">
        <v>28154.58</v>
      </c>
      <c r="R171" s="43">
        <f t="shared" si="65"/>
        <v>19</v>
      </c>
      <c r="S171" s="43">
        <f t="shared" si="66"/>
        <v>66290.100000000006</v>
      </c>
      <c r="T171" s="43">
        <f t="shared" ref="T171:U178" si="85">R171+L171</f>
        <v>37</v>
      </c>
      <c r="U171" s="43">
        <f t="shared" si="85"/>
        <v>129451.46</v>
      </c>
      <c r="V171" s="16"/>
    </row>
    <row r="172" spans="1:22" s="9" customFormat="1">
      <c r="A172" s="33">
        <v>165</v>
      </c>
      <c r="B172" s="23" t="s">
        <v>173</v>
      </c>
      <c r="C172" s="1" t="s">
        <v>174</v>
      </c>
      <c r="D172" s="44"/>
      <c r="E172" s="44"/>
      <c r="F172" s="44"/>
      <c r="G172" s="44"/>
      <c r="H172" s="44">
        <v>21</v>
      </c>
      <c r="I172" s="44">
        <v>113544.43</v>
      </c>
      <c r="J172" s="44">
        <v>8</v>
      </c>
      <c r="K172" s="44">
        <v>9858.57</v>
      </c>
      <c r="L172" s="44">
        <f t="shared" ref="L172:L175" si="86">J172+H172+F172+D172</f>
        <v>29</v>
      </c>
      <c r="M172" s="44">
        <f t="shared" ref="M172:M175" si="87">K172+I172+G172+E172</f>
        <v>123403</v>
      </c>
      <c r="N172" s="44"/>
      <c r="O172" s="44"/>
      <c r="P172" s="44"/>
      <c r="Q172" s="44"/>
      <c r="R172" s="42">
        <f t="shared" ref="R172:R175" si="88">N172+P172</f>
        <v>0</v>
      </c>
      <c r="S172" s="42">
        <f t="shared" ref="S172:S175" si="89">O172+Q172</f>
        <v>0</v>
      </c>
      <c r="T172" s="44">
        <f t="shared" ref="T172:T175" si="90">R172+L172</f>
        <v>29</v>
      </c>
      <c r="U172" s="44">
        <f t="shared" ref="U172:U175" si="91">S172+M172</f>
        <v>123403</v>
      </c>
      <c r="V172" s="16"/>
    </row>
    <row r="173" spans="1:22" s="9" customFormat="1">
      <c r="A173" s="30">
        <v>166</v>
      </c>
      <c r="B173" s="31" t="s">
        <v>269</v>
      </c>
      <c r="C173" s="32" t="s">
        <v>270</v>
      </c>
      <c r="D173" s="43"/>
      <c r="E173" s="43"/>
      <c r="F173" s="43"/>
      <c r="G173" s="43"/>
      <c r="H173" s="43">
        <v>1</v>
      </c>
      <c r="I173" s="43">
        <v>44800</v>
      </c>
      <c r="J173" s="43">
        <v>12</v>
      </c>
      <c r="K173" s="43">
        <v>26678.58</v>
      </c>
      <c r="L173" s="43">
        <f t="shared" si="86"/>
        <v>13</v>
      </c>
      <c r="M173" s="43">
        <f t="shared" si="87"/>
        <v>71478.58</v>
      </c>
      <c r="N173" s="43"/>
      <c r="O173" s="43"/>
      <c r="P173" s="43"/>
      <c r="Q173" s="43"/>
      <c r="R173" s="43">
        <f t="shared" si="88"/>
        <v>0</v>
      </c>
      <c r="S173" s="43">
        <f t="shared" si="89"/>
        <v>0</v>
      </c>
      <c r="T173" s="43">
        <f t="shared" si="90"/>
        <v>13</v>
      </c>
      <c r="U173" s="43">
        <f t="shared" si="91"/>
        <v>71478.58</v>
      </c>
      <c r="V173" s="16"/>
    </row>
    <row r="174" spans="1:22" s="9" customFormat="1">
      <c r="A174" s="33">
        <v>167</v>
      </c>
      <c r="B174" s="54" t="s">
        <v>322</v>
      </c>
      <c r="C174" s="1" t="s">
        <v>323</v>
      </c>
      <c r="D174" s="44"/>
      <c r="E174" s="44"/>
      <c r="F174" s="44"/>
      <c r="G174" s="44"/>
      <c r="H174" s="44">
        <v>33</v>
      </c>
      <c r="I174" s="44">
        <v>9123.8799999999992</v>
      </c>
      <c r="J174" s="44">
        <v>44</v>
      </c>
      <c r="K174" s="44">
        <v>34965.68</v>
      </c>
      <c r="L174" s="44">
        <f t="shared" si="86"/>
        <v>77</v>
      </c>
      <c r="M174" s="44">
        <f t="shared" si="87"/>
        <v>44089.56</v>
      </c>
      <c r="N174" s="44">
        <v>3</v>
      </c>
      <c r="O174" s="44">
        <v>20372</v>
      </c>
      <c r="P174" s="44"/>
      <c r="Q174" s="44"/>
      <c r="R174" s="42">
        <f t="shared" si="88"/>
        <v>3</v>
      </c>
      <c r="S174" s="42">
        <f t="shared" si="89"/>
        <v>20372</v>
      </c>
      <c r="T174" s="44">
        <f t="shared" si="90"/>
        <v>80</v>
      </c>
      <c r="U174" s="44">
        <f t="shared" si="91"/>
        <v>64461.56</v>
      </c>
      <c r="V174" s="16"/>
    </row>
    <row r="175" spans="1:22" s="9" customFormat="1">
      <c r="A175" s="30">
        <v>168</v>
      </c>
      <c r="B175" s="53" t="s">
        <v>326</v>
      </c>
      <c r="C175" s="32" t="s">
        <v>327</v>
      </c>
      <c r="D175" s="43"/>
      <c r="E175" s="43"/>
      <c r="F175" s="43"/>
      <c r="G175" s="43"/>
      <c r="H175" s="43">
        <v>3</v>
      </c>
      <c r="I175" s="43">
        <v>30199.51</v>
      </c>
      <c r="J175" s="43">
        <v>6</v>
      </c>
      <c r="K175" s="43">
        <v>2137.52</v>
      </c>
      <c r="L175" s="43">
        <f t="shared" si="86"/>
        <v>9</v>
      </c>
      <c r="M175" s="43">
        <f t="shared" si="87"/>
        <v>32337.03</v>
      </c>
      <c r="N175" s="43"/>
      <c r="O175" s="43"/>
      <c r="P175" s="43"/>
      <c r="Q175" s="43"/>
      <c r="R175" s="43">
        <f t="shared" si="88"/>
        <v>0</v>
      </c>
      <c r="S175" s="43">
        <f t="shared" si="89"/>
        <v>0</v>
      </c>
      <c r="T175" s="43">
        <f t="shared" si="90"/>
        <v>9</v>
      </c>
      <c r="U175" s="43">
        <f t="shared" si="91"/>
        <v>32337.03</v>
      </c>
      <c r="V175" s="16"/>
    </row>
    <row r="176" spans="1:22" s="9" customFormat="1">
      <c r="A176" s="33">
        <v>169</v>
      </c>
      <c r="B176" s="23" t="s">
        <v>340</v>
      </c>
      <c r="C176" s="1" t="s">
        <v>341</v>
      </c>
      <c r="D176" s="44"/>
      <c r="E176" s="44"/>
      <c r="F176" s="44"/>
      <c r="G176" s="44"/>
      <c r="H176" s="44"/>
      <c r="I176" s="44"/>
      <c r="J176" s="44"/>
      <c r="K176" s="44"/>
      <c r="L176" s="44">
        <f t="shared" si="84"/>
        <v>0</v>
      </c>
      <c r="M176" s="44">
        <f t="shared" si="84"/>
        <v>0</v>
      </c>
      <c r="N176" s="44">
        <v>3</v>
      </c>
      <c r="O176" s="44">
        <v>3000</v>
      </c>
      <c r="P176" s="44">
        <v>3</v>
      </c>
      <c r="Q176" s="44">
        <v>3000</v>
      </c>
      <c r="R176" s="42">
        <f t="shared" si="65"/>
        <v>6</v>
      </c>
      <c r="S176" s="42">
        <f t="shared" si="66"/>
        <v>6000</v>
      </c>
      <c r="T176" s="44">
        <f t="shared" si="85"/>
        <v>6</v>
      </c>
      <c r="U176" s="44">
        <f t="shared" si="85"/>
        <v>6000</v>
      </c>
      <c r="V176" s="16"/>
    </row>
    <row r="177" spans="1:25" s="9" customFormat="1">
      <c r="A177" s="30">
        <v>170</v>
      </c>
      <c r="B177" s="31" t="s">
        <v>320</v>
      </c>
      <c r="C177" s="32" t="s">
        <v>321</v>
      </c>
      <c r="D177" s="43"/>
      <c r="E177" s="43"/>
      <c r="F177" s="43"/>
      <c r="G177" s="43"/>
      <c r="H177" s="43"/>
      <c r="I177" s="43"/>
      <c r="J177" s="43">
        <v>2</v>
      </c>
      <c r="K177" s="43">
        <v>1094.3</v>
      </c>
      <c r="L177" s="43">
        <f t="shared" si="84"/>
        <v>2</v>
      </c>
      <c r="M177" s="43">
        <f t="shared" si="84"/>
        <v>1094.3</v>
      </c>
      <c r="N177" s="43"/>
      <c r="O177" s="43"/>
      <c r="P177" s="43"/>
      <c r="Q177" s="43"/>
      <c r="R177" s="43">
        <f t="shared" si="65"/>
        <v>0</v>
      </c>
      <c r="S177" s="43">
        <f t="shared" si="66"/>
        <v>0</v>
      </c>
      <c r="T177" s="43">
        <f t="shared" si="85"/>
        <v>2</v>
      </c>
      <c r="U177" s="43">
        <f t="shared" si="85"/>
        <v>1094.3</v>
      </c>
      <c r="V177" s="16"/>
    </row>
    <row r="178" spans="1:25" s="9" customFormat="1" ht="13.5" thickBot="1">
      <c r="A178" s="33"/>
      <c r="B178" s="54"/>
      <c r="C178" s="1"/>
      <c r="D178" s="44"/>
      <c r="E178" s="44"/>
      <c r="F178" s="44"/>
      <c r="G178" s="44"/>
      <c r="H178" s="44"/>
      <c r="I178" s="44"/>
      <c r="J178" s="44"/>
      <c r="K178" s="44"/>
      <c r="L178" s="44">
        <f t="shared" si="84"/>
        <v>0</v>
      </c>
      <c r="M178" s="44">
        <f t="shared" si="84"/>
        <v>0</v>
      </c>
      <c r="N178" s="44"/>
      <c r="O178" s="44"/>
      <c r="P178" s="44"/>
      <c r="Q178" s="44"/>
      <c r="R178" s="42">
        <f t="shared" si="65"/>
        <v>0</v>
      </c>
      <c r="S178" s="42">
        <f t="shared" si="66"/>
        <v>0</v>
      </c>
      <c r="T178" s="44">
        <f t="shared" si="85"/>
        <v>0</v>
      </c>
      <c r="U178" s="44">
        <f t="shared" si="85"/>
        <v>0</v>
      </c>
      <c r="V178" s="16"/>
    </row>
    <row r="179" spans="1:25" s="9" customFormat="1" ht="14.25" thickTop="1" thickBot="1">
      <c r="A179" s="64" t="s">
        <v>0</v>
      </c>
      <c r="B179" s="64"/>
      <c r="C179" s="65"/>
      <c r="D179" s="50">
        <f t="shared" ref="D179:U179" si="92">SUM(D8:D178)</f>
        <v>99959</v>
      </c>
      <c r="E179" s="50">
        <f t="shared" si="92"/>
        <v>43695482303.022301</v>
      </c>
      <c r="F179" s="50">
        <f t="shared" si="92"/>
        <v>289596</v>
      </c>
      <c r="G179" s="50">
        <f t="shared" si="92"/>
        <v>37754595773.621826</v>
      </c>
      <c r="H179" s="50">
        <f t="shared" si="92"/>
        <v>1015075</v>
      </c>
      <c r="I179" s="50">
        <f t="shared" si="92"/>
        <v>147886272857.15262</v>
      </c>
      <c r="J179" s="50">
        <f t="shared" si="92"/>
        <v>886800</v>
      </c>
      <c r="K179" s="50">
        <f t="shared" si="92"/>
        <v>149283562757.46292</v>
      </c>
      <c r="L179" s="50">
        <f t="shared" si="92"/>
        <v>2291430</v>
      </c>
      <c r="M179" s="50">
        <f t="shared" si="92"/>
        <v>378619913691.26013</v>
      </c>
      <c r="N179" s="50">
        <f t="shared" si="92"/>
        <v>143224</v>
      </c>
      <c r="O179" s="50">
        <f t="shared" si="92"/>
        <v>217364488847.74985</v>
      </c>
      <c r="P179" s="50">
        <f t="shared" si="92"/>
        <v>143224</v>
      </c>
      <c r="Q179" s="50">
        <f t="shared" si="92"/>
        <v>217470672976.49008</v>
      </c>
      <c r="R179" s="50">
        <f t="shared" si="92"/>
        <v>286448</v>
      </c>
      <c r="S179" s="50">
        <f t="shared" si="92"/>
        <v>434835161824.2395</v>
      </c>
      <c r="T179" s="50">
        <f t="shared" si="92"/>
        <v>2577878</v>
      </c>
      <c r="U179" s="50">
        <f t="shared" si="92"/>
        <v>813455075515.49963</v>
      </c>
    </row>
    <row r="180" spans="1:25" s="9" customFormat="1" ht="13.5" thickTop="1">
      <c r="A180" s="11" t="s">
        <v>361</v>
      </c>
      <c r="B180" s="14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6"/>
    </row>
    <row r="181" spans="1:25">
      <c r="A181" s="11" t="s">
        <v>342</v>
      </c>
      <c r="U181" s="47" t="s">
        <v>12</v>
      </c>
    </row>
    <row r="182" spans="1:25">
      <c r="A182" s="11" t="s">
        <v>343</v>
      </c>
      <c r="E182" s="12"/>
      <c r="F182" s="12"/>
      <c r="G182" s="12"/>
      <c r="H182" s="12"/>
      <c r="U182" s="47" t="s">
        <v>12</v>
      </c>
    </row>
    <row r="183" spans="1:25">
      <c r="B183" s="10"/>
      <c r="E183" s="48"/>
      <c r="F183" s="45"/>
      <c r="G183" s="45"/>
      <c r="H183" s="45"/>
      <c r="I183" s="45"/>
      <c r="J183" s="45"/>
      <c r="K183" s="45"/>
      <c r="L183" s="45"/>
      <c r="M183" s="45"/>
      <c r="N183" s="48"/>
      <c r="O183" s="48"/>
    </row>
    <row r="184" spans="1:25" s="19" customFormat="1" ht="11.25">
      <c r="A184" s="17"/>
      <c r="B184" s="18"/>
      <c r="C184" s="19" t="s">
        <v>12</v>
      </c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20"/>
      <c r="W184" s="21"/>
      <c r="X184" s="20"/>
      <c r="Y184" s="22"/>
    </row>
    <row r="187" spans="1:25">
      <c r="C187" s="55"/>
    </row>
    <row r="188" spans="1:25">
      <c r="C188" s="55"/>
    </row>
  </sheetData>
  <mergeCells count="13">
    <mergeCell ref="A179:C179"/>
    <mergeCell ref="T6:U6"/>
    <mergeCell ref="H6:I6"/>
    <mergeCell ref="D6:E6"/>
    <mergeCell ref="F6:G6"/>
    <mergeCell ref="J6:K6"/>
    <mergeCell ref="N6:O6"/>
    <mergeCell ref="R6:S6"/>
    <mergeCell ref="A6:A7"/>
    <mergeCell ref="B6:B7"/>
    <mergeCell ref="C6:C7"/>
    <mergeCell ref="L6:M6"/>
    <mergeCell ref="P6:Q6"/>
  </mergeCells>
  <phoneticPr fontId="0" type="noConversion"/>
  <pageMargins left="0.23622047244094491" right="0.23622047244094491" top="0.74803149606299213" bottom="0.74803149606299213" header="0.31496062992125984" footer="0.31496062992125984"/>
  <pageSetup paperSize="9" scale="95" orientation="portrait" r:id="rId1"/>
  <headerFooter alignWithMargins="0"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MAR 2019</vt:lpstr>
      <vt:lpstr>Jan-Mar 2019</vt:lpstr>
      <vt:lpstr>'Jan-Mar 2019'!Area_de_impressao</vt:lpstr>
      <vt:lpstr>Cab_Val</vt:lpstr>
      <vt:lpstr>'Jan-Mar 2019'!Titulos_de_impressao</vt:lpstr>
      <vt:lpstr>Tot_Val</vt:lpstr>
    </vt:vector>
  </TitlesOfParts>
  <Company>Banco Central do Brasil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Mario Rodolfo Miozzo Klein</cp:lastModifiedBy>
  <cp:lastPrinted>2017-12-11T12:41:11Z</cp:lastPrinted>
  <dcterms:created xsi:type="dcterms:W3CDTF">2002-04-23T11:03:15Z</dcterms:created>
  <dcterms:modified xsi:type="dcterms:W3CDTF">2019-04-10T16:16:23Z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