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9-04\"/>
    </mc:Choice>
  </mc:AlternateContent>
  <bookViews>
    <workbookView xWindow="21630" yWindow="195" windowWidth="21660" windowHeight="9870"/>
  </bookViews>
  <sheets>
    <sheet name="ABR 2019" sheetId="8" r:id="rId1"/>
    <sheet name="Jan-Abr 2019" sheetId="7" r:id="rId2"/>
  </sheets>
  <definedNames>
    <definedName name="_xlnm.Print_Area" localSheetId="1">'Jan-Abr 2019'!$A$1:$U$181</definedName>
    <definedName name="Cab_Perc">#REF!</definedName>
    <definedName name="Cab_Val">'Jan-Abr 2019'!$A$7</definedName>
    <definedName name="_xlnm.Print_Titles" localSheetId="1">'Jan-Abr 2019'!$A:$C,'Jan-Abr 2019'!$1:$7</definedName>
    <definedName name="Tot_Perc">#REF!</definedName>
    <definedName name="Tot_Val">'Jan-Abr 2019'!$A$180</definedName>
  </definedNames>
  <calcPr calcId="152511"/>
</workbook>
</file>

<file path=xl/calcChain.xml><?xml version="1.0" encoding="utf-8"?>
<calcChain xmlns="http://schemas.openxmlformats.org/spreadsheetml/2006/main">
  <c r="S171" i="7" l="1"/>
  <c r="R171" i="7"/>
  <c r="M171" i="7"/>
  <c r="L171" i="7"/>
  <c r="S170" i="7"/>
  <c r="U170" i="7" s="1"/>
  <c r="R170" i="7"/>
  <c r="M170" i="7"/>
  <c r="L170" i="7"/>
  <c r="S169" i="7"/>
  <c r="R169" i="7"/>
  <c r="M169" i="7"/>
  <c r="L169" i="7"/>
  <c r="S168" i="7"/>
  <c r="U168" i="7" s="1"/>
  <c r="R168" i="7"/>
  <c r="M168" i="7"/>
  <c r="L168" i="7"/>
  <c r="S167" i="8"/>
  <c r="R167" i="8"/>
  <c r="T167" i="8" s="1"/>
  <c r="M167" i="8"/>
  <c r="L167" i="8"/>
  <c r="S166" i="8"/>
  <c r="U166" i="8" s="1"/>
  <c r="R166" i="8"/>
  <c r="M166" i="8"/>
  <c r="L166" i="8"/>
  <c r="S165" i="8"/>
  <c r="R165" i="8"/>
  <c r="T165" i="8" s="1"/>
  <c r="M165" i="8"/>
  <c r="L165" i="8"/>
  <c r="S164" i="8"/>
  <c r="U164" i="8" s="1"/>
  <c r="R164" i="8"/>
  <c r="M164" i="8"/>
  <c r="L164" i="8"/>
  <c r="S171" i="8"/>
  <c r="U171" i="8" s="1"/>
  <c r="R171" i="8"/>
  <c r="T171" i="8" s="1"/>
  <c r="M171" i="8"/>
  <c r="L171" i="8"/>
  <c r="S170" i="8"/>
  <c r="R170" i="8"/>
  <c r="M170" i="8"/>
  <c r="L170" i="8"/>
  <c r="S169" i="8"/>
  <c r="U169" i="8" s="1"/>
  <c r="R169" i="8"/>
  <c r="T169" i="8" s="1"/>
  <c r="M169" i="8"/>
  <c r="L169" i="8"/>
  <c r="S168" i="8"/>
  <c r="R168" i="8"/>
  <c r="M168" i="8"/>
  <c r="L168" i="8"/>
  <c r="T169" i="7" l="1"/>
  <c r="T171" i="7"/>
  <c r="T168" i="7"/>
  <c r="T170" i="7"/>
  <c r="U169" i="7"/>
  <c r="U171" i="7"/>
  <c r="T168" i="8"/>
  <c r="T170" i="8"/>
  <c r="T164" i="8"/>
  <c r="T166" i="8"/>
  <c r="U168" i="8"/>
  <c r="U170" i="8"/>
  <c r="U165" i="8"/>
  <c r="U167" i="8"/>
  <c r="S164" i="7"/>
  <c r="R164" i="7"/>
  <c r="M164" i="7"/>
  <c r="L164" i="7"/>
  <c r="S163" i="7"/>
  <c r="R163" i="7"/>
  <c r="M163" i="7"/>
  <c r="L163" i="7"/>
  <c r="S176" i="8"/>
  <c r="R176" i="8"/>
  <c r="M176" i="8"/>
  <c r="L176" i="8"/>
  <c r="T164" i="7" l="1"/>
  <c r="T163" i="7"/>
  <c r="U163" i="7"/>
  <c r="U164" i="7"/>
  <c r="U176" i="8"/>
  <c r="T176" i="8"/>
  <c r="S178" i="7"/>
  <c r="R178" i="7"/>
  <c r="M178" i="7"/>
  <c r="L178" i="7"/>
  <c r="S177" i="7"/>
  <c r="R177" i="7"/>
  <c r="M177" i="7"/>
  <c r="L177" i="7"/>
  <c r="S176" i="7"/>
  <c r="R176" i="7"/>
  <c r="M176" i="7"/>
  <c r="L176" i="7"/>
  <c r="T176" i="7" l="1"/>
  <c r="T178" i="7"/>
  <c r="U177" i="7"/>
  <c r="T177" i="7"/>
  <c r="U176" i="7"/>
  <c r="U178" i="7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50" i="8" l="1"/>
  <c r="T152" i="8"/>
  <c r="T154" i="8"/>
  <c r="T156" i="8"/>
  <c r="T13" i="7"/>
  <c r="T15" i="7"/>
  <c r="T17" i="7"/>
  <c r="T19" i="7"/>
  <c r="U13" i="7"/>
  <c r="U20" i="7"/>
  <c r="U15" i="7"/>
  <c r="U17" i="7"/>
  <c r="U19" i="7"/>
  <c r="T18" i="7"/>
  <c r="T14" i="7"/>
  <c r="T16" i="7"/>
  <c r="U14" i="7"/>
  <c r="U16" i="7"/>
  <c r="U18" i="7"/>
  <c r="T20" i="7"/>
  <c r="U151" i="8"/>
  <c r="U153" i="8"/>
  <c r="U155" i="8"/>
  <c r="U157" i="8"/>
  <c r="T151" i="8"/>
  <c r="T155" i="8"/>
  <c r="T157" i="8"/>
  <c r="T153" i="8"/>
  <c r="U150" i="8"/>
  <c r="U152" i="8"/>
  <c r="U154" i="8"/>
  <c r="U156" i="8"/>
  <c r="S28" i="7" l="1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25" i="7"/>
  <c r="U27" i="7"/>
  <c r="U16" i="8"/>
  <c r="U18" i="8"/>
  <c r="T25" i="7"/>
  <c r="T27" i="7"/>
  <c r="T26" i="7"/>
  <c r="T28" i="7"/>
  <c r="U26" i="7"/>
  <c r="U28" i="7"/>
  <c r="T17" i="8"/>
  <c r="T19" i="8"/>
  <c r="U17" i="8"/>
  <c r="U19" i="8"/>
  <c r="Q178" i="8" l="1"/>
  <c r="P178" i="8"/>
  <c r="O178" i="8"/>
  <c r="N178" i="8"/>
  <c r="K178" i="8"/>
  <c r="J178" i="8"/>
  <c r="I178" i="8"/>
  <c r="H178" i="8"/>
  <c r="G178" i="8"/>
  <c r="F178" i="8"/>
  <c r="E178" i="8"/>
  <c r="D178" i="8"/>
  <c r="S177" i="8"/>
  <c r="R177" i="8"/>
  <c r="M177" i="8"/>
  <c r="L177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59" i="8" l="1"/>
  <c r="U161" i="8"/>
  <c r="U173" i="8"/>
  <c r="U175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73" i="8"/>
  <c r="T175" i="8"/>
  <c r="T135" i="8"/>
  <c r="T172" i="8"/>
  <c r="T158" i="8"/>
  <c r="T160" i="8"/>
  <c r="T162" i="8"/>
  <c r="U147" i="8"/>
  <c r="U148" i="8"/>
  <c r="U149" i="8"/>
  <c r="U158" i="8"/>
  <c r="U160" i="8"/>
  <c r="U162" i="8"/>
  <c r="U163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78" i="8"/>
  <c r="T159" i="8"/>
  <c r="T161" i="8"/>
  <c r="T163" i="8"/>
  <c r="T174" i="8"/>
  <c r="T177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72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74" i="8"/>
  <c r="U177" i="8"/>
  <c r="T8" i="8"/>
  <c r="S178" i="8"/>
  <c r="L178" i="8"/>
  <c r="M178" i="8"/>
  <c r="U8" i="8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T22" i="7" l="1"/>
  <c r="T24" i="7"/>
  <c r="T30" i="7"/>
  <c r="T32" i="7"/>
  <c r="U178" i="8"/>
  <c r="T178" i="8"/>
  <c r="U22" i="7"/>
  <c r="U24" i="7"/>
  <c r="U30" i="7"/>
  <c r="U32" i="7"/>
  <c r="U21" i="7"/>
  <c r="U23" i="7"/>
  <c r="U29" i="7"/>
  <c r="U31" i="7"/>
  <c r="T21" i="7"/>
  <c r="T23" i="7"/>
  <c r="T29" i="7"/>
  <c r="T31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5" i="7"/>
  <c r="S165" i="7"/>
  <c r="R166" i="7"/>
  <c r="S166" i="7"/>
  <c r="R167" i="7"/>
  <c r="S167" i="7"/>
  <c r="R172" i="7"/>
  <c r="S172" i="7"/>
  <c r="R173" i="7"/>
  <c r="S173" i="7"/>
  <c r="R174" i="7"/>
  <c r="S174" i="7"/>
  <c r="R175" i="7"/>
  <c r="S175" i="7"/>
  <c r="R179" i="7"/>
  <c r="S179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0" i="7"/>
  <c r="S10" i="7"/>
  <c r="R11" i="7"/>
  <c r="S11" i="7"/>
  <c r="R12" i="7"/>
  <c r="S1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S9" i="7"/>
  <c r="R9" i="7"/>
  <c r="S8" i="7"/>
  <c r="R8" i="7"/>
  <c r="M40" i="7" l="1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T35" i="7" l="1"/>
  <c r="T37" i="7"/>
  <c r="T39" i="7"/>
  <c r="T33" i="7"/>
  <c r="U34" i="7"/>
  <c r="U36" i="7"/>
  <c r="U38" i="7"/>
  <c r="T34" i="7"/>
  <c r="T36" i="7"/>
  <c r="T38" i="7"/>
  <c r="T40" i="7"/>
  <c r="U33" i="7"/>
  <c r="U35" i="7"/>
  <c r="U37" i="7"/>
  <c r="U39" i="7"/>
  <c r="U40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6" i="7" l="1"/>
  <c r="T42" i="7"/>
  <c r="T44" i="7"/>
  <c r="T47" i="7"/>
  <c r="T48" i="7"/>
  <c r="T41" i="7"/>
  <c r="T43" i="7"/>
  <c r="T45" i="7"/>
  <c r="U42" i="7"/>
  <c r="U44" i="7"/>
  <c r="U46" i="7"/>
  <c r="U48" i="7"/>
  <c r="U41" i="7"/>
  <c r="U43" i="7"/>
  <c r="U45" i="7"/>
  <c r="U47" i="7"/>
  <c r="M56" i="7" l="1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T50" i="7" l="1"/>
  <c r="T52" i="7"/>
  <c r="T54" i="7"/>
  <c r="U50" i="7"/>
  <c r="T49" i="7"/>
  <c r="T51" i="7"/>
  <c r="T53" i="7"/>
  <c r="T55" i="7"/>
  <c r="T56" i="7"/>
  <c r="U49" i="7"/>
  <c r="U51" i="7"/>
  <c r="U52" i="7"/>
  <c r="U53" i="7"/>
  <c r="U54" i="7"/>
  <c r="U55" i="7"/>
  <c r="U56" i="7"/>
  <c r="M71" i="7" l="1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T64" i="7" l="1"/>
  <c r="T66" i="7"/>
  <c r="T68" i="7"/>
  <c r="U64" i="7"/>
  <c r="U68" i="7"/>
  <c r="U70" i="7"/>
  <c r="U66" i="7"/>
  <c r="U69" i="7"/>
  <c r="T70" i="7"/>
  <c r="U65" i="7"/>
  <c r="U67" i="7"/>
  <c r="U71" i="7"/>
  <c r="T65" i="7"/>
  <c r="T67" i="7"/>
  <c r="T69" i="7"/>
  <c r="T71" i="7"/>
  <c r="M72" i="7"/>
  <c r="L72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U57" i="7" l="1"/>
  <c r="U59" i="7"/>
  <c r="U61" i="7"/>
  <c r="U63" i="7"/>
  <c r="T58" i="7"/>
  <c r="T60" i="7"/>
  <c r="T62" i="7"/>
  <c r="T72" i="7"/>
  <c r="U58" i="7"/>
  <c r="U62" i="7"/>
  <c r="U72" i="7"/>
  <c r="T57" i="7"/>
  <c r="T59" i="7"/>
  <c r="T61" i="7"/>
  <c r="T63" i="7"/>
  <c r="U60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88" i="7"/>
  <c r="L88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24" i="7"/>
  <c r="L124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0" i="7"/>
  <c r="M11" i="7"/>
  <c r="M12" i="7"/>
  <c r="M141" i="7"/>
  <c r="M142" i="7"/>
  <c r="M143" i="7"/>
  <c r="M144" i="7"/>
  <c r="M145" i="7"/>
  <c r="M146" i="7"/>
  <c r="M147" i="7"/>
  <c r="M156" i="7"/>
  <c r="M157" i="7"/>
  <c r="M158" i="7"/>
  <c r="M159" i="7"/>
  <c r="M160" i="7"/>
  <c r="L10" i="7"/>
  <c r="L11" i="7"/>
  <c r="L12" i="7"/>
  <c r="L141" i="7"/>
  <c r="L142" i="7"/>
  <c r="L143" i="7"/>
  <c r="L144" i="7"/>
  <c r="L145" i="7"/>
  <c r="L146" i="7"/>
  <c r="L147" i="7"/>
  <c r="L156" i="7"/>
  <c r="L157" i="7"/>
  <c r="L158" i="7"/>
  <c r="L159" i="7"/>
  <c r="L160" i="7"/>
  <c r="M174" i="7"/>
  <c r="L174" i="7"/>
  <c r="M173" i="7"/>
  <c r="L173" i="7"/>
  <c r="M172" i="7"/>
  <c r="L172" i="7"/>
  <c r="M167" i="7"/>
  <c r="L167" i="7"/>
  <c r="M166" i="7"/>
  <c r="L166" i="7"/>
  <c r="M165" i="7"/>
  <c r="L165" i="7"/>
  <c r="M162" i="7"/>
  <c r="L162" i="7"/>
  <c r="M161" i="7"/>
  <c r="L161" i="7"/>
  <c r="M179" i="7"/>
  <c r="L179" i="7"/>
  <c r="M175" i="7"/>
  <c r="L175" i="7"/>
  <c r="L8" i="7"/>
  <c r="L9" i="7"/>
  <c r="M9" i="7"/>
  <c r="E180" i="7"/>
  <c r="F180" i="7"/>
  <c r="G180" i="7"/>
  <c r="H180" i="7"/>
  <c r="I180" i="7"/>
  <c r="J180" i="7"/>
  <c r="K180" i="7"/>
  <c r="N180" i="7"/>
  <c r="O180" i="7"/>
  <c r="P180" i="7"/>
  <c r="Q180" i="7"/>
  <c r="D180" i="7"/>
  <c r="M8" i="7"/>
  <c r="M180" i="7" l="1"/>
  <c r="T172" i="7"/>
  <c r="T119" i="7"/>
  <c r="U82" i="7"/>
  <c r="U143" i="7"/>
  <c r="T99" i="7"/>
  <c r="T8" i="7"/>
  <c r="U175" i="7"/>
  <c r="U179" i="7"/>
  <c r="T157" i="7"/>
  <c r="U160" i="7"/>
  <c r="U12" i="7"/>
  <c r="T97" i="7"/>
  <c r="T98" i="7"/>
  <c r="T100" i="7"/>
  <c r="T101" i="7"/>
  <c r="T102" i="7"/>
  <c r="T103" i="7"/>
  <c r="T104" i="7"/>
  <c r="T89" i="7"/>
  <c r="T90" i="7"/>
  <c r="T91" i="7"/>
  <c r="T92" i="7"/>
  <c r="T93" i="7"/>
  <c r="T94" i="7"/>
  <c r="T95" i="7"/>
  <c r="T96" i="7"/>
  <c r="T73" i="7"/>
  <c r="T74" i="7"/>
  <c r="T75" i="7"/>
  <c r="T76" i="7"/>
  <c r="T77" i="7"/>
  <c r="T78" i="7"/>
  <c r="T79" i="7"/>
  <c r="T88" i="7"/>
  <c r="U80" i="7"/>
  <c r="U81" i="7"/>
  <c r="U83" i="7"/>
  <c r="U84" i="7"/>
  <c r="U85" i="7"/>
  <c r="U86" i="7"/>
  <c r="U87" i="7"/>
  <c r="U118" i="7"/>
  <c r="U119" i="7"/>
  <c r="U120" i="7"/>
  <c r="U121" i="7"/>
  <c r="U122" i="7"/>
  <c r="U123" i="7"/>
  <c r="U112" i="7"/>
  <c r="U114" i="7"/>
  <c r="U115" i="7"/>
  <c r="U116" i="7"/>
  <c r="U117" i="7"/>
  <c r="T148" i="7"/>
  <c r="T151" i="7"/>
  <c r="T134" i="7"/>
  <c r="T139" i="7"/>
  <c r="T132" i="7"/>
  <c r="T124" i="7"/>
  <c r="T161" i="7"/>
  <c r="T162" i="7"/>
  <c r="T166" i="7"/>
  <c r="T167" i="7"/>
  <c r="T173" i="7"/>
  <c r="T174" i="7"/>
  <c r="T160" i="7"/>
  <c r="T156" i="7"/>
  <c r="T144" i="7"/>
  <c r="T12" i="7"/>
  <c r="U159" i="7"/>
  <c r="U147" i="7"/>
  <c r="U11" i="7"/>
  <c r="T149" i="7"/>
  <c r="T150" i="7"/>
  <c r="T152" i="7"/>
  <c r="T153" i="7"/>
  <c r="T154" i="7"/>
  <c r="T155" i="7"/>
  <c r="T133" i="7"/>
  <c r="T135" i="7"/>
  <c r="T136" i="7"/>
  <c r="T137" i="7"/>
  <c r="T138" i="7"/>
  <c r="T140" i="7"/>
  <c r="T125" i="7"/>
  <c r="T126" i="7"/>
  <c r="T127" i="7"/>
  <c r="T128" i="7"/>
  <c r="T129" i="7"/>
  <c r="T131" i="7"/>
  <c r="T105" i="7"/>
  <c r="T106" i="7"/>
  <c r="T107" i="7"/>
  <c r="T108" i="7"/>
  <c r="T109" i="7"/>
  <c r="T110" i="7"/>
  <c r="T111" i="7"/>
  <c r="T158" i="7"/>
  <c r="T146" i="7"/>
  <c r="T142" i="7"/>
  <c r="U157" i="7"/>
  <c r="U141" i="7"/>
  <c r="U97" i="7"/>
  <c r="U101" i="7"/>
  <c r="U90" i="7"/>
  <c r="U95" i="7"/>
  <c r="U75" i="7"/>
  <c r="U88" i="7"/>
  <c r="T86" i="7"/>
  <c r="T118" i="7"/>
  <c r="T120" i="7"/>
  <c r="T121" i="7"/>
  <c r="T122" i="7"/>
  <c r="T123" i="7"/>
  <c r="T112" i="7"/>
  <c r="T113" i="7"/>
  <c r="T114" i="7"/>
  <c r="T115" i="7"/>
  <c r="T179" i="7"/>
  <c r="U9" i="7"/>
  <c r="T9" i="7"/>
  <c r="U98" i="7"/>
  <c r="U99" i="7"/>
  <c r="U100" i="7"/>
  <c r="U102" i="7"/>
  <c r="U103" i="7"/>
  <c r="U104" i="7"/>
  <c r="T80" i="7"/>
  <c r="T81" i="7"/>
  <c r="T82" i="7"/>
  <c r="T83" i="7"/>
  <c r="T84" i="7"/>
  <c r="T85" i="7"/>
  <c r="T87" i="7"/>
  <c r="T159" i="7"/>
  <c r="U158" i="7"/>
  <c r="U146" i="7"/>
  <c r="U142" i="7"/>
  <c r="U10" i="7"/>
  <c r="T145" i="7"/>
  <c r="T141" i="7"/>
  <c r="U156" i="7"/>
  <c r="U144" i="7"/>
  <c r="U148" i="7"/>
  <c r="U149" i="7"/>
  <c r="U150" i="7"/>
  <c r="U151" i="7"/>
  <c r="U152" i="7"/>
  <c r="U153" i="7"/>
  <c r="U154" i="7"/>
  <c r="U155" i="7"/>
  <c r="U133" i="7"/>
  <c r="U134" i="7"/>
  <c r="U135" i="7"/>
  <c r="U136" i="7"/>
  <c r="U137" i="7"/>
  <c r="U138" i="7"/>
  <c r="U139" i="7"/>
  <c r="U140" i="7"/>
  <c r="U125" i="7"/>
  <c r="U126" i="7"/>
  <c r="U127" i="7"/>
  <c r="U128" i="7"/>
  <c r="U129" i="7"/>
  <c r="U130" i="7"/>
  <c r="U131" i="7"/>
  <c r="U132" i="7"/>
  <c r="U108" i="7"/>
  <c r="U109" i="7"/>
  <c r="U110" i="7"/>
  <c r="U111" i="7"/>
  <c r="U124" i="7"/>
  <c r="U89" i="7"/>
  <c r="U91" i="7"/>
  <c r="U92" i="7"/>
  <c r="U93" i="7"/>
  <c r="U94" i="7"/>
  <c r="U96" i="7"/>
  <c r="U73" i="7"/>
  <c r="U74" i="7"/>
  <c r="U76" i="7"/>
  <c r="U78" i="7"/>
  <c r="U79" i="7"/>
  <c r="U8" i="7"/>
  <c r="S180" i="7"/>
  <c r="T10" i="7"/>
  <c r="U145" i="7"/>
  <c r="T116" i="7"/>
  <c r="T117" i="7"/>
  <c r="T130" i="7"/>
  <c r="R180" i="7"/>
  <c r="U161" i="7"/>
  <c r="U162" i="7"/>
  <c r="U165" i="7"/>
  <c r="U166" i="7"/>
  <c r="U167" i="7"/>
  <c r="U172" i="7"/>
  <c r="U173" i="7"/>
  <c r="U174" i="7"/>
  <c r="T147" i="7"/>
  <c r="T143" i="7"/>
  <c r="T11" i="7"/>
  <c r="U113" i="7"/>
  <c r="L180" i="7"/>
  <c r="U105" i="7"/>
  <c r="U106" i="7"/>
  <c r="T175" i="7"/>
  <c r="T165" i="7"/>
  <c r="U107" i="7"/>
  <c r="U77" i="7"/>
  <c r="T180" i="7" l="1"/>
  <c r="U180" i="7"/>
</calcChain>
</file>

<file path=xl/sharedStrings.xml><?xml version="1.0" encoding="utf-8"?>
<sst xmlns="http://schemas.openxmlformats.org/spreadsheetml/2006/main" count="760" uniqueCount="365">
  <si>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</si>
  <si>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</si>
  <si>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</si>
  <si>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</si>
  <si>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</si>
  <si>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</si>
  <si>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</si>
  <si>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</si>
  <si>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</si>
  <si>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</si>
  <si>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</si>
  <si>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</si>
  <si>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</si>
  <si>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</si>
  <si>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</si>
  <si>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</si>
  <si>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</si>
  <si>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</si>
  <si>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</si>
  <si>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</si>
  <si>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</si>
  <si>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</si>
  <si>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</si>
  <si>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</si>
  <si>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</si>
  <si>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</si>
  <si>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</si>
  <si>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</si>
  <si>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</si>
  <si>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</si>
  <si>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</si>
  <si>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</si>
  <si>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</si>
  <si>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</si>
  <si>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</si>
  <si>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</si>
  <si>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</si>
  <si>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</si>
  <si>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</si>
  <si>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</si>
  <si>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</si>
  <si>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</si>
  <si>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</si>
  <si>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</si>
  <si>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</si>
  <si>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</si>
  <si>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</si>
  <si>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</si>
  <si>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</si>
  <si>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</si>
  <si>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</si>
  <si>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</si>
  <si>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</si>
  <si>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</si>
  <si>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</si>
  <si>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</si>
  <si>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</si>
  <si>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</si>
  <si>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</si>
  <si>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</si>
  <si>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</si>
  <si>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</si>
  <si>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</si>
  <si>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</si>
  <si>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</si>
  <si>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</si>
  <si>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</si>
  <si>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</si>
  <si>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</si>
  <si>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</si>
  <si>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</si>
  <si>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</si>
  <si>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</si>
  <si>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</si>
  <si>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</si>
  <si>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</si>
  <si>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</si>
  <si>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</si>
  <si>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</si>
  <si>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</si>
  <si>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</si>
  <si>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</si>
  <si>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</si>
  <si>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</si>
  <si>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</si>
  <si>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</si>
  <si>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</si>
  <si>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</si>
  <si>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</si>
  <si>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</si>
  <si>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</si>
  <si>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</si>
  <si>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</si>
  <si>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</si>
  <si>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</si>
  <si>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</si>
  <si>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</si>
  <si>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</si>
  <si>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</si>
  <si>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</si>
  <si>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</si>
  <si>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</si>
  <si>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</si>
  <si>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</si>
  <si>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</si>
  <si>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</si>
  <si>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</si>
  <si>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</si>
  <si>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</si>
  <si>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</si>
  <si>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</si>
  <si>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</si>
  <si>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</si>
  <si>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</si>
  <si>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</si>
  <si>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</si>
  <si>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</si>
  <si>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</si>
  <si>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</si>
  <si>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</si>
  <si>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</si>
  <si>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</si>
  <si>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</si>
  <si>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</si>
  <si>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</si>
  <si>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</si>
  <si>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</si>
  <si>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</si>
  <si>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</si>
  <si>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</si>
  <si>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</si>
  <si>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</si>
  <si>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</si>
  <si>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</si>
  <si>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</si>
  <si>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</si>
  <si>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</si>
  <si>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</si>
  <si>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</si>
  <si>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</si>
  <si>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</si>
  <si>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</si>
  <si>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</si>
  <si>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</si>
  <si>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</si>
  <si>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</si>
  <si>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</si>
  <si>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</si>
  <si>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</si>
  <si>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</si>
  <si>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</si>
  <si>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</si>
  <si>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</si>
  <si>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</si>
  <si>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</si>
  <si>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</si>
  <si>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</si>
  <si>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</si>
  <si>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</si>
  <si>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</si>
  <si>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</si>
  <si>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</si>
  <si>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</si>
  <si>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</si>
  <si>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</si>
  <si>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</si>
  <si>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</si>
  <si>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</si>
  <si>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</si>
  <si>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</si>
  <si>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</si>
  <si>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</si>
  <si>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</si>
  <si>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</si>
  <si>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</si>
  <si>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</si>
  <si>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</si>
  <si>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</si>
  <si>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</si>
  <si>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</si>
  <si>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</si>
  <si>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</si>
  <si>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</si>
  <si>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</si>
  <si>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</si>
  <si>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</si>
  <si>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</si>
  <si>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</si>
  <si>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</si>
  <si>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</si>
  <si>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</si>
  <si>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</si>
  <si>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</si>
  <si>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</si>
  <si>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</si>
  <si>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</si>
  <si>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</si>
  <si>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</si>
  <si>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</si>
  <si>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</si>
  <si>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</si>
  <si>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</si>
  <si>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</si>
  <si>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</si>
  <si>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</si>
  <si>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</si>
  <si>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</si>
  <si>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</si>
  <si>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</si>
  <si>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</si>
  <si>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</si>
  <si>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</si>
  <si>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</si>
  <si>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</si>
  <si>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</si>
  <si>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</si>
  <si>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</si>
  <si>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</si>
  <si>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</si>
  <si>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</si>
  <si>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</si>
  <si>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</si>
  <si>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</si>
  <si>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</si>
  <si>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</si>
  <si>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</si>
  <si>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</si>
  <si>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</si>
  <si>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</si>
  <si>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</si>
  <si>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</si>
  <si>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</si>
  <si>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</si>
  <si>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</si>
  <si>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</si>
  <si>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</si>
  <si>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</si>
  <si>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</si>
  <si>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</si>
  <si>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</si>
  <si>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</si>
  <si>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</si>
  <si>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</si>
  <si>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</si>
  <si>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</si>
  <si>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</si>
  <si>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</si>
  <si>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</si>
  <si>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</si>
  <si>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</si>
  <si>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</si>
  <si>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</si>
  <si>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</si>
  <si>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</si>
  <si>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</si>
  <si>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</si>
  <si>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</si>
  <si>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</si>
  <si>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</si>
  <si>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</si>
  <si>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</si>
  <si>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</si>
  <si>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</si>
  <si>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</si>
  <si>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</si>
  <si>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</si>
  <si>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</si>
  <si>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</si>
  <si>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</si>
  <si>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</si>
  <si>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</si>
  <si>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</si>
  <si>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</si>
  <si>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</si>
  <si>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</si>
  <si>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</si>
  <si>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</si>
  <si>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</si>
  <si>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</si>
  <si>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</si>
  <si>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</si>
  <si>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</si>
  <si>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</si>
  <si>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</si>
  <si>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</si>
  <si>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</si>
  <si>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</si>
  <si>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</si>
  <si>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</si>
  <si>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</si>
  <si>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</si>
  <si>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</si>
  <si>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</si>
  <si>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</si>
  <si>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</si>
  <si>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</si>
  <si>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</si>
  <si>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</si>
  <si>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</si>
  <si>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</si>
  <si>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</si>
  <si>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</si>
  <si>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</si>
  <si>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</si>
  <si>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</si>
  <si>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</si>
  <si>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</si>
  <si>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</si>
  <si>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</si>
  <si>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</si>
  <si>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</si>
  <si>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</si>
  <si>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</si>
  <si>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</si>
  <si>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</si>
  <si>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</si>
  <si>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</si>
  <si>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</si>
  <si>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</si>
  <si>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</si>
  <si>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</si>
  <si>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</si>
  <si>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</si>
  <si>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</si>
  <si>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</si>
  <si>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</si>
  <si>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</si>
  <si>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</si>
  <si>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</si>
  <si>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</si>
  <si>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</si>
  <si>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</si>
  <si>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</si>
  <si>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</si>
  <si>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</si>
  <si>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</si>
  <si>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</si>
  <si>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</si>
  <si>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</si>
  <si>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</si>
  <si>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</si>
  <si>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</si>
  <si>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</si>
  <si>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</si>
  <si>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</si>
  <si>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</si>
  <si>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</si>
  <si>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</si>
  <si>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</si>
  <si>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</si>
  <si>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</si>
  <si>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</si>
  <si>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</si>
  <si>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03.012.230</t>
  </si>
  <si>
    <t>HIPERCARD BANCO MÚLTIPLO S.A.</t>
  </si>
  <si>
    <t>BS2 DISTRIBUIDORA DE TÍTULOS E VALORES MOBILIÁRIOS S.A.</t>
  </si>
  <si>
    <t>02.038.232</t>
  </si>
  <si>
    <t>BANCO COOPERATIVO DO BRASIL S.A. - BANCOOB</t>
  </si>
  <si>
    <t>30.183.111</t>
  </si>
  <si>
    <t>TURMA CORRETORA DE CÂMBIO LTDA</t>
  </si>
  <si>
    <t>Registros de câmbio contratado em ABRIL / 2019</t>
  </si>
  <si>
    <t>Fonte: Sistema Câmbio; Dados extraídos em: 10.05.2019.</t>
  </si>
  <si>
    <t>Registros de câmbio contratado - Acumulado Jan-Abr/2019</t>
  </si>
  <si>
    <t>58.497.702</t>
  </si>
  <si>
    <t>BANCO INTERCAP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</si>
</sst>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7"/>
  <sheetViews>
    <sheetView tabSelected="1" workbookViewId="0">
      <selection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360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5706</v>
      </c>
      <c r="E8" s="42">
        <v>2250682837.6799998</v>
      </c>
      <c r="F8" s="42">
        <v>19333</v>
      </c>
      <c r="G8" s="42">
        <v>2052259665.9935999</v>
      </c>
      <c r="H8" s="42">
        <v>20990</v>
      </c>
      <c r="I8" s="42">
        <v>4722177163.8386002</v>
      </c>
      <c r="J8" s="42">
        <v>31557</v>
      </c>
      <c r="K8" s="42">
        <v>4845494430.2964001</v>
      </c>
      <c r="L8" s="42">
        <f>J8+H8+F8+D8</f>
        <v>77586</v>
      </c>
      <c r="M8" s="42">
        <f>K8+I8+G8+E8</f>
        <v>13870614097.808601</v>
      </c>
      <c r="N8" s="42">
        <v>769</v>
      </c>
      <c r="O8" s="42">
        <v>11152318134.889999</v>
      </c>
      <c r="P8" s="42">
        <v>903</v>
      </c>
      <c r="Q8" s="42">
        <v>13106440988.27</v>
      </c>
      <c r="R8" s="42">
        <f>N8+P8</f>
        <v>1672</v>
      </c>
      <c r="S8" s="42">
        <f>O8+Q8</f>
        <v>24258759123.16</v>
      </c>
      <c r="T8" s="42">
        <f>R8+L8</f>
        <v>79258</v>
      </c>
      <c r="U8" s="42">
        <f>S8+M8</f>
        <v>38129373220.968597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1127</v>
      </c>
      <c r="E9" s="43">
        <v>1896383979.0799999</v>
      </c>
      <c r="F9" s="43">
        <v>7588</v>
      </c>
      <c r="G9" s="43">
        <v>1728859164.177</v>
      </c>
      <c r="H9" s="43">
        <v>6247</v>
      </c>
      <c r="I9" s="43">
        <v>7180046261.0384998</v>
      </c>
      <c r="J9" s="43">
        <v>9244</v>
      </c>
      <c r="K9" s="43">
        <v>6120630368.75</v>
      </c>
      <c r="L9" s="43">
        <f t="shared" ref="L9:M140" si="0">J9+H9+F9+D9</f>
        <v>24206</v>
      </c>
      <c r="M9" s="43">
        <f t="shared" si="0"/>
        <v>16925919773.0455</v>
      </c>
      <c r="N9" s="43">
        <v>201</v>
      </c>
      <c r="O9" s="43">
        <v>3055328087.3600001</v>
      </c>
      <c r="P9" s="43">
        <v>219</v>
      </c>
      <c r="Q9" s="43">
        <v>4101467664.7800002</v>
      </c>
      <c r="R9" s="43">
        <f>N9+P9</f>
        <v>420</v>
      </c>
      <c r="S9" s="43">
        <f>O9+Q9</f>
        <v>7156795752.1400003</v>
      </c>
      <c r="T9" s="43">
        <f t="shared" ref="T9:U140" si="1">R9+L9</f>
        <v>24626</v>
      </c>
      <c r="U9" s="43">
        <f t="shared" si="1"/>
        <v>24082715525.185501</v>
      </c>
      <c r="V9" s="16"/>
    </row>
    <row r="10" spans="1:22" s="9" customFormat="1">
      <c r="A10" s="33">
        <v>3</v>
      </c>
      <c r="B10" s="54" t="s">
        <v>24</v>
      </c>
      <c r="C10" s="1" t="s">
        <v>25</v>
      </c>
      <c r="D10" s="44">
        <v>241</v>
      </c>
      <c r="E10" s="44">
        <v>835127105.95000005</v>
      </c>
      <c r="F10" s="44">
        <v>1870</v>
      </c>
      <c r="G10" s="44">
        <v>496463260.77999997</v>
      </c>
      <c r="H10" s="44">
        <v>1081</v>
      </c>
      <c r="I10" s="44">
        <v>5012987728.2399998</v>
      </c>
      <c r="J10" s="44">
        <v>1802</v>
      </c>
      <c r="K10" s="44">
        <v>4631066325.3100004</v>
      </c>
      <c r="L10" s="42">
        <f t="shared" si="0"/>
        <v>4994</v>
      </c>
      <c r="M10" s="42">
        <f t="shared" si="0"/>
        <v>10975644420.280001</v>
      </c>
      <c r="N10" s="44">
        <v>242</v>
      </c>
      <c r="O10" s="44">
        <v>5231426097.9099998</v>
      </c>
      <c r="P10" s="44">
        <v>197</v>
      </c>
      <c r="Q10" s="44">
        <v>4710664554.79</v>
      </c>
      <c r="R10" s="42">
        <f t="shared" ref="R10:S85" si="2">N10+P10</f>
        <v>439</v>
      </c>
      <c r="S10" s="42">
        <f t="shared" si="2"/>
        <v>9942090652.7000008</v>
      </c>
      <c r="T10" s="42">
        <f t="shared" si="1"/>
        <v>5433</v>
      </c>
      <c r="U10" s="42">
        <f t="shared" si="1"/>
        <v>20917735072.980003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7095</v>
      </c>
      <c r="E11" s="43">
        <v>1808295631.1199999</v>
      </c>
      <c r="F11" s="43">
        <v>17393</v>
      </c>
      <c r="G11" s="43">
        <v>1511644635.6252</v>
      </c>
      <c r="H11" s="43">
        <v>33447</v>
      </c>
      <c r="I11" s="43">
        <v>2915592987.4513998</v>
      </c>
      <c r="J11" s="43">
        <v>32816</v>
      </c>
      <c r="K11" s="43">
        <v>5753715878.8469</v>
      </c>
      <c r="L11" s="43">
        <f t="shared" si="0"/>
        <v>90751</v>
      </c>
      <c r="M11" s="43">
        <f t="shared" si="0"/>
        <v>11989249133.043499</v>
      </c>
      <c r="N11" s="43">
        <v>349</v>
      </c>
      <c r="O11" s="43">
        <v>4723467740.8400002</v>
      </c>
      <c r="P11" s="43">
        <v>355</v>
      </c>
      <c r="Q11" s="43">
        <v>3806929851.8699999</v>
      </c>
      <c r="R11" s="43">
        <f t="shared" si="2"/>
        <v>704</v>
      </c>
      <c r="S11" s="43">
        <f t="shared" si="2"/>
        <v>8530397592.71</v>
      </c>
      <c r="T11" s="43">
        <f t="shared" si="1"/>
        <v>91455</v>
      </c>
      <c r="U11" s="43">
        <f t="shared" si="1"/>
        <v>20519646725.753498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6790</v>
      </c>
      <c r="E12" s="44">
        <v>3325154634.1799998</v>
      </c>
      <c r="F12" s="44">
        <v>20887</v>
      </c>
      <c r="G12" s="44">
        <v>3121030345.4819999</v>
      </c>
      <c r="H12" s="44">
        <v>46040</v>
      </c>
      <c r="I12" s="44">
        <v>2742860274.9134002</v>
      </c>
      <c r="J12" s="44">
        <v>28290</v>
      </c>
      <c r="K12" s="44">
        <v>3704647644.8485999</v>
      </c>
      <c r="L12" s="42">
        <f t="shared" si="0"/>
        <v>102007</v>
      </c>
      <c r="M12" s="42">
        <f t="shared" si="0"/>
        <v>12893692899.424</v>
      </c>
      <c r="N12" s="44">
        <v>633</v>
      </c>
      <c r="O12" s="44">
        <v>3580773036.8800001</v>
      </c>
      <c r="P12" s="44">
        <v>594</v>
      </c>
      <c r="Q12" s="44">
        <v>2630822194.9899998</v>
      </c>
      <c r="R12" s="42">
        <f t="shared" si="2"/>
        <v>1227</v>
      </c>
      <c r="S12" s="42">
        <f t="shared" si="2"/>
        <v>6211595231.8699999</v>
      </c>
      <c r="T12" s="42">
        <f t="shared" si="1"/>
        <v>103234</v>
      </c>
      <c r="U12" s="42">
        <f t="shared" si="1"/>
        <v>19105288131.293999</v>
      </c>
      <c r="V12" s="16"/>
    </row>
    <row r="13" spans="1:22" s="9" customFormat="1">
      <c r="A13" s="30">
        <v>6</v>
      </c>
      <c r="B13" s="31" t="s">
        <v>30</v>
      </c>
      <c r="C13" s="32" t="s">
        <v>31</v>
      </c>
      <c r="D13" s="43">
        <v>7086</v>
      </c>
      <c r="E13" s="43">
        <v>3353819767.8200002</v>
      </c>
      <c r="F13" s="43">
        <v>11299</v>
      </c>
      <c r="G13" s="43">
        <v>2310263554.98</v>
      </c>
      <c r="H13" s="43">
        <v>15117</v>
      </c>
      <c r="I13" s="43">
        <v>1317869094.3699999</v>
      </c>
      <c r="J13" s="43">
        <v>18234</v>
      </c>
      <c r="K13" s="43">
        <v>2185681050.6599998</v>
      </c>
      <c r="L13" s="43">
        <f t="shared" si="0"/>
        <v>51736</v>
      </c>
      <c r="M13" s="43">
        <f t="shared" si="0"/>
        <v>9167633467.8299999</v>
      </c>
      <c r="N13" s="43">
        <v>320</v>
      </c>
      <c r="O13" s="43">
        <v>1635552442.0699999</v>
      </c>
      <c r="P13" s="43">
        <v>328</v>
      </c>
      <c r="Q13" s="43">
        <v>2957591094.1700001</v>
      </c>
      <c r="R13" s="43">
        <f t="shared" si="2"/>
        <v>648</v>
      </c>
      <c r="S13" s="43">
        <f t="shared" si="2"/>
        <v>4593143536.2399998</v>
      </c>
      <c r="T13" s="43">
        <f t="shared" si="1"/>
        <v>52384</v>
      </c>
      <c r="U13" s="43">
        <f t="shared" si="1"/>
        <v>13760777004.07</v>
      </c>
      <c r="V13" s="16"/>
    </row>
    <row r="14" spans="1:22" s="9" customFormat="1">
      <c r="A14" s="33">
        <v>7</v>
      </c>
      <c r="B14" s="54" t="s">
        <v>28</v>
      </c>
      <c r="C14" s="1" t="s">
        <v>29</v>
      </c>
      <c r="D14" s="44">
        <v>64</v>
      </c>
      <c r="E14" s="44">
        <v>83608792.189999998</v>
      </c>
      <c r="F14" s="44">
        <v>389</v>
      </c>
      <c r="G14" s="44">
        <v>174189118.3664</v>
      </c>
      <c r="H14" s="44">
        <v>224</v>
      </c>
      <c r="I14" s="44">
        <v>1830034790.3800001</v>
      </c>
      <c r="J14" s="44">
        <v>486</v>
      </c>
      <c r="K14" s="44">
        <v>2048760700.04</v>
      </c>
      <c r="L14" s="42">
        <f t="shared" si="0"/>
        <v>1163</v>
      </c>
      <c r="M14" s="42">
        <f t="shared" si="0"/>
        <v>4136593400.9763999</v>
      </c>
      <c r="N14" s="44">
        <v>157</v>
      </c>
      <c r="O14" s="44">
        <v>3816384459.0599999</v>
      </c>
      <c r="P14" s="44">
        <v>175</v>
      </c>
      <c r="Q14" s="44">
        <v>4774800547.96</v>
      </c>
      <c r="R14" s="42">
        <f t="shared" si="2"/>
        <v>332</v>
      </c>
      <c r="S14" s="42">
        <f t="shared" si="2"/>
        <v>8591185007.0200005</v>
      </c>
      <c r="T14" s="42">
        <f t="shared" si="1"/>
        <v>1495</v>
      </c>
      <c r="U14" s="42">
        <f t="shared" si="1"/>
        <v>12727778407.996401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15</v>
      </c>
      <c r="E15" s="43">
        <v>58899787.619999997</v>
      </c>
      <c r="F15" s="43">
        <v>47</v>
      </c>
      <c r="G15" s="43">
        <v>4707108.55</v>
      </c>
      <c r="H15" s="43">
        <v>391</v>
      </c>
      <c r="I15" s="43">
        <v>386799798.52999997</v>
      </c>
      <c r="J15" s="43">
        <v>529</v>
      </c>
      <c r="K15" s="43">
        <v>272613067.80000001</v>
      </c>
      <c r="L15" s="43">
        <f t="shared" si="0"/>
        <v>982</v>
      </c>
      <c r="M15" s="43">
        <f t="shared" si="0"/>
        <v>723019762.49999988</v>
      </c>
      <c r="N15" s="43">
        <v>119</v>
      </c>
      <c r="O15" s="43">
        <v>4842436376.5299997</v>
      </c>
      <c r="P15" s="43">
        <v>96</v>
      </c>
      <c r="Q15" s="43">
        <v>4141858741.0300002</v>
      </c>
      <c r="R15" s="43">
        <f t="shared" si="2"/>
        <v>215</v>
      </c>
      <c r="S15" s="43">
        <f t="shared" si="2"/>
        <v>8984295117.5599995</v>
      </c>
      <c r="T15" s="43">
        <f t="shared" si="1"/>
        <v>1197</v>
      </c>
      <c r="U15" s="43">
        <f t="shared" si="1"/>
        <v>9707314880.0599995</v>
      </c>
      <c r="V15" s="16"/>
    </row>
    <row r="16" spans="1:22" s="9" customFormat="1">
      <c r="A16" s="33">
        <v>9</v>
      </c>
      <c r="B16" s="54" t="s">
        <v>36</v>
      </c>
      <c r="C16" s="1" t="s">
        <v>37</v>
      </c>
      <c r="D16" s="44">
        <v>91</v>
      </c>
      <c r="E16" s="44">
        <v>465188058</v>
      </c>
      <c r="F16" s="44">
        <v>679</v>
      </c>
      <c r="G16" s="44">
        <v>178883654.09</v>
      </c>
      <c r="H16" s="44">
        <v>366</v>
      </c>
      <c r="I16" s="44">
        <v>2741530221.4000001</v>
      </c>
      <c r="J16" s="44">
        <v>1372</v>
      </c>
      <c r="K16" s="44">
        <v>2631886000.0265002</v>
      </c>
      <c r="L16" s="42">
        <f t="shared" ref="L16:M19" si="3">J16+H16+F16+D16</f>
        <v>2508</v>
      </c>
      <c r="M16" s="42">
        <f t="shared" si="3"/>
        <v>6017487933.5165005</v>
      </c>
      <c r="N16" s="44">
        <v>192</v>
      </c>
      <c r="O16" s="44">
        <v>1268442518.79</v>
      </c>
      <c r="P16" s="44">
        <v>137</v>
      </c>
      <c r="Q16" s="44">
        <v>1457684848.1500001</v>
      </c>
      <c r="R16" s="42">
        <f t="shared" ref="R16:R19" si="4">N16+P16</f>
        <v>329</v>
      </c>
      <c r="S16" s="42">
        <f t="shared" ref="S16:S19" si="5">O16+Q16</f>
        <v>2726127366.9400001</v>
      </c>
      <c r="T16" s="42">
        <f t="shared" ref="T16:U19" si="6">R16+L16</f>
        <v>2837</v>
      </c>
      <c r="U16" s="42">
        <f t="shared" si="6"/>
        <v>8743615300.456501</v>
      </c>
      <c r="V16" s="16"/>
    </row>
    <row r="17" spans="1:22" s="9" customFormat="1">
      <c r="A17" s="30">
        <v>10</v>
      </c>
      <c r="B17" s="53" t="s">
        <v>43</v>
      </c>
      <c r="C17" s="32" t="s">
        <v>44</v>
      </c>
      <c r="D17" s="43"/>
      <c r="E17" s="43"/>
      <c r="F17" s="43"/>
      <c r="G17" s="43"/>
      <c r="H17" s="43">
        <v>541</v>
      </c>
      <c r="I17" s="43">
        <v>1525546126.2</v>
      </c>
      <c r="J17" s="43">
        <v>432</v>
      </c>
      <c r="K17" s="43">
        <v>2279623395</v>
      </c>
      <c r="L17" s="43">
        <f t="shared" si="3"/>
        <v>973</v>
      </c>
      <c r="M17" s="43">
        <f t="shared" si="3"/>
        <v>3805169521.1999998</v>
      </c>
      <c r="N17" s="43">
        <v>81</v>
      </c>
      <c r="O17" s="43">
        <v>2396928439.5</v>
      </c>
      <c r="P17" s="43">
        <v>46</v>
      </c>
      <c r="Q17" s="43">
        <v>1238394112.3199999</v>
      </c>
      <c r="R17" s="43">
        <f t="shared" si="4"/>
        <v>127</v>
      </c>
      <c r="S17" s="43">
        <f t="shared" si="5"/>
        <v>3635322551.8199997</v>
      </c>
      <c r="T17" s="43">
        <f t="shared" si="6"/>
        <v>1100</v>
      </c>
      <c r="U17" s="43">
        <f t="shared" si="6"/>
        <v>7440492073.0199995</v>
      </c>
      <c r="V17" s="16"/>
    </row>
    <row r="18" spans="1:22" s="9" customFormat="1">
      <c r="A18" s="33">
        <v>11</v>
      </c>
      <c r="B18" s="54" t="s">
        <v>39</v>
      </c>
      <c r="C18" s="1" t="s">
        <v>40</v>
      </c>
      <c r="D18" s="44">
        <v>125</v>
      </c>
      <c r="E18" s="44">
        <v>405482242.80000001</v>
      </c>
      <c r="F18" s="44">
        <v>987</v>
      </c>
      <c r="G18" s="44">
        <v>217936071.67699999</v>
      </c>
      <c r="H18" s="44">
        <v>885</v>
      </c>
      <c r="I18" s="44">
        <v>1915625482.8800001</v>
      </c>
      <c r="J18" s="44">
        <v>1470</v>
      </c>
      <c r="K18" s="44">
        <v>1664217688.4714</v>
      </c>
      <c r="L18" s="42">
        <f t="shared" si="3"/>
        <v>3467</v>
      </c>
      <c r="M18" s="42">
        <f t="shared" si="3"/>
        <v>4203261485.8284006</v>
      </c>
      <c r="N18" s="44">
        <v>447</v>
      </c>
      <c r="O18" s="44">
        <v>1267335255.1900001</v>
      </c>
      <c r="P18" s="44">
        <v>446</v>
      </c>
      <c r="Q18" s="44">
        <v>1655933275.55</v>
      </c>
      <c r="R18" s="42">
        <f t="shared" si="4"/>
        <v>893</v>
      </c>
      <c r="S18" s="42">
        <f t="shared" si="5"/>
        <v>2923268530.7399998</v>
      </c>
      <c r="T18" s="42">
        <f t="shared" si="6"/>
        <v>4360</v>
      </c>
      <c r="U18" s="42">
        <f t="shared" si="6"/>
        <v>7126530016.5684004</v>
      </c>
      <c r="V18" s="16"/>
    </row>
    <row r="19" spans="1:22" s="9" customFormat="1">
      <c r="A19" s="30">
        <v>12</v>
      </c>
      <c r="B19" s="53" t="s">
        <v>41</v>
      </c>
      <c r="C19" s="32" t="s">
        <v>42</v>
      </c>
      <c r="D19" s="43"/>
      <c r="E19" s="43"/>
      <c r="F19" s="43"/>
      <c r="G19" s="43"/>
      <c r="H19" s="43">
        <v>450</v>
      </c>
      <c r="I19" s="43">
        <v>951731936.78999996</v>
      </c>
      <c r="J19" s="43">
        <v>174</v>
      </c>
      <c r="K19" s="43">
        <v>2365687966.9400001</v>
      </c>
      <c r="L19" s="43">
        <f t="shared" si="3"/>
        <v>624</v>
      </c>
      <c r="M19" s="43">
        <f t="shared" si="3"/>
        <v>3317419903.73</v>
      </c>
      <c r="N19" s="43">
        <v>46</v>
      </c>
      <c r="O19" s="43">
        <v>2025522783</v>
      </c>
      <c r="P19" s="43">
        <v>19</v>
      </c>
      <c r="Q19" s="43">
        <v>500522999</v>
      </c>
      <c r="R19" s="43">
        <f t="shared" si="4"/>
        <v>65</v>
      </c>
      <c r="S19" s="43">
        <f t="shared" si="5"/>
        <v>2526045782</v>
      </c>
      <c r="T19" s="43">
        <f t="shared" si="6"/>
        <v>689</v>
      </c>
      <c r="U19" s="43">
        <f t="shared" si="6"/>
        <v>5843465685.7299995</v>
      </c>
      <c r="V19" s="16"/>
    </row>
    <row r="20" spans="1:22" s="9" customFormat="1">
      <c r="A20" s="33">
        <v>13</v>
      </c>
      <c r="B20" s="54" t="s">
        <v>38</v>
      </c>
      <c r="C20" s="1" t="s">
        <v>344</v>
      </c>
      <c r="D20" s="44">
        <v>113</v>
      </c>
      <c r="E20" s="44">
        <v>30603951.989999998</v>
      </c>
      <c r="F20" s="44">
        <v>421</v>
      </c>
      <c r="G20" s="44">
        <v>50406659.259999998</v>
      </c>
      <c r="H20" s="44">
        <v>444</v>
      </c>
      <c r="I20" s="44">
        <v>135529782.94</v>
      </c>
      <c r="J20" s="44">
        <v>498</v>
      </c>
      <c r="K20" s="44">
        <v>525430455.38</v>
      </c>
      <c r="L20" s="42">
        <f t="shared" si="0"/>
        <v>1476</v>
      </c>
      <c r="M20" s="42">
        <f t="shared" si="0"/>
        <v>741970849.56999993</v>
      </c>
      <c r="N20" s="44">
        <v>465</v>
      </c>
      <c r="O20" s="44">
        <v>2262196846.04</v>
      </c>
      <c r="P20" s="44">
        <v>457</v>
      </c>
      <c r="Q20" s="44">
        <v>2097211916.5</v>
      </c>
      <c r="R20" s="42">
        <f t="shared" si="2"/>
        <v>922</v>
      </c>
      <c r="S20" s="42">
        <f t="shared" si="2"/>
        <v>4359408762.54</v>
      </c>
      <c r="T20" s="42">
        <f t="shared" si="1"/>
        <v>2398</v>
      </c>
      <c r="U20" s="42">
        <f t="shared" si="1"/>
        <v>5101379612.1099997</v>
      </c>
      <c r="V20" s="16"/>
    </row>
    <row r="21" spans="1:22" s="9" customFormat="1">
      <c r="A21" s="30">
        <v>14</v>
      </c>
      <c r="B21" s="53" t="s">
        <v>63</v>
      </c>
      <c r="C21" s="32" t="s">
        <v>64</v>
      </c>
      <c r="D21" s="43">
        <v>42</v>
      </c>
      <c r="E21" s="43">
        <v>331631242.01999998</v>
      </c>
      <c r="F21" s="43"/>
      <c r="G21" s="43"/>
      <c r="H21" s="43">
        <v>21</v>
      </c>
      <c r="I21" s="43">
        <v>144392786.66999999</v>
      </c>
      <c r="J21" s="43">
        <v>69</v>
      </c>
      <c r="K21" s="43">
        <v>12504379.75</v>
      </c>
      <c r="L21" s="43">
        <f t="shared" si="0"/>
        <v>132</v>
      </c>
      <c r="M21" s="43">
        <f t="shared" si="0"/>
        <v>488528408.43999994</v>
      </c>
      <c r="N21" s="43">
        <v>75</v>
      </c>
      <c r="O21" s="43">
        <v>1330934587.0699999</v>
      </c>
      <c r="P21" s="43">
        <v>96</v>
      </c>
      <c r="Q21" s="43">
        <v>1792144788.4000001</v>
      </c>
      <c r="R21" s="43">
        <f t="shared" si="2"/>
        <v>171</v>
      </c>
      <c r="S21" s="43">
        <f t="shared" si="2"/>
        <v>3123079375.4700003</v>
      </c>
      <c r="T21" s="43">
        <f t="shared" si="1"/>
        <v>303</v>
      </c>
      <c r="U21" s="43">
        <f t="shared" si="1"/>
        <v>3611607783.9100003</v>
      </c>
      <c r="V21" s="16"/>
    </row>
    <row r="22" spans="1:22" s="9" customFormat="1">
      <c r="A22" s="33">
        <v>15</v>
      </c>
      <c r="B22" s="54" t="s">
        <v>45</v>
      </c>
      <c r="C22" s="1" t="s">
        <v>46</v>
      </c>
      <c r="D22" s="44">
        <v>101</v>
      </c>
      <c r="E22" s="44">
        <v>220652379.49000001</v>
      </c>
      <c r="F22" s="44">
        <v>477</v>
      </c>
      <c r="G22" s="44">
        <v>89340350.989999995</v>
      </c>
      <c r="H22" s="44">
        <v>431</v>
      </c>
      <c r="I22" s="44">
        <v>293584004.55000001</v>
      </c>
      <c r="J22" s="44">
        <v>810</v>
      </c>
      <c r="K22" s="44">
        <v>135388503.66</v>
      </c>
      <c r="L22" s="42">
        <f t="shared" si="0"/>
        <v>1819</v>
      </c>
      <c r="M22" s="42">
        <f t="shared" si="0"/>
        <v>738965238.69000006</v>
      </c>
      <c r="N22" s="44">
        <v>326</v>
      </c>
      <c r="O22" s="44">
        <v>684396131.84000003</v>
      </c>
      <c r="P22" s="44">
        <v>867</v>
      </c>
      <c r="Q22" s="44">
        <v>1026278813.6900001</v>
      </c>
      <c r="R22" s="42">
        <f t="shared" si="2"/>
        <v>1193</v>
      </c>
      <c r="S22" s="42">
        <f t="shared" si="2"/>
        <v>1710674945.5300002</v>
      </c>
      <c r="T22" s="42">
        <f t="shared" si="1"/>
        <v>3012</v>
      </c>
      <c r="U22" s="42">
        <f t="shared" si="1"/>
        <v>2449640184.2200003</v>
      </c>
      <c r="V22" s="16"/>
    </row>
    <row r="23" spans="1:22" s="9" customFormat="1">
      <c r="A23" s="30">
        <v>16</v>
      </c>
      <c r="B23" s="53" t="s">
        <v>69</v>
      </c>
      <c r="C23" s="32" t="s">
        <v>70</v>
      </c>
      <c r="D23" s="43">
        <v>121</v>
      </c>
      <c r="E23" s="43">
        <v>730685774.88</v>
      </c>
      <c r="F23" s="43">
        <v>23</v>
      </c>
      <c r="G23" s="43">
        <v>13057591.109999999</v>
      </c>
      <c r="H23" s="43">
        <v>86</v>
      </c>
      <c r="I23" s="43">
        <v>143805133.00999999</v>
      </c>
      <c r="J23" s="43">
        <v>224</v>
      </c>
      <c r="K23" s="43">
        <v>97279496.019999996</v>
      </c>
      <c r="L23" s="43">
        <f t="shared" si="0"/>
        <v>454</v>
      </c>
      <c r="M23" s="43">
        <f t="shared" si="0"/>
        <v>984827995.01999998</v>
      </c>
      <c r="N23" s="43">
        <v>23</v>
      </c>
      <c r="O23" s="43">
        <v>302398463.79000002</v>
      </c>
      <c r="P23" s="43">
        <v>42</v>
      </c>
      <c r="Q23" s="43">
        <v>1092932942.3499999</v>
      </c>
      <c r="R23" s="43">
        <f t="shared" si="2"/>
        <v>65</v>
      </c>
      <c r="S23" s="43">
        <f t="shared" si="2"/>
        <v>1395331406.1399999</v>
      </c>
      <c r="T23" s="43">
        <f t="shared" si="1"/>
        <v>519</v>
      </c>
      <c r="U23" s="43">
        <f t="shared" si="1"/>
        <v>2380159401.1599998</v>
      </c>
      <c r="V23" s="16"/>
    </row>
    <row r="24" spans="1:22" s="9" customFormat="1">
      <c r="A24" s="33">
        <v>17</v>
      </c>
      <c r="B24" s="54" t="s">
        <v>47</v>
      </c>
      <c r="C24" s="1" t="s">
        <v>48</v>
      </c>
      <c r="D24" s="44">
        <v>89</v>
      </c>
      <c r="E24" s="44">
        <v>170301856.56</v>
      </c>
      <c r="F24" s="44">
        <v>528</v>
      </c>
      <c r="G24" s="44">
        <v>130529949.4129</v>
      </c>
      <c r="H24" s="44">
        <v>285</v>
      </c>
      <c r="I24" s="44">
        <v>394266717.32999998</v>
      </c>
      <c r="J24" s="44">
        <v>620</v>
      </c>
      <c r="K24" s="44">
        <v>350999041.70999998</v>
      </c>
      <c r="L24" s="42">
        <f t="shared" si="0"/>
        <v>1522</v>
      </c>
      <c r="M24" s="42">
        <f t="shared" si="0"/>
        <v>1046097565.0128999</v>
      </c>
      <c r="N24" s="44">
        <v>44</v>
      </c>
      <c r="O24" s="44">
        <v>664420095.37</v>
      </c>
      <c r="P24" s="44">
        <v>44</v>
      </c>
      <c r="Q24" s="44">
        <v>660209938.95000005</v>
      </c>
      <c r="R24" s="42">
        <f t="shared" si="2"/>
        <v>88</v>
      </c>
      <c r="S24" s="42">
        <f t="shared" si="2"/>
        <v>1324630034.3200002</v>
      </c>
      <c r="T24" s="42">
        <f t="shared" si="1"/>
        <v>1610</v>
      </c>
      <c r="U24" s="42">
        <f t="shared" si="1"/>
        <v>2370727599.3329</v>
      </c>
      <c r="V24" s="16"/>
    </row>
    <row r="25" spans="1:22" s="9" customFormat="1">
      <c r="A25" s="30">
        <v>18</v>
      </c>
      <c r="B25" s="31" t="s">
        <v>51</v>
      </c>
      <c r="C25" s="32" t="s">
        <v>52</v>
      </c>
      <c r="D25" s="43">
        <v>18</v>
      </c>
      <c r="E25" s="43">
        <v>92051444.280000001</v>
      </c>
      <c r="F25" s="43">
        <v>8</v>
      </c>
      <c r="G25" s="43">
        <v>3218350.12</v>
      </c>
      <c r="H25" s="43">
        <v>43</v>
      </c>
      <c r="I25" s="43">
        <v>31083258.149999999</v>
      </c>
      <c r="J25" s="43">
        <v>78</v>
      </c>
      <c r="K25" s="43">
        <v>9424257.6400000006</v>
      </c>
      <c r="L25" s="43">
        <f t="shared" si="0"/>
        <v>147</v>
      </c>
      <c r="M25" s="43">
        <f t="shared" si="0"/>
        <v>135777310.19</v>
      </c>
      <c r="N25" s="43">
        <v>94</v>
      </c>
      <c r="O25" s="43">
        <v>954485999.15999997</v>
      </c>
      <c r="P25" s="43">
        <v>108</v>
      </c>
      <c r="Q25" s="43">
        <v>1068542592.1799999</v>
      </c>
      <c r="R25" s="43">
        <f t="shared" si="2"/>
        <v>202</v>
      </c>
      <c r="S25" s="43">
        <f t="shared" si="2"/>
        <v>2023028591.3399999</v>
      </c>
      <c r="T25" s="43">
        <f t="shared" si="1"/>
        <v>349</v>
      </c>
      <c r="U25" s="43">
        <f t="shared" si="1"/>
        <v>2158805901.5299997</v>
      </c>
      <c r="V25" s="16"/>
    </row>
    <row r="26" spans="1:22" s="9" customFormat="1">
      <c r="A26" s="33">
        <v>19</v>
      </c>
      <c r="B26" s="54" t="s">
        <v>85</v>
      </c>
      <c r="C26" s="1" t="s">
        <v>86</v>
      </c>
      <c r="D26" s="44">
        <v>80</v>
      </c>
      <c r="E26" s="44">
        <v>24392618.210000001</v>
      </c>
      <c r="F26" s="44">
        <v>216</v>
      </c>
      <c r="G26" s="44">
        <v>51065843.310000002</v>
      </c>
      <c r="H26" s="44">
        <v>33</v>
      </c>
      <c r="I26" s="44">
        <v>59428154.079999998</v>
      </c>
      <c r="J26" s="44">
        <v>258</v>
      </c>
      <c r="K26" s="44">
        <v>54170502.090000004</v>
      </c>
      <c r="L26" s="42">
        <f t="shared" si="0"/>
        <v>587</v>
      </c>
      <c r="M26" s="42">
        <f t="shared" si="0"/>
        <v>189057117.69000003</v>
      </c>
      <c r="N26" s="44">
        <v>213</v>
      </c>
      <c r="O26" s="44">
        <v>705237892.01999998</v>
      </c>
      <c r="P26" s="44">
        <v>475</v>
      </c>
      <c r="Q26" s="44">
        <v>765096626.69000006</v>
      </c>
      <c r="R26" s="42">
        <f t="shared" si="2"/>
        <v>688</v>
      </c>
      <c r="S26" s="42">
        <f t="shared" si="2"/>
        <v>1470334518.71</v>
      </c>
      <c r="T26" s="42">
        <f t="shared" si="1"/>
        <v>1275</v>
      </c>
      <c r="U26" s="42">
        <f t="shared" si="1"/>
        <v>1659391636.4000001</v>
      </c>
      <c r="V26" s="16"/>
    </row>
    <row r="27" spans="1:22" s="9" customFormat="1">
      <c r="A27" s="30">
        <v>20</v>
      </c>
      <c r="B27" s="53" t="s">
        <v>53</v>
      </c>
      <c r="C27" s="32" t="s">
        <v>54</v>
      </c>
      <c r="D27" s="43">
        <v>159</v>
      </c>
      <c r="E27" s="43">
        <v>126721806.8</v>
      </c>
      <c r="F27" s="43">
        <v>362</v>
      </c>
      <c r="G27" s="43">
        <v>21153495.16</v>
      </c>
      <c r="H27" s="43">
        <v>106478</v>
      </c>
      <c r="I27" s="43">
        <v>162006020.36000001</v>
      </c>
      <c r="J27" s="43">
        <v>1444</v>
      </c>
      <c r="K27" s="43">
        <v>101674812.25</v>
      </c>
      <c r="L27" s="43">
        <f t="shared" si="0"/>
        <v>108443</v>
      </c>
      <c r="M27" s="43">
        <f t="shared" si="0"/>
        <v>411556134.57000005</v>
      </c>
      <c r="N27" s="43">
        <v>2049</v>
      </c>
      <c r="O27" s="43">
        <v>505135978.92000002</v>
      </c>
      <c r="P27" s="43">
        <v>10803</v>
      </c>
      <c r="Q27" s="43">
        <v>656356037.14999998</v>
      </c>
      <c r="R27" s="43">
        <f t="shared" si="2"/>
        <v>12852</v>
      </c>
      <c r="S27" s="43">
        <f t="shared" si="2"/>
        <v>1161492016.0699999</v>
      </c>
      <c r="T27" s="43">
        <f t="shared" si="1"/>
        <v>121295</v>
      </c>
      <c r="U27" s="43">
        <f t="shared" si="1"/>
        <v>1573048150.6399999</v>
      </c>
      <c r="V27" s="16"/>
    </row>
    <row r="28" spans="1:22" s="9" customFormat="1">
      <c r="A28" s="33">
        <v>21</v>
      </c>
      <c r="B28" s="54" t="s">
        <v>55</v>
      </c>
      <c r="C28" s="1" t="s">
        <v>56</v>
      </c>
      <c r="D28" s="44">
        <v>80</v>
      </c>
      <c r="E28" s="44">
        <v>343014312.13</v>
      </c>
      <c r="F28" s="44"/>
      <c r="G28" s="44"/>
      <c r="H28" s="44">
        <v>113</v>
      </c>
      <c r="I28" s="44">
        <v>48907631.990000002</v>
      </c>
      <c r="J28" s="44">
        <v>46</v>
      </c>
      <c r="K28" s="44">
        <v>567165633.07000005</v>
      </c>
      <c r="L28" s="42">
        <f t="shared" si="0"/>
        <v>239</v>
      </c>
      <c r="M28" s="42">
        <f t="shared" si="0"/>
        <v>959087577.19000006</v>
      </c>
      <c r="N28" s="44">
        <v>12</v>
      </c>
      <c r="O28" s="44">
        <v>463152395.19999999</v>
      </c>
      <c r="P28" s="44">
        <v>2</v>
      </c>
      <c r="Q28" s="44">
        <v>40000026.5</v>
      </c>
      <c r="R28" s="42">
        <f t="shared" si="2"/>
        <v>14</v>
      </c>
      <c r="S28" s="42">
        <f t="shared" si="2"/>
        <v>503152421.69999999</v>
      </c>
      <c r="T28" s="42">
        <f t="shared" si="1"/>
        <v>253</v>
      </c>
      <c r="U28" s="42">
        <f t="shared" si="1"/>
        <v>1462239998.8900001</v>
      </c>
      <c r="V28" s="16"/>
    </row>
    <row r="29" spans="1:22" s="9" customFormat="1">
      <c r="A29" s="30">
        <v>22</v>
      </c>
      <c r="B29" s="53" t="s">
        <v>89</v>
      </c>
      <c r="C29" s="32" t="s">
        <v>90</v>
      </c>
      <c r="D29" s="43">
        <v>2</v>
      </c>
      <c r="E29" s="43">
        <v>12602795.41</v>
      </c>
      <c r="F29" s="43">
        <v>4</v>
      </c>
      <c r="G29" s="43">
        <v>397153.97</v>
      </c>
      <c r="H29" s="43">
        <v>64</v>
      </c>
      <c r="I29" s="43">
        <v>634877488.51999998</v>
      </c>
      <c r="J29" s="43">
        <v>79</v>
      </c>
      <c r="K29" s="43">
        <v>644570900.40999997</v>
      </c>
      <c r="L29" s="43">
        <f t="shared" si="0"/>
        <v>149</v>
      </c>
      <c r="M29" s="43">
        <f t="shared" si="0"/>
        <v>1292448338.3099999</v>
      </c>
      <c r="N29" s="43">
        <v>1</v>
      </c>
      <c r="O29" s="43">
        <v>5000000</v>
      </c>
      <c r="P29" s="43">
        <v>1</v>
      </c>
      <c r="Q29" s="43">
        <v>7000000</v>
      </c>
      <c r="R29" s="43">
        <f t="shared" si="2"/>
        <v>2</v>
      </c>
      <c r="S29" s="43">
        <f t="shared" si="2"/>
        <v>12000000</v>
      </c>
      <c r="T29" s="43">
        <f t="shared" si="1"/>
        <v>151</v>
      </c>
      <c r="U29" s="43">
        <f t="shared" si="1"/>
        <v>1304448338.3099999</v>
      </c>
      <c r="V29" s="16"/>
    </row>
    <row r="30" spans="1:22" s="9" customFormat="1">
      <c r="A30" s="33">
        <v>23</v>
      </c>
      <c r="B30" s="54" t="s">
        <v>57</v>
      </c>
      <c r="C30" s="1" t="s">
        <v>58</v>
      </c>
      <c r="D30" s="44">
        <v>162</v>
      </c>
      <c r="E30" s="44">
        <v>50395718.700000003</v>
      </c>
      <c r="F30" s="44">
        <v>942</v>
      </c>
      <c r="G30" s="44">
        <v>112510744.11</v>
      </c>
      <c r="H30" s="44">
        <v>938</v>
      </c>
      <c r="I30" s="44">
        <v>159852646.68000001</v>
      </c>
      <c r="J30" s="44">
        <v>2189</v>
      </c>
      <c r="K30" s="44">
        <v>260766730.13</v>
      </c>
      <c r="L30" s="42">
        <f t="shared" si="0"/>
        <v>4231</v>
      </c>
      <c r="M30" s="42">
        <f t="shared" si="0"/>
        <v>583525839.62</v>
      </c>
      <c r="N30" s="44">
        <v>178</v>
      </c>
      <c r="O30" s="44">
        <v>312622443.56999999</v>
      </c>
      <c r="P30" s="44">
        <v>158</v>
      </c>
      <c r="Q30" s="44">
        <v>97401900.340000004</v>
      </c>
      <c r="R30" s="42">
        <f t="shared" si="2"/>
        <v>336</v>
      </c>
      <c r="S30" s="42">
        <f t="shared" si="2"/>
        <v>410024343.90999997</v>
      </c>
      <c r="T30" s="42">
        <f t="shared" si="1"/>
        <v>4567</v>
      </c>
      <c r="U30" s="42">
        <f t="shared" si="1"/>
        <v>993550183.52999997</v>
      </c>
      <c r="V30" s="16"/>
    </row>
    <row r="31" spans="1:22" s="9" customFormat="1">
      <c r="A31" s="30">
        <v>24</v>
      </c>
      <c r="B31" s="53" t="s">
        <v>65</v>
      </c>
      <c r="C31" s="32" t="s">
        <v>66</v>
      </c>
      <c r="D31" s="43">
        <v>167</v>
      </c>
      <c r="E31" s="43">
        <v>92460154.280000001</v>
      </c>
      <c r="F31" s="43">
        <v>633</v>
      </c>
      <c r="G31" s="43">
        <v>136654638.56</v>
      </c>
      <c r="H31" s="43">
        <v>400</v>
      </c>
      <c r="I31" s="43">
        <v>259231648.53</v>
      </c>
      <c r="J31" s="43">
        <v>621</v>
      </c>
      <c r="K31" s="43">
        <v>29115610.449999999</v>
      </c>
      <c r="L31" s="43">
        <f t="shared" si="0"/>
        <v>1821</v>
      </c>
      <c r="M31" s="43">
        <f t="shared" si="0"/>
        <v>517462051.82000005</v>
      </c>
      <c r="N31" s="43">
        <v>72</v>
      </c>
      <c r="O31" s="43">
        <v>132591079.26000001</v>
      </c>
      <c r="P31" s="43">
        <v>83</v>
      </c>
      <c r="Q31" s="43">
        <v>312609629.51999998</v>
      </c>
      <c r="R31" s="43">
        <f t="shared" si="2"/>
        <v>155</v>
      </c>
      <c r="S31" s="43">
        <f t="shared" si="2"/>
        <v>445200708.77999997</v>
      </c>
      <c r="T31" s="43">
        <f t="shared" si="1"/>
        <v>1976</v>
      </c>
      <c r="U31" s="43">
        <f t="shared" si="1"/>
        <v>962662760.60000002</v>
      </c>
      <c r="V31" s="16"/>
    </row>
    <row r="32" spans="1:22" s="9" customFormat="1">
      <c r="A32" s="33">
        <v>25</v>
      </c>
      <c r="B32" s="54" t="s">
        <v>73</v>
      </c>
      <c r="C32" s="1" t="s">
        <v>74</v>
      </c>
      <c r="D32" s="44">
        <v>17</v>
      </c>
      <c r="E32" s="44">
        <v>3945496.16</v>
      </c>
      <c r="F32" s="44">
        <v>185</v>
      </c>
      <c r="G32" s="44">
        <v>38552840.299999997</v>
      </c>
      <c r="H32" s="44">
        <v>29699</v>
      </c>
      <c r="I32" s="44">
        <v>158351724.22999999</v>
      </c>
      <c r="J32" s="44">
        <v>10080</v>
      </c>
      <c r="K32" s="44">
        <v>146705226.28999999</v>
      </c>
      <c r="L32" s="42">
        <f t="shared" si="0"/>
        <v>39981</v>
      </c>
      <c r="M32" s="42">
        <f t="shared" si="0"/>
        <v>347555286.98000002</v>
      </c>
      <c r="N32" s="44">
        <v>645</v>
      </c>
      <c r="O32" s="44">
        <v>310556222.75</v>
      </c>
      <c r="P32" s="44">
        <v>9504</v>
      </c>
      <c r="Q32" s="44">
        <v>291897994.47000003</v>
      </c>
      <c r="R32" s="42">
        <f t="shared" si="2"/>
        <v>10149</v>
      </c>
      <c r="S32" s="42">
        <f t="shared" si="2"/>
        <v>602454217.22000003</v>
      </c>
      <c r="T32" s="42">
        <f t="shared" si="1"/>
        <v>50130</v>
      </c>
      <c r="U32" s="42">
        <f t="shared" si="1"/>
        <v>950009504.20000005</v>
      </c>
      <c r="V32" s="16"/>
    </row>
    <row r="33" spans="1:22" s="9" customFormat="1">
      <c r="A33" s="30">
        <v>26</v>
      </c>
      <c r="B33" s="31" t="s">
        <v>34</v>
      </c>
      <c r="C33" s="32" t="s">
        <v>35</v>
      </c>
      <c r="D33" s="43"/>
      <c r="E33" s="43"/>
      <c r="F33" s="43"/>
      <c r="G33" s="43"/>
      <c r="H33" s="43">
        <v>199</v>
      </c>
      <c r="I33" s="43">
        <v>149241916.90000001</v>
      </c>
      <c r="J33" s="43">
        <v>196</v>
      </c>
      <c r="K33" s="43">
        <v>166198067.22999999</v>
      </c>
      <c r="L33" s="43">
        <f t="shared" si="0"/>
        <v>395</v>
      </c>
      <c r="M33" s="43">
        <f t="shared" si="0"/>
        <v>315439984.13</v>
      </c>
      <c r="N33" s="43">
        <v>23</v>
      </c>
      <c r="O33" s="43">
        <v>499525303.12</v>
      </c>
      <c r="P33" s="43">
        <v>14</v>
      </c>
      <c r="Q33" s="43">
        <v>90521235.670000002</v>
      </c>
      <c r="R33" s="43">
        <f t="shared" si="2"/>
        <v>37</v>
      </c>
      <c r="S33" s="43">
        <f t="shared" si="2"/>
        <v>590046538.78999996</v>
      </c>
      <c r="T33" s="43">
        <f t="shared" si="1"/>
        <v>432</v>
      </c>
      <c r="U33" s="43">
        <f t="shared" si="1"/>
        <v>905486522.91999996</v>
      </c>
      <c r="V33" s="16"/>
    </row>
    <row r="34" spans="1:22" s="9" customFormat="1">
      <c r="A34" s="33">
        <v>27</v>
      </c>
      <c r="B34" s="54" t="s">
        <v>93</v>
      </c>
      <c r="C34" s="1" t="s">
        <v>94</v>
      </c>
      <c r="D34" s="44">
        <v>24</v>
      </c>
      <c r="E34" s="44">
        <v>109517858.15000001</v>
      </c>
      <c r="F34" s="44">
        <v>7</v>
      </c>
      <c r="G34" s="44">
        <v>2746135</v>
      </c>
      <c r="H34" s="44">
        <v>19</v>
      </c>
      <c r="I34" s="44">
        <v>227887631.27000001</v>
      </c>
      <c r="J34" s="44">
        <v>122</v>
      </c>
      <c r="K34" s="44">
        <v>64433409.07</v>
      </c>
      <c r="L34" s="42">
        <f t="shared" si="0"/>
        <v>172</v>
      </c>
      <c r="M34" s="42">
        <f t="shared" si="0"/>
        <v>404585033.49000001</v>
      </c>
      <c r="N34" s="44">
        <v>28</v>
      </c>
      <c r="O34" s="44">
        <v>210621336.44</v>
      </c>
      <c r="P34" s="44">
        <v>26</v>
      </c>
      <c r="Q34" s="44">
        <v>230619207.74000001</v>
      </c>
      <c r="R34" s="42">
        <f t="shared" si="2"/>
        <v>54</v>
      </c>
      <c r="S34" s="42">
        <f t="shared" si="2"/>
        <v>441240544.18000001</v>
      </c>
      <c r="T34" s="42">
        <f t="shared" si="1"/>
        <v>226</v>
      </c>
      <c r="U34" s="42">
        <f t="shared" si="1"/>
        <v>845825577.67000008</v>
      </c>
      <c r="V34" s="16"/>
    </row>
    <row r="35" spans="1:22" s="9" customFormat="1">
      <c r="A35" s="30">
        <v>28</v>
      </c>
      <c r="B35" s="53" t="s">
        <v>77</v>
      </c>
      <c r="C35" s="32" t="s">
        <v>78</v>
      </c>
      <c r="D35" s="43">
        <v>183</v>
      </c>
      <c r="E35" s="43">
        <v>13263094.23</v>
      </c>
      <c r="F35" s="43">
        <v>1547</v>
      </c>
      <c r="G35" s="43">
        <v>92013815.680000007</v>
      </c>
      <c r="H35" s="43">
        <v>694</v>
      </c>
      <c r="I35" s="43">
        <v>111702448.45999999</v>
      </c>
      <c r="J35" s="43">
        <v>1948</v>
      </c>
      <c r="K35" s="43">
        <v>92489521.200000003</v>
      </c>
      <c r="L35" s="43">
        <f t="shared" si="0"/>
        <v>4372</v>
      </c>
      <c r="M35" s="43">
        <f t="shared" si="0"/>
        <v>309468879.57000005</v>
      </c>
      <c r="N35" s="43">
        <v>421</v>
      </c>
      <c r="O35" s="43">
        <v>257192856.02000001</v>
      </c>
      <c r="P35" s="43">
        <v>8054</v>
      </c>
      <c r="Q35" s="43">
        <v>211490993.94</v>
      </c>
      <c r="R35" s="43">
        <f t="shared" si="2"/>
        <v>8475</v>
      </c>
      <c r="S35" s="43">
        <f t="shared" si="2"/>
        <v>468683849.96000004</v>
      </c>
      <c r="T35" s="43">
        <f t="shared" si="1"/>
        <v>12847</v>
      </c>
      <c r="U35" s="43">
        <f t="shared" si="1"/>
        <v>778152729.53000009</v>
      </c>
      <c r="V35" s="16"/>
    </row>
    <row r="36" spans="1:22" s="9" customFormat="1">
      <c r="A36" s="33">
        <v>29</v>
      </c>
      <c r="B36" s="54" t="s">
        <v>83</v>
      </c>
      <c r="C36" s="1" t="s">
        <v>84</v>
      </c>
      <c r="D36" s="44">
        <v>92</v>
      </c>
      <c r="E36" s="44">
        <v>126853447.53</v>
      </c>
      <c r="F36" s="44">
        <v>157</v>
      </c>
      <c r="G36" s="44">
        <v>35994039.469999999</v>
      </c>
      <c r="H36" s="44">
        <v>118</v>
      </c>
      <c r="I36" s="44">
        <v>48328941.18</v>
      </c>
      <c r="J36" s="44">
        <v>143</v>
      </c>
      <c r="K36" s="44">
        <v>80562326.420000002</v>
      </c>
      <c r="L36" s="42">
        <f t="shared" si="0"/>
        <v>510</v>
      </c>
      <c r="M36" s="42">
        <f t="shared" si="0"/>
        <v>291738754.60000002</v>
      </c>
      <c r="N36" s="44">
        <v>122</v>
      </c>
      <c r="O36" s="44">
        <v>176727689.81999999</v>
      </c>
      <c r="P36" s="44">
        <v>125</v>
      </c>
      <c r="Q36" s="44">
        <v>207462438.81999999</v>
      </c>
      <c r="R36" s="42">
        <f t="shared" si="2"/>
        <v>247</v>
      </c>
      <c r="S36" s="42">
        <f t="shared" si="2"/>
        <v>384190128.63999999</v>
      </c>
      <c r="T36" s="42">
        <f t="shared" si="1"/>
        <v>757</v>
      </c>
      <c r="U36" s="42">
        <f t="shared" si="1"/>
        <v>675928883.24000001</v>
      </c>
      <c r="V36" s="16"/>
    </row>
    <row r="37" spans="1:22" s="9" customFormat="1">
      <c r="A37" s="30">
        <v>30</v>
      </c>
      <c r="B37" s="53" t="s">
        <v>75</v>
      </c>
      <c r="C37" s="32" t="s">
        <v>345</v>
      </c>
      <c r="D37" s="43">
        <v>271</v>
      </c>
      <c r="E37" s="43">
        <v>7362706.1600000001</v>
      </c>
      <c r="F37" s="43">
        <v>1799</v>
      </c>
      <c r="G37" s="43">
        <v>64115289.240000002</v>
      </c>
      <c r="H37" s="43">
        <v>1115</v>
      </c>
      <c r="I37" s="43">
        <v>45502922.390000001</v>
      </c>
      <c r="J37" s="43">
        <v>3260</v>
      </c>
      <c r="K37" s="43">
        <v>94732661.569999993</v>
      </c>
      <c r="L37" s="43">
        <f t="shared" si="0"/>
        <v>6445</v>
      </c>
      <c r="M37" s="43">
        <f t="shared" si="0"/>
        <v>211713579.35999998</v>
      </c>
      <c r="N37" s="43">
        <v>808</v>
      </c>
      <c r="O37" s="43">
        <v>263048919</v>
      </c>
      <c r="P37" s="43">
        <v>6121</v>
      </c>
      <c r="Q37" s="43">
        <v>167925927.84</v>
      </c>
      <c r="R37" s="43">
        <f t="shared" si="2"/>
        <v>6929</v>
      </c>
      <c r="S37" s="43">
        <f t="shared" si="2"/>
        <v>430974846.84000003</v>
      </c>
      <c r="T37" s="43">
        <f t="shared" si="1"/>
        <v>13374</v>
      </c>
      <c r="U37" s="43">
        <f t="shared" si="1"/>
        <v>642688426.20000005</v>
      </c>
      <c r="V37" s="16"/>
    </row>
    <row r="38" spans="1:22" s="9" customFormat="1">
      <c r="A38" s="33">
        <v>31</v>
      </c>
      <c r="B38" s="54" t="s">
        <v>67</v>
      </c>
      <c r="C38" s="1" t="s">
        <v>68</v>
      </c>
      <c r="D38" s="44">
        <v>509</v>
      </c>
      <c r="E38" s="44">
        <v>65236226.920000002</v>
      </c>
      <c r="F38" s="44">
        <v>563</v>
      </c>
      <c r="G38" s="44">
        <v>45305863.670000002</v>
      </c>
      <c r="H38" s="44">
        <v>724</v>
      </c>
      <c r="I38" s="44">
        <v>8030863.6399999997</v>
      </c>
      <c r="J38" s="44">
        <v>2882</v>
      </c>
      <c r="K38" s="44">
        <v>123313073.67749999</v>
      </c>
      <c r="L38" s="42">
        <f t="shared" si="0"/>
        <v>4678</v>
      </c>
      <c r="M38" s="42">
        <f t="shared" si="0"/>
        <v>241886027.90750003</v>
      </c>
      <c r="N38" s="44">
        <v>487</v>
      </c>
      <c r="O38" s="44">
        <v>235650644.81</v>
      </c>
      <c r="P38" s="44">
        <v>1279</v>
      </c>
      <c r="Q38" s="44">
        <v>160203307.80000001</v>
      </c>
      <c r="R38" s="42">
        <f t="shared" si="2"/>
        <v>1766</v>
      </c>
      <c r="S38" s="42">
        <f t="shared" si="2"/>
        <v>395853952.61000001</v>
      </c>
      <c r="T38" s="42">
        <f t="shared" si="1"/>
        <v>6444</v>
      </c>
      <c r="U38" s="42">
        <f t="shared" si="1"/>
        <v>637739980.51750004</v>
      </c>
      <c r="V38" s="16"/>
    </row>
    <row r="39" spans="1:22" s="9" customFormat="1">
      <c r="A39" s="30">
        <v>32</v>
      </c>
      <c r="B39" s="53" t="s">
        <v>79</v>
      </c>
      <c r="C39" s="32" t="s">
        <v>80</v>
      </c>
      <c r="D39" s="43">
        <v>48</v>
      </c>
      <c r="E39" s="43">
        <v>91307121.909999996</v>
      </c>
      <c r="F39" s="43">
        <v>228</v>
      </c>
      <c r="G39" s="43">
        <v>26089672.050000001</v>
      </c>
      <c r="H39" s="43">
        <v>8</v>
      </c>
      <c r="I39" s="43">
        <v>13713988.939999999</v>
      </c>
      <c r="J39" s="43">
        <v>161</v>
      </c>
      <c r="K39" s="43">
        <v>184924526.81</v>
      </c>
      <c r="L39" s="43">
        <f t="shared" si="0"/>
        <v>445</v>
      </c>
      <c r="M39" s="43">
        <f t="shared" si="0"/>
        <v>316035309.71000004</v>
      </c>
      <c r="N39" s="43">
        <v>34</v>
      </c>
      <c r="O39" s="43">
        <v>227540549.13</v>
      </c>
      <c r="P39" s="43">
        <v>28</v>
      </c>
      <c r="Q39" s="43">
        <v>91605048.519999996</v>
      </c>
      <c r="R39" s="43">
        <f t="shared" si="2"/>
        <v>62</v>
      </c>
      <c r="S39" s="43">
        <f t="shared" si="2"/>
        <v>319145597.64999998</v>
      </c>
      <c r="T39" s="43">
        <f t="shared" si="1"/>
        <v>507</v>
      </c>
      <c r="U39" s="43">
        <f t="shared" si="1"/>
        <v>635180907.36000001</v>
      </c>
      <c r="V39" s="16"/>
    </row>
    <row r="40" spans="1:22" s="9" customFormat="1">
      <c r="A40" s="33">
        <v>33</v>
      </c>
      <c r="B40" s="54" t="s">
        <v>155</v>
      </c>
      <c r="C40" s="1" t="s">
        <v>156</v>
      </c>
      <c r="D40" s="44">
        <v>28</v>
      </c>
      <c r="E40" s="44">
        <v>6084543.1600000001</v>
      </c>
      <c r="F40" s="44">
        <v>32</v>
      </c>
      <c r="G40" s="44">
        <v>1084768.1399999999</v>
      </c>
      <c r="H40" s="44">
        <v>16</v>
      </c>
      <c r="I40" s="44">
        <v>442181.79</v>
      </c>
      <c r="J40" s="44">
        <v>24</v>
      </c>
      <c r="K40" s="44">
        <v>307862986.13</v>
      </c>
      <c r="L40" s="42">
        <f t="shared" si="0"/>
        <v>100</v>
      </c>
      <c r="M40" s="42">
        <f t="shared" si="0"/>
        <v>315474479.22000003</v>
      </c>
      <c r="N40" s="44">
        <v>14</v>
      </c>
      <c r="O40" s="44">
        <v>308948253.80000001</v>
      </c>
      <c r="P40" s="44">
        <v>16</v>
      </c>
      <c r="Q40" s="44">
        <v>6444763.3399999999</v>
      </c>
      <c r="R40" s="42">
        <f t="shared" si="2"/>
        <v>30</v>
      </c>
      <c r="S40" s="42">
        <f t="shared" si="2"/>
        <v>315393017.13999999</v>
      </c>
      <c r="T40" s="42">
        <f t="shared" si="1"/>
        <v>130</v>
      </c>
      <c r="U40" s="42">
        <f t="shared" si="1"/>
        <v>630867496.36000001</v>
      </c>
      <c r="V40" s="16"/>
    </row>
    <row r="41" spans="1:22" s="9" customFormat="1">
      <c r="A41" s="30">
        <v>34</v>
      </c>
      <c r="B41" s="31" t="s">
        <v>87</v>
      </c>
      <c r="C41" s="32" t="s">
        <v>88</v>
      </c>
      <c r="D41" s="43">
        <v>28</v>
      </c>
      <c r="E41" s="43">
        <v>150644206.78999999</v>
      </c>
      <c r="F41" s="43">
        <v>42</v>
      </c>
      <c r="G41" s="43">
        <v>2659273.17</v>
      </c>
      <c r="H41" s="43">
        <v>211</v>
      </c>
      <c r="I41" s="43">
        <v>16789035.34</v>
      </c>
      <c r="J41" s="43">
        <v>718</v>
      </c>
      <c r="K41" s="43">
        <v>144201757.33000001</v>
      </c>
      <c r="L41" s="43">
        <f t="shared" si="0"/>
        <v>999</v>
      </c>
      <c r="M41" s="43">
        <f t="shared" si="0"/>
        <v>314294272.63</v>
      </c>
      <c r="N41" s="43">
        <v>84</v>
      </c>
      <c r="O41" s="43">
        <v>139178707.94</v>
      </c>
      <c r="P41" s="43">
        <v>60</v>
      </c>
      <c r="Q41" s="43">
        <v>159949211.31</v>
      </c>
      <c r="R41" s="43">
        <f t="shared" si="2"/>
        <v>144</v>
      </c>
      <c r="S41" s="43">
        <f t="shared" si="2"/>
        <v>299127919.25</v>
      </c>
      <c r="T41" s="43">
        <f t="shared" si="1"/>
        <v>1143</v>
      </c>
      <c r="U41" s="43">
        <f t="shared" si="1"/>
        <v>613422191.88</v>
      </c>
      <c r="V41" s="16"/>
    </row>
    <row r="42" spans="1:22" s="9" customFormat="1">
      <c r="A42" s="33">
        <v>35</v>
      </c>
      <c r="B42" s="54" t="s">
        <v>147</v>
      </c>
      <c r="C42" s="1" t="s">
        <v>148</v>
      </c>
      <c r="D42" s="44">
        <v>9</v>
      </c>
      <c r="E42" s="44">
        <v>142691089.84999999</v>
      </c>
      <c r="F42" s="44"/>
      <c r="G42" s="44"/>
      <c r="H42" s="44">
        <v>1</v>
      </c>
      <c r="I42" s="44">
        <v>1986.67</v>
      </c>
      <c r="J42" s="44">
        <v>14</v>
      </c>
      <c r="K42" s="44">
        <v>431095.82</v>
      </c>
      <c r="L42" s="42">
        <f t="shared" si="0"/>
        <v>24</v>
      </c>
      <c r="M42" s="42">
        <f t="shared" si="0"/>
        <v>143124172.34</v>
      </c>
      <c r="N42" s="44">
        <v>17</v>
      </c>
      <c r="O42" s="44">
        <v>162558794.19999999</v>
      </c>
      <c r="P42" s="44">
        <v>26</v>
      </c>
      <c r="Q42" s="44">
        <v>307239966</v>
      </c>
      <c r="R42" s="42">
        <f t="shared" si="2"/>
        <v>43</v>
      </c>
      <c r="S42" s="42">
        <f t="shared" si="2"/>
        <v>469798760.19999999</v>
      </c>
      <c r="T42" s="42">
        <f t="shared" si="1"/>
        <v>67</v>
      </c>
      <c r="U42" s="42">
        <f t="shared" si="1"/>
        <v>612922932.53999996</v>
      </c>
      <c r="V42" s="16"/>
    </row>
    <row r="43" spans="1:22" s="9" customFormat="1">
      <c r="A43" s="30">
        <v>36</v>
      </c>
      <c r="B43" s="53" t="s">
        <v>91</v>
      </c>
      <c r="C43" s="32" t="s">
        <v>92</v>
      </c>
      <c r="D43" s="43">
        <v>9</v>
      </c>
      <c r="E43" s="43">
        <v>24014895.16</v>
      </c>
      <c r="F43" s="43">
        <v>12</v>
      </c>
      <c r="G43" s="43">
        <v>15936914.59</v>
      </c>
      <c r="H43" s="43">
        <v>23</v>
      </c>
      <c r="I43" s="43">
        <v>233609403.91</v>
      </c>
      <c r="J43" s="43">
        <v>25</v>
      </c>
      <c r="K43" s="43">
        <v>6558165.1699999999</v>
      </c>
      <c r="L43" s="43">
        <f t="shared" si="0"/>
        <v>69</v>
      </c>
      <c r="M43" s="43">
        <f t="shared" si="0"/>
        <v>280119378.82999998</v>
      </c>
      <c r="N43" s="43">
        <v>15</v>
      </c>
      <c r="O43" s="43">
        <v>82833850.069999993</v>
      </c>
      <c r="P43" s="43">
        <v>28</v>
      </c>
      <c r="Q43" s="43">
        <v>180437461.53999999</v>
      </c>
      <c r="R43" s="43">
        <f t="shared" si="2"/>
        <v>43</v>
      </c>
      <c r="S43" s="43">
        <f t="shared" si="2"/>
        <v>263271311.60999998</v>
      </c>
      <c r="T43" s="43">
        <f t="shared" si="1"/>
        <v>112</v>
      </c>
      <c r="U43" s="43">
        <f t="shared" si="1"/>
        <v>543390690.43999994</v>
      </c>
      <c r="V43" s="16"/>
    </row>
    <row r="44" spans="1:22" s="9" customFormat="1">
      <c r="A44" s="33">
        <v>37</v>
      </c>
      <c r="B44" s="54" t="s">
        <v>108</v>
      </c>
      <c r="C44" s="1" t="s">
        <v>109</v>
      </c>
      <c r="D44" s="44">
        <v>84</v>
      </c>
      <c r="E44" s="44">
        <v>3466573.13</v>
      </c>
      <c r="F44" s="44">
        <v>598</v>
      </c>
      <c r="G44" s="44">
        <v>23494987.66</v>
      </c>
      <c r="H44" s="44">
        <v>313</v>
      </c>
      <c r="I44" s="44">
        <v>86235518.310000002</v>
      </c>
      <c r="J44" s="44">
        <v>74190</v>
      </c>
      <c r="K44" s="44">
        <v>135492877.83000001</v>
      </c>
      <c r="L44" s="42">
        <f t="shared" si="0"/>
        <v>75185</v>
      </c>
      <c r="M44" s="42">
        <f t="shared" si="0"/>
        <v>248689956.93000001</v>
      </c>
      <c r="N44" s="44">
        <v>235</v>
      </c>
      <c r="O44" s="44">
        <v>175106491.27000001</v>
      </c>
      <c r="P44" s="44">
        <v>316</v>
      </c>
      <c r="Q44" s="44">
        <v>112156655.65000001</v>
      </c>
      <c r="R44" s="42">
        <f t="shared" si="2"/>
        <v>551</v>
      </c>
      <c r="S44" s="42">
        <f t="shared" si="2"/>
        <v>287263146.92000002</v>
      </c>
      <c r="T44" s="42">
        <f t="shared" si="1"/>
        <v>75736</v>
      </c>
      <c r="U44" s="42">
        <f t="shared" si="1"/>
        <v>535953103.85000002</v>
      </c>
      <c r="V44" s="16"/>
    </row>
    <row r="45" spans="1:22" s="9" customFormat="1">
      <c r="A45" s="30">
        <v>38</v>
      </c>
      <c r="B45" s="53" t="s">
        <v>71</v>
      </c>
      <c r="C45" s="32" t="s">
        <v>72</v>
      </c>
      <c r="D45" s="43">
        <v>135</v>
      </c>
      <c r="E45" s="43">
        <v>60378172.890000001</v>
      </c>
      <c r="F45" s="43">
        <v>102</v>
      </c>
      <c r="G45" s="43">
        <v>2229967.39</v>
      </c>
      <c r="H45" s="43">
        <v>7988</v>
      </c>
      <c r="I45" s="43">
        <v>60930906.789999999</v>
      </c>
      <c r="J45" s="43">
        <v>1588</v>
      </c>
      <c r="K45" s="43">
        <v>95013391.269999996</v>
      </c>
      <c r="L45" s="43">
        <f t="shared" si="0"/>
        <v>9813</v>
      </c>
      <c r="M45" s="43">
        <f t="shared" si="0"/>
        <v>218552438.33999997</v>
      </c>
      <c r="N45" s="43">
        <v>125</v>
      </c>
      <c r="O45" s="43">
        <v>139265510.16999999</v>
      </c>
      <c r="P45" s="43">
        <v>137</v>
      </c>
      <c r="Q45" s="43">
        <v>164752223.37</v>
      </c>
      <c r="R45" s="43">
        <f t="shared" si="2"/>
        <v>262</v>
      </c>
      <c r="S45" s="43">
        <f t="shared" si="2"/>
        <v>304017733.53999996</v>
      </c>
      <c r="T45" s="43">
        <f t="shared" si="1"/>
        <v>10075</v>
      </c>
      <c r="U45" s="43">
        <f t="shared" si="1"/>
        <v>522570171.87999994</v>
      </c>
      <c r="V45" s="16"/>
    </row>
    <row r="46" spans="1:22" s="9" customFormat="1">
      <c r="A46" s="33">
        <v>39</v>
      </c>
      <c r="B46" s="54" t="s">
        <v>49</v>
      </c>
      <c r="C46" s="1" t="s">
        <v>50</v>
      </c>
      <c r="D46" s="44"/>
      <c r="E46" s="44"/>
      <c r="F46" s="44">
        <v>10</v>
      </c>
      <c r="G46" s="44">
        <v>13066948.789999999</v>
      </c>
      <c r="H46" s="44">
        <v>34</v>
      </c>
      <c r="I46" s="44">
        <v>11154287.289999999</v>
      </c>
      <c r="J46" s="44">
        <v>61</v>
      </c>
      <c r="K46" s="44">
        <v>35647490.979999997</v>
      </c>
      <c r="L46" s="42">
        <f t="shared" si="0"/>
        <v>105</v>
      </c>
      <c r="M46" s="42">
        <f t="shared" si="0"/>
        <v>59868727.059999995</v>
      </c>
      <c r="N46" s="44">
        <v>88</v>
      </c>
      <c r="O46" s="44">
        <v>293933845.77999997</v>
      </c>
      <c r="P46" s="44">
        <v>105</v>
      </c>
      <c r="Q46" s="44">
        <v>120055908.64</v>
      </c>
      <c r="R46" s="42">
        <f t="shared" si="2"/>
        <v>193</v>
      </c>
      <c r="S46" s="42">
        <f t="shared" si="2"/>
        <v>413989754.41999996</v>
      </c>
      <c r="T46" s="42">
        <f t="shared" si="1"/>
        <v>298</v>
      </c>
      <c r="U46" s="42">
        <f t="shared" si="1"/>
        <v>473858481.47999996</v>
      </c>
      <c r="V46" s="16"/>
    </row>
    <row r="47" spans="1:22" s="9" customFormat="1">
      <c r="A47" s="30">
        <v>40</v>
      </c>
      <c r="B47" s="53" t="s">
        <v>237</v>
      </c>
      <c r="C47" s="32" t="s">
        <v>238</v>
      </c>
      <c r="D47" s="43">
        <v>51</v>
      </c>
      <c r="E47" s="43">
        <v>42297531.539999999</v>
      </c>
      <c r="F47" s="43">
        <v>164</v>
      </c>
      <c r="G47" s="43">
        <v>9014098.4800000004</v>
      </c>
      <c r="H47" s="43">
        <v>877</v>
      </c>
      <c r="I47" s="43">
        <v>17320152.48</v>
      </c>
      <c r="J47" s="43">
        <v>11990</v>
      </c>
      <c r="K47" s="43">
        <v>154117480.36000001</v>
      </c>
      <c r="L47" s="43">
        <f t="shared" si="0"/>
        <v>13082</v>
      </c>
      <c r="M47" s="43">
        <f t="shared" si="0"/>
        <v>222749262.85999998</v>
      </c>
      <c r="N47" s="43">
        <v>46</v>
      </c>
      <c r="O47" s="43">
        <v>127785827.79000001</v>
      </c>
      <c r="P47" s="43">
        <v>17</v>
      </c>
      <c r="Q47" s="43">
        <v>43241976</v>
      </c>
      <c r="R47" s="43">
        <f t="shared" si="2"/>
        <v>63</v>
      </c>
      <c r="S47" s="43">
        <f t="shared" si="2"/>
        <v>171027803.79000002</v>
      </c>
      <c r="T47" s="43">
        <f t="shared" si="1"/>
        <v>13145</v>
      </c>
      <c r="U47" s="43">
        <f t="shared" si="1"/>
        <v>393777066.64999998</v>
      </c>
      <c r="V47" s="16"/>
    </row>
    <row r="48" spans="1:22" s="9" customFormat="1">
      <c r="A48" s="33">
        <v>41</v>
      </c>
      <c r="B48" s="54" t="s">
        <v>76</v>
      </c>
      <c r="C48" s="1" t="s">
        <v>346</v>
      </c>
      <c r="D48" s="44">
        <v>77</v>
      </c>
      <c r="E48" s="44">
        <v>6846268.9699999997</v>
      </c>
      <c r="F48" s="44">
        <v>435</v>
      </c>
      <c r="G48" s="44">
        <v>21731516.77</v>
      </c>
      <c r="H48" s="44">
        <v>766</v>
      </c>
      <c r="I48" s="44">
        <v>105930224.76000001</v>
      </c>
      <c r="J48" s="44">
        <v>1263</v>
      </c>
      <c r="K48" s="44">
        <v>48745407.530000001</v>
      </c>
      <c r="L48" s="42">
        <f t="shared" si="0"/>
        <v>2541</v>
      </c>
      <c r="M48" s="42">
        <f t="shared" si="0"/>
        <v>183253418.03000003</v>
      </c>
      <c r="N48" s="44">
        <v>115</v>
      </c>
      <c r="O48" s="44">
        <v>80465313.790000007</v>
      </c>
      <c r="P48" s="44">
        <v>2790</v>
      </c>
      <c r="Q48" s="44">
        <v>110266092.73</v>
      </c>
      <c r="R48" s="42">
        <f t="shared" si="2"/>
        <v>2905</v>
      </c>
      <c r="S48" s="42">
        <f t="shared" si="2"/>
        <v>190731406.52000001</v>
      </c>
      <c r="T48" s="42">
        <f t="shared" si="1"/>
        <v>5446</v>
      </c>
      <c r="U48" s="42">
        <f t="shared" si="1"/>
        <v>373984824.55000007</v>
      </c>
      <c r="V48" s="16"/>
    </row>
    <row r="49" spans="1:22" s="9" customFormat="1">
      <c r="A49" s="30">
        <v>42</v>
      </c>
      <c r="B49" s="31" t="s">
        <v>134</v>
      </c>
      <c r="C49" s="32" t="s">
        <v>135</v>
      </c>
      <c r="D49" s="43">
        <v>17</v>
      </c>
      <c r="E49" s="43">
        <v>136258817</v>
      </c>
      <c r="F49" s="43">
        <v>21</v>
      </c>
      <c r="G49" s="43">
        <v>5379774.0999999996</v>
      </c>
      <c r="H49" s="43">
        <v>19</v>
      </c>
      <c r="I49" s="43">
        <v>21064593.68</v>
      </c>
      <c r="J49" s="43">
        <v>43</v>
      </c>
      <c r="K49" s="43">
        <v>14838295.050000001</v>
      </c>
      <c r="L49" s="43">
        <f t="shared" si="0"/>
        <v>100</v>
      </c>
      <c r="M49" s="43">
        <f t="shared" si="0"/>
        <v>177541479.83000001</v>
      </c>
      <c r="N49" s="43">
        <v>15</v>
      </c>
      <c r="O49" s="43">
        <v>13737012.68</v>
      </c>
      <c r="P49" s="43">
        <v>38</v>
      </c>
      <c r="Q49" s="43">
        <v>150837000</v>
      </c>
      <c r="R49" s="43">
        <f t="shared" si="2"/>
        <v>53</v>
      </c>
      <c r="S49" s="43">
        <f t="shared" si="2"/>
        <v>164574012.68000001</v>
      </c>
      <c r="T49" s="43">
        <f t="shared" si="1"/>
        <v>153</v>
      </c>
      <c r="U49" s="43">
        <f t="shared" si="1"/>
        <v>342115492.50999999</v>
      </c>
      <c r="V49" s="16"/>
    </row>
    <row r="50" spans="1:22" s="9" customFormat="1">
      <c r="A50" s="33">
        <v>43</v>
      </c>
      <c r="B50" s="54" t="s">
        <v>106</v>
      </c>
      <c r="C50" s="1" t="s">
        <v>107</v>
      </c>
      <c r="D50" s="44">
        <v>35</v>
      </c>
      <c r="E50" s="44">
        <v>36240889.770000003</v>
      </c>
      <c r="F50" s="44">
        <v>308</v>
      </c>
      <c r="G50" s="44">
        <v>43915145.630000003</v>
      </c>
      <c r="H50" s="44">
        <v>70</v>
      </c>
      <c r="I50" s="44">
        <v>43521752.450000003</v>
      </c>
      <c r="J50" s="44">
        <v>200</v>
      </c>
      <c r="K50" s="44">
        <v>26969286.199999999</v>
      </c>
      <c r="L50" s="42">
        <f t="shared" si="0"/>
        <v>613</v>
      </c>
      <c r="M50" s="42">
        <f t="shared" si="0"/>
        <v>150647074.05000001</v>
      </c>
      <c r="N50" s="44">
        <v>29</v>
      </c>
      <c r="O50" s="44">
        <v>88974927.400000006</v>
      </c>
      <c r="P50" s="44">
        <v>32</v>
      </c>
      <c r="Q50" s="44">
        <v>96720505.959999993</v>
      </c>
      <c r="R50" s="42">
        <f t="shared" si="2"/>
        <v>61</v>
      </c>
      <c r="S50" s="42">
        <f t="shared" si="2"/>
        <v>185695433.36000001</v>
      </c>
      <c r="T50" s="42">
        <f t="shared" si="1"/>
        <v>674</v>
      </c>
      <c r="U50" s="42">
        <f t="shared" si="1"/>
        <v>336342507.41000003</v>
      </c>
      <c r="V50" s="16"/>
    </row>
    <row r="51" spans="1:22" s="9" customFormat="1">
      <c r="A51" s="30">
        <v>44</v>
      </c>
      <c r="B51" s="53" t="s">
        <v>116</v>
      </c>
      <c r="C51" s="32" t="s">
        <v>347</v>
      </c>
      <c r="D51" s="43"/>
      <c r="E51" s="43"/>
      <c r="F51" s="43"/>
      <c r="G51" s="43"/>
      <c r="H51" s="43">
        <v>158</v>
      </c>
      <c r="I51" s="43">
        <v>113052669.84999999</v>
      </c>
      <c r="J51" s="43">
        <v>180</v>
      </c>
      <c r="K51" s="43">
        <v>152367301.06999999</v>
      </c>
      <c r="L51" s="43">
        <f t="shared" si="0"/>
        <v>338</v>
      </c>
      <c r="M51" s="43">
        <f t="shared" si="0"/>
        <v>265419970.91999999</v>
      </c>
      <c r="N51" s="43">
        <v>42</v>
      </c>
      <c r="O51" s="43">
        <v>42300964.399999999</v>
      </c>
      <c r="P51" s="43">
        <v>16</v>
      </c>
      <c r="Q51" s="43">
        <v>2990216.06</v>
      </c>
      <c r="R51" s="43">
        <f t="shared" si="2"/>
        <v>58</v>
      </c>
      <c r="S51" s="43">
        <f t="shared" si="2"/>
        <v>45291180.460000001</v>
      </c>
      <c r="T51" s="43">
        <f t="shared" si="1"/>
        <v>396</v>
      </c>
      <c r="U51" s="43">
        <f t="shared" si="1"/>
        <v>310711151.38</v>
      </c>
      <c r="V51" s="16"/>
    </row>
    <row r="52" spans="1:22" s="9" customFormat="1">
      <c r="A52" s="33">
        <v>45</v>
      </c>
      <c r="B52" s="54" t="s">
        <v>61</v>
      </c>
      <c r="C52" s="1" t="s">
        <v>62</v>
      </c>
      <c r="D52" s="44"/>
      <c r="E52" s="44"/>
      <c r="F52" s="44"/>
      <c r="G52" s="44"/>
      <c r="H52" s="44">
        <v>210</v>
      </c>
      <c r="I52" s="44">
        <v>112192040.64</v>
      </c>
      <c r="J52" s="44">
        <v>328</v>
      </c>
      <c r="K52" s="44">
        <v>40968469.880000003</v>
      </c>
      <c r="L52" s="42">
        <f t="shared" si="0"/>
        <v>538</v>
      </c>
      <c r="M52" s="42">
        <f t="shared" si="0"/>
        <v>153160510.52000001</v>
      </c>
      <c r="N52" s="44">
        <v>16</v>
      </c>
      <c r="O52" s="44">
        <v>14250000</v>
      </c>
      <c r="P52" s="44">
        <v>54</v>
      </c>
      <c r="Q52" s="44">
        <v>85300000</v>
      </c>
      <c r="R52" s="42">
        <f t="shared" si="2"/>
        <v>70</v>
      </c>
      <c r="S52" s="42">
        <f t="shared" si="2"/>
        <v>99550000</v>
      </c>
      <c r="T52" s="42">
        <f t="shared" si="1"/>
        <v>608</v>
      </c>
      <c r="U52" s="42">
        <f t="shared" si="1"/>
        <v>252710510.52000001</v>
      </c>
      <c r="V52" s="16"/>
    </row>
    <row r="53" spans="1:22" s="9" customFormat="1">
      <c r="A53" s="30">
        <v>46</v>
      </c>
      <c r="B53" s="53" t="s">
        <v>348</v>
      </c>
      <c r="C53" s="32" t="s">
        <v>349</v>
      </c>
      <c r="D53" s="43">
        <v>14</v>
      </c>
      <c r="E53" s="43">
        <v>4524774</v>
      </c>
      <c r="F53" s="43">
        <v>14</v>
      </c>
      <c r="G53" s="43">
        <v>1047618.77</v>
      </c>
      <c r="H53" s="43">
        <v>2240</v>
      </c>
      <c r="I53" s="43">
        <v>94494117.819999993</v>
      </c>
      <c r="J53" s="43">
        <v>194</v>
      </c>
      <c r="K53" s="43">
        <v>20534161.93</v>
      </c>
      <c r="L53" s="43">
        <f t="shared" si="0"/>
        <v>2462</v>
      </c>
      <c r="M53" s="43">
        <f t="shared" si="0"/>
        <v>120600672.52</v>
      </c>
      <c r="N53" s="43">
        <v>50</v>
      </c>
      <c r="O53" s="43">
        <v>19708555.370000001</v>
      </c>
      <c r="P53" s="43">
        <v>149</v>
      </c>
      <c r="Q53" s="43">
        <v>97158208.790000007</v>
      </c>
      <c r="R53" s="43">
        <f t="shared" si="2"/>
        <v>199</v>
      </c>
      <c r="S53" s="43">
        <f t="shared" si="2"/>
        <v>116866764.16000001</v>
      </c>
      <c r="T53" s="43">
        <f t="shared" si="1"/>
        <v>2661</v>
      </c>
      <c r="U53" s="43">
        <f t="shared" si="1"/>
        <v>237467436.68000001</v>
      </c>
      <c r="V53" s="16"/>
    </row>
    <row r="54" spans="1:22" s="9" customFormat="1">
      <c r="A54" s="33">
        <v>47</v>
      </c>
      <c r="B54" s="54" t="s">
        <v>130</v>
      </c>
      <c r="C54" s="1" t="s">
        <v>131</v>
      </c>
      <c r="D54" s="44">
        <v>7</v>
      </c>
      <c r="E54" s="44">
        <v>291946.37</v>
      </c>
      <c r="F54" s="44">
        <v>38</v>
      </c>
      <c r="G54" s="44">
        <v>11416910.09</v>
      </c>
      <c r="H54" s="44">
        <v>140</v>
      </c>
      <c r="I54" s="44">
        <v>28227771.100000001</v>
      </c>
      <c r="J54" s="44">
        <v>530</v>
      </c>
      <c r="K54" s="44">
        <v>89325386.159999996</v>
      </c>
      <c r="L54" s="42">
        <f t="shared" si="0"/>
        <v>715</v>
      </c>
      <c r="M54" s="42">
        <f t="shared" si="0"/>
        <v>129262013.72</v>
      </c>
      <c r="N54" s="44">
        <v>75</v>
      </c>
      <c r="O54" s="44">
        <v>78048971.439999998</v>
      </c>
      <c r="P54" s="44">
        <v>10</v>
      </c>
      <c r="Q54" s="44">
        <v>5865311.5099999998</v>
      </c>
      <c r="R54" s="42">
        <f t="shared" si="2"/>
        <v>85</v>
      </c>
      <c r="S54" s="42">
        <f t="shared" si="2"/>
        <v>83914282.950000003</v>
      </c>
      <c r="T54" s="42">
        <f t="shared" si="1"/>
        <v>800</v>
      </c>
      <c r="U54" s="42">
        <f t="shared" si="1"/>
        <v>213176296.67000002</v>
      </c>
      <c r="V54" s="16"/>
    </row>
    <row r="55" spans="1:22" s="9" customFormat="1">
      <c r="A55" s="30">
        <v>48</v>
      </c>
      <c r="B55" s="53" t="s">
        <v>103</v>
      </c>
      <c r="C55" s="32" t="s">
        <v>332</v>
      </c>
      <c r="D55" s="43">
        <v>194</v>
      </c>
      <c r="E55" s="43">
        <v>4230248.2699999996</v>
      </c>
      <c r="F55" s="43">
        <v>675</v>
      </c>
      <c r="G55" s="43">
        <v>15288417.1</v>
      </c>
      <c r="H55" s="43">
        <v>1810</v>
      </c>
      <c r="I55" s="43">
        <v>18760593.719999999</v>
      </c>
      <c r="J55" s="43">
        <v>3235</v>
      </c>
      <c r="K55" s="43">
        <v>51242519.829999998</v>
      </c>
      <c r="L55" s="43">
        <f t="shared" si="0"/>
        <v>5914</v>
      </c>
      <c r="M55" s="43">
        <f t="shared" si="0"/>
        <v>89521778.919999987</v>
      </c>
      <c r="N55" s="43">
        <v>2733</v>
      </c>
      <c r="O55" s="43">
        <v>81444629.939999998</v>
      </c>
      <c r="P55" s="43">
        <v>246</v>
      </c>
      <c r="Q55" s="43">
        <v>38121252.710000001</v>
      </c>
      <c r="R55" s="43">
        <f t="shared" si="2"/>
        <v>2979</v>
      </c>
      <c r="S55" s="43">
        <f t="shared" si="2"/>
        <v>119565882.65000001</v>
      </c>
      <c r="T55" s="43">
        <f t="shared" si="1"/>
        <v>8893</v>
      </c>
      <c r="U55" s="43">
        <f t="shared" si="1"/>
        <v>209087661.56999999</v>
      </c>
      <c r="V55" s="16"/>
    </row>
    <row r="56" spans="1:22" s="9" customFormat="1">
      <c r="A56" s="33">
        <v>49</v>
      </c>
      <c r="B56" s="54" t="s">
        <v>136</v>
      </c>
      <c r="C56" s="1" t="s">
        <v>352</v>
      </c>
      <c r="D56" s="44">
        <v>11</v>
      </c>
      <c r="E56" s="44">
        <v>7209828.5</v>
      </c>
      <c r="F56" s="44">
        <v>6</v>
      </c>
      <c r="G56" s="44">
        <v>288207.61</v>
      </c>
      <c r="H56" s="44">
        <v>32</v>
      </c>
      <c r="I56" s="44">
        <v>83104067.310000002</v>
      </c>
      <c r="J56" s="44">
        <v>95</v>
      </c>
      <c r="K56" s="44">
        <v>23337571.890000001</v>
      </c>
      <c r="L56" s="42">
        <f t="shared" si="0"/>
        <v>144</v>
      </c>
      <c r="M56" s="42">
        <f t="shared" si="0"/>
        <v>113939675.31</v>
      </c>
      <c r="N56" s="44">
        <v>3</v>
      </c>
      <c r="O56" s="44">
        <v>10219838.5</v>
      </c>
      <c r="P56" s="44">
        <v>4</v>
      </c>
      <c r="Q56" s="44">
        <v>60219719.5</v>
      </c>
      <c r="R56" s="42">
        <f t="shared" si="2"/>
        <v>7</v>
      </c>
      <c r="S56" s="42">
        <f t="shared" si="2"/>
        <v>70439558</v>
      </c>
      <c r="T56" s="42">
        <f t="shared" si="1"/>
        <v>151</v>
      </c>
      <c r="U56" s="42">
        <f t="shared" si="1"/>
        <v>184379233.31</v>
      </c>
      <c r="V56" s="16"/>
    </row>
    <row r="57" spans="1:22" s="9" customFormat="1">
      <c r="A57" s="30">
        <v>50</v>
      </c>
      <c r="B57" s="31" t="s">
        <v>104</v>
      </c>
      <c r="C57" s="32" t="s">
        <v>105</v>
      </c>
      <c r="D57" s="43">
        <v>840</v>
      </c>
      <c r="E57" s="43">
        <v>60439028.549999997</v>
      </c>
      <c r="F57" s="43">
        <v>1116</v>
      </c>
      <c r="G57" s="43">
        <v>40172325.170000002</v>
      </c>
      <c r="H57" s="43">
        <v>421</v>
      </c>
      <c r="I57" s="43">
        <v>12322891.25</v>
      </c>
      <c r="J57" s="43">
        <v>1284</v>
      </c>
      <c r="K57" s="43">
        <v>18421844</v>
      </c>
      <c r="L57" s="43">
        <f t="shared" si="0"/>
        <v>3661</v>
      </c>
      <c r="M57" s="43">
        <f t="shared" si="0"/>
        <v>131356088.97</v>
      </c>
      <c r="N57" s="43">
        <v>16</v>
      </c>
      <c r="O57" s="43">
        <v>11432481.720000001</v>
      </c>
      <c r="P57" s="43">
        <v>14</v>
      </c>
      <c r="Q57" s="43">
        <v>21158420.829999998</v>
      </c>
      <c r="R57" s="43">
        <f t="shared" si="2"/>
        <v>30</v>
      </c>
      <c r="S57" s="43">
        <f t="shared" si="2"/>
        <v>32590902.549999997</v>
      </c>
      <c r="T57" s="43">
        <f t="shared" si="1"/>
        <v>3691</v>
      </c>
      <c r="U57" s="43">
        <f t="shared" si="1"/>
        <v>163946991.51999998</v>
      </c>
      <c r="V57" s="16"/>
    </row>
    <row r="58" spans="1:22" s="9" customFormat="1">
      <c r="A58" s="33">
        <v>51</v>
      </c>
      <c r="B58" s="54" t="s">
        <v>97</v>
      </c>
      <c r="C58" s="1" t="s">
        <v>98</v>
      </c>
      <c r="D58" s="44">
        <v>15</v>
      </c>
      <c r="E58" s="44">
        <v>41237742.469999999</v>
      </c>
      <c r="F58" s="44">
        <v>3</v>
      </c>
      <c r="G58" s="44">
        <v>169994.6</v>
      </c>
      <c r="H58" s="44">
        <v>12</v>
      </c>
      <c r="I58" s="44">
        <v>14242404.67</v>
      </c>
      <c r="J58" s="44">
        <v>42</v>
      </c>
      <c r="K58" s="44">
        <v>8937263.8599999994</v>
      </c>
      <c r="L58" s="42">
        <f t="shared" si="0"/>
        <v>72</v>
      </c>
      <c r="M58" s="42">
        <f t="shared" si="0"/>
        <v>64587405.600000001</v>
      </c>
      <c r="N58" s="44">
        <v>1</v>
      </c>
      <c r="O58" s="44">
        <v>50000000</v>
      </c>
      <c r="P58" s="44">
        <v>2</v>
      </c>
      <c r="Q58" s="44">
        <v>47250000</v>
      </c>
      <c r="R58" s="42">
        <f t="shared" si="2"/>
        <v>3</v>
      </c>
      <c r="S58" s="42">
        <f t="shared" si="2"/>
        <v>97250000</v>
      </c>
      <c r="T58" s="42">
        <f t="shared" si="1"/>
        <v>75</v>
      </c>
      <c r="U58" s="42">
        <f t="shared" si="1"/>
        <v>161837405.59999999</v>
      </c>
      <c r="V58" s="16"/>
    </row>
    <row r="59" spans="1:22" s="9" customFormat="1">
      <c r="A59" s="30">
        <v>52</v>
      </c>
      <c r="B59" s="53" t="s">
        <v>99</v>
      </c>
      <c r="C59" s="32" t="s">
        <v>100</v>
      </c>
      <c r="D59" s="43">
        <v>13</v>
      </c>
      <c r="E59" s="43">
        <v>2573790.39</v>
      </c>
      <c r="F59" s="43">
        <v>38</v>
      </c>
      <c r="G59" s="43">
        <v>3384085.22</v>
      </c>
      <c r="H59" s="43">
        <v>164</v>
      </c>
      <c r="I59" s="43">
        <v>73106788.430000007</v>
      </c>
      <c r="J59" s="43">
        <v>111</v>
      </c>
      <c r="K59" s="43">
        <v>8410245.6400000006</v>
      </c>
      <c r="L59" s="43">
        <f t="shared" si="0"/>
        <v>326</v>
      </c>
      <c r="M59" s="43">
        <f t="shared" si="0"/>
        <v>87474909.680000007</v>
      </c>
      <c r="N59" s="43">
        <v>7</v>
      </c>
      <c r="O59" s="43">
        <v>1080583.75</v>
      </c>
      <c r="P59" s="43">
        <v>19</v>
      </c>
      <c r="Q59" s="43">
        <v>70016562.989999995</v>
      </c>
      <c r="R59" s="43">
        <f t="shared" si="2"/>
        <v>26</v>
      </c>
      <c r="S59" s="43">
        <f t="shared" si="2"/>
        <v>71097146.739999995</v>
      </c>
      <c r="T59" s="43">
        <f t="shared" si="1"/>
        <v>352</v>
      </c>
      <c r="U59" s="43">
        <f t="shared" si="1"/>
        <v>158572056.42000002</v>
      </c>
      <c r="V59" s="16"/>
    </row>
    <row r="60" spans="1:22" s="9" customFormat="1">
      <c r="A60" s="33">
        <v>53</v>
      </c>
      <c r="B60" s="54" t="s">
        <v>110</v>
      </c>
      <c r="C60" s="1" t="s">
        <v>111</v>
      </c>
      <c r="D60" s="44">
        <v>8</v>
      </c>
      <c r="E60" s="44">
        <v>95707.26</v>
      </c>
      <c r="F60" s="44">
        <v>8</v>
      </c>
      <c r="G60" s="44">
        <v>70673.38</v>
      </c>
      <c r="H60" s="44">
        <v>699</v>
      </c>
      <c r="I60" s="44">
        <v>37663470.369999997</v>
      </c>
      <c r="J60" s="44">
        <v>11542</v>
      </c>
      <c r="K60" s="44">
        <v>64032096.700000003</v>
      </c>
      <c r="L60" s="42">
        <f t="shared" si="0"/>
        <v>12257</v>
      </c>
      <c r="M60" s="42">
        <f t="shared" si="0"/>
        <v>101861947.70999999</v>
      </c>
      <c r="N60" s="44">
        <v>286</v>
      </c>
      <c r="O60" s="44">
        <v>40323166.759999998</v>
      </c>
      <c r="P60" s="44">
        <v>564</v>
      </c>
      <c r="Q60" s="44">
        <v>13698579.560000001</v>
      </c>
      <c r="R60" s="42">
        <f t="shared" si="2"/>
        <v>850</v>
      </c>
      <c r="S60" s="42">
        <f t="shared" si="2"/>
        <v>54021746.32</v>
      </c>
      <c r="T60" s="42">
        <f t="shared" si="1"/>
        <v>13107</v>
      </c>
      <c r="U60" s="42">
        <f t="shared" si="1"/>
        <v>155883694.03</v>
      </c>
      <c r="V60" s="16"/>
    </row>
    <row r="61" spans="1:22" s="9" customFormat="1">
      <c r="A61" s="30">
        <v>54</v>
      </c>
      <c r="B61" s="53" t="s">
        <v>114</v>
      </c>
      <c r="C61" s="32" t="s">
        <v>115</v>
      </c>
      <c r="D61" s="43">
        <v>211</v>
      </c>
      <c r="E61" s="43">
        <v>4374958.0199999996</v>
      </c>
      <c r="F61" s="43">
        <v>1716</v>
      </c>
      <c r="G61" s="43">
        <v>27368331.289999999</v>
      </c>
      <c r="H61" s="43">
        <v>1769</v>
      </c>
      <c r="I61" s="43">
        <v>15028011.140000001</v>
      </c>
      <c r="J61" s="43">
        <v>4001</v>
      </c>
      <c r="K61" s="43">
        <v>29840412.57</v>
      </c>
      <c r="L61" s="43">
        <f t="shared" si="0"/>
        <v>7697</v>
      </c>
      <c r="M61" s="43">
        <f t="shared" si="0"/>
        <v>76611713.019999996</v>
      </c>
      <c r="N61" s="43">
        <v>646</v>
      </c>
      <c r="O61" s="43">
        <v>57307973.32</v>
      </c>
      <c r="P61" s="43">
        <v>195</v>
      </c>
      <c r="Q61" s="43">
        <v>19504055.449999999</v>
      </c>
      <c r="R61" s="43">
        <f t="shared" si="2"/>
        <v>841</v>
      </c>
      <c r="S61" s="43">
        <f t="shared" si="2"/>
        <v>76812028.769999996</v>
      </c>
      <c r="T61" s="43">
        <f t="shared" si="1"/>
        <v>8538</v>
      </c>
      <c r="U61" s="43">
        <f t="shared" si="1"/>
        <v>153423741.78999999</v>
      </c>
      <c r="V61" s="16"/>
    </row>
    <row r="62" spans="1:22" s="9" customFormat="1">
      <c r="A62" s="33">
        <v>55</v>
      </c>
      <c r="B62" s="54" t="s">
        <v>143</v>
      </c>
      <c r="C62" s="1" t="s">
        <v>144</v>
      </c>
      <c r="D62" s="44">
        <v>13</v>
      </c>
      <c r="E62" s="44">
        <v>51705717.149999999</v>
      </c>
      <c r="F62" s="44">
        <v>23</v>
      </c>
      <c r="G62" s="44">
        <v>539743.71</v>
      </c>
      <c r="H62" s="44">
        <v>53</v>
      </c>
      <c r="I62" s="44">
        <v>338209.18</v>
      </c>
      <c r="J62" s="44">
        <v>177</v>
      </c>
      <c r="K62" s="44">
        <v>3988369.55</v>
      </c>
      <c r="L62" s="42">
        <f t="shared" si="0"/>
        <v>266</v>
      </c>
      <c r="M62" s="42">
        <f t="shared" si="0"/>
        <v>56572039.589999996</v>
      </c>
      <c r="N62" s="44">
        <v>3</v>
      </c>
      <c r="O62" s="44">
        <v>20086958</v>
      </c>
      <c r="P62" s="44">
        <v>10</v>
      </c>
      <c r="Q62" s="44">
        <v>65179421.340000004</v>
      </c>
      <c r="R62" s="42">
        <f t="shared" si="2"/>
        <v>13</v>
      </c>
      <c r="S62" s="42">
        <f t="shared" si="2"/>
        <v>85266379.340000004</v>
      </c>
      <c r="T62" s="42">
        <f t="shared" si="1"/>
        <v>279</v>
      </c>
      <c r="U62" s="42">
        <f t="shared" si="1"/>
        <v>141838418.93000001</v>
      </c>
      <c r="V62" s="16"/>
    </row>
    <row r="63" spans="1:22" s="9" customFormat="1">
      <c r="A63" s="30">
        <v>56</v>
      </c>
      <c r="B63" s="53" t="s">
        <v>279</v>
      </c>
      <c r="C63" s="32" t="s">
        <v>280</v>
      </c>
      <c r="D63" s="43">
        <v>6</v>
      </c>
      <c r="E63" s="43">
        <v>14847139.359999999</v>
      </c>
      <c r="F63" s="43">
        <v>34</v>
      </c>
      <c r="G63" s="43">
        <v>7923254.6500000004</v>
      </c>
      <c r="H63" s="43">
        <v>11</v>
      </c>
      <c r="I63" s="43">
        <v>2430840.81</v>
      </c>
      <c r="J63" s="43">
        <v>33</v>
      </c>
      <c r="K63" s="43">
        <v>30657917.390000001</v>
      </c>
      <c r="L63" s="43">
        <f t="shared" si="0"/>
        <v>84</v>
      </c>
      <c r="M63" s="43">
        <f t="shared" si="0"/>
        <v>55859152.210000001</v>
      </c>
      <c r="N63" s="43">
        <v>21</v>
      </c>
      <c r="O63" s="43">
        <v>51007028.189999998</v>
      </c>
      <c r="P63" s="43">
        <v>19</v>
      </c>
      <c r="Q63" s="43">
        <v>30519654.77</v>
      </c>
      <c r="R63" s="43">
        <f t="shared" si="2"/>
        <v>40</v>
      </c>
      <c r="S63" s="43">
        <f t="shared" si="2"/>
        <v>81526682.959999993</v>
      </c>
      <c r="T63" s="43">
        <f t="shared" si="1"/>
        <v>124</v>
      </c>
      <c r="U63" s="43">
        <f t="shared" si="1"/>
        <v>137385835.16999999</v>
      </c>
      <c r="V63" s="16"/>
    </row>
    <row r="64" spans="1:22" s="9" customFormat="1">
      <c r="A64" s="33">
        <v>57</v>
      </c>
      <c r="B64" s="54" t="s">
        <v>239</v>
      </c>
      <c r="C64" s="1" t="s">
        <v>240</v>
      </c>
      <c r="D64" s="44">
        <v>14</v>
      </c>
      <c r="E64" s="44">
        <v>2067251.19</v>
      </c>
      <c r="F64" s="44">
        <v>2</v>
      </c>
      <c r="G64" s="44">
        <v>24628.43</v>
      </c>
      <c r="H64" s="44">
        <v>64</v>
      </c>
      <c r="I64" s="44">
        <v>1845673.92</v>
      </c>
      <c r="J64" s="44">
        <v>283</v>
      </c>
      <c r="K64" s="44">
        <v>63118776.880000003</v>
      </c>
      <c r="L64" s="42">
        <f t="shared" si="0"/>
        <v>363</v>
      </c>
      <c r="M64" s="42">
        <f t="shared" si="0"/>
        <v>67056330.420000002</v>
      </c>
      <c r="N64" s="44">
        <v>344</v>
      </c>
      <c r="O64" s="44">
        <v>59658601.729999997</v>
      </c>
      <c r="P64" s="44">
        <v>5</v>
      </c>
      <c r="Q64" s="44">
        <v>377856</v>
      </c>
      <c r="R64" s="42">
        <f t="shared" si="2"/>
        <v>349</v>
      </c>
      <c r="S64" s="42">
        <f t="shared" si="2"/>
        <v>60036457.729999997</v>
      </c>
      <c r="T64" s="42">
        <f t="shared" si="1"/>
        <v>712</v>
      </c>
      <c r="U64" s="42">
        <f t="shared" si="1"/>
        <v>127092788.15000001</v>
      </c>
      <c r="V64" s="16"/>
    </row>
    <row r="65" spans="1:22" s="9" customFormat="1">
      <c r="A65" s="30">
        <v>58</v>
      </c>
      <c r="B65" s="31" t="s">
        <v>191</v>
      </c>
      <c r="C65" s="32" t="s">
        <v>192</v>
      </c>
      <c r="D65" s="43">
        <v>3</v>
      </c>
      <c r="E65" s="43">
        <v>19935176</v>
      </c>
      <c r="F65" s="43">
        <v>20</v>
      </c>
      <c r="G65" s="43">
        <v>23759876.420000002</v>
      </c>
      <c r="H65" s="43">
        <v>5</v>
      </c>
      <c r="I65" s="43">
        <v>4207769.79</v>
      </c>
      <c r="J65" s="43">
        <v>122</v>
      </c>
      <c r="K65" s="43">
        <v>16707812.23</v>
      </c>
      <c r="L65" s="43">
        <f t="shared" si="0"/>
        <v>150</v>
      </c>
      <c r="M65" s="43">
        <f t="shared" si="0"/>
        <v>64610634.439999998</v>
      </c>
      <c r="N65" s="43">
        <v>12</v>
      </c>
      <c r="O65" s="43">
        <v>36500000</v>
      </c>
      <c r="P65" s="43">
        <v>3</v>
      </c>
      <c r="Q65" s="43">
        <v>22000000</v>
      </c>
      <c r="R65" s="43">
        <f t="shared" si="2"/>
        <v>15</v>
      </c>
      <c r="S65" s="43">
        <f t="shared" si="2"/>
        <v>58500000</v>
      </c>
      <c r="T65" s="43">
        <f t="shared" si="1"/>
        <v>165</v>
      </c>
      <c r="U65" s="43">
        <f t="shared" si="1"/>
        <v>123110634.44</v>
      </c>
      <c r="V65" s="16"/>
    </row>
    <row r="66" spans="1:22" s="9" customFormat="1">
      <c r="A66" s="33">
        <v>59</v>
      </c>
      <c r="B66" s="54" t="s">
        <v>183</v>
      </c>
      <c r="C66" s="1" t="s">
        <v>184</v>
      </c>
      <c r="D66" s="44">
        <v>8</v>
      </c>
      <c r="E66" s="44">
        <v>181607.57</v>
      </c>
      <c r="F66" s="44">
        <v>26</v>
      </c>
      <c r="G66" s="44">
        <v>400755.92</v>
      </c>
      <c r="H66" s="44">
        <v>14</v>
      </c>
      <c r="I66" s="44">
        <v>1089375.97</v>
      </c>
      <c r="J66" s="44">
        <v>49</v>
      </c>
      <c r="K66" s="44">
        <v>50901619.899999999</v>
      </c>
      <c r="L66" s="42">
        <f t="shared" si="0"/>
        <v>97</v>
      </c>
      <c r="M66" s="42">
        <f t="shared" si="0"/>
        <v>52573359.359999999</v>
      </c>
      <c r="N66" s="44">
        <v>7</v>
      </c>
      <c r="O66" s="44">
        <v>45770722.170000002</v>
      </c>
      <c r="P66" s="44">
        <v>3</v>
      </c>
      <c r="Q66" s="44">
        <v>14020858.380000001</v>
      </c>
      <c r="R66" s="42">
        <f t="shared" si="2"/>
        <v>10</v>
      </c>
      <c r="S66" s="42">
        <f t="shared" si="2"/>
        <v>59791580.550000004</v>
      </c>
      <c r="T66" s="42">
        <f t="shared" si="1"/>
        <v>107</v>
      </c>
      <c r="U66" s="42">
        <f t="shared" si="1"/>
        <v>112364939.91</v>
      </c>
      <c r="V66" s="16"/>
    </row>
    <row r="67" spans="1:22" s="9" customFormat="1">
      <c r="A67" s="30">
        <v>60</v>
      </c>
      <c r="B67" s="53" t="s">
        <v>126</v>
      </c>
      <c r="C67" s="32" t="s">
        <v>127</v>
      </c>
      <c r="D67" s="43">
        <v>34</v>
      </c>
      <c r="E67" s="43">
        <v>774899.23</v>
      </c>
      <c r="F67" s="43">
        <v>221</v>
      </c>
      <c r="G67" s="43">
        <v>2868541.46</v>
      </c>
      <c r="H67" s="43">
        <v>1415</v>
      </c>
      <c r="I67" s="43">
        <v>10338082.960000001</v>
      </c>
      <c r="J67" s="43">
        <v>4231</v>
      </c>
      <c r="K67" s="43">
        <v>50495860.579999998</v>
      </c>
      <c r="L67" s="43">
        <f t="shared" si="0"/>
        <v>5901</v>
      </c>
      <c r="M67" s="43">
        <f t="shared" si="0"/>
        <v>64477384.229999997</v>
      </c>
      <c r="N67" s="43">
        <v>842</v>
      </c>
      <c r="O67" s="43">
        <v>42481360.399999999</v>
      </c>
      <c r="P67" s="43">
        <v>4</v>
      </c>
      <c r="Q67" s="43">
        <v>207695.38</v>
      </c>
      <c r="R67" s="43">
        <f t="shared" si="2"/>
        <v>846</v>
      </c>
      <c r="S67" s="43">
        <f t="shared" si="2"/>
        <v>42689055.780000001</v>
      </c>
      <c r="T67" s="43">
        <f t="shared" si="1"/>
        <v>6747</v>
      </c>
      <c r="U67" s="43">
        <f t="shared" si="1"/>
        <v>107166440.00999999</v>
      </c>
      <c r="V67" s="16"/>
    </row>
    <row r="68" spans="1:22" s="9" customFormat="1">
      <c r="A68" s="33">
        <v>61</v>
      </c>
      <c r="B68" s="54" t="s">
        <v>117</v>
      </c>
      <c r="C68" s="1" t="s">
        <v>118</v>
      </c>
      <c r="D68" s="44">
        <v>35</v>
      </c>
      <c r="E68" s="44">
        <v>24737030.510000002</v>
      </c>
      <c r="F68" s="44">
        <v>189</v>
      </c>
      <c r="G68" s="44">
        <v>19222365.629999999</v>
      </c>
      <c r="H68" s="44">
        <v>9</v>
      </c>
      <c r="I68" s="44">
        <v>7830082.25</v>
      </c>
      <c r="J68" s="44">
        <v>54</v>
      </c>
      <c r="K68" s="44">
        <v>26905264.66</v>
      </c>
      <c r="L68" s="42">
        <f t="shared" si="0"/>
        <v>287</v>
      </c>
      <c r="M68" s="42">
        <f t="shared" si="0"/>
        <v>78694743.049999997</v>
      </c>
      <c r="N68" s="44">
        <v>5</v>
      </c>
      <c r="O68" s="44">
        <v>26283540</v>
      </c>
      <c r="P68" s="44">
        <v>2</v>
      </c>
      <c r="Q68" s="44">
        <v>1285448.74</v>
      </c>
      <c r="R68" s="42">
        <f t="shared" si="2"/>
        <v>7</v>
      </c>
      <c r="S68" s="42">
        <f t="shared" si="2"/>
        <v>27568988.739999998</v>
      </c>
      <c r="T68" s="42">
        <f t="shared" si="1"/>
        <v>294</v>
      </c>
      <c r="U68" s="42">
        <f t="shared" si="1"/>
        <v>106263731.78999999</v>
      </c>
      <c r="V68" s="16"/>
    </row>
    <row r="69" spans="1:22" s="9" customFormat="1">
      <c r="A69" s="30">
        <v>62</v>
      </c>
      <c r="B69" s="53" t="s">
        <v>137</v>
      </c>
      <c r="C69" s="32" t="s">
        <v>138</v>
      </c>
      <c r="D69" s="43">
        <v>528</v>
      </c>
      <c r="E69" s="43">
        <v>21903961.34</v>
      </c>
      <c r="F69" s="43">
        <v>539</v>
      </c>
      <c r="G69" s="43">
        <v>15958614.01</v>
      </c>
      <c r="H69" s="43">
        <v>284</v>
      </c>
      <c r="I69" s="43">
        <v>5121476.62</v>
      </c>
      <c r="J69" s="43">
        <v>276</v>
      </c>
      <c r="K69" s="43">
        <v>27881259.789999999</v>
      </c>
      <c r="L69" s="43">
        <f t="shared" si="0"/>
        <v>1627</v>
      </c>
      <c r="M69" s="43">
        <f t="shared" si="0"/>
        <v>70865311.760000005</v>
      </c>
      <c r="N69" s="43">
        <v>21</v>
      </c>
      <c r="O69" s="43">
        <v>25352812.050000001</v>
      </c>
      <c r="P69" s="43">
        <v>13</v>
      </c>
      <c r="Q69" s="43">
        <v>8316340.3200000003</v>
      </c>
      <c r="R69" s="43">
        <f t="shared" si="2"/>
        <v>34</v>
      </c>
      <c r="S69" s="43">
        <f t="shared" si="2"/>
        <v>33669152.370000005</v>
      </c>
      <c r="T69" s="43">
        <f t="shared" si="1"/>
        <v>1661</v>
      </c>
      <c r="U69" s="43">
        <f t="shared" si="1"/>
        <v>104534464.13000001</v>
      </c>
      <c r="V69" s="16"/>
    </row>
    <row r="70" spans="1:22" s="9" customFormat="1">
      <c r="A70" s="33">
        <v>63</v>
      </c>
      <c r="B70" s="54" t="s">
        <v>120</v>
      </c>
      <c r="C70" s="1" t="s">
        <v>121</v>
      </c>
      <c r="D70" s="44"/>
      <c r="E70" s="44"/>
      <c r="F70" s="44"/>
      <c r="G70" s="44"/>
      <c r="H70" s="44">
        <v>774</v>
      </c>
      <c r="I70" s="44">
        <v>8692889.1999999993</v>
      </c>
      <c r="J70" s="44">
        <v>3338</v>
      </c>
      <c r="K70" s="44">
        <v>50115333.149999999</v>
      </c>
      <c r="L70" s="42">
        <f t="shared" si="0"/>
        <v>4112</v>
      </c>
      <c r="M70" s="42">
        <f t="shared" si="0"/>
        <v>58808222.349999994</v>
      </c>
      <c r="N70" s="44">
        <v>2777</v>
      </c>
      <c r="O70" s="44">
        <v>41470920.189999998</v>
      </c>
      <c r="P70" s="44">
        <v>11</v>
      </c>
      <c r="Q70" s="44">
        <v>73068.149999999994</v>
      </c>
      <c r="R70" s="42">
        <f t="shared" si="2"/>
        <v>2788</v>
      </c>
      <c r="S70" s="42">
        <f t="shared" si="2"/>
        <v>41543988.339999996</v>
      </c>
      <c r="T70" s="42">
        <f t="shared" si="1"/>
        <v>6900</v>
      </c>
      <c r="U70" s="42">
        <f t="shared" si="1"/>
        <v>100352210.69</v>
      </c>
      <c r="V70" s="16"/>
    </row>
    <row r="71" spans="1:22" s="9" customFormat="1">
      <c r="A71" s="30">
        <v>64</v>
      </c>
      <c r="B71" s="53" t="s">
        <v>119</v>
      </c>
      <c r="C71" s="32" t="s">
        <v>351</v>
      </c>
      <c r="D71" s="43"/>
      <c r="E71" s="43"/>
      <c r="F71" s="43"/>
      <c r="G71" s="43"/>
      <c r="H71" s="43">
        <v>130</v>
      </c>
      <c r="I71" s="43">
        <v>173687.91</v>
      </c>
      <c r="J71" s="43">
        <v>362</v>
      </c>
      <c r="K71" s="43">
        <v>864296.19</v>
      </c>
      <c r="L71" s="43">
        <f t="shared" si="0"/>
        <v>492</v>
      </c>
      <c r="M71" s="43">
        <f t="shared" si="0"/>
        <v>1037984.1</v>
      </c>
      <c r="N71" s="43">
        <v>686</v>
      </c>
      <c r="O71" s="43">
        <v>49212852.640000001</v>
      </c>
      <c r="P71" s="43">
        <v>409</v>
      </c>
      <c r="Q71" s="43">
        <v>48523088.200000003</v>
      </c>
      <c r="R71" s="43">
        <f t="shared" si="2"/>
        <v>1095</v>
      </c>
      <c r="S71" s="43">
        <f t="shared" si="2"/>
        <v>97735940.840000004</v>
      </c>
      <c r="T71" s="43">
        <f t="shared" si="1"/>
        <v>1587</v>
      </c>
      <c r="U71" s="43">
        <f t="shared" si="1"/>
        <v>98773924.939999998</v>
      </c>
      <c r="V71" s="16"/>
    </row>
    <row r="72" spans="1:22" s="9" customFormat="1">
      <c r="A72" s="33">
        <v>65</v>
      </c>
      <c r="B72" s="54" t="s">
        <v>128</v>
      </c>
      <c r="C72" s="1" t="s">
        <v>129</v>
      </c>
      <c r="D72" s="44">
        <v>109</v>
      </c>
      <c r="E72" s="44">
        <v>1815855.27</v>
      </c>
      <c r="F72" s="44">
        <v>1163</v>
      </c>
      <c r="G72" s="44">
        <v>24210794.260000002</v>
      </c>
      <c r="H72" s="44">
        <v>580</v>
      </c>
      <c r="I72" s="44">
        <v>7496397.46</v>
      </c>
      <c r="J72" s="44">
        <v>2016</v>
      </c>
      <c r="K72" s="44">
        <v>19392916.370000001</v>
      </c>
      <c r="L72" s="42">
        <f t="shared" si="0"/>
        <v>3868</v>
      </c>
      <c r="M72" s="42">
        <f t="shared" si="0"/>
        <v>52915963.360000007</v>
      </c>
      <c r="N72" s="44">
        <v>1274</v>
      </c>
      <c r="O72" s="44">
        <v>38784424.5</v>
      </c>
      <c r="P72" s="44">
        <v>25</v>
      </c>
      <c r="Q72" s="44">
        <v>4474513.13</v>
      </c>
      <c r="R72" s="42">
        <f t="shared" si="2"/>
        <v>1299</v>
      </c>
      <c r="S72" s="42">
        <f t="shared" si="2"/>
        <v>43258937.630000003</v>
      </c>
      <c r="T72" s="42">
        <f t="shared" si="1"/>
        <v>5167</v>
      </c>
      <c r="U72" s="42">
        <f t="shared" si="1"/>
        <v>96174900.99000001</v>
      </c>
      <c r="V72" s="16"/>
    </row>
    <row r="73" spans="1:22" s="9" customFormat="1">
      <c r="A73" s="30">
        <v>66</v>
      </c>
      <c r="B73" s="31" t="s">
        <v>122</v>
      </c>
      <c r="C73" s="32" t="s">
        <v>123</v>
      </c>
      <c r="D73" s="43">
        <v>56</v>
      </c>
      <c r="E73" s="43">
        <v>7465512.4900000002</v>
      </c>
      <c r="F73" s="43">
        <v>213</v>
      </c>
      <c r="G73" s="43">
        <v>22231267.100000001</v>
      </c>
      <c r="H73" s="43">
        <v>72</v>
      </c>
      <c r="I73" s="43">
        <v>14147348.01</v>
      </c>
      <c r="J73" s="43">
        <v>139</v>
      </c>
      <c r="K73" s="43">
        <v>1874721.61</v>
      </c>
      <c r="L73" s="43">
        <f t="shared" si="0"/>
        <v>480</v>
      </c>
      <c r="M73" s="43">
        <f t="shared" si="0"/>
        <v>45718849.210000001</v>
      </c>
      <c r="N73" s="43">
        <v>195</v>
      </c>
      <c r="O73" s="43">
        <v>26505489.66</v>
      </c>
      <c r="P73" s="43">
        <v>91</v>
      </c>
      <c r="Q73" s="43">
        <v>23598173.82</v>
      </c>
      <c r="R73" s="43">
        <f t="shared" si="2"/>
        <v>286</v>
      </c>
      <c r="S73" s="43">
        <f t="shared" si="2"/>
        <v>50103663.480000004</v>
      </c>
      <c r="T73" s="43">
        <f t="shared" si="1"/>
        <v>766</v>
      </c>
      <c r="U73" s="43">
        <f t="shared" si="1"/>
        <v>95822512.689999998</v>
      </c>
      <c r="V73" s="16"/>
    </row>
    <row r="74" spans="1:22" s="9" customFormat="1">
      <c r="A74" s="33">
        <v>67</v>
      </c>
      <c r="B74" s="54" t="s">
        <v>81</v>
      </c>
      <c r="C74" s="1" t="s">
        <v>82</v>
      </c>
      <c r="D74" s="44"/>
      <c r="E74" s="44"/>
      <c r="F74" s="44"/>
      <c r="G74" s="44"/>
      <c r="H74" s="44">
        <v>22</v>
      </c>
      <c r="I74" s="44">
        <v>36463646.810000002</v>
      </c>
      <c r="J74" s="44">
        <v>15</v>
      </c>
      <c r="K74" s="44">
        <v>7804884.2999999998</v>
      </c>
      <c r="L74" s="42">
        <f t="shared" si="0"/>
        <v>37</v>
      </c>
      <c r="M74" s="42">
        <f t="shared" si="0"/>
        <v>44268531.109999999</v>
      </c>
      <c r="N74" s="44">
        <v>10</v>
      </c>
      <c r="O74" s="44">
        <v>7455944.1799999997</v>
      </c>
      <c r="P74" s="44">
        <v>15</v>
      </c>
      <c r="Q74" s="44">
        <v>36070829</v>
      </c>
      <c r="R74" s="42">
        <f t="shared" si="2"/>
        <v>25</v>
      </c>
      <c r="S74" s="42">
        <f t="shared" si="2"/>
        <v>43526773.18</v>
      </c>
      <c r="T74" s="42">
        <f t="shared" si="1"/>
        <v>62</v>
      </c>
      <c r="U74" s="42">
        <f t="shared" si="1"/>
        <v>87795304.289999992</v>
      </c>
      <c r="V74" s="16"/>
    </row>
    <row r="75" spans="1:22" s="9" customFormat="1">
      <c r="A75" s="30">
        <v>68</v>
      </c>
      <c r="B75" s="53" t="s">
        <v>330</v>
      </c>
      <c r="C75" s="32" t="s">
        <v>331</v>
      </c>
      <c r="D75" s="43"/>
      <c r="E75" s="43"/>
      <c r="F75" s="43"/>
      <c r="G75" s="43"/>
      <c r="H75" s="43"/>
      <c r="I75" s="43"/>
      <c r="J75" s="43">
        <v>1</v>
      </c>
      <c r="K75" s="43">
        <v>1131.4100000000001</v>
      </c>
      <c r="L75" s="43">
        <f t="shared" si="0"/>
        <v>1</v>
      </c>
      <c r="M75" s="43">
        <f t="shared" si="0"/>
        <v>1131.4100000000001</v>
      </c>
      <c r="N75" s="43">
        <v>34</v>
      </c>
      <c r="O75" s="43">
        <v>41220077.649999999</v>
      </c>
      <c r="P75" s="43">
        <v>60</v>
      </c>
      <c r="Q75" s="43">
        <v>44314409.270000003</v>
      </c>
      <c r="R75" s="43">
        <f t="shared" si="2"/>
        <v>94</v>
      </c>
      <c r="S75" s="43">
        <f t="shared" si="2"/>
        <v>85534486.920000002</v>
      </c>
      <c r="T75" s="43">
        <f t="shared" si="1"/>
        <v>95</v>
      </c>
      <c r="U75" s="43">
        <f t="shared" si="1"/>
        <v>85535618.329999998</v>
      </c>
      <c r="V75" s="16"/>
    </row>
    <row r="76" spans="1:22" s="9" customFormat="1">
      <c r="A76" s="33">
        <v>69</v>
      </c>
      <c r="B76" s="54" t="s">
        <v>153</v>
      </c>
      <c r="C76" s="1" t="s">
        <v>154</v>
      </c>
      <c r="D76" s="44">
        <v>40</v>
      </c>
      <c r="E76" s="44">
        <v>28419483.039999999</v>
      </c>
      <c r="F76" s="44">
        <v>313</v>
      </c>
      <c r="G76" s="44">
        <v>12050468.75</v>
      </c>
      <c r="H76" s="44">
        <v>84</v>
      </c>
      <c r="I76" s="44">
        <v>641688.11</v>
      </c>
      <c r="J76" s="44">
        <v>56</v>
      </c>
      <c r="K76" s="44">
        <v>1933631.73</v>
      </c>
      <c r="L76" s="42">
        <f t="shared" si="0"/>
        <v>493</v>
      </c>
      <c r="M76" s="42">
        <f t="shared" si="0"/>
        <v>43045271.629999995</v>
      </c>
      <c r="N76" s="44">
        <v>146</v>
      </c>
      <c r="O76" s="44">
        <v>13211435.380000001</v>
      </c>
      <c r="P76" s="44">
        <v>33</v>
      </c>
      <c r="Q76" s="44">
        <v>28481806.48</v>
      </c>
      <c r="R76" s="42">
        <f t="shared" si="2"/>
        <v>179</v>
      </c>
      <c r="S76" s="42">
        <f t="shared" si="2"/>
        <v>41693241.859999999</v>
      </c>
      <c r="T76" s="42">
        <f t="shared" si="1"/>
        <v>672</v>
      </c>
      <c r="U76" s="42">
        <f t="shared" si="1"/>
        <v>84738513.489999995</v>
      </c>
      <c r="V76" s="16"/>
    </row>
    <row r="77" spans="1:22" s="9" customFormat="1">
      <c r="A77" s="30">
        <v>70</v>
      </c>
      <c r="B77" s="53" t="s">
        <v>145</v>
      </c>
      <c r="C77" s="32" t="s">
        <v>146</v>
      </c>
      <c r="D77" s="43">
        <v>2</v>
      </c>
      <c r="E77" s="43">
        <v>1215293.22</v>
      </c>
      <c r="F77" s="43">
        <v>12</v>
      </c>
      <c r="G77" s="43">
        <v>6113715.9500000002</v>
      </c>
      <c r="H77" s="43">
        <v>63</v>
      </c>
      <c r="I77" s="43">
        <v>36567249.93</v>
      </c>
      <c r="J77" s="43">
        <v>61</v>
      </c>
      <c r="K77" s="43">
        <v>23333919.670000002</v>
      </c>
      <c r="L77" s="43">
        <f t="shared" si="0"/>
        <v>138</v>
      </c>
      <c r="M77" s="43">
        <f t="shared" si="0"/>
        <v>67230178.770000011</v>
      </c>
      <c r="N77" s="43">
        <v>11</v>
      </c>
      <c r="O77" s="43">
        <v>2696273.25</v>
      </c>
      <c r="P77" s="43">
        <v>17</v>
      </c>
      <c r="Q77" s="43">
        <v>11074888.98</v>
      </c>
      <c r="R77" s="43">
        <f t="shared" si="2"/>
        <v>28</v>
      </c>
      <c r="S77" s="43">
        <f t="shared" si="2"/>
        <v>13771162.23</v>
      </c>
      <c r="T77" s="43">
        <f t="shared" si="1"/>
        <v>166</v>
      </c>
      <c r="U77" s="43">
        <f t="shared" si="1"/>
        <v>81001341.000000015</v>
      </c>
      <c r="V77" s="16"/>
    </row>
    <row r="78" spans="1:22" s="9" customFormat="1">
      <c r="A78" s="33">
        <v>71</v>
      </c>
      <c r="B78" s="54" t="s">
        <v>157</v>
      </c>
      <c r="C78" s="1" t="s">
        <v>158</v>
      </c>
      <c r="D78" s="44">
        <v>5</v>
      </c>
      <c r="E78" s="44">
        <v>4868828.8899999997</v>
      </c>
      <c r="F78" s="44">
        <v>12</v>
      </c>
      <c r="G78" s="44">
        <v>2968816.06</v>
      </c>
      <c r="H78" s="44">
        <v>6</v>
      </c>
      <c r="I78" s="44">
        <v>89656.21</v>
      </c>
      <c r="J78" s="44">
        <v>60</v>
      </c>
      <c r="K78" s="44">
        <v>1751581.47</v>
      </c>
      <c r="L78" s="42">
        <f t="shared" si="0"/>
        <v>83</v>
      </c>
      <c r="M78" s="42">
        <f t="shared" si="0"/>
        <v>9678882.629999999</v>
      </c>
      <c r="N78" s="44">
        <v>9</v>
      </c>
      <c r="O78" s="44">
        <v>38645805</v>
      </c>
      <c r="P78" s="44">
        <v>7</v>
      </c>
      <c r="Q78" s="44">
        <v>28649900</v>
      </c>
      <c r="R78" s="42">
        <f t="shared" si="2"/>
        <v>16</v>
      </c>
      <c r="S78" s="42">
        <f t="shared" si="2"/>
        <v>67295705</v>
      </c>
      <c r="T78" s="42">
        <f t="shared" si="1"/>
        <v>99</v>
      </c>
      <c r="U78" s="42">
        <f t="shared" si="1"/>
        <v>76974587.629999995</v>
      </c>
      <c r="V78" s="16"/>
    </row>
    <row r="79" spans="1:22" s="9" customFormat="1">
      <c r="A79" s="30">
        <v>72</v>
      </c>
      <c r="B79" s="53" t="s">
        <v>101</v>
      </c>
      <c r="C79" s="32" t="s">
        <v>102</v>
      </c>
      <c r="D79" s="43">
        <v>2</v>
      </c>
      <c r="E79" s="43">
        <v>100706.5</v>
      </c>
      <c r="F79" s="43">
        <v>50</v>
      </c>
      <c r="G79" s="43">
        <v>11495174.15</v>
      </c>
      <c r="H79" s="43">
        <v>67</v>
      </c>
      <c r="I79" s="43">
        <v>18913279.039999999</v>
      </c>
      <c r="J79" s="43">
        <v>159</v>
      </c>
      <c r="K79" s="43">
        <v>9240978.1199999992</v>
      </c>
      <c r="L79" s="43">
        <f t="shared" si="0"/>
        <v>278</v>
      </c>
      <c r="M79" s="43">
        <f t="shared" si="0"/>
        <v>39750137.809999995</v>
      </c>
      <c r="N79" s="43">
        <v>47</v>
      </c>
      <c r="O79" s="43">
        <v>13713821</v>
      </c>
      <c r="P79" s="43">
        <v>17</v>
      </c>
      <c r="Q79" s="43">
        <v>12016000</v>
      </c>
      <c r="R79" s="43">
        <f t="shared" si="2"/>
        <v>64</v>
      </c>
      <c r="S79" s="43">
        <f t="shared" si="2"/>
        <v>25729821</v>
      </c>
      <c r="T79" s="43">
        <f t="shared" si="1"/>
        <v>342</v>
      </c>
      <c r="U79" s="43">
        <f t="shared" si="1"/>
        <v>65479958.809999995</v>
      </c>
      <c r="V79" s="16"/>
    </row>
    <row r="80" spans="1:22" s="9" customFormat="1">
      <c r="A80" s="33">
        <v>73</v>
      </c>
      <c r="B80" s="54" t="s">
        <v>163</v>
      </c>
      <c r="C80" s="1" t="s">
        <v>164</v>
      </c>
      <c r="D80" s="44">
        <v>88</v>
      </c>
      <c r="E80" s="44">
        <v>1474528.04</v>
      </c>
      <c r="F80" s="44">
        <v>1199</v>
      </c>
      <c r="G80" s="44">
        <v>22123859.789999999</v>
      </c>
      <c r="H80" s="44">
        <v>287</v>
      </c>
      <c r="I80" s="44">
        <v>4140518.74</v>
      </c>
      <c r="J80" s="44">
        <v>1292</v>
      </c>
      <c r="K80" s="44">
        <v>10015360.9376</v>
      </c>
      <c r="L80" s="42">
        <f t="shared" si="0"/>
        <v>2866</v>
      </c>
      <c r="M80" s="42">
        <f t="shared" si="0"/>
        <v>37754267.507600002</v>
      </c>
      <c r="N80" s="44">
        <v>433</v>
      </c>
      <c r="O80" s="44">
        <v>26669396.260000002</v>
      </c>
      <c r="P80" s="44">
        <v>3</v>
      </c>
      <c r="Q80" s="44">
        <v>168766</v>
      </c>
      <c r="R80" s="42">
        <f t="shared" si="2"/>
        <v>436</v>
      </c>
      <c r="S80" s="42">
        <f t="shared" si="2"/>
        <v>26838162.260000002</v>
      </c>
      <c r="T80" s="42">
        <f t="shared" si="1"/>
        <v>3302</v>
      </c>
      <c r="U80" s="42">
        <f t="shared" si="1"/>
        <v>64592429.7676</v>
      </c>
      <c r="V80" s="16"/>
    </row>
    <row r="81" spans="1:22" s="9" customFormat="1">
      <c r="A81" s="30">
        <v>74</v>
      </c>
      <c r="B81" s="31" t="s">
        <v>132</v>
      </c>
      <c r="C81" s="32" t="s">
        <v>133</v>
      </c>
      <c r="D81" s="43">
        <v>144</v>
      </c>
      <c r="E81" s="43">
        <v>3220369.14</v>
      </c>
      <c r="F81" s="43">
        <v>870</v>
      </c>
      <c r="G81" s="43">
        <v>19761397.300000001</v>
      </c>
      <c r="H81" s="43">
        <v>457</v>
      </c>
      <c r="I81" s="43">
        <v>5736949.0800000001</v>
      </c>
      <c r="J81" s="43">
        <v>775</v>
      </c>
      <c r="K81" s="43">
        <v>8276075.6100000003</v>
      </c>
      <c r="L81" s="43">
        <f t="shared" si="0"/>
        <v>2246</v>
      </c>
      <c r="M81" s="43">
        <f t="shared" si="0"/>
        <v>36994791.130000003</v>
      </c>
      <c r="N81" s="43">
        <v>388</v>
      </c>
      <c r="O81" s="43">
        <v>21483216.710000001</v>
      </c>
      <c r="P81" s="43">
        <v>17</v>
      </c>
      <c r="Q81" s="43">
        <v>2397930.5</v>
      </c>
      <c r="R81" s="43">
        <f t="shared" si="2"/>
        <v>405</v>
      </c>
      <c r="S81" s="43">
        <f t="shared" si="2"/>
        <v>23881147.210000001</v>
      </c>
      <c r="T81" s="43">
        <f t="shared" si="1"/>
        <v>2651</v>
      </c>
      <c r="U81" s="43">
        <f t="shared" si="1"/>
        <v>60875938.340000004</v>
      </c>
      <c r="V81" s="16"/>
    </row>
    <row r="82" spans="1:22" s="9" customFormat="1">
      <c r="A82" s="33">
        <v>75</v>
      </c>
      <c r="B82" s="54" t="s">
        <v>151</v>
      </c>
      <c r="C82" s="1" t="s">
        <v>152</v>
      </c>
      <c r="D82" s="44">
        <v>33</v>
      </c>
      <c r="E82" s="44">
        <v>18076888.5</v>
      </c>
      <c r="F82" s="44">
        <v>15</v>
      </c>
      <c r="G82" s="44">
        <v>2103641.73</v>
      </c>
      <c r="H82" s="44">
        <v>13</v>
      </c>
      <c r="I82" s="44">
        <v>2898395.4</v>
      </c>
      <c r="J82" s="44">
        <v>44</v>
      </c>
      <c r="K82" s="44">
        <v>2570874.08</v>
      </c>
      <c r="L82" s="42">
        <f t="shared" si="0"/>
        <v>105</v>
      </c>
      <c r="M82" s="42">
        <f t="shared" si="0"/>
        <v>25649799.710000001</v>
      </c>
      <c r="N82" s="44">
        <v>12</v>
      </c>
      <c r="O82" s="44">
        <v>4610965.5599999996</v>
      </c>
      <c r="P82" s="44">
        <v>30</v>
      </c>
      <c r="Q82" s="44">
        <v>20954222.800000001</v>
      </c>
      <c r="R82" s="42">
        <f t="shared" si="2"/>
        <v>42</v>
      </c>
      <c r="S82" s="42">
        <f t="shared" si="2"/>
        <v>25565188.359999999</v>
      </c>
      <c r="T82" s="42">
        <f t="shared" si="1"/>
        <v>147</v>
      </c>
      <c r="U82" s="42">
        <f t="shared" si="1"/>
        <v>51214988.07</v>
      </c>
      <c r="V82" s="16"/>
    </row>
    <row r="83" spans="1:22" s="9" customFormat="1">
      <c r="A83" s="30">
        <v>76</v>
      </c>
      <c r="B83" s="53" t="s">
        <v>326</v>
      </c>
      <c r="C83" s="32" t="s">
        <v>327</v>
      </c>
      <c r="D83" s="43"/>
      <c r="E83" s="43"/>
      <c r="F83" s="43"/>
      <c r="G83" s="43"/>
      <c r="H83" s="43">
        <v>2</v>
      </c>
      <c r="I83" s="43">
        <v>25008199</v>
      </c>
      <c r="J83" s="43">
        <v>2</v>
      </c>
      <c r="K83" s="43">
        <v>659.46</v>
      </c>
      <c r="L83" s="43">
        <f t="shared" si="0"/>
        <v>4</v>
      </c>
      <c r="M83" s="43">
        <f t="shared" si="0"/>
        <v>25008858.460000001</v>
      </c>
      <c r="N83" s="43"/>
      <c r="O83" s="43"/>
      <c r="P83" s="43">
        <v>1</v>
      </c>
      <c r="Q83" s="43">
        <v>25000000</v>
      </c>
      <c r="R83" s="43">
        <f t="shared" si="2"/>
        <v>1</v>
      </c>
      <c r="S83" s="43">
        <f t="shared" si="2"/>
        <v>25000000</v>
      </c>
      <c r="T83" s="43">
        <f t="shared" si="1"/>
        <v>5</v>
      </c>
      <c r="U83" s="43">
        <f t="shared" si="1"/>
        <v>50008858.460000001</v>
      </c>
      <c r="V83" s="16"/>
    </row>
    <row r="84" spans="1:22" s="9" customFormat="1">
      <c r="A84" s="33">
        <v>77</v>
      </c>
      <c r="B84" s="54" t="s">
        <v>149</v>
      </c>
      <c r="C84" s="1" t="s">
        <v>150</v>
      </c>
      <c r="D84" s="44">
        <v>47</v>
      </c>
      <c r="E84" s="44">
        <v>969208.23</v>
      </c>
      <c r="F84" s="44">
        <v>619</v>
      </c>
      <c r="G84" s="44">
        <v>12382504.77</v>
      </c>
      <c r="H84" s="44">
        <v>373</v>
      </c>
      <c r="I84" s="44">
        <v>2632372.41</v>
      </c>
      <c r="J84" s="44">
        <v>946</v>
      </c>
      <c r="K84" s="44">
        <v>8755631.7799999993</v>
      </c>
      <c r="L84" s="42">
        <f t="shared" si="0"/>
        <v>1985</v>
      </c>
      <c r="M84" s="42">
        <f t="shared" si="0"/>
        <v>24739717.190000001</v>
      </c>
      <c r="N84" s="44">
        <v>1202</v>
      </c>
      <c r="O84" s="44">
        <v>20484346.370000001</v>
      </c>
      <c r="P84" s="44">
        <v>173</v>
      </c>
      <c r="Q84" s="44">
        <v>3072740.56</v>
      </c>
      <c r="R84" s="42">
        <f t="shared" si="2"/>
        <v>1375</v>
      </c>
      <c r="S84" s="42">
        <f t="shared" si="2"/>
        <v>23557086.93</v>
      </c>
      <c r="T84" s="42">
        <f t="shared" si="1"/>
        <v>3360</v>
      </c>
      <c r="U84" s="42">
        <f t="shared" si="1"/>
        <v>48296804.120000005</v>
      </c>
      <c r="V84" s="16"/>
    </row>
    <row r="85" spans="1:22" s="9" customFormat="1">
      <c r="A85" s="30">
        <v>78</v>
      </c>
      <c r="B85" s="53" t="s">
        <v>159</v>
      </c>
      <c r="C85" s="32" t="s">
        <v>160</v>
      </c>
      <c r="D85" s="43">
        <v>11</v>
      </c>
      <c r="E85" s="43">
        <v>13713967.140000001</v>
      </c>
      <c r="F85" s="43">
        <v>20</v>
      </c>
      <c r="G85" s="43">
        <v>3921836.46</v>
      </c>
      <c r="H85" s="43">
        <v>13</v>
      </c>
      <c r="I85" s="43">
        <v>7091436.2000000002</v>
      </c>
      <c r="J85" s="43">
        <v>37</v>
      </c>
      <c r="K85" s="43">
        <v>703208.41</v>
      </c>
      <c r="L85" s="43">
        <f t="shared" si="0"/>
        <v>81</v>
      </c>
      <c r="M85" s="43">
        <f t="shared" si="0"/>
        <v>25430448.210000001</v>
      </c>
      <c r="N85" s="43">
        <v>6</v>
      </c>
      <c r="O85" s="43">
        <v>1626873.55</v>
      </c>
      <c r="P85" s="43">
        <v>8</v>
      </c>
      <c r="Q85" s="43">
        <v>18625603.039999999</v>
      </c>
      <c r="R85" s="43">
        <f t="shared" si="2"/>
        <v>14</v>
      </c>
      <c r="S85" s="43">
        <f t="shared" si="2"/>
        <v>20252476.59</v>
      </c>
      <c r="T85" s="43">
        <f t="shared" si="1"/>
        <v>95</v>
      </c>
      <c r="U85" s="43">
        <f t="shared" si="1"/>
        <v>45682924.799999997</v>
      </c>
      <c r="V85" s="16"/>
    </row>
    <row r="86" spans="1:22" s="9" customFormat="1">
      <c r="A86" s="33">
        <v>79</v>
      </c>
      <c r="B86" s="54" t="s">
        <v>244</v>
      </c>
      <c r="C86" s="1" t="s">
        <v>245</v>
      </c>
      <c r="D86" s="44"/>
      <c r="E86" s="44"/>
      <c r="F86" s="44"/>
      <c r="G86" s="44"/>
      <c r="H86" s="44">
        <v>350</v>
      </c>
      <c r="I86" s="44">
        <v>2792948.06</v>
      </c>
      <c r="J86" s="44">
        <v>411</v>
      </c>
      <c r="K86" s="44">
        <v>8445106.1699999999</v>
      </c>
      <c r="L86" s="42">
        <f t="shared" si="0"/>
        <v>761</v>
      </c>
      <c r="M86" s="42">
        <f t="shared" si="0"/>
        <v>11238054.23</v>
      </c>
      <c r="N86" s="44">
        <v>805</v>
      </c>
      <c r="O86" s="44">
        <v>19916147.719999999</v>
      </c>
      <c r="P86" s="44">
        <v>111</v>
      </c>
      <c r="Q86" s="44">
        <v>14307097.699999999</v>
      </c>
      <c r="R86" s="42">
        <f t="shared" ref="R86:S102" si="7">N86+P86</f>
        <v>916</v>
      </c>
      <c r="S86" s="42">
        <f t="shared" si="7"/>
        <v>34223245.420000002</v>
      </c>
      <c r="T86" s="42">
        <f t="shared" si="1"/>
        <v>1677</v>
      </c>
      <c r="U86" s="42">
        <f t="shared" si="1"/>
        <v>45461299.650000006</v>
      </c>
      <c r="V86" s="16"/>
    </row>
    <row r="87" spans="1:22" s="9" customFormat="1">
      <c r="A87" s="30">
        <v>80</v>
      </c>
      <c r="B87" s="53" t="s">
        <v>124</v>
      </c>
      <c r="C87" s="32" t="s">
        <v>125</v>
      </c>
      <c r="D87" s="43">
        <v>111</v>
      </c>
      <c r="E87" s="43">
        <v>16005288.07</v>
      </c>
      <c r="F87" s="43">
        <v>34</v>
      </c>
      <c r="G87" s="43">
        <v>1830234.11</v>
      </c>
      <c r="H87" s="43">
        <v>14</v>
      </c>
      <c r="I87" s="43">
        <v>3031904</v>
      </c>
      <c r="J87" s="43">
        <v>55</v>
      </c>
      <c r="K87" s="43">
        <v>544762.96</v>
      </c>
      <c r="L87" s="43">
        <f t="shared" si="0"/>
        <v>214</v>
      </c>
      <c r="M87" s="43">
        <f t="shared" si="0"/>
        <v>21412189.140000001</v>
      </c>
      <c r="N87" s="43">
        <v>5</v>
      </c>
      <c r="O87" s="43">
        <v>141011.35999999999</v>
      </c>
      <c r="P87" s="43">
        <v>13</v>
      </c>
      <c r="Q87" s="43">
        <v>22646040.25</v>
      </c>
      <c r="R87" s="43">
        <f t="shared" si="7"/>
        <v>18</v>
      </c>
      <c r="S87" s="43">
        <f t="shared" si="7"/>
        <v>22787051.609999999</v>
      </c>
      <c r="T87" s="43">
        <f t="shared" si="1"/>
        <v>232</v>
      </c>
      <c r="U87" s="43">
        <f t="shared" si="1"/>
        <v>44199240.75</v>
      </c>
      <c r="V87" s="16"/>
    </row>
    <row r="88" spans="1:22" s="9" customFormat="1">
      <c r="A88" s="33">
        <v>81</v>
      </c>
      <c r="B88" s="54" t="s">
        <v>167</v>
      </c>
      <c r="C88" s="1" t="s">
        <v>168</v>
      </c>
      <c r="D88" s="44">
        <v>26</v>
      </c>
      <c r="E88" s="44">
        <v>343313.86</v>
      </c>
      <c r="F88" s="44">
        <v>717</v>
      </c>
      <c r="G88" s="44">
        <v>16006158.16</v>
      </c>
      <c r="H88" s="44">
        <v>159</v>
      </c>
      <c r="I88" s="44">
        <v>1294564.27</v>
      </c>
      <c r="J88" s="44">
        <v>791</v>
      </c>
      <c r="K88" s="44">
        <v>5743768.7800000003</v>
      </c>
      <c r="L88" s="42">
        <f t="shared" si="0"/>
        <v>1693</v>
      </c>
      <c r="M88" s="42">
        <f t="shared" si="0"/>
        <v>23387805.07</v>
      </c>
      <c r="N88" s="44">
        <v>597</v>
      </c>
      <c r="O88" s="44">
        <v>20358577.710000001</v>
      </c>
      <c r="P88" s="44">
        <v>6</v>
      </c>
      <c r="Q88" s="44">
        <v>245603.21</v>
      </c>
      <c r="R88" s="42">
        <f t="shared" si="7"/>
        <v>603</v>
      </c>
      <c r="S88" s="42">
        <f t="shared" si="7"/>
        <v>20604180.920000002</v>
      </c>
      <c r="T88" s="42">
        <f t="shared" si="1"/>
        <v>2296</v>
      </c>
      <c r="U88" s="42">
        <f t="shared" si="1"/>
        <v>43991985.990000002</v>
      </c>
      <c r="V88" s="16"/>
    </row>
    <row r="89" spans="1:22" s="9" customFormat="1">
      <c r="A89" s="30">
        <v>82</v>
      </c>
      <c r="B89" s="31" t="s">
        <v>95</v>
      </c>
      <c r="C89" s="32" t="s">
        <v>96</v>
      </c>
      <c r="D89" s="43">
        <v>8</v>
      </c>
      <c r="E89" s="43">
        <v>13000000</v>
      </c>
      <c r="F89" s="43"/>
      <c r="G89" s="43"/>
      <c r="H89" s="43">
        <v>4</v>
      </c>
      <c r="I89" s="43">
        <v>201450</v>
      </c>
      <c r="J89" s="43">
        <v>22</v>
      </c>
      <c r="K89" s="43">
        <v>2839408.99</v>
      </c>
      <c r="L89" s="43">
        <f t="shared" si="0"/>
        <v>34</v>
      </c>
      <c r="M89" s="43">
        <f t="shared" si="0"/>
        <v>16040858.99</v>
      </c>
      <c r="N89" s="43">
        <v>3</v>
      </c>
      <c r="O89" s="43">
        <v>11928032.779999999</v>
      </c>
      <c r="P89" s="43">
        <v>18</v>
      </c>
      <c r="Q89" s="43">
        <v>16000000</v>
      </c>
      <c r="R89" s="43">
        <f t="shared" si="7"/>
        <v>21</v>
      </c>
      <c r="S89" s="43">
        <f t="shared" si="7"/>
        <v>27928032.780000001</v>
      </c>
      <c r="T89" s="43">
        <f t="shared" si="1"/>
        <v>55</v>
      </c>
      <c r="U89" s="43">
        <f t="shared" si="1"/>
        <v>43968891.770000003</v>
      </c>
      <c r="V89" s="16"/>
    </row>
    <row r="90" spans="1:22" s="9" customFormat="1">
      <c r="A90" s="33">
        <v>83</v>
      </c>
      <c r="B90" s="54" t="s">
        <v>195</v>
      </c>
      <c r="C90" s="1" t="s">
        <v>196</v>
      </c>
      <c r="D90" s="44">
        <v>56</v>
      </c>
      <c r="E90" s="44">
        <v>2205112.62</v>
      </c>
      <c r="F90" s="44">
        <v>260</v>
      </c>
      <c r="G90" s="44">
        <v>5886888.3499999996</v>
      </c>
      <c r="H90" s="44">
        <v>499</v>
      </c>
      <c r="I90" s="44">
        <v>4137089.02</v>
      </c>
      <c r="J90" s="44">
        <v>1430</v>
      </c>
      <c r="K90" s="44">
        <v>8218828.8399999999</v>
      </c>
      <c r="L90" s="42">
        <f t="shared" si="0"/>
        <v>2245</v>
      </c>
      <c r="M90" s="42">
        <f t="shared" si="0"/>
        <v>20447918.830000002</v>
      </c>
      <c r="N90" s="44">
        <v>873</v>
      </c>
      <c r="O90" s="44">
        <v>13739392.73</v>
      </c>
      <c r="P90" s="44">
        <v>125</v>
      </c>
      <c r="Q90" s="44">
        <v>5953329.4199999999</v>
      </c>
      <c r="R90" s="42">
        <f t="shared" si="7"/>
        <v>998</v>
      </c>
      <c r="S90" s="42">
        <f t="shared" si="7"/>
        <v>19692722.149999999</v>
      </c>
      <c r="T90" s="42">
        <f t="shared" si="1"/>
        <v>3243</v>
      </c>
      <c r="U90" s="42">
        <f t="shared" si="1"/>
        <v>40140640.980000004</v>
      </c>
      <c r="V90" s="16"/>
    </row>
    <row r="91" spans="1:22" s="9" customFormat="1">
      <c r="A91" s="30">
        <v>84</v>
      </c>
      <c r="B91" s="53" t="s">
        <v>213</v>
      </c>
      <c r="C91" s="32" t="s">
        <v>214</v>
      </c>
      <c r="D91" s="43"/>
      <c r="E91" s="43"/>
      <c r="F91" s="43"/>
      <c r="G91" s="43"/>
      <c r="H91" s="43">
        <v>6</v>
      </c>
      <c r="I91" s="43">
        <v>28881.360000000001</v>
      </c>
      <c r="J91" s="43">
        <v>23</v>
      </c>
      <c r="K91" s="43">
        <v>19770385.079999998</v>
      </c>
      <c r="L91" s="43">
        <f t="shared" si="0"/>
        <v>29</v>
      </c>
      <c r="M91" s="43">
        <f t="shared" si="0"/>
        <v>19799266.439999998</v>
      </c>
      <c r="N91" s="43">
        <v>1</v>
      </c>
      <c r="O91" s="43">
        <v>19413660</v>
      </c>
      <c r="P91" s="43"/>
      <c r="Q91" s="43"/>
      <c r="R91" s="43">
        <f t="shared" si="7"/>
        <v>1</v>
      </c>
      <c r="S91" s="43">
        <f t="shared" si="7"/>
        <v>19413660</v>
      </c>
      <c r="T91" s="43">
        <f t="shared" si="1"/>
        <v>30</v>
      </c>
      <c r="U91" s="43">
        <f t="shared" si="1"/>
        <v>39212926.439999998</v>
      </c>
      <c r="V91" s="16"/>
    </row>
    <row r="92" spans="1:22" s="9" customFormat="1">
      <c r="A92" s="33">
        <v>85</v>
      </c>
      <c r="B92" s="54" t="s">
        <v>181</v>
      </c>
      <c r="C92" s="1" t="s">
        <v>182</v>
      </c>
      <c r="D92" s="44">
        <v>22</v>
      </c>
      <c r="E92" s="44">
        <v>321869.44</v>
      </c>
      <c r="F92" s="44">
        <v>92</v>
      </c>
      <c r="G92" s="44">
        <v>810288.08</v>
      </c>
      <c r="H92" s="44">
        <v>550</v>
      </c>
      <c r="I92" s="44">
        <v>3060831.28</v>
      </c>
      <c r="J92" s="44">
        <v>1518</v>
      </c>
      <c r="K92" s="44">
        <v>16971356.300000001</v>
      </c>
      <c r="L92" s="42">
        <f t="shared" si="0"/>
        <v>2182</v>
      </c>
      <c r="M92" s="42">
        <f t="shared" si="0"/>
        <v>21164345.100000001</v>
      </c>
      <c r="N92" s="44">
        <v>1520</v>
      </c>
      <c r="O92" s="44">
        <v>15199907.83</v>
      </c>
      <c r="P92" s="44">
        <v>43</v>
      </c>
      <c r="Q92" s="44">
        <v>798301.72</v>
      </c>
      <c r="R92" s="42">
        <f t="shared" si="7"/>
        <v>1563</v>
      </c>
      <c r="S92" s="42">
        <f t="shared" si="7"/>
        <v>15998209.550000001</v>
      </c>
      <c r="T92" s="42">
        <f t="shared" si="1"/>
        <v>3745</v>
      </c>
      <c r="U92" s="42">
        <f t="shared" si="1"/>
        <v>37162554.650000006</v>
      </c>
      <c r="V92" s="16"/>
    </row>
    <row r="93" spans="1:22" s="9" customFormat="1">
      <c r="A93" s="30">
        <v>86</v>
      </c>
      <c r="B93" s="53" t="s">
        <v>175</v>
      </c>
      <c r="C93" s="32" t="s">
        <v>176</v>
      </c>
      <c r="D93" s="43">
        <v>10</v>
      </c>
      <c r="E93" s="43">
        <v>359167.96</v>
      </c>
      <c r="F93" s="43">
        <v>82</v>
      </c>
      <c r="G93" s="43">
        <v>1643470.68</v>
      </c>
      <c r="H93" s="43">
        <v>422</v>
      </c>
      <c r="I93" s="43">
        <v>1985080.8</v>
      </c>
      <c r="J93" s="43">
        <v>1417</v>
      </c>
      <c r="K93" s="43">
        <v>11389108.1</v>
      </c>
      <c r="L93" s="43">
        <f t="shared" si="0"/>
        <v>1931</v>
      </c>
      <c r="M93" s="43">
        <f t="shared" si="0"/>
        <v>15376827.540000001</v>
      </c>
      <c r="N93" s="43">
        <v>849</v>
      </c>
      <c r="O93" s="43">
        <v>15993330.189999999</v>
      </c>
      <c r="P93" s="43">
        <v>81</v>
      </c>
      <c r="Q93" s="43">
        <v>5332916.55</v>
      </c>
      <c r="R93" s="43">
        <f t="shared" si="7"/>
        <v>930</v>
      </c>
      <c r="S93" s="43">
        <f t="shared" si="7"/>
        <v>21326246.739999998</v>
      </c>
      <c r="T93" s="43">
        <f t="shared" si="1"/>
        <v>2861</v>
      </c>
      <c r="U93" s="43">
        <f t="shared" si="1"/>
        <v>36703074.280000001</v>
      </c>
      <c r="V93" s="16"/>
    </row>
    <row r="94" spans="1:22" s="9" customFormat="1">
      <c r="A94" s="33">
        <v>87</v>
      </c>
      <c r="B94" s="54" t="s">
        <v>205</v>
      </c>
      <c r="C94" s="1" t="s">
        <v>206</v>
      </c>
      <c r="D94" s="44">
        <v>4</v>
      </c>
      <c r="E94" s="44">
        <v>39602</v>
      </c>
      <c r="F94" s="44">
        <v>11</v>
      </c>
      <c r="G94" s="44">
        <v>145737.81</v>
      </c>
      <c r="H94" s="44">
        <v>386</v>
      </c>
      <c r="I94" s="44">
        <v>1277793.3700000001</v>
      </c>
      <c r="J94" s="44">
        <v>880</v>
      </c>
      <c r="K94" s="44">
        <v>5035517.79</v>
      </c>
      <c r="L94" s="42">
        <f t="shared" si="0"/>
        <v>1281</v>
      </c>
      <c r="M94" s="42">
        <f t="shared" si="0"/>
        <v>6498650.9699999997</v>
      </c>
      <c r="N94" s="44">
        <v>494</v>
      </c>
      <c r="O94" s="44">
        <v>16794488.170000002</v>
      </c>
      <c r="P94" s="44">
        <v>106</v>
      </c>
      <c r="Q94" s="44">
        <v>12922292.68</v>
      </c>
      <c r="R94" s="42">
        <f t="shared" si="7"/>
        <v>600</v>
      </c>
      <c r="S94" s="42">
        <f t="shared" si="7"/>
        <v>29716780.850000001</v>
      </c>
      <c r="T94" s="42">
        <f t="shared" si="1"/>
        <v>1881</v>
      </c>
      <c r="U94" s="42">
        <f t="shared" si="1"/>
        <v>36215431.82</v>
      </c>
      <c r="V94" s="16"/>
    </row>
    <row r="95" spans="1:22" s="9" customFormat="1">
      <c r="A95" s="30">
        <v>88</v>
      </c>
      <c r="B95" s="53" t="s">
        <v>141</v>
      </c>
      <c r="C95" s="32" t="s">
        <v>142</v>
      </c>
      <c r="D95" s="43">
        <v>39</v>
      </c>
      <c r="E95" s="43">
        <v>550426.93999999994</v>
      </c>
      <c r="F95" s="43">
        <v>387</v>
      </c>
      <c r="G95" s="43">
        <v>5851028.7000000002</v>
      </c>
      <c r="H95" s="43">
        <v>436</v>
      </c>
      <c r="I95" s="43">
        <v>4202345.67</v>
      </c>
      <c r="J95" s="43">
        <v>1337</v>
      </c>
      <c r="K95" s="43">
        <v>9771219.4499999993</v>
      </c>
      <c r="L95" s="43">
        <f t="shared" si="0"/>
        <v>2199</v>
      </c>
      <c r="M95" s="43">
        <f t="shared" si="0"/>
        <v>20375020.760000002</v>
      </c>
      <c r="N95" s="43">
        <v>728</v>
      </c>
      <c r="O95" s="43">
        <v>12213504.279999999</v>
      </c>
      <c r="P95" s="43">
        <v>195</v>
      </c>
      <c r="Q95" s="43">
        <v>1528920.32</v>
      </c>
      <c r="R95" s="43">
        <f t="shared" si="7"/>
        <v>923</v>
      </c>
      <c r="S95" s="43">
        <f t="shared" si="7"/>
        <v>13742424.6</v>
      </c>
      <c r="T95" s="43">
        <f t="shared" si="1"/>
        <v>3122</v>
      </c>
      <c r="U95" s="43">
        <f t="shared" si="1"/>
        <v>34117445.359999999</v>
      </c>
      <c r="V95" s="16"/>
    </row>
    <row r="96" spans="1:22" s="9" customFormat="1">
      <c r="A96" s="33">
        <v>89</v>
      </c>
      <c r="B96" s="54" t="s">
        <v>335</v>
      </c>
      <c r="C96" s="1" t="s">
        <v>355</v>
      </c>
      <c r="D96" s="44"/>
      <c r="E96" s="44"/>
      <c r="F96" s="44"/>
      <c r="G96" s="44"/>
      <c r="H96" s="44">
        <v>441</v>
      </c>
      <c r="I96" s="44">
        <v>1916252.81</v>
      </c>
      <c r="J96" s="44">
        <v>1153</v>
      </c>
      <c r="K96" s="44">
        <v>16795917.52</v>
      </c>
      <c r="L96" s="42">
        <f t="shared" si="0"/>
        <v>1594</v>
      </c>
      <c r="M96" s="42">
        <f t="shared" si="0"/>
        <v>18712170.329999998</v>
      </c>
      <c r="N96" s="44">
        <v>1465</v>
      </c>
      <c r="O96" s="44">
        <v>14964268.710000001</v>
      </c>
      <c r="P96" s="44">
        <v>14</v>
      </c>
      <c r="Q96" s="44">
        <v>14751.37</v>
      </c>
      <c r="R96" s="42">
        <f t="shared" si="7"/>
        <v>1479</v>
      </c>
      <c r="S96" s="42">
        <f t="shared" si="7"/>
        <v>14979020.08</v>
      </c>
      <c r="T96" s="42">
        <f t="shared" si="1"/>
        <v>3073</v>
      </c>
      <c r="U96" s="42">
        <f t="shared" si="1"/>
        <v>33691190.409999996</v>
      </c>
      <c r="V96" s="16"/>
    </row>
    <row r="97" spans="1:22" s="9" customFormat="1">
      <c r="A97" s="30">
        <v>90</v>
      </c>
      <c r="B97" s="31" t="s">
        <v>112</v>
      </c>
      <c r="C97" s="32" t="s">
        <v>113</v>
      </c>
      <c r="D97" s="43">
        <v>1</v>
      </c>
      <c r="E97" s="43">
        <v>1683283.7</v>
      </c>
      <c r="F97" s="43">
        <v>1</v>
      </c>
      <c r="G97" s="43">
        <v>1852547.5</v>
      </c>
      <c r="H97" s="43"/>
      <c r="I97" s="43"/>
      <c r="J97" s="43">
        <v>35</v>
      </c>
      <c r="K97" s="43">
        <v>610100.46</v>
      </c>
      <c r="L97" s="43">
        <f t="shared" si="0"/>
        <v>37</v>
      </c>
      <c r="M97" s="43">
        <f t="shared" si="0"/>
        <v>4145931.66</v>
      </c>
      <c r="N97" s="43">
        <v>4</v>
      </c>
      <c r="O97" s="43">
        <v>16964957.5</v>
      </c>
      <c r="P97" s="43">
        <v>2</v>
      </c>
      <c r="Q97" s="43">
        <v>11682499.42</v>
      </c>
      <c r="R97" s="43">
        <f t="shared" si="7"/>
        <v>6</v>
      </c>
      <c r="S97" s="43">
        <f t="shared" si="7"/>
        <v>28647456.920000002</v>
      </c>
      <c r="T97" s="43">
        <f t="shared" si="1"/>
        <v>43</v>
      </c>
      <c r="U97" s="43">
        <f t="shared" si="1"/>
        <v>32793388.580000002</v>
      </c>
      <c r="V97" s="16"/>
    </row>
    <row r="98" spans="1:22" s="9" customFormat="1">
      <c r="A98" s="33">
        <v>91</v>
      </c>
      <c r="B98" s="54" t="s">
        <v>247</v>
      </c>
      <c r="C98" s="1" t="s">
        <v>248</v>
      </c>
      <c r="D98" s="44">
        <v>1</v>
      </c>
      <c r="E98" s="44">
        <v>33780</v>
      </c>
      <c r="F98" s="44"/>
      <c r="G98" s="44"/>
      <c r="H98" s="44">
        <v>39</v>
      </c>
      <c r="I98" s="44">
        <v>10239.99</v>
      </c>
      <c r="J98" s="44">
        <v>62</v>
      </c>
      <c r="K98" s="44">
        <v>576604.78</v>
      </c>
      <c r="L98" s="42">
        <f t="shared" si="0"/>
        <v>102</v>
      </c>
      <c r="M98" s="42">
        <f t="shared" si="0"/>
        <v>620624.77</v>
      </c>
      <c r="N98" s="44">
        <v>21</v>
      </c>
      <c r="O98" s="44">
        <v>14145387.050000001</v>
      </c>
      <c r="P98" s="44">
        <v>12</v>
      </c>
      <c r="Q98" s="44">
        <v>13690169.699999999</v>
      </c>
      <c r="R98" s="42">
        <f t="shared" si="7"/>
        <v>33</v>
      </c>
      <c r="S98" s="42">
        <f t="shared" si="7"/>
        <v>27835556.75</v>
      </c>
      <c r="T98" s="42">
        <f t="shared" si="1"/>
        <v>135</v>
      </c>
      <c r="U98" s="42">
        <f t="shared" si="1"/>
        <v>28456181.52</v>
      </c>
      <c r="V98" s="16"/>
    </row>
    <row r="99" spans="1:22" s="9" customFormat="1">
      <c r="A99" s="30">
        <v>92</v>
      </c>
      <c r="B99" s="53" t="s">
        <v>356</v>
      </c>
      <c r="C99" s="32" t="s">
        <v>357</v>
      </c>
      <c r="D99" s="43"/>
      <c r="E99" s="43"/>
      <c r="F99" s="43"/>
      <c r="G99" s="43"/>
      <c r="H99" s="43">
        <v>2</v>
      </c>
      <c r="I99" s="43">
        <v>2700000</v>
      </c>
      <c r="J99" s="43">
        <v>17</v>
      </c>
      <c r="K99" s="43">
        <v>12511595.880000001</v>
      </c>
      <c r="L99" s="43">
        <f t="shared" si="0"/>
        <v>19</v>
      </c>
      <c r="M99" s="43">
        <f t="shared" si="0"/>
        <v>15211595.880000001</v>
      </c>
      <c r="N99" s="43">
        <v>4</v>
      </c>
      <c r="O99" s="43">
        <v>13000000</v>
      </c>
      <c r="P99" s="43"/>
      <c r="Q99" s="43"/>
      <c r="R99" s="43">
        <f t="shared" si="7"/>
        <v>4</v>
      </c>
      <c r="S99" s="43">
        <f t="shared" si="7"/>
        <v>13000000</v>
      </c>
      <c r="T99" s="43">
        <f t="shared" si="1"/>
        <v>23</v>
      </c>
      <c r="U99" s="43">
        <f t="shared" si="1"/>
        <v>28211595.880000003</v>
      </c>
      <c r="V99" s="16"/>
    </row>
    <row r="100" spans="1:22" s="9" customFormat="1">
      <c r="A100" s="33">
        <v>93</v>
      </c>
      <c r="B100" s="54" t="s">
        <v>171</v>
      </c>
      <c r="C100" s="1" t="s">
        <v>172</v>
      </c>
      <c r="D100" s="44">
        <v>320</v>
      </c>
      <c r="E100" s="44">
        <v>8933255.9700000007</v>
      </c>
      <c r="F100" s="44">
        <v>108</v>
      </c>
      <c r="G100" s="44">
        <v>3175889.08</v>
      </c>
      <c r="H100" s="44">
        <v>63</v>
      </c>
      <c r="I100" s="44">
        <v>575066.6</v>
      </c>
      <c r="J100" s="44">
        <v>284</v>
      </c>
      <c r="K100" s="44">
        <v>1195598.5</v>
      </c>
      <c r="L100" s="42">
        <f t="shared" si="0"/>
        <v>775</v>
      </c>
      <c r="M100" s="42">
        <f t="shared" si="0"/>
        <v>13879810.15</v>
      </c>
      <c r="N100" s="44">
        <v>18</v>
      </c>
      <c r="O100" s="44">
        <v>4406948.5</v>
      </c>
      <c r="P100" s="44">
        <v>39</v>
      </c>
      <c r="Q100" s="44">
        <v>9324707.4299999997</v>
      </c>
      <c r="R100" s="42">
        <f t="shared" si="7"/>
        <v>57</v>
      </c>
      <c r="S100" s="42">
        <f t="shared" si="7"/>
        <v>13731655.93</v>
      </c>
      <c r="T100" s="42">
        <f t="shared" si="1"/>
        <v>832</v>
      </c>
      <c r="U100" s="42">
        <f t="shared" si="1"/>
        <v>27611466.079999998</v>
      </c>
      <c r="V100" s="16"/>
    </row>
    <row r="101" spans="1:22" s="9" customFormat="1">
      <c r="A101" s="30">
        <v>94</v>
      </c>
      <c r="B101" s="53" t="s">
        <v>165</v>
      </c>
      <c r="C101" s="32" t="s">
        <v>166</v>
      </c>
      <c r="D101" s="43">
        <v>2</v>
      </c>
      <c r="E101" s="43">
        <v>51006.92</v>
      </c>
      <c r="F101" s="43">
        <v>31</v>
      </c>
      <c r="G101" s="43">
        <v>448060.96</v>
      </c>
      <c r="H101" s="43">
        <v>566</v>
      </c>
      <c r="I101" s="43">
        <v>2764375.6</v>
      </c>
      <c r="J101" s="43">
        <v>1336</v>
      </c>
      <c r="K101" s="43">
        <v>12814278.439999999</v>
      </c>
      <c r="L101" s="43">
        <f t="shared" si="0"/>
        <v>1935</v>
      </c>
      <c r="M101" s="43">
        <f t="shared" si="0"/>
        <v>16077721.92</v>
      </c>
      <c r="N101" s="43">
        <v>1481</v>
      </c>
      <c r="O101" s="43">
        <v>10938615.25</v>
      </c>
      <c r="P101" s="43">
        <v>49</v>
      </c>
      <c r="Q101" s="43">
        <v>566911.37</v>
      </c>
      <c r="R101" s="43">
        <f t="shared" si="7"/>
        <v>1530</v>
      </c>
      <c r="S101" s="43">
        <f t="shared" si="7"/>
        <v>11505526.619999999</v>
      </c>
      <c r="T101" s="43">
        <f t="shared" si="1"/>
        <v>3465</v>
      </c>
      <c r="U101" s="43">
        <f t="shared" si="1"/>
        <v>27583248.539999999</v>
      </c>
      <c r="V101" s="16"/>
    </row>
    <row r="102" spans="1:22" s="9" customFormat="1">
      <c r="A102" s="33">
        <v>95</v>
      </c>
      <c r="B102" s="54" t="s">
        <v>185</v>
      </c>
      <c r="C102" s="1" t="s">
        <v>186</v>
      </c>
      <c r="D102" s="44">
        <v>46</v>
      </c>
      <c r="E102" s="44">
        <v>659206.75</v>
      </c>
      <c r="F102" s="44">
        <v>423</v>
      </c>
      <c r="G102" s="44">
        <v>6550735.5899999999</v>
      </c>
      <c r="H102" s="44">
        <v>349</v>
      </c>
      <c r="I102" s="44">
        <v>1102828.45</v>
      </c>
      <c r="J102" s="44">
        <v>902</v>
      </c>
      <c r="K102" s="44">
        <v>6032366.5</v>
      </c>
      <c r="L102" s="42">
        <f t="shared" si="0"/>
        <v>1720</v>
      </c>
      <c r="M102" s="42">
        <f t="shared" si="0"/>
        <v>14345137.289999999</v>
      </c>
      <c r="N102" s="44">
        <v>1122</v>
      </c>
      <c r="O102" s="44">
        <v>11130214.460000001</v>
      </c>
      <c r="P102" s="44">
        <v>25</v>
      </c>
      <c r="Q102" s="44">
        <v>304621.32</v>
      </c>
      <c r="R102" s="42">
        <f t="shared" si="7"/>
        <v>1147</v>
      </c>
      <c r="S102" s="42">
        <f t="shared" si="7"/>
        <v>11434835.780000001</v>
      </c>
      <c r="T102" s="42">
        <f t="shared" si="1"/>
        <v>2867</v>
      </c>
      <c r="U102" s="42">
        <f t="shared" si="1"/>
        <v>25779973.07</v>
      </c>
      <c r="V102" s="16"/>
    </row>
    <row r="103" spans="1:22" s="9" customFormat="1">
      <c r="A103" s="30">
        <v>96</v>
      </c>
      <c r="B103" s="53" t="s">
        <v>187</v>
      </c>
      <c r="C103" s="32" t="s">
        <v>188</v>
      </c>
      <c r="D103" s="43">
        <v>11</v>
      </c>
      <c r="E103" s="43">
        <v>1309578.03</v>
      </c>
      <c r="F103" s="43">
        <v>20</v>
      </c>
      <c r="G103" s="43">
        <v>7174402.7400000002</v>
      </c>
      <c r="H103" s="43">
        <v>25</v>
      </c>
      <c r="I103" s="43">
        <v>774667.95</v>
      </c>
      <c r="J103" s="43">
        <v>90</v>
      </c>
      <c r="K103" s="43">
        <v>3890503.22</v>
      </c>
      <c r="L103" s="43">
        <f t="shared" si="0"/>
        <v>146</v>
      </c>
      <c r="M103" s="43">
        <f t="shared" si="0"/>
        <v>13149151.939999999</v>
      </c>
      <c r="N103" s="43">
        <v>24</v>
      </c>
      <c r="O103" s="43">
        <v>10150469.9</v>
      </c>
      <c r="P103" s="43">
        <v>4</v>
      </c>
      <c r="Q103" s="43">
        <v>902230.2</v>
      </c>
      <c r="R103" s="43">
        <f t="shared" ref="R103:S118" si="8">N103+P103</f>
        <v>28</v>
      </c>
      <c r="S103" s="43">
        <f t="shared" si="8"/>
        <v>11052700.1</v>
      </c>
      <c r="T103" s="43">
        <f t="shared" si="1"/>
        <v>174</v>
      </c>
      <c r="U103" s="43">
        <f t="shared" si="1"/>
        <v>24201852.039999999</v>
      </c>
      <c r="V103" s="16"/>
    </row>
    <row r="104" spans="1:22" s="9" customFormat="1">
      <c r="A104" s="33">
        <v>97</v>
      </c>
      <c r="B104" s="54" t="s">
        <v>293</v>
      </c>
      <c r="C104" s="1" t="s">
        <v>294</v>
      </c>
      <c r="D104" s="44">
        <v>8</v>
      </c>
      <c r="E104" s="44">
        <v>64659.62</v>
      </c>
      <c r="F104" s="44">
        <v>40</v>
      </c>
      <c r="G104" s="44">
        <v>623971.09</v>
      </c>
      <c r="H104" s="44">
        <v>59</v>
      </c>
      <c r="I104" s="44">
        <v>984196.17</v>
      </c>
      <c r="J104" s="44">
        <v>757</v>
      </c>
      <c r="K104" s="44">
        <v>5465233.9699999997</v>
      </c>
      <c r="L104" s="42">
        <f t="shared" si="0"/>
        <v>864</v>
      </c>
      <c r="M104" s="42">
        <f t="shared" si="0"/>
        <v>7138060.8499999996</v>
      </c>
      <c r="N104" s="44">
        <v>973</v>
      </c>
      <c r="O104" s="44">
        <v>10941580.9</v>
      </c>
      <c r="P104" s="44">
        <v>291</v>
      </c>
      <c r="Q104" s="44">
        <v>5906214.3700000001</v>
      </c>
      <c r="R104" s="42">
        <f t="shared" si="8"/>
        <v>1264</v>
      </c>
      <c r="S104" s="42">
        <f t="shared" si="8"/>
        <v>16847795.27</v>
      </c>
      <c r="T104" s="42">
        <f t="shared" si="1"/>
        <v>2128</v>
      </c>
      <c r="U104" s="42">
        <f t="shared" si="1"/>
        <v>23985856.119999997</v>
      </c>
      <c r="V104" s="16"/>
    </row>
    <row r="105" spans="1:22" s="9" customFormat="1">
      <c r="A105" s="30">
        <v>98</v>
      </c>
      <c r="B105" s="31" t="s">
        <v>203</v>
      </c>
      <c r="C105" s="32" t="s">
        <v>204</v>
      </c>
      <c r="D105" s="43">
        <v>25</v>
      </c>
      <c r="E105" s="43">
        <v>479355.6</v>
      </c>
      <c r="F105" s="43">
        <v>29</v>
      </c>
      <c r="G105" s="43">
        <v>481358.54</v>
      </c>
      <c r="H105" s="43">
        <v>170</v>
      </c>
      <c r="I105" s="43">
        <v>1368069.64</v>
      </c>
      <c r="J105" s="43">
        <v>344</v>
      </c>
      <c r="K105" s="43">
        <v>3597087.62</v>
      </c>
      <c r="L105" s="43">
        <f t="shared" si="0"/>
        <v>568</v>
      </c>
      <c r="M105" s="43">
        <f t="shared" si="0"/>
        <v>5925871.3999999994</v>
      </c>
      <c r="N105" s="43">
        <v>295</v>
      </c>
      <c r="O105" s="43">
        <v>9602876.6899999995</v>
      </c>
      <c r="P105" s="43">
        <v>67</v>
      </c>
      <c r="Q105" s="43">
        <v>7352078.2000000002</v>
      </c>
      <c r="R105" s="43">
        <f t="shared" si="8"/>
        <v>362</v>
      </c>
      <c r="S105" s="43">
        <f t="shared" si="8"/>
        <v>16954954.890000001</v>
      </c>
      <c r="T105" s="43">
        <f t="shared" si="1"/>
        <v>930</v>
      </c>
      <c r="U105" s="43">
        <f t="shared" si="1"/>
        <v>22880826.289999999</v>
      </c>
      <c r="V105" s="16"/>
    </row>
    <row r="106" spans="1:22" s="9" customFormat="1">
      <c r="A106" s="33">
        <v>99</v>
      </c>
      <c r="B106" s="54" t="s">
        <v>177</v>
      </c>
      <c r="C106" s="1" t="s">
        <v>178</v>
      </c>
      <c r="D106" s="44">
        <v>30</v>
      </c>
      <c r="E106" s="44">
        <v>321359.48</v>
      </c>
      <c r="F106" s="44">
        <v>214</v>
      </c>
      <c r="G106" s="44">
        <v>3959769.83</v>
      </c>
      <c r="H106" s="44">
        <v>202</v>
      </c>
      <c r="I106" s="44">
        <v>1917878.9</v>
      </c>
      <c r="J106" s="44">
        <v>848</v>
      </c>
      <c r="K106" s="44">
        <v>5820719.6299999999</v>
      </c>
      <c r="L106" s="42">
        <f t="shared" si="0"/>
        <v>1294</v>
      </c>
      <c r="M106" s="42">
        <f t="shared" si="0"/>
        <v>12019727.84</v>
      </c>
      <c r="N106" s="44">
        <v>842</v>
      </c>
      <c r="O106" s="44">
        <v>9027285.4199999999</v>
      </c>
      <c r="P106" s="44">
        <v>47</v>
      </c>
      <c r="Q106" s="44">
        <v>1447529.91</v>
      </c>
      <c r="R106" s="42">
        <f t="shared" si="8"/>
        <v>889</v>
      </c>
      <c r="S106" s="42">
        <f t="shared" si="8"/>
        <v>10474815.33</v>
      </c>
      <c r="T106" s="42">
        <f t="shared" si="1"/>
        <v>2183</v>
      </c>
      <c r="U106" s="42">
        <f t="shared" si="1"/>
        <v>22494543.170000002</v>
      </c>
      <c r="V106" s="16"/>
    </row>
    <row r="107" spans="1:22" s="9" customFormat="1">
      <c r="A107" s="30">
        <v>100</v>
      </c>
      <c r="B107" s="53" t="s">
        <v>169</v>
      </c>
      <c r="C107" s="32" t="s">
        <v>170</v>
      </c>
      <c r="D107" s="43">
        <v>1</v>
      </c>
      <c r="E107" s="43">
        <v>6064</v>
      </c>
      <c r="F107" s="43">
        <v>91</v>
      </c>
      <c r="G107" s="43">
        <v>1528171.27</v>
      </c>
      <c r="H107" s="43">
        <v>3</v>
      </c>
      <c r="I107" s="43">
        <v>11276.38</v>
      </c>
      <c r="J107" s="43">
        <v>179</v>
      </c>
      <c r="K107" s="43">
        <v>9363028.4900000002</v>
      </c>
      <c r="L107" s="43">
        <f t="shared" si="0"/>
        <v>274</v>
      </c>
      <c r="M107" s="43">
        <f t="shared" si="0"/>
        <v>10908540.140000001</v>
      </c>
      <c r="N107" s="43">
        <v>415</v>
      </c>
      <c r="O107" s="43">
        <v>10902674.6</v>
      </c>
      <c r="P107" s="43">
        <v>5</v>
      </c>
      <c r="Q107" s="43">
        <v>37615.58</v>
      </c>
      <c r="R107" s="43">
        <f t="shared" si="8"/>
        <v>420</v>
      </c>
      <c r="S107" s="43">
        <f t="shared" si="8"/>
        <v>10940290.18</v>
      </c>
      <c r="T107" s="43">
        <f t="shared" si="1"/>
        <v>694</v>
      </c>
      <c r="U107" s="43">
        <f t="shared" si="1"/>
        <v>21848830.32</v>
      </c>
      <c r="V107" s="16"/>
    </row>
    <row r="108" spans="1:22" s="9" customFormat="1">
      <c r="A108" s="33">
        <v>101</v>
      </c>
      <c r="B108" s="54" t="s">
        <v>241</v>
      </c>
      <c r="C108" s="1" t="s">
        <v>333</v>
      </c>
      <c r="D108" s="44">
        <v>3</v>
      </c>
      <c r="E108" s="44">
        <v>26581.39</v>
      </c>
      <c r="F108" s="44">
        <v>110</v>
      </c>
      <c r="G108" s="44">
        <v>4797348.92</v>
      </c>
      <c r="H108" s="44">
        <v>474</v>
      </c>
      <c r="I108" s="44">
        <v>1708778.44</v>
      </c>
      <c r="J108" s="44">
        <v>451</v>
      </c>
      <c r="K108" s="44">
        <v>4711437.1500000004</v>
      </c>
      <c r="L108" s="42">
        <f t="shared" si="0"/>
        <v>1038</v>
      </c>
      <c r="M108" s="42">
        <f t="shared" si="0"/>
        <v>11244145.9</v>
      </c>
      <c r="N108" s="44">
        <v>138</v>
      </c>
      <c r="O108" s="44">
        <v>8784792.3399999999</v>
      </c>
      <c r="P108" s="44">
        <v>78</v>
      </c>
      <c r="Q108" s="44">
        <v>1085931.32</v>
      </c>
      <c r="R108" s="42">
        <f t="shared" si="8"/>
        <v>216</v>
      </c>
      <c r="S108" s="42">
        <f t="shared" si="8"/>
        <v>9870723.6600000001</v>
      </c>
      <c r="T108" s="42">
        <f t="shared" si="1"/>
        <v>1254</v>
      </c>
      <c r="U108" s="42">
        <f t="shared" si="1"/>
        <v>21114869.560000002</v>
      </c>
      <c r="V108" s="16"/>
    </row>
    <row r="109" spans="1:22" s="9" customFormat="1">
      <c r="A109" s="30">
        <v>102</v>
      </c>
      <c r="B109" s="53" t="s">
        <v>287</v>
      </c>
      <c r="C109" s="32" t="s">
        <v>288</v>
      </c>
      <c r="D109" s="43">
        <v>1</v>
      </c>
      <c r="E109" s="43">
        <v>30181</v>
      </c>
      <c r="F109" s="43">
        <v>2</v>
      </c>
      <c r="G109" s="43">
        <v>100304</v>
      </c>
      <c r="H109" s="43">
        <v>1157</v>
      </c>
      <c r="I109" s="43">
        <v>992435.68</v>
      </c>
      <c r="J109" s="43">
        <v>1111</v>
      </c>
      <c r="K109" s="43">
        <v>1265118.9099999999</v>
      </c>
      <c r="L109" s="43">
        <f t="shared" si="0"/>
        <v>2271</v>
      </c>
      <c r="M109" s="43">
        <f t="shared" si="0"/>
        <v>2388039.59</v>
      </c>
      <c r="N109" s="43">
        <v>106</v>
      </c>
      <c r="O109" s="43">
        <v>9488656.9199999999</v>
      </c>
      <c r="P109" s="43">
        <v>80</v>
      </c>
      <c r="Q109" s="43">
        <v>9134917.4000000004</v>
      </c>
      <c r="R109" s="43">
        <f t="shared" si="8"/>
        <v>186</v>
      </c>
      <c r="S109" s="43">
        <f t="shared" si="8"/>
        <v>18623574.32</v>
      </c>
      <c r="T109" s="43">
        <f t="shared" si="1"/>
        <v>2457</v>
      </c>
      <c r="U109" s="43">
        <f t="shared" si="1"/>
        <v>21011613.91</v>
      </c>
      <c r="V109" s="16"/>
    </row>
    <row r="110" spans="1:22" s="9" customFormat="1">
      <c r="A110" s="33">
        <v>103</v>
      </c>
      <c r="B110" s="54" t="s">
        <v>221</v>
      </c>
      <c r="C110" s="1" t="s">
        <v>222</v>
      </c>
      <c r="D110" s="44"/>
      <c r="E110" s="44"/>
      <c r="F110" s="44">
        <v>46</v>
      </c>
      <c r="G110" s="44">
        <v>642839.04000000004</v>
      </c>
      <c r="H110" s="44">
        <v>166</v>
      </c>
      <c r="I110" s="44">
        <v>292494.15999999997</v>
      </c>
      <c r="J110" s="44">
        <v>629</v>
      </c>
      <c r="K110" s="44">
        <v>3236445.58</v>
      </c>
      <c r="L110" s="42">
        <f t="shared" si="0"/>
        <v>841</v>
      </c>
      <c r="M110" s="42">
        <f t="shared" si="0"/>
        <v>4171778.7800000003</v>
      </c>
      <c r="N110" s="44">
        <v>271</v>
      </c>
      <c r="O110" s="44">
        <v>10065471.09</v>
      </c>
      <c r="P110" s="44">
        <v>47</v>
      </c>
      <c r="Q110" s="44">
        <v>6499685.4800000004</v>
      </c>
      <c r="R110" s="42">
        <f t="shared" si="8"/>
        <v>318</v>
      </c>
      <c r="S110" s="42">
        <f t="shared" si="8"/>
        <v>16565156.57</v>
      </c>
      <c r="T110" s="42">
        <f t="shared" si="1"/>
        <v>1159</v>
      </c>
      <c r="U110" s="42">
        <f t="shared" si="1"/>
        <v>20736935.350000001</v>
      </c>
      <c r="V110" s="16"/>
    </row>
    <row r="111" spans="1:22" s="9" customFormat="1">
      <c r="A111" s="30">
        <v>104</v>
      </c>
      <c r="B111" s="31" t="s">
        <v>225</v>
      </c>
      <c r="C111" s="32" t="s">
        <v>226</v>
      </c>
      <c r="D111" s="43"/>
      <c r="E111" s="43"/>
      <c r="F111" s="43"/>
      <c r="G111" s="43"/>
      <c r="H111" s="43">
        <v>99</v>
      </c>
      <c r="I111" s="43">
        <v>2750850.57</v>
      </c>
      <c r="J111" s="43">
        <v>477</v>
      </c>
      <c r="K111" s="43">
        <v>7277232.6699999999</v>
      </c>
      <c r="L111" s="43">
        <f t="shared" si="0"/>
        <v>576</v>
      </c>
      <c r="M111" s="43">
        <f t="shared" si="0"/>
        <v>10028083.24</v>
      </c>
      <c r="N111" s="43">
        <v>473</v>
      </c>
      <c r="O111" s="43">
        <v>7286757.1200000001</v>
      </c>
      <c r="P111" s="43">
        <v>98</v>
      </c>
      <c r="Q111" s="43">
        <v>2758850.57</v>
      </c>
      <c r="R111" s="43">
        <f t="shared" si="8"/>
        <v>571</v>
      </c>
      <c r="S111" s="43">
        <f t="shared" si="8"/>
        <v>10045607.689999999</v>
      </c>
      <c r="T111" s="43">
        <f t="shared" si="1"/>
        <v>1147</v>
      </c>
      <c r="U111" s="43">
        <f t="shared" si="1"/>
        <v>20073690.93</v>
      </c>
      <c r="V111" s="16"/>
    </row>
    <row r="112" spans="1:22" s="9" customFormat="1">
      <c r="A112" s="33">
        <v>105</v>
      </c>
      <c r="B112" s="54" t="s">
        <v>235</v>
      </c>
      <c r="C112" s="1" t="s">
        <v>236</v>
      </c>
      <c r="D112" s="44"/>
      <c r="E112" s="44"/>
      <c r="F112" s="44">
        <v>3</v>
      </c>
      <c r="G112" s="44">
        <v>49820</v>
      </c>
      <c r="H112" s="44">
        <v>36</v>
      </c>
      <c r="I112" s="44">
        <v>1607148.12</v>
      </c>
      <c r="J112" s="44">
        <v>279</v>
      </c>
      <c r="K112" s="44">
        <v>8907516.3900000006</v>
      </c>
      <c r="L112" s="42">
        <f t="shared" si="0"/>
        <v>318</v>
      </c>
      <c r="M112" s="42">
        <f t="shared" si="0"/>
        <v>10564484.510000002</v>
      </c>
      <c r="N112" s="44">
        <v>11</v>
      </c>
      <c r="O112" s="44">
        <v>8245688.29</v>
      </c>
      <c r="P112" s="44">
        <v>2</v>
      </c>
      <c r="Q112" s="44">
        <v>1050000</v>
      </c>
      <c r="R112" s="42">
        <f t="shared" si="8"/>
        <v>13</v>
      </c>
      <c r="S112" s="42">
        <f t="shared" si="8"/>
        <v>9295688.2899999991</v>
      </c>
      <c r="T112" s="42">
        <f t="shared" si="1"/>
        <v>331</v>
      </c>
      <c r="U112" s="42">
        <f t="shared" si="1"/>
        <v>19860172.800000001</v>
      </c>
      <c r="V112" s="16"/>
    </row>
    <row r="113" spans="1:22" s="9" customFormat="1">
      <c r="A113" s="30">
        <v>106</v>
      </c>
      <c r="B113" s="53" t="s">
        <v>242</v>
      </c>
      <c r="C113" s="32" t="s">
        <v>243</v>
      </c>
      <c r="D113" s="43"/>
      <c r="E113" s="43"/>
      <c r="F113" s="43">
        <v>1</v>
      </c>
      <c r="G113" s="43">
        <v>7544.7</v>
      </c>
      <c r="H113" s="43">
        <v>80</v>
      </c>
      <c r="I113" s="43">
        <v>160931.78</v>
      </c>
      <c r="J113" s="43">
        <v>337</v>
      </c>
      <c r="K113" s="43">
        <v>9729957.2799999993</v>
      </c>
      <c r="L113" s="43">
        <f t="shared" si="0"/>
        <v>418</v>
      </c>
      <c r="M113" s="43">
        <f t="shared" si="0"/>
        <v>9898433.7599999979</v>
      </c>
      <c r="N113" s="43">
        <v>730</v>
      </c>
      <c r="O113" s="43">
        <v>9610925.3399999999</v>
      </c>
      <c r="P113" s="43">
        <v>6</v>
      </c>
      <c r="Q113" s="43">
        <v>35412.5</v>
      </c>
      <c r="R113" s="43">
        <f t="shared" si="8"/>
        <v>736</v>
      </c>
      <c r="S113" s="43">
        <f t="shared" si="8"/>
        <v>9646337.8399999999</v>
      </c>
      <c r="T113" s="43">
        <f t="shared" si="1"/>
        <v>1154</v>
      </c>
      <c r="U113" s="43">
        <f t="shared" si="1"/>
        <v>19544771.599999998</v>
      </c>
      <c r="V113" s="16"/>
    </row>
    <row r="114" spans="1:22" s="9" customFormat="1">
      <c r="A114" s="33">
        <v>107</v>
      </c>
      <c r="B114" s="54" t="s">
        <v>201</v>
      </c>
      <c r="C114" s="1" t="s">
        <v>202</v>
      </c>
      <c r="D114" s="44">
        <v>2</v>
      </c>
      <c r="E114" s="44">
        <v>24140.3</v>
      </c>
      <c r="F114" s="44">
        <v>19</v>
      </c>
      <c r="G114" s="44">
        <v>414317.42</v>
      </c>
      <c r="H114" s="44">
        <v>1092</v>
      </c>
      <c r="I114" s="44">
        <v>1353655.63</v>
      </c>
      <c r="J114" s="44">
        <v>2211</v>
      </c>
      <c r="K114" s="44">
        <v>8774240.7200000007</v>
      </c>
      <c r="L114" s="42">
        <f t="shared" si="0"/>
        <v>3324</v>
      </c>
      <c r="M114" s="42">
        <f t="shared" si="0"/>
        <v>10566354.070000002</v>
      </c>
      <c r="N114" s="44">
        <v>816</v>
      </c>
      <c r="O114" s="44">
        <v>8148016.5800000001</v>
      </c>
      <c r="P114" s="44">
        <v>11</v>
      </c>
      <c r="Q114" s="44">
        <v>297019.84999999998</v>
      </c>
      <c r="R114" s="42">
        <f t="shared" si="8"/>
        <v>827</v>
      </c>
      <c r="S114" s="42">
        <f t="shared" si="8"/>
        <v>8445036.4299999997</v>
      </c>
      <c r="T114" s="42">
        <f t="shared" si="1"/>
        <v>4151</v>
      </c>
      <c r="U114" s="42">
        <f t="shared" si="1"/>
        <v>19011390.5</v>
      </c>
      <c r="V114" s="16"/>
    </row>
    <row r="115" spans="1:22" s="9" customFormat="1">
      <c r="A115" s="30">
        <v>108</v>
      </c>
      <c r="B115" s="53" t="s">
        <v>193</v>
      </c>
      <c r="C115" s="32" t="s">
        <v>194</v>
      </c>
      <c r="D115" s="43">
        <v>1</v>
      </c>
      <c r="E115" s="43">
        <v>33887.26</v>
      </c>
      <c r="F115" s="43">
        <v>2</v>
      </c>
      <c r="G115" s="43">
        <v>12140</v>
      </c>
      <c r="H115" s="43">
        <v>183</v>
      </c>
      <c r="I115" s="43">
        <v>919475.12</v>
      </c>
      <c r="J115" s="43">
        <v>478</v>
      </c>
      <c r="K115" s="43">
        <v>4952020.1900000004</v>
      </c>
      <c r="L115" s="43">
        <f t="shared" si="0"/>
        <v>664</v>
      </c>
      <c r="M115" s="43">
        <f t="shared" si="0"/>
        <v>5917522.5700000003</v>
      </c>
      <c r="N115" s="43">
        <v>661</v>
      </c>
      <c r="O115" s="43">
        <v>8311208.5199999996</v>
      </c>
      <c r="P115" s="43">
        <v>60</v>
      </c>
      <c r="Q115" s="43">
        <v>4302935.97</v>
      </c>
      <c r="R115" s="43">
        <f t="shared" si="8"/>
        <v>721</v>
      </c>
      <c r="S115" s="43">
        <f t="shared" si="8"/>
        <v>12614144.489999998</v>
      </c>
      <c r="T115" s="43">
        <f t="shared" si="1"/>
        <v>1385</v>
      </c>
      <c r="U115" s="43">
        <f t="shared" si="1"/>
        <v>18531667.059999999</v>
      </c>
      <c r="V115" s="16"/>
    </row>
    <row r="116" spans="1:22" s="9" customFormat="1">
      <c r="A116" s="33">
        <v>109</v>
      </c>
      <c r="B116" s="54" t="s">
        <v>197</v>
      </c>
      <c r="C116" s="1" t="s">
        <v>198</v>
      </c>
      <c r="D116" s="44">
        <v>11</v>
      </c>
      <c r="E116" s="44">
        <v>226994.69</v>
      </c>
      <c r="F116" s="44">
        <v>192</v>
      </c>
      <c r="G116" s="44">
        <v>3400056.27</v>
      </c>
      <c r="H116" s="44">
        <v>149</v>
      </c>
      <c r="I116" s="44">
        <v>1308355</v>
      </c>
      <c r="J116" s="44">
        <v>425</v>
      </c>
      <c r="K116" s="44">
        <v>2500336.7141999998</v>
      </c>
      <c r="L116" s="42">
        <f t="shared" si="0"/>
        <v>777</v>
      </c>
      <c r="M116" s="42">
        <f t="shared" si="0"/>
        <v>7435742.6742000002</v>
      </c>
      <c r="N116" s="44">
        <v>304</v>
      </c>
      <c r="O116" s="44">
        <v>7547169.8600000003</v>
      </c>
      <c r="P116" s="44">
        <v>53</v>
      </c>
      <c r="Q116" s="44">
        <v>3186241.44</v>
      </c>
      <c r="R116" s="42">
        <f t="shared" si="8"/>
        <v>357</v>
      </c>
      <c r="S116" s="42">
        <f t="shared" si="8"/>
        <v>10733411.300000001</v>
      </c>
      <c r="T116" s="42">
        <f t="shared" si="1"/>
        <v>1134</v>
      </c>
      <c r="U116" s="42">
        <f t="shared" si="1"/>
        <v>18169153.974200003</v>
      </c>
      <c r="V116" s="16"/>
    </row>
    <row r="117" spans="1:22" s="9" customFormat="1">
      <c r="A117" s="30">
        <v>110</v>
      </c>
      <c r="B117" s="31" t="s">
        <v>189</v>
      </c>
      <c r="C117" s="32" t="s">
        <v>190</v>
      </c>
      <c r="D117" s="43">
        <v>1</v>
      </c>
      <c r="E117" s="43">
        <v>4737.5</v>
      </c>
      <c r="F117" s="43">
        <v>14</v>
      </c>
      <c r="G117" s="43">
        <v>166984.79999999999</v>
      </c>
      <c r="H117" s="43">
        <v>366</v>
      </c>
      <c r="I117" s="43">
        <v>2640507.7000000002</v>
      </c>
      <c r="J117" s="43">
        <v>779</v>
      </c>
      <c r="K117" s="43">
        <v>8215476.5</v>
      </c>
      <c r="L117" s="43">
        <f t="shared" si="0"/>
        <v>1160</v>
      </c>
      <c r="M117" s="43">
        <f t="shared" si="0"/>
        <v>11027706.5</v>
      </c>
      <c r="N117" s="43">
        <v>600</v>
      </c>
      <c r="O117" s="43">
        <v>5901021.6399999997</v>
      </c>
      <c r="P117" s="43">
        <v>7</v>
      </c>
      <c r="Q117" s="43">
        <v>179165.45</v>
      </c>
      <c r="R117" s="43">
        <f t="shared" si="8"/>
        <v>607</v>
      </c>
      <c r="S117" s="43">
        <f t="shared" si="8"/>
        <v>6080187.0899999999</v>
      </c>
      <c r="T117" s="43">
        <f t="shared" si="1"/>
        <v>1767</v>
      </c>
      <c r="U117" s="43">
        <f t="shared" si="1"/>
        <v>17107893.59</v>
      </c>
      <c r="V117" s="16"/>
    </row>
    <row r="118" spans="1:22" s="9" customFormat="1">
      <c r="A118" s="33">
        <v>111</v>
      </c>
      <c r="B118" s="54" t="s">
        <v>211</v>
      </c>
      <c r="C118" s="1" t="s">
        <v>212</v>
      </c>
      <c r="D118" s="44">
        <v>3</v>
      </c>
      <c r="E118" s="44">
        <v>93300</v>
      </c>
      <c r="F118" s="44">
        <v>145</v>
      </c>
      <c r="G118" s="44">
        <v>4393438.32</v>
      </c>
      <c r="H118" s="44">
        <v>95</v>
      </c>
      <c r="I118" s="44">
        <v>1030297.67</v>
      </c>
      <c r="J118" s="44">
        <v>337</v>
      </c>
      <c r="K118" s="44">
        <v>2535600.7400000002</v>
      </c>
      <c r="L118" s="42">
        <f t="shared" si="0"/>
        <v>580</v>
      </c>
      <c r="M118" s="42">
        <f t="shared" si="0"/>
        <v>8052636.7300000004</v>
      </c>
      <c r="N118" s="44">
        <v>356</v>
      </c>
      <c r="O118" s="44">
        <v>6876229.6399999997</v>
      </c>
      <c r="P118" s="44">
        <v>63</v>
      </c>
      <c r="Q118" s="44">
        <v>1018536.83</v>
      </c>
      <c r="R118" s="42">
        <f t="shared" si="8"/>
        <v>419</v>
      </c>
      <c r="S118" s="42">
        <f t="shared" si="8"/>
        <v>7894766.4699999997</v>
      </c>
      <c r="T118" s="42">
        <f t="shared" si="1"/>
        <v>999</v>
      </c>
      <c r="U118" s="42">
        <f t="shared" si="1"/>
        <v>15947403.199999999</v>
      </c>
      <c r="V118" s="16"/>
    </row>
    <row r="119" spans="1:22" s="9" customFormat="1">
      <c r="A119" s="30">
        <v>112</v>
      </c>
      <c r="B119" s="53" t="s">
        <v>209</v>
      </c>
      <c r="C119" s="32" t="s">
        <v>210</v>
      </c>
      <c r="D119" s="43">
        <v>13</v>
      </c>
      <c r="E119" s="43">
        <v>324987.2</v>
      </c>
      <c r="F119" s="43">
        <v>81</v>
      </c>
      <c r="G119" s="43">
        <v>1810667.9</v>
      </c>
      <c r="H119" s="43">
        <v>645</v>
      </c>
      <c r="I119" s="43">
        <v>1901422</v>
      </c>
      <c r="J119" s="43">
        <v>950</v>
      </c>
      <c r="K119" s="43">
        <v>4544781.6900000004</v>
      </c>
      <c r="L119" s="43">
        <f t="shared" si="0"/>
        <v>1689</v>
      </c>
      <c r="M119" s="43">
        <f t="shared" si="0"/>
        <v>8581858.7899999991</v>
      </c>
      <c r="N119" s="43">
        <v>454</v>
      </c>
      <c r="O119" s="43">
        <v>5212609.9000000004</v>
      </c>
      <c r="P119" s="43">
        <v>75</v>
      </c>
      <c r="Q119" s="43">
        <v>1090051.77</v>
      </c>
      <c r="R119" s="43">
        <f t="shared" ref="R119:S138" si="9">N119+P119</f>
        <v>529</v>
      </c>
      <c r="S119" s="43">
        <f t="shared" si="9"/>
        <v>6302661.6699999999</v>
      </c>
      <c r="T119" s="43">
        <f t="shared" si="1"/>
        <v>2218</v>
      </c>
      <c r="U119" s="43">
        <f t="shared" si="1"/>
        <v>14884520.459999999</v>
      </c>
      <c r="V119" s="16"/>
    </row>
    <row r="120" spans="1:22" s="9" customFormat="1">
      <c r="A120" s="33">
        <v>113</v>
      </c>
      <c r="B120" s="54" t="s">
        <v>263</v>
      </c>
      <c r="C120" s="1" t="s">
        <v>264</v>
      </c>
      <c r="D120" s="44"/>
      <c r="E120" s="44"/>
      <c r="F120" s="44"/>
      <c r="G120" s="44"/>
      <c r="H120" s="44">
        <v>34</v>
      </c>
      <c r="I120" s="44">
        <v>35906.93</v>
      </c>
      <c r="J120" s="44">
        <v>89</v>
      </c>
      <c r="K120" s="44">
        <v>7097729.9199999999</v>
      </c>
      <c r="L120" s="42">
        <f t="shared" si="0"/>
        <v>123</v>
      </c>
      <c r="M120" s="42">
        <f t="shared" si="0"/>
        <v>7133636.8499999996</v>
      </c>
      <c r="N120" s="44">
        <v>484</v>
      </c>
      <c r="O120" s="44">
        <v>7062716.9699999997</v>
      </c>
      <c r="P120" s="44">
        <v>1</v>
      </c>
      <c r="Q120" s="44">
        <v>3341.4</v>
      </c>
      <c r="R120" s="42">
        <f t="shared" si="9"/>
        <v>485</v>
      </c>
      <c r="S120" s="42">
        <f t="shared" si="9"/>
        <v>7066058.3700000001</v>
      </c>
      <c r="T120" s="42">
        <f t="shared" si="1"/>
        <v>608</v>
      </c>
      <c r="U120" s="42">
        <f t="shared" si="1"/>
        <v>14199695.219999999</v>
      </c>
      <c r="V120" s="16"/>
    </row>
    <row r="121" spans="1:22" s="9" customFormat="1">
      <c r="A121" s="30">
        <v>114</v>
      </c>
      <c r="B121" s="53" t="s">
        <v>328</v>
      </c>
      <c r="C121" s="32" t="s">
        <v>329</v>
      </c>
      <c r="D121" s="43"/>
      <c r="E121" s="43"/>
      <c r="F121" s="43">
        <v>151</v>
      </c>
      <c r="G121" s="43">
        <v>2091179.48</v>
      </c>
      <c r="H121" s="43">
        <v>93</v>
      </c>
      <c r="I121" s="43">
        <v>548403.37</v>
      </c>
      <c r="J121" s="43">
        <v>185</v>
      </c>
      <c r="K121" s="43">
        <v>1604301.44</v>
      </c>
      <c r="L121" s="43">
        <f t="shared" si="0"/>
        <v>429</v>
      </c>
      <c r="M121" s="43">
        <f t="shared" si="0"/>
        <v>4243884.29</v>
      </c>
      <c r="N121" s="43">
        <v>260</v>
      </c>
      <c r="O121" s="43">
        <v>5819050.5</v>
      </c>
      <c r="P121" s="43">
        <v>29</v>
      </c>
      <c r="Q121" s="43">
        <v>2671738.2000000002</v>
      </c>
      <c r="R121" s="43">
        <f t="shared" si="9"/>
        <v>289</v>
      </c>
      <c r="S121" s="43">
        <f t="shared" si="9"/>
        <v>8490788.6999999993</v>
      </c>
      <c r="T121" s="43">
        <f t="shared" si="1"/>
        <v>718</v>
      </c>
      <c r="U121" s="43">
        <f t="shared" si="1"/>
        <v>12734672.989999998</v>
      </c>
      <c r="V121" s="16"/>
    </row>
    <row r="122" spans="1:22" s="9" customFormat="1">
      <c r="A122" s="33">
        <v>115</v>
      </c>
      <c r="B122" s="54" t="s">
        <v>59</v>
      </c>
      <c r="C122" s="1" t="s">
        <v>60</v>
      </c>
      <c r="D122" s="44"/>
      <c r="E122" s="44"/>
      <c r="F122" s="44"/>
      <c r="G122" s="44"/>
      <c r="H122" s="44">
        <v>2</v>
      </c>
      <c r="I122" s="44">
        <v>12675967.49</v>
      </c>
      <c r="J122" s="44"/>
      <c r="K122" s="44"/>
      <c r="L122" s="42">
        <f t="shared" si="0"/>
        <v>2</v>
      </c>
      <c r="M122" s="42">
        <f t="shared" si="0"/>
        <v>12675967.49</v>
      </c>
      <c r="N122" s="44"/>
      <c r="O122" s="44"/>
      <c r="P122" s="44"/>
      <c r="Q122" s="44"/>
      <c r="R122" s="42">
        <f t="shared" si="9"/>
        <v>0</v>
      </c>
      <c r="S122" s="42">
        <f t="shared" si="9"/>
        <v>0</v>
      </c>
      <c r="T122" s="42">
        <f t="shared" si="1"/>
        <v>2</v>
      </c>
      <c r="U122" s="42">
        <f t="shared" si="1"/>
        <v>12675967.49</v>
      </c>
      <c r="V122" s="16"/>
    </row>
    <row r="123" spans="1:22" s="9" customFormat="1">
      <c r="A123" s="30">
        <v>116</v>
      </c>
      <c r="B123" s="53" t="s">
        <v>215</v>
      </c>
      <c r="C123" s="32" t="s">
        <v>216</v>
      </c>
      <c r="D123" s="43"/>
      <c r="E123" s="43"/>
      <c r="F123" s="43">
        <v>4</v>
      </c>
      <c r="G123" s="43">
        <v>32573.599999999999</v>
      </c>
      <c r="H123" s="43">
        <v>178</v>
      </c>
      <c r="I123" s="43">
        <v>605519.92000000004</v>
      </c>
      <c r="J123" s="43">
        <v>769</v>
      </c>
      <c r="K123" s="43">
        <v>6062300.1500000004</v>
      </c>
      <c r="L123" s="43">
        <f t="shared" si="0"/>
        <v>951</v>
      </c>
      <c r="M123" s="43">
        <f t="shared" si="0"/>
        <v>6700393.6699999999</v>
      </c>
      <c r="N123" s="43">
        <v>441</v>
      </c>
      <c r="O123" s="43">
        <v>5474798.7599999998</v>
      </c>
      <c r="P123" s="43">
        <v>4</v>
      </c>
      <c r="Q123" s="43">
        <v>5414</v>
      </c>
      <c r="R123" s="43">
        <f t="shared" si="9"/>
        <v>445</v>
      </c>
      <c r="S123" s="43">
        <f t="shared" si="9"/>
        <v>5480212.7599999998</v>
      </c>
      <c r="T123" s="43">
        <f t="shared" si="1"/>
        <v>1396</v>
      </c>
      <c r="U123" s="43">
        <f t="shared" si="1"/>
        <v>12180606.43</v>
      </c>
      <c r="V123" s="16"/>
    </row>
    <row r="124" spans="1:22" s="9" customFormat="1">
      <c r="A124" s="33">
        <v>117</v>
      </c>
      <c r="B124" s="54" t="s">
        <v>307</v>
      </c>
      <c r="C124" s="1" t="s">
        <v>308</v>
      </c>
      <c r="D124" s="44">
        <v>4</v>
      </c>
      <c r="E124" s="44">
        <v>33731.379999999997</v>
      </c>
      <c r="F124" s="44">
        <v>41</v>
      </c>
      <c r="G124" s="44">
        <v>776153.19</v>
      </c>
      <c r="H124" s="44">
        <v>73</v>
      </c>
      <c r="I124" s="44">
        <v>237943.41</v>
      </c>
      <c r="J124" s="44">
        <v>712</v>
      </c>
      <c r="K124" s="44">
        <v>4896212.47</v>
      </c>
      <c r="L124" s="42">
        <f t="shared" si="0"/>
        <v>830</v>
      </c>
      <c r="M124" s="42">
        <f t="shared" si="0"/>
        <v>5944040.4500000002</v>
      </c>
      <c r="N124" s="44">
        <v>1368</v>
      </c>
      <c r="O124" s="44">
        <v>5596863.21</v>
      </c>
      <c r="P124" s="44">
        <v>19</v>
      </c>
      <c r="Q124" s="44">
        <v>205979.66</v>
      </c>
      <c r="R124" s="42">
        <f t="shared" si="9"/>
        <v>1387</v>
      </c>
      <c r="S124" s="42">
        <f t="shared" si="9"/>
        <v>5802842.8700000001</v>
      </c>
      <c r="T124" s="42">
        <f t="shared" si="1"/>
        <v>2217</v>
      </c>
      <c r="U124" s="42">
        <f t="shared" si="1"/>
        <v>11746883.32</v>
      </c>
      <c r="V124" s="16"/>
    </row>
    <row r="125" spans="1:22" s="9" customFormat="1">
      <c r="A125" s="30">
        <v>118</v>
      </c>
      <c r="B125" s="31" t="s">
        <v>233</v>
      </c>
      <c r="C125" s="32" t="s">
        <v>234</v>
      </c>
      <c r="D125" s="43">
        <v>2</v>
      </c>
      <c r="E125" s="43">
        <v>89100</v>
      </c>
      <c r="F125" s="43">
        <v>8</v>
      </c>
      <c r="G125" s="43">
        <v>49450</v>
      </c>
      <c r="H125" s="43">
        <v>192</v>
      </c>
      <c r="I125" s="43">
        <v>1077244.82</v>
      </c>
      <c r="J125" s="43">
        <v>527</v>
      </c>
      <c r="K125" s="43">
        <v>4759520.9800000004</v>
      </c>
      <c r="L125" s="43">
        <f t="shared" si="0"/>
        <v>729</v>
      </c>
      <c r="M125" s="43">
        <f t="shared" si="0"/>
        <v>5975315.8000000007</v>
      </c>
      <c r="N125" s="43">
        <v>217</v>
      </c>
      <c r="O125" s="43">
        <v>3767237.09</v>
      </c>
      <c r="P125" s="43">
        <v>11</v>
      </c>
      <c r="Q125" s="43">
        <v>220782.31</v>
      </c>
      <c r="R125" s="43">
        <f t="shared" si="9"/>
        <v>228</v>
      </c>
      <c r="S125" s="43">
        <f t="shared" si="9"/>
        <v>3988019.4</v>
      </c>
      <c r="T125" s="43">
        <f t="shared" si="1"/>
        <v>957</v>
      </c>
      <c r="U125" s="43">
        <f t="shared" si="1"/>
        <v>9963335.2000000011</v>
      </c>
      <c r="V125" s="16"/>
    </row>
    <row r="126" spans="1:22" s="9" customFormat="1">
      <c r="A126" s="33">
        <v>119</v>
      </c>
      <c r="B126" s="54" t="s">
        <v>265</v>
      </c>
      <c r="C126" s="1" t="s">
        <v>266</v>
      </c>
      <c r="D126" s="44"/>
      <c r="E126" s="44"/>
      <c r="F126" s="44">
        <v>12</v>
      </c>
      <c r="G126" s="44">
        <v>310996.02</v>
      </c>
      <c r="H126" s="44">
        <v>133</v>
      </c>
      <c r="I126" s="44">
        <v>748392.48</v>
      </c>
      <c r="J126" s="44">
        <v>605</v>
      </c>
      <c r="K126" s="44">
        <v>4345788.58</v>
      </c>
      <c r="L126" s="42">
        <f t="shared" si="0"/>
        <v>750</v>
      </c>
      <c r="M126" s="42">
        <f t="shared" si="0"/>
        <v>5405177.0800000001</v>
      </c>
      <c r="N126" s="44">
        <v>313</v>
      </c>
      <c r="O126" s="44">
        <v>3902213.44</v>
      </c>
      <c r="P126" s="44"/>
      <c r="Q126" s="44"/>
      <c r="R126" s="42">
        <f t="shared" si="9"/>
        <v>313</v>
      </c>
      <c r="S126" s="42">
        <f t="shared" si="9"/>
        <v>3902213.44</v>
      </c>
      <c r="T126" s="42">
        <f t="shared" si="1"/>
        <v>1063</v>
      </c>
      <c r="U126" s="42">
        <f t="shared" si="1"/>
        <v>9307390.5199999996</v>
      </c>
      <c r="V126" s="16"/>
    </row>
    <row r="127" spans="1:22" s="9" customFormat="1">
      <c r="A127" s="30">
        <v>120</v>
      </c>
      <c r="B127" s="53" t="s">
        <v>249</v>
      </c>
      <c r="C127" s="32" t="s">
        <v>250</v>
      </c>
      <c r="D127" s="43">
        <v>7</v>
      </c>
      <c r="E127" s="43">
        <v>220051.5</v>
      </c>
      <c r="F127" s="43">
        <v>17</v>
      </c>
      <c r="G127" s="43">
        <v>227843.93</v>
      </c>
      <c r="H127" s="43">
        <v>64</v>
      </c>
      <c r="I127" s="43">
        <v>1123954.9099999999</v>
      </c>
      <c r="J127" s="43">
        <v>420</v>
      </c>
      <c r="K127" s="43">
        <v>3534773.36</v>
      </c>
      <c r="L127" s="43">
        <f t="shared" si="0"/>
        <v>508</v>
      </c>
      <c r="M127" s="43">
        <f t="shared" si="0"/>
        <v>5106623.6999999993</v>
      </c>
      <c r="N127" s="43">
        <v>223</v>
      </c>
      <c r="O127" s="43">
        <v>3071724.32</v>
      </c>
      <c r="P127" s="43">
        <v>24</v>
      </c>
      <c r="Q127" s="43">
        <v>653109.57999999996</v>
      </c>
      <c r="R127" s="43">
        <f t="shared" si="9"/>
        <v>247</v>
      </c>
      <c r="S127" s="43">
        <f t="shared" si="9"/>
        <v>3724833.9</v>
      </c>
      <c r="T127" s="43">
        <f t="shared" si="1"/>
        <v>755</v>
      </c>
      <c r="U127" s="43">
        <f t="shared" si="1"/>
        <v>8831457.5999999996</v>
      </c>
      <c r="V127" s="16"/>
    </row>
    <row r="128" spans="1:22" s="9" customFormat="1">
      <c r="A128" s="33">
        <v>121</v>
      </c>
      <c r="B128" s="54" t="s">
        <v>161</v>
      </c>
      <c r="C128" s="1" t="s">
        <v>162</v>
      </c>
      <c r="D128" s="44">
        <v>2</v>
      </c>
      <c r="E128" s="44">
        <v>17781.25</v>
      </c>
      <c r="F128" s="44">
        <v>66</v>
      </c>
      <c r="G128" s="44">
        <v>1223497.23</v>
      </c>
      <c r="H128" s="44">
        <v>111</v>
      </c>
      <c r="I128" s="44">
        <v>477372.69</v>
      </c>
      <c r="J128" s="44">
        <v>425</v>
      </c>
      <c r="K128" s="44">
        <v>2523416.36</v>
      </c>
      <c r="L128" s="42">
        <f t="shared" si="0"/>
        <v>604</v>
      </c>
      <c r="M128" s="42">
        <f t="shared" si="0"/>
        <v>4242067.5299999993</v>
      </c>
      <c r="N128" s="44">
        <v>935</v>
      </c>
      <c r="O128" s="44">
        <v>3864922.71</v>
      </c>
      <c r="P128" s="44">
        <v>23</v>
      </c>
      <c r="Q128" s="44">
        <v>625161.73</v>
      </c>
      <c r="R128" s="42">
        <f t="shared" si="9"/>
        <v>958</v>
      </c>
      <c r="S128" s="42">
        <f t="shared" si="9"/>
        <v>4490084.4399999995</v>
      </c>
      <c r="T128" s="42">
        <f t="shared" si="1"/>
        <v>1562</v>
      </c>
      <c r="U128" s="42">
        <f t="shared" si="1"/>
        <v>8732151.9699999988</v>
      </c>
      <c r="V128" s="16"/>
    </row>
    <row r="129" spans="1:22" s="9" customFormat="1">
      <c r="A129" s="30">
        <v>122</v>
      </c>
      <c r="B129" s="53" t="s">
        <v>207</v>
      </c>
      <c r="C129" s="32" t="s">
        <v>208</v>
      </c>
      <c r="D129" s="43">
        <v>4</v>
      </c>
      <c r="E129" s="43">
        <v>62836.2</v>
      </c>
      <c r="F129" s="43">
        <v>51</v>
      </c>
      <c r="G129" s="43">
        <v>844565.71</v>
      </c>
      <c r="H129" s="43">
        <v>142</v>
      </c>
      <c r="I129" s="43">
        <v>2046888.15</v>
      </c>
      <c r="J129" s="43">
        <v>232</v>
      </c>
      <c r="K129" s="43">
        <v>2189905.2799999998</v>
      </c>
      <c r="L129" s="43">
        <f t="shared" si="0"/>
        <v>429</v>
      </c>
      <c r="M129" s="43">
        <f t="shared" si="0"/>
        <v>5144195.34</v>
      </c>
      <c r="N129" s="43">
        <v>102</v>
      </c>
      <c r="O129" s="43">
        <v>2120737.66</v>
      </c>
      <c r="P129" s="43">
        <v>32</v>
      </c>
      <c r="Q129" s="43">
        <v>1191904.26</v>
      </c>
      <c r="R129" s="43">
        <f t="shared" si="9"/>
        <v>134</v>
      </c>
      <c r="S129" s="43">
        <f t="shared" si="9"/>
        <v>3312641.92</v>
      </c>
      <c r="T129" s="43">
        <f t="shared" si="1"/>
        <v>563</v>
      </c>
      <c r="U129" s="43">
        <f t="shared" si="1"/>
        <v>8456837.2599999998</v>
      </c>
      <c r="V129" s="16"/>
    </row>
    <row r="130" spans="1:22" s="9" customFormat="1">
      <c r="A130" s="33">
        <v>123</v>
      </c>
      <c r="B130" s="54" t="s">
        <v>255</v>
      </c>
      <c r="C130" s="1" t="s">
        <v>256</v>
      </c>
      <c r="D130" s="44">
        <v>11</v>
      </c>
      <c r="E130" s="44">
        <v>29944.48</v>
      </c>
      <c r="F130" s="44">
        <v>69</v>
      </c>
      <c r="G130" s="44">
        <v>721615.98</v>
      </c>
      <c r="H130" s="44">
        <v>174</v>
      </c>
      <c r="I130" s="44">
        <v>438619.58</v>
      </c>
      <c r="J130" s="44">
        <v>501</v>
      </c>
      <c r="K130" s="44">
        <v>3309948.78</v>
      </c>
      <c r="L130" s="42">
        <f t="shared" si="0"/>
        <v>755</v>
      </c>
      <c r="M130" s="42">
        <f t="shared" si="0"/>
        <v>4500128.82</v>
      </c>
      <c r="N130" s="44">
        <v>386</v>
      </c>
      <c r="O130" s="44">
        <v>3555244.69</v>
      </c>
      <c r="P130" s="44">
        <v>5</v>
      </c>
      <c r="Q130" s="44">
        <v>17895.87</v>
      </c>
      <c r="R130" s="42">
        <f t="shared" si="9"/>
        <v>391</v>
      </c>
      <c r="S130" s="42">
        <f t="shared" si="9"/>
        <v>3573140.56</v>
      </c>
      <c r="T130" s="42">
        <f t="shared" si="1"/>
        <v>1146</v>
      </c>
      <c r="U130" s="42">
        <f t="shared" si="1"/>
        <v>8073269.3800000008</v>
      </c>
      <c r="V130" s="16"/>
    </row>
    <row r="131" spans="1:22" s="9" customFormat="1">
      <c r="A131" s="30">
        <v>124</v>
      </c>
      <c r="B131" s="53" t="s">
        <v>229</v>
      </c>
      <c r="C131" s="32" t="s">
        <v>230</v>
      </c>
      <c r="D131" s="43">
        <v>56</v>
      </c>
      <c r="E131" s="43">
        <v>3298265.1</v>
      </c>
      <c r="F131" s="43">
        <v>7</v>
      </c>
      <c r="G131" s="43">
        <v>122980.23</v>
      </c>
      <c r="H131" s="43">
        <v>14</v>
      </c>
      <c r="I131" s="43">
        <v>126124.12</v>
      </c>
      <c r="J131" s="43">
        <v>84</v>
      </c>
      <c r="K131" s="43">
        <v>1004437.11</v>
      </c>
      <c r="L131" s="43">
        <f t="shared" si="0"/>
        <v>161</v>
      </c>
      <c r="M131" s="43">
        <f t="shared" si="0"/>
        <v>4551806.5600000005</v>
      </c>
      <c r="N131" s="43">
        <v>2</v>
      </c>
      <c r="O131" s="43">
        <v>180000</v>
      </c>
      <c r="P131" s="43">
        <v>17</v>
      </c>
      <c r="Q131" s="43">
        <v>2504802.6</v>
      </c>
      <c r="R131" s="43">
        <f t="shared" si="9"/>
        <v>19</v>
      </c>
      <c r="S131" s="43">
        <f t="shared" si="9"/>
        <v>2684802.6</v>
      </c>
      <c r="T131" s="43">
        <f t="shared" si="1"/>
        <v>180</v>
      </c>
      <c r="U131" s="43">
        <f t="shared" si="1"/>
        <v>7236609.1600000001</v>
      </c>
      <c r="V131" s="16"/>
    </row>
    <row r="132" spans="1:22" s="9" customFormat="1">
      <c r="A132" s="33">
        <v>125</v>
      </c>
      <c r="B132" s="54" t="s">
        <v>261</v>
      </c>
      <c r="C132" s="1" t="s">
        <v>262</v>
      </c>
      <c r="D132" s="44">
        <v>1</v>
      </c>
      <c r="E132" s="44">
        <v>55072.13</v>
      </c>
      <c r="F132" s="44">
        <v>9</v>
      </c>
      <c r="G132" s="44">
        <v>220900.38</v>
      </c>
      <c r="H132" s="44">
        <v>28</v>
      </c>
      <c r="I132" s="44">
        <v>407569.27</v>
      </c>
      <c r="J132" s="44">
        <v>472</v>
      </c>
      <c r="K132" s="44">
        <v>2685520.12</v>
      </c>
      <c r="L132" s="42">
        <f t="shared" si="0"/>
        <v>510</v>
      </c>
      <c r="M132" s="42">
        <f t="shared" si="0"/>
        <v>3369061.9</v>
      </c>
      <c r="N132" s="44">
        <v>409</v>
      </c>
      <c r="O132" s="44">
        <v>2648492.88</v>
      </c>
      <c r="P132" s="44">
        <v>8</v>
      </c>
      <c r="Q132" s="44">
        <v>210162.67</v>
      </c>
      <c r="R132" s="42">
        <f t="shared" si="9"/>
        <v>417</v>
      </c>
      <c r="S132" s="42">
        <f t="shared" si="9"/>
        <v>2858655.55</v>
      </c>
      <c r="T132" s="42">
        <f t="shared" si="1"/>
        <v>927</v>
      </c>
      <c r="U132" s="42">
        <f t="shared" si="1"/>
        <v>6227717.4499999993</v>
      </c>
      <c r="V132" s="16"/>
    </row>
    <row r="133" spans="1:22" s="9" customFormat="1">
      <c r="A133" s="30">
        <v>126</v>
      </c>
      <c r="B133" s="53" t="s">
        <v>217</v>
      </c>
      <c r="C133" s="32" t="s">
        <v>218</v>
      </c>
      <c r="D133" s="43">
        <v>45</v>
      </c>
      <c r="E133" s="43">
        <v>2165146.91</v>
      </c>
      <c r="F133" s="43"/>
      <c r="G133" s="43"/>
      <c r="H133" s="43">
        <v>20</v>
      </c>
      <c r="I133" s="43">
        <v>273235.51</v>
      </c>
      <c r="J133" s="43">
        <v>136</v>
      </c>
      <c r="K133" s="43">
        <v>465672.85</v>
      </c>
      <c r="L133" s="43">
        <f t="shared" si="0"/>
        <v>201</v>
      </c>
      <c r="M133" s="43">
        <f t="shared" si="0"/>
        <v>2904055.27</v>
      </c>
      <c r="N133" s="43">
        <v>17</v>
      </c>
      <c r="O133" s="43">
        <v>503776.42</v>
      </c>
      <c r="P133" s="43">
        <v>33</v>
      </c>
      <c r="Q133" s="43">
        <v>2249876.79</v>
      </c>
      <c r="R133" s="43">
        <f t="shared" si="9"/>
        <v>50</v>
      </c>
      <c r="S133" s="43">
        <f t="shared" si="9"/>
        <v>2753653.21</v>
      </c>
      <c r="T133" s="43">
        <f t="shared" si="1"/>
        <v>251</v>
      </c>
      <c r="U133" s="43">
        <f t="shared" si="1"/>
        <v>5657708.4800000004</v>
      </c>
      <c r="V133" s="16"/>
    </row>
    <row r="134" spans="1:22" s="9" customFormat="1">
      <c r="A134" s="33">
        <v>127</v>
      </c>
      <c r="B134" s="54" t="s">
        <v>283</v>
      </c>
      <c r="C134" s="1" t="s">
        <v>284</v>
      </c>
      <c r="D134" s="44">
        <v>12</v>
      </c>
      <c r="E134" s="44">
        <v>46481.82</v>
      </c>
      <c r="F134" s="44">
        <v>11</v>
      </c>
      <c r="G134" s="44">
        <v>94512.82</v>
      </c>
      <c r="H134" s="44">
        <v>164</v>
      </c>
      <c r="I134" s="44">
        <v>1657032.06</v>
      </c>
      <c r="J134" s="44">
        <v>598</v>
      </c>
      <c r="K134" s="44">
        <v>1591702.5</v>
      </c>
      <c r="L134" s="42">
        <f t="shared" si="0"/>
        <v>785</v>
      </c>
      <c r="M134" s="42">
        <f t="shared" si="0"/>
        <v>3389729.1999999997</v>
      </c>
      <c r="N134" s="44">
        <v>111</v>
      </c>
      <c r="O134" s="44">
        <v>963155.97</v>
      </c>
      <c r="P134" s="44">
        <v>22</v>
      </c>
      <c r="Q134" s="44">
        <v>980308.2</v>
      </c>
      <c r="R134" s="42">
        <f t="shared" si="9"/>
        <v>133</v>
      </c>
      <c r="S134" s="42">
        <f t="shared" si="9"/>
        <v>1943464.17</v>
      </c>
      <c r="T134" s="42">
        <f t="shared" si="1"/>
        <v>918</v>
      </c>
      <c r="U134" s="42">
        <f t="shared" si="1"/>
        <v>5333193.3699999992</v>
      </c>
      <c r="V134" s="16"/>
    </row>
    <row r="135" spans="1:22" s="9" customFormat="1">
      <c r="A135" s="30">
        <v>128</v>
      </c>
      <c r="B135" s="53" t="s">
        <v>275</v>
      </c>
      <c r="C135" s="32" t="s">
        <v>276</v>
      </c>
      <c r="D135" s="43"/>
      <c r="E135" s="43"/>
      <c r="F135" s="43"/>
      <c r="G135" s="43"/>
      <c r="H135" s="43">
        <v>38</v>
      </c>
      <c r="I135" s="43">
        <v>51518.65</v>
      </c>
      <c r="J135" s="43">
        <v>347</v>
      </c>
      <c r="K135" s="43">
        <v>2648183.4900000002</v>
      </c>
      <c r="L135" s="43">
        <f t="shared" si="0"/>
        <v>385</v>
      </c>
      <c r="M135" s="43">
        <f t="shared" si="0"/>
        <v>2699702.14</v>
      </c>
      <c r="N135" s="43">
        <v>500</v>
      </c>
      <c r="O135" s="43">
        <v>2601068.25</v>
      </c>
      <c r="P135" s="43">
        <v>3</v>
      </c>
      <c r="Q135" s="43">
        <v>3989.13</v>
      </c>
      <c r="R135" s="43">
        <f t="shared" si="9"/>
        <v>503</v>
      </c>
      <c r="S135" s="43">
        <f t="shared" si="9"/>
        <v>2605057.38</v>
      </c>
      <c r="T135" s="43">
        <f t="shared" si="1"/>
        <v>888</v>
      </c>
      <c r="U135" s="43">
        <f t="shared" si="1"/>
        <v>5304759.5199999996</v>
      </c>
      <c r="V135" s="16"/>
    </row>
    <row r="136" spans="1:22" s="9" customFormat="1">
      <c r="A136" s="33">
        <v>129</v>
      </c>
      <c r="B136" s="54" t="s">
        <v>227</v>
      </c>
      <c r="C136" s="1" t="s">
        <v>228</v>
      </c>
      <c r="D136" s="44">
        <v>1</v>
      </c>
      <c r="E136" s="44">
        <v>228466.26</v>
      </c>
      <c r="F136" s="44"/>
      <c r="G136" s="44"/>
      <c r="H136" s="44">
        <v>378</v>
      </c>
      <c r="I136" s="44">
        <v>2305878.5099999998</v>
      </c>
      <c r="J136" s="44">
        <v>70</v>
      </c>
      <c r="K136" s="44">
        <v>239746.09</v>
      </c>
      <c r="L136" s="42">
        <f t="shared" si="0"/>
        <v>449</v>
      </c>
      <c r="M136" s="42">
        <f t="shared" si="0"/>
        <v>2774090.8599999994</v>
      </c>
      <c r="N136" s="44">
        <v>5</v>
      </c>
      <c r="O136" s="44">
        <v>87958.91</v>
      </c>
      <c r="P136" s="44">
        <v>7</v>
      </c>
      <c r="Q136" s="44">
        <v>2318232.5</v>
      </c>
      <c r="R136" s="42">
        <f t="shared" si="9"/>
        <v>12</v>
      </c>
      <c r="S136" s="42">
        <f t="shared" si="9"/>
        <v>2406191.41</v>
      </c>
      <c r="T136" s="42">
        <f t="shared" si="1"/>
        <v>461</v>
      </c>
      <c r="U136" s="42">
        <f t="shared" si="1"/>
        <v>5180282.2699999996</v>
      </c>
      <c r="V136" s="16"/>
    </row>
    <row r="137" spans="1:22" s="9" customFormat="1">
      <c r="A137" s="30">
        <v>130</v>
      </c>
      <c r="B137" s="53" t="s">
        <v>253</v>
      </c>
      <c r="C137" s="32" t="s">
        <v>254</v>
      </c>
      <c r="D137" s="43"/>
      <c r="E137" s="43"/>
      <c r="F137" s="43"/>
      <c r="G137" s="43"/>
      <c r="H137" s="43">
        <v>462</v>
      </c>
      <c r="I137" s="43">
        <v>479415.47</v>
      </c>
      <c r="J137" s="43">
        <v>863</v>
      </c>
      <c r="K137" s="43">
        <v>2612368.2200000002</v>
      </c>
      <c r="L137" s="43">
        <f t="shared" si="0"/>
        <v>1325</v>
      </c>
      <c r="M137" s="43">
        <f t="shared" si="0"/>
        <v>3091783.6900000004</v>
      </c>
      <c r="N137" s="43">
        <v>157</v>
      </c>
      <c r="O137" s="43">
        <v>2077647.74</v>
      </c>
      <c r="P137" s="43"/>
      <c r="Q137" s="43"/>
      <c r="R137" s="43">
        <f t="shared" si="9"/>
        <v>157</v>
      </c>
      <c r="S137" s="43">
        <f t="shared" si="9"/>
        <v>2077647.74</v>
      </c>
      <c r="T137" s="43">
        <f t="shared" si="1"/>
        <v>1482</v>
      </c>
      <c r="U137" s="43">
        <f t="shared" si="1"/>
        <v>5169431.4300000006</v>
      </c>
      <c r="V137" s="16"/>
    </row>
    <row r="138" spans="1:22" s="9" customFormat="1">
      <c r="A138" s="33">
        <v>131</v>
      </c>
      <c r="B138" s="54" t="s">
        <v>285</v>
      </c>
      <c r="C138" s="1" t="s">
        <v>286</v>
      </c>
      <c r="D138" s="44"/>
      <c r="E138" s="44"/>
      <c r="F138" s="44"/>
      <c r="G138" s="44"/>
      <c r="H138" s="44">
        <v>129</v>
      </c>
      <c r="I138" s="44">
        <v>356988.42</v>
      </c>
      <c r="J138" s="44">
        <v>289</v>
      </c>
      <c r="K138" s="44">
        <v>2478161.9500000002</v>
      </c>
      <c r="L138" s="42">
        <f t="shared" si="0"/>
        <v>418</v>
      </c>
      <c r="M138" s="42">
        <f t="shared" si="0"/>
        <v>2835150.37</v>
      </c>
      <c r="N138" s="44">
        <v>144</v>
      </c>
      <c r="O138" s="44">
        <v>2086624.19</v>
      </c>
      <c r="P138" s="44">
        <v>1</v>
      </c>
      <c r="Q138" s="44">
        <v>2251.8000000000002</v>
      </c>
      <c r="R138" s="42">
        <f t="shared" si="9"/>
        <v>145</v>
      </c>
      <c r="S138" s="42">
        <f t="shared" si="9"/>
        <v>2088875.99</v>
      </c>
      <c r="T138" s="42">
        <f t="shared" si="1"/>
        <v>563</v>
      </c>
      <c r="U138" s="42">
        <f t="shared" si="1"/>
        <v>4924026.3600000003</v>
      </c>
      <c r="V138" s="16"/>
    </row>
    <row r="139" spans="1:22" s="9" customFormat="1">
      <c r="A139" s="30">
        <v>132</v>
      </c>
      <c r="B139" s="53" t="s">
        <v>199</v>
      </c>
      <c r="C139" s="32" t="s">
        <v>200</v>
      </c>
      <c r="D139" s="43">
        <v>2</v>
      </c>
      <c r="E139" s="43">
        <v>5610.37</v>
      </c>
      <c r="F139" s="43">
        <v>76</v>
      </c>
      <c r="G139" s="43">
        <v>1608220.6</v>
      </c>
      <c r="H139" s="43">
        <v>10</v>
      </c>
      <c r="I139" s="43">
        <v>41003.620000000003</v>
      </c>
      <c r="J139" s="43">
        <v>163</v>
      </c>
      <c r="K139" s="43">
        <v>703846.86</v>
      </c>
      <c r="L139" s="43">
        <f t="shared" si="0"/>
        <v>251</v>
      </c>
      <c r="M139" s="43">
        <f t="shared" si="0"/>
        <v>2358681.4500000002</v>
      </c>
      <c r="N139" s="43">
        <v>206</v>
      </c>
      <c r="O139" s="43">
        <v>2339955.86</v>
      </c>
      <c r="P139" s="43">
        <v>11</v>
      </c>
      <c r="Q139" s="43">
        <v>78807.42</v>
      </c>
      <c r="R139" s="43">
        <f t="shared" ref="R139:S177" si="10">N139+P139</f>
        <v>217</v>
      </c>
      <c r="S139" s="43">
        <f t="shared" si="10"/>
        <v>2418763.2799999998</v>
      </c>
      <c r="T139" s="43">
        <f t="shared" si="1"/>
        <v>468</v>
      </c>
      <c r="U139" s="43">
        <f t="shared" si="1"/>
        <v>4777444.7300000004</v>
      </c>
      <c r="V139" s="16"/>
    </row>
    <row r="140" spans="1:22" s="9" customFormat="1">
      <c r="A140" s="33">
        <v>133</v>
      </c>
      <c r="B140" s="54" t="s">
        <v>273</v>
      </c>
      <c r="C140" s="1" t="s">
        <v>274</v>
      </c>
      <c r="D140" s="44"/>
      <c r="E140" s="44"/>
      <c r="F140" s="44">
        <v>2</v>
      </c>
      <c r="G140" s="44">
        <v>17699.18</v>
      </c>
      <c r="H140" s="44">
        <v>118</v>
      </c>
      <c r="I140" s="44">
        <v>198230.6</v>
      </c>
      <c r="J140" s="44">
        <v>1285</v>
      </c>
      <c r="K140" s="44">
        <v>2183373.12</v>
      </c>
      <c r="L140" s="42">
        <f t="shared" si="0"/>
        <v>1405</v>
      </c>
      <c r="M140" s="42">
        <f t="shared" ref="M140:M177" si="11">K140+I140+G140+E140</f>
        <v>2399302.9000000004</v>
      </c>
      <c r="N140" s="44">
        <v>591</v>
      </c>
      <c r="O140" s="44">
        <v>2133493.81</v>
      </c>
      <c r="P140" s="44">
        <v>2</v>
      </c>
      <c r="Q140" s="44">
        <v>130000</v>
      </c>
      <c r="R140" s="42">
        <f t="shared" si="10"/>
        <v>593</v>
      </c>
      <c r="S140" s="42">
        <f t="shared" si="10"/>
        <v>2263493.81</v>
      </c>
      <c r="T140" s="42">
        <f t="shared" si="1"/>
        <v>1998</v>
      </c>
      <c r="U140" s="42">
        <f t="shared" ref="U140:U177" si="12">S140+M140</f>
        <v>4662796.7100000009</v>
      </c>
      <c r="V140" s="16"/>
    </row>
    <row r="141" spans="1:22" s="9" customFormat="1">
      <c r="A141" s="30">
        <v>134</v>
      </c>
      <c r="B141" s="53" t="s">
        <v>267</v>
      </c>
      <c r="C141" s="32" t="s">
        <v>268</v>
      </c>
      <c r="D141" s="43"/>
      <c r="E141" s="43"/>
      <c r="F141" s="43">
        <v>6</v>
      </c>
      <c r="G141" s="43">
        <v>54509.599999999999</v>
      </c>
      <c r="H141" s="43">
        <v>172</v>
      </c>
      <c r="I141" s="43">
        <v>398362.93</v>
      </c>
      <c r="J141" s="43">
        <v>407</v>
      </c>
      <c r="K141" s="43">
        <v>2224938.02</v>
      </c>
      <c r="L141" s="43">
        <f t="shared" ref="L141:L177" si="13">J141+H141+F141+D141</f>
        <v>585</v>
      </c>
      <c r="M141" s="43">
        <f t="shared" si="11"/>
        <v>2677810.5500000003</v>
      </c>
      <c r="N141" s="43">
        <v>168</v>
      </c>
      <c r="O141" s="43">
        <v>1900158.59</v>
      </c>
      <c r="P141" s="43"/>
      <c r="Q141" s="43"/>
      <c r="R141" s="43">
        <f t="shared" si="10"/>
        <v>168</v>
      </c>
      <c r="S141" s="43">
        <f t="shared" si="10"/>
        <v>1900158.59</v>
      </c>
      <c r="T141" s="43">
        <f t="shared" ref="T141:T177" si="14">R141+L141</f>
        <v>753</v>
      </c>
      <c r="U141" s="43">
        <f t="shared" si="12"/>
        <v>4577969.1400000006</v>
      </c>
      <c r="V141" s="16"/>
    </row>
    <row r="142" spans="1:22" s="9" customFormat="1">
      <c r="A142" s="33">
        <v>135</v>
      </c>
      <c r="B142" s="54" t="s">
        <v>259</v>
      </c>
      <c r="C142" s="1" t="s">
        <v>260</v>
      </c>
      <c r="D142" s="44"/>
      <c r="E142" s="44"/>
      <c r="F142" s="44">
        <v>1</v>
      </c>
      <c r="G142" s="44">
        <v>2690</v>
      </c>
      <c r="H142" s="44">
        <v>161</v>
      </c>
      <c r="I142" s="44">
        <v>908519.46</v>
      </c>
      <c r="J142" s="44">
        <v>325</v>
      </c>
      <c r="K142" s="44">
        <v>2233761.81</v>
      </c>
      <c r="L142" s="42">
        <f t="shared" si="13"/>
        <v>487</v>
      </c>
      <c r="M142" s="42">
        <f t="shared" si="11"/>
        <v>3144971.27</v>
      </c>
      <c r="N142" s="44">
        <v>165</v>
      </c>
      <c r="O142" s="44">
        <v>1316026.8799999999</v>
      </c>
      <c r="P142" s="44">
        <v>5</v>
      </c>
      <c r="Q142" s="44">
        <v>34889.72</v>
      </c>
      <c r="R142" s="42">
        <f t="shared" si="10"/>
        <v>170</v>
      </c>
      <c r="S142" s="42">
        <f t="shared" si="10"/>
        <v>1350916.5999999999</v>
      </c>
      <c r="T142" s="42">
        <f t="shared" si="14"/>
        <v>657</v>
      </c>
      <c r="U142" s="42">
        <f t="shared" si="12"/>
        <v>4495887.87</v>
      </c>
      <c r="V142" s="16"/>
    </row>
    <row r="143" spans="1:22" s="9" customFormat="1">
      <c r="A143" s="30">
        <v>136</v>
      </c>
      <c r="B143" s="53" t="s">
        <v>299</v>
      </c>
      <c r="C143" s="32" t="s">
        <v>300</v>
      </c>
      <c r="D143" s="43"/>
      <c r="E143" s="43"/>
      <c r="F143" s="43">
        <v>4</v>
      </c>
      <c r="G143" s="43">
        <v>17817.759999999998</v>
      </c>
      <c r="H143" s="43">
        <v>70</v>
      </c>
      <c r="I143" s="43">
        <v>118543.56</v>
      </c>
      <c r="J143" s="43">
        <v>202</v>
      </c>
      <c r="K143" s="43">
        <v>1232340.96</v>
      </c>
      <c r="L143" s="43">
        <f t="shared" si="13"/>
        <v>276</v>
      </c>
      <c r="M143" s="43">
        <f t="shared" si="11"/>
        <v>1368702.28</v>
      </c>
      <c r="N143" s="43">
        <v>197</v>
      </c>
      <c r="O143" s="43">
        <v>2102152.4500000002</v>
      </c>
      <c r="P143" s="43">
        <v>37</v>
      </c>
      <c r="Q143" s="43">
        <v>973345.9</v>
      </c>
      <c r="R143" s="43">
        <f t="shared" si="10"/>
        <v>234</v>
      </c>
      <c r="S143" s="43">
        <f t="shared" si="10"/>
        <v>3075498.35</v>
      </c>
      <c r="T143" s="43">
        <f t="shared" si="14"/>
        <v>510</v>
      </c>
      <c r="U143" s="43">
        <f t="shared" si="12"/>
        <v>4444200.63</v>
      </c>
      <c r="V143" s="16"/>
    </row>
    <row r="144" spans="1:22" s="9" customFormat="1">
      <c r="A144" s="33">
        <v>137</v>
      </c>
      <c r="B144" s="54" t="s">
        <v>291</v>
      </c>
      <c r="C144" s="1" t="s">
        <v>292</v>
      </c>
      <c r="D144" s="44">
        <v>1</v>
      </c>
      <c r="E144" s="44">
        <v>12458.8</v>
      </c>
      <c r="F144" s="44">
        <v>62</v>
      </c>
      <c r="G144" s="44">
        <v>1142788.26</v>
      </c>
      <c r="H144" s="44">
        <v>25</v>
      </c>
      <c r="I144" s="44">
        <v>571475.37</v>
      </c>
      <c r="J144" s="44">
        <v>54</v>
      </c>
      <c r="K144" s="44">
        <v>508451.15</v>
      </c>
      <c r="L144" s="42">
        <f t="shared" si="13"/>
        <v>142</v>
      </c>
      <c r="M144" s="42">
        <f t="shared" si="11"/>
        <v>2235173.58</v>
      </c>
      <c r="N144" s="44">
        <v>64</v>
      </c>
      <c r="O144" s="44">
        <v>1519026.55</v>
      </c>
      <c r="P144" s="44">
        <v>18</v>
      </c>
      <c r="Q144" s="44">
        <v>450419.76</v>
      </c>
      <c r="R144" s="42">
        <f t="shared" si="10"/>
        <v>82</v>
      </c>
      <c r="S144" s="42">
        <f t="shared" si="10"/>
        <v>1969446.31</v>
      </c>
      <c r="T144" s="42">
        <f t="shared" si="14"/>
        <v>224</v>
      </c>
      <c r="U144" s="42">
        <f t="shared" si="12"/>
        <v>4204619.8900000006</v>
      </c>
      <c r="V144" s="16"/>
    </row>
    <row r="145" spans="1:22" s="9" customFormat="1">
      <c r="A145" s="30">
        <v>138</v>
      </c>
      <c r="B145" s="53" t="s">
        <v>336</v>
      </c>
      <c r="C145" s="32" t="s">
        <v>337</v>
      </c>
      <c r="D145" s="43">
        <v>1</v>
      </c>
      <c r="E145" s="43">
        <v>10000</v>
      </c>
      <c r="F145" s="43">
        <v>11</v>
      </c>
      <c r="G145" s="43">
        <v>259386.57</v>
      </c>
      <c r="H145" s="43">
        <v>7</v>
      </c>
      <c r="I145" s="43">
        <v>61177.599999999999</v>
      </c>
      <c r="J145" s="43">
        <v>105</v>
      </c>
      <c r="K145" s="43">
        <v>1368055.12</v>
      </c>
      <c r="L145" s="43">
        <f t="shared" si="13"/>
        <v>124</v>
      </c>
      <c r="M145" s="43">
        <f t="shared" si="11"/>
        <v>1698619.2900000003</v>
      </c>
      <c r="N145" s="43">
        <v>205</v>
      </c>
      <c r="O145" s="43">
        <v>1934957.78</v>
      </c>
      <c r="P145" s="43">
        <v>119</v>
      </c>
      <c r="Q145" s="43">
        <v>381571.81</v>
      </c>
      <c r="R145" s="43">
        <f t="shared" si="10"/>
        <v>324</v>
      </c>
      <c r="S145" s="43">
        <f t="shared" si="10"/>
        <v>2316529.59</v>
      </c>
      <c r="T145" s="43">
        <f t="shared" si="14"/>
        <v>448</v>
      </c>
      <c r="U145" s="43">
        <f t="shared" si="12"/>
        <v>4015148.88</v>
      </c>
      <c r="V145" s="16"/>
    </row>
    <row r="146" spans="1:22" s="9" customFormat="1">
      <c r="A146" s="33">
        <v>139</v>
      </c>
      <c r="B146" s="54" t="s">
        <v>257</v>
      </c>
      <c r="C146" s="1" t="s">
        <v>258</v>
      </c>
      <c r="D146" s="44"/>
      <c r="E146" s="44"/>
      <c r="F146" s="44"/>
      <c r="G146" s="44"/>
      <c r="H146" s="44">
        <v>102</v>
      </c>
      <c r="I146" s="44">
        <v>304965.84999999998</v>
      </c>
      <c r="J146" s="44">
        <v>277</v>
      </c>
      <c r="K146" s="44">
        <v>1969105.49</v>
      </c>
      <c r="L146" s="44">
        <f t="shared" si="13"/>
        <v>379</v>
      </c>
      <c r="M146" s="44">
        <f t="shared" si="11"/>
        <v>2274071.34</v>
      </c>
      <c r="N146" s="44">
        <v>257</v>
      </c>
      <c r="O146" s="44">
        <v>1649181.19</v>
      </c>
      <c r="P146" s="44"/>
      <c r="Q146" s="44"/>
      <c r="R146" s="42">
        <f t="shared" si="10"/>
        <v>257</v>
      </c>
      <c r="S146" s="42">
        <f t="shared" si="10"/>
        <v>1649181.19</v>
      </c>
      <c r="T146" s="44">
        <f t="shared" si="14"/>
        <v>636</v>
      </c>
      <c r="U146" s="44">
        <f t="shared" si="12"/>
        <v>3923252.53</v>
      </c>
      <c r="V146" s="16"/>
    </row>
    <row r="147" spans="1:22" s="9" customFormat="1">
      <c r="A147" s="30">
        <v>140</v>
      </c>
      <c r="B147" s="53" t="s">
        <v>271</v>
      </c>
      <c r="C147" s="32" t="s">
        <v>272</v>
      </c>
      <c r="D147" s="43"/>
      <c r="E147" s="43"/>
      <c r="F147" s="43"/>
      <c r="G147" s="43"/>
      <c r="H147" s="43">
        <v>296</v>
      </c>
      <c r="I147" s="43">
        <v>106026.4</v>
      </c>
      <c r="J147" s="43">
        <v>1790</v>
      </c>
      <c r="K147" s="43">
        <v>1937600.56</v>
      </c>
      <c r="L147" s="43">
        <f t="shared" si="13"/>
        <v>2086</v>
      </c>
      <c r="M147" s="43">
        <f t="shared" si="11"/>
        <v>2043626.96</v>
      </c>
      <c r="N147" s="43">
        <v>178</v>
      </c>
      <c r="O147" s="43">
        <v>1822278.3</v>
      </c>
      <c r="P147" s="43">
        <v>1</v>
      </c>
      <c r="Q147" s="43">
        <v>2184.5</v>
      </c>
      <c r="R147" s="43">
        <f t="shared" si="10"/>
        <v>179</v>
      </c>
      <c r="S147" s="43">
        <f t="shared" si="10"/>
        <v>1824462.8</v>
      </c>
      <c r="T147" s="43">
        <f t="shared" si="14"/>
        <v>2265</v>
      </c>
      <c r="U147" s="43">
        <f t="shared" si="12"/>
        <v>3868089.76</v>
      </c>
      <c r="V147" s="16"/>
    </row>
    <row r="148" spans="1:22" s="9" customFormat="1">
      <c r="A148" s="33">
        <v>141</v>
      </c>
      <c r="B148" s="54" t="s">
        <v>338</v>
      </c>
      <c r="C148" s="1" t="s">
        <v>339</v>
      </c>
      <c r="D148" s="44"/>
      <c r="E148" s="44"/>
      <c r="F148" s="44">
        <v>3</v>
      </c>
      <c r="G148" s="44">
        <v>48600</v>
      </c>
      <c r="H148" s="44">
        <v>80</v>
      </c>
      <c r="I148" s="44">
        <v>337533.6</v>
      </c>
      <c r="J148" s="44">
        <v>209</v>
      </c>
      <c r="K148" s="44">
        <v>1553730.03</v>
      </c>
      <c r="L148" s="42">
        <f t="shared" si="13"/>
        <v>292</v>
      </c>
      <c r="M148" s="42">
        <f t="shared" si="11"/>
        <v>1939863.63</v>
      </c>
      <c r="N148" s="44">
        <v>85</v>
      </c>
      <c r="O148" s="44">
        <v>1276509.56</v>
      </c>
      <c r="P148" s="44">
        <v>1</v>
      </c>
      <c r="Q148" s="44">
        <v>22606</v>
      </c>
      <c r="R148" s="42">
        <f t="shared" si="10"/>
        <v>86</v>
      </c>
      <c r="S148" s="42">
        <f t="shared" si="10"/>
        <v>1299115.56</v>
      </c>
      <c r="T148" s="42">
        <f t="shared" si="14"/>
        <v>378</v>
      </c>
      <c r="U148" s="42">
        <f t="shared" si="12"/>
        <v>3238979.19</v>
      </c>
      <c r="V148" s="16"/>
    </row>
    <row r="149" spans="1:22" s="9" customFormat="1">
      <c r="A149" s="30">
        <v>142</v>
      </c>
      <c r="B149" s="31" t="s">
        <v>277</v>
      </c>
      <c r="C149" s="32" t="s">
        <v>278</v>
      </c>
      <c r="D149" s="43"/>
      <c r="E149" s="43"/>
      <c r="F149" s="43"/>
      <c r="G149" s="43"/>
      <c r="H149" s="43">
        <v>296</v>
      </c>
      <c r="I149" s="43">
        <v>1536051.13</v>
      </c>
      <c r="J149" s="43">
        <v>286</v>
      </c>
      <c r="K149" s="43">
        <v>1570888.7</v>
      </c>
      <c r="L149" s="43">
        <f t="shared" si="13"/>
        <v>582</v>
      </c>
      <c r="M149" s="43">
        <f t="shared" si="11"/>
        <v>3106939.83</v>
      </c>
      <c r="N149" s="43">
        <v>5</v>
      </c>
      <c r="O149" s="43">
        <v>43494</v>
      </c>
      <c r="P149" s="43">
        <v>1</v>
      </c>
      <c r="Q149" s="43">
        <v>25000</v>
      </c>
      <c r="R149" s="43">
        <f t="shared" si="10"/>
        <v>6</v>
      </c>
      <c r="S149" s="43">
        <f t="shared" si="10"/>
        <v>68494</v>
      </c>
      <c r="T149" s="43">
        <f t="shared" si="14"/>
        <v>588</v>
      </c>
      <c r="U149" s="43">
        <f t="shared" si="12"/>
        <v>3175433.83</v>
      </c>
      <c r="V149" s="16"/>
    </row>
    <row r="150" spans="1:22" s="9" customFormat="1">
      <c r="A150" s="33">
        <v>143</v>
      </c>
      <c r="B150" s="54" t="s">
        <v>281</v>
      </c>
      <c r="C150" s="1" t="s">
        <v>282</v>
      </c>
      <c r="D150" s="44"/>
      <c r="E150" s="44"/>
      <c r="F150" s="44">
        <v>22</v>
      </c>
      <c r="G150" s="44">
        <v>558122.52</v>
      </c>
      <c r="H150" s="44">
        <v>17</v>
      </c>
      <c r="I150" s="44">
        <v>559501.19999999995</v>
      </c>
      <c r="J150" s="44">
        <v>59</v>
      </c>
      <c r="K150" s="44">
        <v>387071.66</v>
      </c>
      <c r="L150" s="42">
        <f t="shared" ref="L150:L157" si="15">J150+H150+F150+D150</f>
        <v>98</v>
      </c>
      <c r="M150" s="42">
        <f t="shared" ref="M150:M157" si="16">K150+I150+G150+E150</f>
        <v>1504695.38</v>
      </c>
      <c r="N150" s="44">
        <v>71</v>
      </c>
      <c r="O150" s="44">
        <v>945561.86</v>
      </c>
      <c r="P150" s="44">
        <v>12</v>
      </c>
      <c r="Q150" s="44">
        <v>554451.02</v>
      </c>
      <c r="R150" s="42">
        <f t="shared" ref="R150:R157" si="17">N150+P150</f>
        <v>83</v>
      </c>
      <c r="S150" s="42">
        <f t="shared" ref="S150:S157" si="18">O150+Q150</f>
        <v>1500012.88</v>
      </c>
      <c r="T150" s="42">
        <f t="shared" ref="T150:T157" si="19">R150+L150</f>
        <v>181</v>
      </c>
      <c r="U150" s="42">
        <f t="shared" ref="U150:U157" si="20">S150+M150</f>
        <v>3004708.26</v>
      </c>
      <c r="V150" s="16"/>
    </row>
    <row r="151" spans="1:22" s="9" customFormat="1">
      <c r="A151" s="30">
        <v>144</v>
      </c>
      <c r="B151" s="53" t="s">
        <v>231</v>
      </c>
      <c r="C151" s="32" t="s">
        <v>232</v>
      </c>
      <c r="D151" s="43">
        <v>1</v>
      </c>
      <c r="E151" s="43">
        <v>1973</v>
      </c>
      <c r="F151" s="43">
        <v>77</v>
      </c>
      <c r="G151" s="43">
        <v>867188.59</v>
      </c>
      <c r="H151" s="43">
        <v>11</v>
      </c>
      <c r="I151" s="43">
        <v>193398.37</v>
      </c>
      <c r="J151" s="43">
        <v>63</v>
      </c>
      <c r="K151" s="43">
        <v>368479.43</v>
      </c>
      <c r="L151" s="43">
        <f t="shared" si="15"/>
        <v>152</v>
      </c>
      <c r="M151" s="43">
        <f t="shared" si="16"/>
        <v>1431039.3900000001</v>
      </c>
      <c r="N151" s="43">
        <v>113</v>
      </c>
      <c r="O151" s="43">
        <v>1223327</v>
      </c>
      <c r="P151" s="43">
        <v>5</v>
      </c>
      <c r="Q151" s="43">
        <v>181390.25</v>
      </c>
      <c r="R151" s="43">
        <f t="shared" si="17"/>
        <v>118</v>
      </c>
      <c r="S151" s="43">
        <f t="shared" si="18"/>
        <v>1404717.25</v>
      </c>
      <c r="T151" s="43">
        <f t="shared" si="19"/>
        <v>270</v>
      </c>
      <c r="U151" s="43">
        <f t="shared" si="20"/>
        <v>2835756.64</v>
      </c>
      <c r="V151" s="16"/>
    </row>
    <row r="152" spans="1:22" s="9" customFormat="1">
      <c r="A152" s="33">
        <v>145</v>
      </c>
      <c r="B152" s="54" t="s">
        <v>289</v>
      </c>
      <c r="C152" s="1" t="s">
        <v>290</v>
      </c>
      <c r="D152" s="44"/>
      <c r="E152" s="44"/>
      <c r="F152" s="44"/>
      <c r="G152" s="44"/>
      <c r="H152" s="44">
        <v>21</v>
      </c>
      <c r="I152" s="44">
        <v>19445.650000000001</v>
      </c>
      <c r="J152" s="44">
        <v>221</v>
      </c>
      <c r="K152" s="44">
        <v>1367251.56</v>
      </c>
      <c r="L152" s="42">
        <f t="shared" si="15"/>
        <v>242</v>
      </c>
      <c r="M152" s="42">
        <f t="shared" si="16"/>
        <v>1386697.21</v>
      </c>
      <c r="N152" s="44">
        <v>253</v>
      </c>
      <c r="O152" s="44">
        <v>1343061.58</v>
      </c>
      <c r="P152" s="44">
        <v>3</v>
      </c>
      <c r="Q152" s="44">
        <v>3177.03</v>
      </c>
      <c r="R152" s="42">
        <f t="shared" si="17"/>
        <v>256</v>
      </c>
      <c r="S152" s="42">
        <f t="shared" si="18"/>
        <v>1346238.61</v>
      </c>
      <c r="T152" s="42">
        <f t="shared" si="19"/>
        <v>498</v>
      </c>
      <c r="U152" s="42">
        <f t="shared" si="20"/>
        <v>2732935.8200000003</v>
      </c>
      <c r="V152" s="16"/>
    </row>
    <row r="153" spans="1:22" s="9" customFormat="1">
      <c r="A153" s="30">
        <v>146</v>
      </c>
      <c r="B153" s="53" t="s">
        <v>251</v>
      </c>
      <c r="C153" s="32" t="s">
        <v>252</v>
      </c>
      <c r="D153" s="43">
        <v>7</v>
      </c>
      <c r="E153" s="43">
        <v>43535.71</v>
      </c>
      <c r="F153" s="43">
        <v>17</v>
      </c>
      <c r="G153" s="43">
        <v>370795.91</v>
      </c>
      <c r="H153" s="43">
        <v>28</v>
      </c>
      <c r="I153" s="43">
        <v>685429.57</v>
      </c>
      <c r="J153" s="43">
        <v>60</v>
      </c>
      <c r="K153" s="43">
        <v>254483.69</v>
      </c>
      <c r="L153" s="43">
        <f t="shared" si="15"/>
        <v>112</v>
      </c>
      <c r="M153" s="43">
        <f t="shared" si="16"/>
        <v>1354244.88</v>
      </c>
      <c r="N153" s="43">
        <v>58</v>
      </c>
      <c r="O153" s="43">
        <v>625264.25</v>
      </c>
      <c r="P153" s="43">
        <v>26</v>
      </c>
      <c r="Q153" s="43">
        <v>728950.29</v>
      </c>
      <c r="R153" s="43">
        <f t="shared" si="17"/>
        <v>84</v>
      </c>
      <c r="S153" s="43">
        <f t="shared" si="18"/>
        <v>1354214.54</v>
      </c>
      <c r="T153" s="43">
        <f t="shared" si="19"/>
        <v>196</v>
      </c>
      <c r="U153" s="43">
        <f t="shared" si="20"/>
        <v>2708459.42</v>
      </c>
      <c r="V153" s="16"/>
    </row>
    <row r="154" spans="1:22" s="9" customFormat="1">
      <c r="A154" s="33">
        <v>147</v>
      </c>
      <c r="B154" s="54" t="s">
        <v>297</v>
      </c>
      <c r="C154" s="1" t="s">
        <v>298</v>
      </c>
      <c r="D154" s="44">
        <v>26</v>
      </c>
      <c r="E154" s="44">
        <v>777900.29</v>
      </c>
      <c r="F154" s="44">
        <v>22</v>
      </c>
      <c r="G154" s="44">
        <v>273672.96999999997</v>
      </c>
      <c r="H154" s="44">
        <v>4</v>
      </c>
      <c r="I154" s="44">
        <v>16632.21</v>
      </c>
      <c r="J154" s="44">
        <v>56</v>
      </c>
      <c r="K154" s="44">
        <v>169779.31</v>
      </c>
      <c r="L154" s="44">
        <f t="shared" si="15"/>
        <v>108</v>
      </c>
      <c r="M154" s="44">
        <f t="shared" si="16"/>
        <v>1237984.78</v>
      </c>
      <c r="N154" s="44">
        <v>42</v>
      </c>
      <c r="O154" s="44">
        <v>439116.72</v>
      </c>
      <c r="P154" s="44">
        <v>27</v>
      </c>
      <c r="Q154" s="44">
        <v>792235.07</v>
      </c>
      <c r="R154" s="42">
        <f t="shared" si="17"/>
        <v>69</v>
      </c>
      <c r="S154" s="42">
        <f t="shared" si="18"/>
        <v>1231351.79</v>
      </c>
      <c r="T154" s="44">
        <f t="shared" si="19"/>
        <v>177</v>
      </c>
      <c r="U154" s="44">
        <f t="shared" si="20"/>
        <v>2469336.5700000003</v>
      </c>
      <c r="V154" s="16"/>
    </row>
    <row r="155" spans="1:22" s="9" customFormat="1">
      <c r="A155" s="30">
        <v>148</v>
      </c>
      <c r="B155" s="53" t="s">
        <v>295</v>
      </c>
      <c r="C155" s="32" t="s">
        <v>296</v>
      </c>
      <c r="D155" s="43"/>
      <c r="E155" s="43"/>
      <c r="F155" s="43"/>
      <c r="G155" s="43"/>
      <c r="H155" s="43">
        <v>32</v>
      </c>
      <c r="I155" s="43">
        <v>14369.82</v>
      </c>
      <c r="J155" s="43">
        <v>183</v>
      </c>
      <c r="K155" s="43">
        <v>1238839.98</v>
      </c>
      <c r="L155" s="43">
        <f t="shared" si="15"/>
        <v>215</v>
      </c>
      <c r="M155" s="43">
        <f t="shared" si="16"/>
        <v>1253209.8</v>
      </c>
      <c r="N155" s="43">
        <v>202</v>
      </c>
      <c r="O155" s="43">
        <v>1189641.8400000001</v>
      </c>
      <c r="P155" s="43"/>
      <c r="Q155" s="43"/>
      <c r="R155" s="43">
        <f t="shared" si="17"/>
        <v>202</v>
      </c>
      <c r="S155" s="43">
        <f t="shared" si="18"/>
        <v>1189641.8400000001</v>
      </c>
      <c r="T155" s="43">
        <f t="shared" si="19"/>
        <v>417</v>
      </c>
      <c r="U155" s="43">
        <f t="shared" si="20"/>
        <v>2442851.64</v>
      </c>
      <c r="V155" s="16"/>
    </row>
    <row r="156" spans="1:22" s="9" customFormat="1">
      <c r="A156" s="33">
        <v>149</v>
      </c>
      <c r="B156" s="54" t="s">
        <v>219</v>
      </c>
      <c r="C156" s="1" t="s">
        <v>220</v>
      </c>
      <c r="D156" s="44"/>
      <c r="E156" s="44"/>
      <c r="F156" s="44">
        <v>16</v>
      </c>
      <c r="G156" s="44">
        <v>283496.44</v>
      </c>
      <c r="H156" s="44">
        <v>6</v>
      </c>
      <c r="I156" s="44">
        <v>154166.54</v>
      </c>
      <c r="J156" s="44">
        <v>73</v>
      </c>
      <c r="K156" s="44">
        <v>376278.77</v>
      </c>
      <c r="L156" s="44">
        <f t="shared" si="15"/>
        <v>95</v>
      </c>
      <c r="M156" s="44">
        <f t="shared" si="16"/>
        <v>813941.75</v>
      </c>
      <c r="N156" s="44">
        <v>173</v>
      </c>
      <c r="O156" s="44">
        <v>635626.37</v>
      </c>
      <c r="P156" s="44">
        <v>4</v>
      </c>
      <c r="Q156" s="44">
        <v>136716.54</v>
      </c>
      <c r="R156" s="42">
        <f t="shared" si="17"/>
        <v>177</v>
      </c>
      <c r="S156" s="42">
        <f t="shared" si="18"/>
        <v>772342.91</v>
      </c>
      <c r="T156" s="44">
        <f t="shared" si="19"/>
        <v>272</v>
      </c>
      <c r="U156" s="44">
        <f t="shared" si="20"/>
        <v>1586284.6600000001</v>
      </c>
      <c r="V156" s="16"/>
    </row>
    <row r="157" spans="1:22" s="9" customFormat="1">
      <c r="A157" s="30">
        <v>150</v>
      </c>
      <c r="B157" s="53" t="s">
        <v>301</v>
      </c>
      <c r="C157" s="32" t="s">
        <v>302</v>
      </c>
      <c r="D157" s="43"/>
      <c r="E157" s="43"/>
      <c r="F157" s="43"/>
      <c r="G157" s="43"/>
      <c r="H157" s="43">
        <v>63</v>
      </c>
      <c r="I157" s="43">
        <v>45931.86</v>
      </c>
      <c r="J157" s="43">
        <v>428</v>
      </c>
      <c r="K157" s="43">
        <v>755334.98</v>
      </c>
      <c r="L157" s="43">
        <f t="shared" si="15"/>
        <v>491</v>
      </c>
      <c r="M157" s="43">
        <f t="shared" si="16"/>
        <v>801266.84</v>
      </c>
      <c r="N157" s="43">
        <v>75</v>
      </c>
      <c r="O157" s="43">
        <v>696950.61</v>
      </c>
      <c r="P157" s="43"/>
      <c r="Q157" s="43"/>
      <c r="R157" s="43">
        <f t="shared" si="17"/>
        <v>75</v>
      </c>
      <c r="S157" s="43">
        <f t="shared" si="18"/>
        <v>696950.61</v>
      </c>
      <c r="T157" s="43">
        <f t="shared" si="19"/>
        <v>566</v>
      </c>
      <c r="U157" s="43">
        <f t="shared" si="20"/>
        <v>1498217.45</v>
      </c>
      <c r="V157" s="16"/>
    </row>
    <row r="158" spans="1:22" s="9" customFormat="1">
      <c r="A158" s="33">
        <v>151</v>
      </c>
      <c r="B158" s="54" t="s">
        <v>223</v>
      </c>
      <c r="C158" s="1" t="s">
        <v>224</v>
      </c>
      <c r="D158" s="44"/>
      <c r="E158" s="44"/>
      <c r="F158" s="44">
        <v>8</v>
      </c>
      <c r="G158" s="44">
        <v>140451.81</v>
      </c>
      <c r="H158" s="44">
        <v>8</v>
      </c>
      <c r="I158" s="44">
        <v>32326.44</v>
      </c>
      <c r="J158" s="44">
        <v>289</v>
      </c>
      <c r="K158" s="44">
        <v>453507.19</v>
      </c>
      <c r="L158" s="42">
        <f t="shared" si="13"/>
        <v>305</v>
      </c>
      <c r="M158" s="42">
        <f t="shared" si="11"/>
        <v>626285.43999999994</v>
      </c>
      <c r="N158" s="44">
        <v>168</v>
      </c>
      <c r="O158" s="44">
        <v>720605.84</v>
      </c>
      <c r="P158" s="44">
        <v>2</v>
      </c>
      <c r="Q158" s="44">
        <v>24115</v>
      </c>
      <c r="R158" s="42">
        <f t="shared" si="10"/>
        <v>170</v>
      </c>
      <c r="S158" s="42">
        <f t="shared" si="10"/>
        <v>744720.84</v>
      </c>
      <c r="T158" s="42">
        <f t="shared" si="14"/>
        <v>475</v>
      </c>
      <c r="U158" s="42">
        <f t="shared" si="12"/>
        <v>1371006.2799999998</v>
      </c>
      <c r="V158" s="16"/>
    </row>
    <row r="159" spans="1:22" s="9" customFormat="1">
      <c r="A159" s="30">
        <v>152</v>
      </c>
      <c r="B159" s="53" t="s">
        <v>303</v>
      </c>
      <c r="C159" s="32" t="s">
        <v>304</v>
      </c>
      <c r="D159" s="43"/>
      <c r="E159" s="43"/>
      <c r="F159" s="43"/>
      <c r="G159" s="43"/>
      <c r="H159" s="43">
        <v>62</v>
      </c>
      <c r="I159" s="43">
        <v>33280.71</v>
      </c>
      <c r="J159" s="43">
        <v>326</v>
      </c>
      <c r="K159" s="43">
        <v>605195.54</v>
      </c>
      <c r="L159" s="43">
        <f t="shared" si="13"/>
        <v>388</v>
      </c>
      <c r="M159" s="43">
        <f t="shared" si="11"/>
        <v>638476.25</v>
      </c>
      <c r="N159" s="43">
        <v>93</v>
      </c>
      <c r="O159" s="43">
        <v>579638.67000000004</v>
      </c>
      <c r="P159" s="43"/>
      <c r="Q159" s="43"/>
      <c r="R159" s="43">
        <f t="shared" si="10"/>
        <v>93</v>
      </c>
      <c r="S159" s="43">
        <f t="shared" si="10"/>
        <v>579638.67000000004</v>
      </c>
      <c r="T159" s="43">
        <f t="shared" si="14"/>
        <v>481</v>
      </c>
      <c r="U159" s="43">
        <f t="shared" si="12"/>
        <v>1218114.92</v>
      </c>
      <c r="V159" s="16"/>
    </row>
    <row r="160" spans="1:22" s="9" customFormat="1">
      <c r="A160" s="33">
        <v>153</v>
      </c>
      <c r="B160" s="54" t="s">
        <v>313</v>
      </c>
      <c r="C160" s="1" t="s">
        <v>314</v>
      </c>
      <c r="D160" s="44"/>
      <c r="E160" s="44"/>
      <c r="F160" s="44"/>
      <c r="G160" s="44"/>
      <c r="H160" s="44">
        <v>51</v>
      </c>
      <c r="I160" s="44">
        <v>44988.84</v>
      </c>
      <c r="J160" s="44">
        <v>120</v>
      </c>
      <c r="K160" s="44">
        <v>435605.33</v>
      </c>
      <c r="L160" s="42">
        <f t="shared" si="13"/>
        <v>171</v>
      </c>
      <c r="M160" s="42">
        <f t="shared" si="11"/>
        <v>480594.17000000004</v>
      </c>
      <c r="N160" s="44">
        <v>47</v>
      </c>
      <c r="O160" s="44">
        <v>413510.99</v>
      </c>
      <c r="P160" s="44"/>
      <c r="Q160" s="44"/>
      <c r="R160" s="42">
        <f t="shared" si="10"/>
        <v>47</v>
      </c>
      <c r="S160" s="42">
        <f t="shared" si="10"/>
        <v>413510.99</v>
      </c>
      <c r="T160" s="42">
        <f t="shared" si="14"/>
        <v>218</v>
      </c>
      <c r="U160" s="42">
        <f t="shared" si="12"/>
        <v>894105.16</v>
      </c>
      <c r="V160" s="16"/>
    </row>
    <row r="161" spans="1:22" s="9" customFormat="1">
      <c r="A161" s="30">
        <v>154</v>
      </c>
      <c r="B161" s="53" t="s">
        <v>309</v>
      </c>
      <c r="C161" s="32" t="s">
        <v>310</v>
      </c>
      <c r="D161" s="43"/>
      <c r="E161" s="43"/>
      <c r="F161" s="43"/>
      <c r="G161" s="43"/>
      <c r="H161" s="43">
        <v>29</v>
      </c>
      <c r="I161" s="43">
        <v>28494.7</v>
      </c>
      <c r="J161" s="43">
        <v>197</v>
      </c>
      <c r="K161" s="43">
        <v>351767.39</v>
      </c>
      <c r="L161" s="43">
        <f t="shared" si="13"/>
        <v>226</v>
      </c>
      <c r="M161" s="43">
        <f t="shared" si="11"/>
        <v>380262.09</v>
      </c>
      <c r="N161" s="43">
        <v>26</v>
      </c>
      <c r="O161" s="43">
        <v>338523.95</v>
      </c>
      <c r="P161" s="43"/>
      <c r="Q161" s="43"/>
      <c r="R161" s="43">
        <f t="shared" si="10"/>
        <v>26</v>
      </c>
      <c r="S161" s="43">
        <f t="shared" si="10"/>
        <v>338523.95</v>
      </c>
      <c r="T161" s="43">
        <f t="shared" si="14"/>
        <v>252</v>
      </c>
      <c r="U161" s="43">
        <f t="shared" si="12"/>
        <v>718786.04</v>
      </c>
      <c r="V161" s="16"/>
    </row>
    <row r="162" spans="1:22" s="9" customFormat="1">
      <c r="A162" s="33">
        <v>155</v>
      </c>
      <c r="B162" s="54" t="s">
        <v>311</v>
      </c>
      <c r="C162" s="1" t="s">
        <v>312</v>
      </c>
      <c r="D162" s="44"/>
      <c r="E162" s="44"/>
      <c r="F162" s="44"/>
      <c r="G162" s="44"/>
      <c r="H162" s="44">
        <v>4</v>
      </c>
      <c r="I162" s="44">
        <v>8484.08</v>
      </c>
      <c r="J162" s="44">
        <v>82</v>
      </c>
      <c r="K162" s="44">
        <v>224666.1</v>
      </c>
      <c r="L162" s="44">
        <f t="shared" si="13"/>
        <v>86</v>
      </c>
      <c r="M162" s="44">
        <f t="shared" si="11"/>
        <v>233150.18</v>
      </c>
      <c r="N162" s="44">
        <v>32</v>
      </c>
      <c r="O162" s="44">
        <v>227923.41</v>
      </c>
      <c r="P162" s="44"/>
      <c r="Q162" s="44"/>
      <c r="R162" s="42">
        <f t="shared" si="10"/>
        <v>32</v>
      </c>
      <c r="S162" s="42">
        <f t="shared" si="10"/>
        <v>227923.41</v>
      </c>
      <c r="T162" s="44">
        <f t="shared" si="14"/>
        <v>118</v>
      </c>
      <c r="U162" s="44">
        <f t="shared" si="12"/>
        <v>461073.58999999997</v>
      </c>
      <c r="V162" s="16"/>
    </row>
    <row r="163" spans="1:22" s="9" customFormat="1">
      <c r="A163" s="30">
        <v>156</v>
      </c>
      <c r="B163" s="53" t="s">
        <v>139</v>
      </c>
      <c r="C163" s="32" t="s">
        <v>140</v>
      </c>
      <c r="D163" s="43"/>
      <c r="E163" s="43"/>
      <c r="F163" s="43"/>
      <c r="G163" s="43"/>
      <c r="H163" s="43">
        <v>15</v>
      </c>
      <c r="I163" s="43">
        <v>14951.06</v>
      </c>
      <c r="J163" s="43">
        <v>38</v>
      </c>
      <c r="K163" s="43">
        <v>212669.02</v>
      </c>
      <c r="L163" s="43">
        <f t="shared" si="13"/>
        <v>53</v>
      </c>
      <c r="M163" s="43">
        <f t="shared" si="11"/>
        <v>227620.08</v>
      </c>
      <c r="N163" s="43">
        <v>55</v>
      </c>
      <c r="O163" s="43">
        <v>201008.89</v>
      </c>
      <c r="P163" s="43">
        <v>2</v>
      </c>
      <c r="Q163" s="43">
        <v>1443.87</v>
      </c>
      <c r="R163" s="43">
        <f t="shared" si="10"/>
        <v>57</v>
      </c>
      <c r="S163" s="43">
        <f t="shared" si="10"/>
        <v>202452.76</v>
      </c>
      <c r="T163" s="43">
        <f t="shared" si="14"/>
        <v>110</v>
      </c>
      <c r="U163" s="43">
        <f t="shared" si="12"/>
        <v>430072.83999999997</v>
      </c>
      <c r="V163" s="16"/>
    </row>
    <row r="164" spans="1:22" s="9" customFormat="1">
      <c r="A164" s="33">
        <v>157</v>
      </c>
      <c r="B164" s="54" t="s">
        <v>305</v>
      </c>
      <c r="C164" s="1" t="s">
        <v>306</v>
      </c>
      <c r="D164" s="44"/>
      <c r="E164" s="44"/>
      <c r="F164" s="44"/>
      <c r="G164" s="44"/>
      <c r="H164" s="44">
        <v>26</v>
      </c>
      <c r="I164" s="44">
        <v>25513.84</v>
      </c>
      <c r="J164" s="44">
        <v>89</v>
      </c>
      <c r="K164" s="44">
        <v>185129.78</v>
      </c>
      <c r="L164" s="44">
        <f t="shared" si="13"/>
        <v>115</v>
      </c>
      <c r="M164" s="44">
        <f t="shared" si="11"/>
        <v>210643.62</v>
      </c>
      <c r="N164" s="44">
        <v>39</v>
      </c>
      <c r="O164" s="44">
        <v>153190.19</v>
      </c>
      <c r="P164" s="44"/>
      <c r="Q164" s="44"/>
      <c r="R164" s="42">
        <f t="shared" si="10"/>
        <v>39</v>
      </c>
      <c r="S164" s="42">
        <f t="shared" si="10"/>
        <v>153190.19</v>
      </c>
      <c r="T164" s="44">
        <f t="shared" si="14"/>
        <v>154</v>
      </c>
      <c r="U164" s="44">
        <f t="shared" si="12"/>
        <v>363833.81</v>
      </c>
      <c r="V164" s="16"/>
    </row>
    <row r="165" spans="1:22" s="9" customFormat="1">
      <c r="A165" s="30">
        <v>158</v>
      </c>
      <c r="B165" s="53" t="s">
        <v>179</v>
      </c>
      <c r="C165" s="32" t="s">
        <v>180</v>
      </c>
      <c r="D165" s="43"/>
      <c r="E165" s="43"/>
      <c r="F165" s="43"/>
      <c r="G165" s="43"/>
      <c r="H165" s="43">
        <v>2</v>
      </c>
      <c r="I165" s="43">
        <v>82296.02</v>
      </c>
      <c r="J165" s="43">
        <v>50</v>
      </c>
      <c r="K165" s="43">
        <v>134907.70000000001</v>
      </c>
      <c r="L165" s="43">
        <f t="shared" si="13"/>
        <v>52</v>
      </c>
      <c r="M165" s="43">
        <f t="shared" si="11"/>
        <v>217203.72000000003</v>
      </c>
      <c r="N165" s="43">
        <v>31</v>
      </c>
      <c r="O165" s="43">
        <v>118247.79</v>
      </c>
      <c r="P165" s="43"/>
      <c r="Q165" s="43"/>
      <c r="R165" s="43">
        <f t="shared" si="10"/>
        <v>31</v>
      </c>
      <c r="S165" s="43">
        <f t="shared" si="10"/>
        <v>118247.79</v>
      </c>
      <c r="T165" s="43">
        <f t="shared" si="14"/>
        <v>83</v>
      </c>
      <c r="U165" s="43">
        <f t="shared" si="12"/>
        <v>335451.51</v>
      </c>
      <c r="V165" s="16"/>
    </row>
    <row r="166" spans="1:22" s="9" customFormat="1">
      <c r="A166" s="33">
        <v>159</v>
      </c>
      <c r="B166" s="54" t="s">
        <v>315</v>
      </c>
      <c r="C166" s="1" t="s">
        <v>316</v>
      </c>
      <c r="D166" s="44"/>
      <c r="E166" s="44"/>
      <c r="F166" s="44">
        <v>2</v>
      </c>
      <c r="G166" s="44">
        <v>24876.560000000001</v>
      </c>
      <c r="H166" s="44">
        <v>1</v>
      </c>
      <c r="I166" s="44">
        <v>60000</v>
      </c>
      <c r="J166" s="44">
        <v>9</v>
      </c>
      <c r="K166" s="44">
        <v>55587.45</v>
      </c>
      <c r="L166" s="44">
        <f t="shared" si="13"/>
        <v>12</v>
      </c>
      <c r="M166" s="44">
        <f t="shared" si="11"/>
        <v>140464.01</v>
      </c>
      <c r="N166" s="44">
        <v>11</v>
      </c>
      <c r="O166" s="44">
        <v>80464.009999999995</v>
      </c>
      <c r="P166" s="44">
        <v>1</v>
      </c>
      <c r="Q166" s="44">
        <v>60000</v>
      </c>
      <c r="R166" s="42">
        <f t="shared" si="10"/>
        <v>12</v>
      </c>
      <c r="S166" s="42">
        <f t="shared" si="10"/>
        <v>140464.01</v>
      </c>
      <c r="T166" s="44">
        <f t="shared" si="14"/>
        <v>24</v>
      </c>
      <c r="U166" s="44">
        <f t="shared" si="12"/>
        <v>280928.02</v>
      </c>
      <c r="V166" s="16"/>
    </row>
    <row r="167" spans="1:22" s="9" customFormat="1">
      <c r="A167" s="30">
        <v>160</v>
      </c>
      <c r="B167" s="53" t="s">
        <v>363</v>
      </c>
      <c r="C167" s="32" t="s">
        <v>364</v>
      </c>
      <c r="D167" s="43"/>
      <c r="E167" s="43"/>
      <c r="F167" s="43"/>
      <c r="G167" s="43"/>
      <c r="H167" s="43"/>
      <c r="I167" s="43"/>
      <c r="J167" s="43">
        <v>2</v>
      </c>
      <c r="K167" s="43">
        <v>7641.77</v>
      </c>
      <c r="L167" s="43">
        <f t="shared" si="13"/>
        <v>2</v>
      </c>
      <c r="M167" s="43">
        <f t="shared" si="11"/>
        <v>7641.77</v>
      </c>
      <c r="N167" s="43">
        <v>2</v>
      </c>
      <c r="O167" s="43">
        <v>152230.20000000001</v>
      </c>
      <c r="P167" s="43"/>
      <c r="Q167" s="43"/>
      <c r="R167" s="43">
        <f t="shared" si="10"/>
        <v>2</v>
      </c>
      <c r="S167" s="43">
        <f t="shared" si="10"/>
        <v>152230.20000000001</v>
      </c>
      <c r="T167" s="43">
        <f t="shared" si="14"/>
        <v>4</v>
      </c>
      <c r="U167" s="43">
        <f t="shared" si="12"/>
        <v>159871.97</v>
      </c>
      <c r="V167" s="16"/>
    </row>
    <row r="168" spans="1:22" s="9" customFormat="1">
      <c r="A168" s="33">
        <v>161</v>
      </c>
      <c r="B168" s="54" t="s">
        <v>358</v>
      </c>
      <c r="C168" s="1" t="s">
        <v>359</v>
      </c>
      <c r="D168" s="44"/>
      <c r="E168" s="44"/>
      <c r="F168" s="44"/>
      <c r="G168" s="44"/>
      <c r="H168" s="44">
        <v>160</v>
      </c>
      <c r="I168" s="44">
        <v>60212.61</v>
      </c>
      <c r="J168" s="44">
        <v>141</v>
      </c>
      <c r="K168" s="44">
        <v>83652.17</v>
      </c>
      <c r="L168" s="44">
        <f t="shared" ref="L168:L171" si="21">J168+H168+F168+D168</f>
        <v>301</v>
      </c>
      <c r="M168" s="44">
        <f t="shared" ref="M168:M171" si="22">K168+I168+G168+E168</f>
        <v>143864.78</v>
      </c>
      <c r="N168" s="44">
        <v>1</v>
      </c>
      <c r="O168" s="44">
        <v>5606.5</v>
      </c>
      <c r="P168" s="44"/>
      <c r="Q168" s="44"/>
      <c r="R168" s="42">
        <f t="shared" ref="R168:R171" si="23">N168+P168</f>
        <v>1</v>
      </c>
      <c r="S168" s="42">
        <f t="shared" ref="S168:S171" si="24">O168+Q168</f>
        <v>5606.5</v>
      </c>
      <c r="T168" s="44">
        <f t="shared" ref="T168:T171" si="25">R168+L168</f>
        <v>302</v>
      </c>
      <c r="U168" s="44">
        <f t="shared" ref="U168:U171" si="26">S168+M168</f>
        <v>149471.28</v>
      </c>
      <c r="V168" s="16"/>
    </row>
    <row r="169" spans="1:22" s="9" customFormat="1">
      <c r="A169" s="30">
        <v>162</v>
      </c>
      <c r="B169" s="53" t="s">
        <v>173</v>
      </c>
      <c r="C169" s="32" t="s">
        <v>174</v>
      </c>
      <c r="D169" s="43"/>
      <c r="E169" s="43"/>
      <c r="F169" s="43"/>
      <c r="G169" s="43"/>
      <c r="H169" s="43">
        <v>7</v>
      </c>
      <c r="I169" s="43">
        <v>31790.560000000001</v>
      </c>
      <c r="J169" s="43">
        <v>2</v>
      </c>
      <c r="K169" s="43">
        <v>1579.8</v>
      </c>
      <c r="L169" s="43">
        <f t="shared" si="21"/>
        <v>9</v>
      </c>
      <c r="M169" s="43">
        <f t="shared" si="22"/>
        <v>33370.36</v>
      </c>
      <c r="N169" s="43"/>
      <c r="O169" s="43"/>
      <c r="P169" s="43">
        <v>1</v>
      </c>
      <c r="Q169" s="43">
        <v>100000</v>
      </c>
      <c r="R169" s="43">
        <f t="shared" si="23"/>
        <v>1</v>
      </c>
      <c r="S169" s="43">
        <f t="shared" si="24"/>
        <v>100000</v>
      </c>
      <c r="T169" s="43">
        <f t="shared" si="25"/>
        <v>10</v>
      </c>
      <c r="U169" s="43">
        <f t="shared" si="26"/>
        <v>133370.35999999999</v>
      </c>
      <c r="V169" s="16"/>
    </row>
    <row r="170" spans="1:22" s="9" customFormat="1">
      <c r="A170" s="33">
        <v>163</v>
      </c>
      <c r="B170" s="54" t="s">
        <v>246</v>
      </c>
      <c r="C170" s="1" t="s">
        <v>334</v>
      </c>
      <c r="D170" s="44"/>
      <c r="E170" s="44"/>
      <c r="F170" s="44"/>
      <c r="G170" s="44"/>
      <c r="H170" s="44">
        <v>1</v>
      </c>
      <c r="I170" s="44">
        <v>110</v>
      </c>
      <c r="J170" s="44">
        <v>5</v>
      </c>
      <c r="K170" s="44">
        <v>46769.51</v>
      </c>
      <c r="L170" s="44">
        <f t="shared" si="21"/>
        <v>6</v>
      </c>
      <c r="M170" s="44">
        <f t="shared" si="22"/>
        <v>46879.51</v>
      </c>
      <c r="N170" s="44">
        <v>1</v>
      </c>
      <c r="O170" s="44">
        <v>27965</v>
      </c>
      <c r="P170" s="44"/>
      <c r="Q170" s="44"/>
      <c r="R170" s="42">
        <f t="shared" si="23"/>
        <v>1</v>
      </c>
      <c r="S170" s="42">
        <f t="shared" si="24"/>
        <v>27965</v>
      </c>
      <c r="T170" s="44">
        <f t="shared" si="25"/>
        <v>7</v>
      </c>
      <c r="U170" s="44">
        <f t="shared" si="26"/>
        <v>74844.510000000009</v>
      </c>
      <c r="V170" s="16"/>
    </row>
    <row r="171" spans="1:22" s="9" customFormat="1">
      <c r="A171" s="30">
        <v>164</v>
      </c>
      <c r="B171" s="53" t="s">
        <v>324</v>
      </c>
      <c r="C171" s="32" t="s">
        <v>325</v>
      </c>
      <c r="D171" s="43"/>
      <c r="E171" s="43"/>
      <c r="F171" s="43"/>
      <c r="G171" s="43"/>
      <c r="H171" s="43">
        <v>4</v>
      </c>
      <c r="I171" s="43">
        <v>5753.02</v>
      </c>
      <c r="J171" s="43">
        <v>3</v>
      </c>
      <c r="K171" s="43">
        <v>7500</v>
      </c>
      <c r="L171" s="43">
        <f t="shared" si="21"/>
        <v>7</v>
      </c>
      <c r="M171" s="43">
        <f t="shared" si="22"/>
        <v>13253.02</v>
      </c>
      <c r="N171" s="43">
        <v>2</v>
      </c>
      <c r="O171" s="43">
        <v>2500</v>
      </c>
      <c r="P171" s="43">
        <v>2</v>
      </c>
      <c r="Q171" s="43">
        <v>4103.0200000000004</v>
      </c>
      <c r="R171" s="43">
        <f t="shared" si="23"/>
        <v>4</v>
      </c>
      <c r="S171" s="43">
        <f t="shared" si="24"/>
        <v>6603.02</v>
      </c>
      <c r="T171" s="43">
        <f t="shared" si="25"/>
        <v>11</v>
      </c>
      <c r="U171" s="43">
        <f t="shared" si="26"/>
        <v>19856.04</v>
      </c>
      <c r="V171" s="16"/>
    </row>
    <row r="172" spans="1:22" s="9" customFormat="1">
      <c r="A172" s="33">
        <v>165</v>
      </c>
      <c r="B172" s="54" t="s">
        <v>320</v>
      </c>
      <c r="C172" s="1" t="s">
        <v>321</v>
      </c>
      <c r="D172" s="44"/>
      <c r="E172" s="44"/>
      <c r="F172" s="44"/>
      <c r="G172" s="44"/>
      <c r="H172" s="44">
        <v>1</v>
      </c>
      <c r="I172" s="44">
        <v>2508.5</v>
      </c>
      <c r="J172" s="44">
        <v>5</v>
      </c>
      <c r="K172" s="44">
        <v>7986</v>
      </c>
      <c r="L172" s="44">
        <f t="shared" si="13"/>
        <v>6</v>
      </c>
      <c r="M172" s="44">
        <f t="shared" si="11"/>
        <v>10494.5</v>
      </c>
      <c r="N172" s="44"/>
      <c r="O172" s="44"/>
      <c r="P172" s="44"/>
      <c r="Q172" s="44"/>
      <c r="R172" s="42">
        <f t="shared" si="10"/>
        <v>0</v>
      </c>
      <c r="S172" s="42">
        <f t="shared" si="10"/>
        <v>0</v>
      </c>
      <c r="T172" s="44">
        <f t="shared" si="14"/>
        <v>6</v>
      </c>
      <c r="U172" s="44">
        <f t="shared" si="12"/>
        <v>10494.5</v>
      </c>
      <c r="V172" s="16"/>
    </row>
    <row r="173" spans="1:22" s="9" customFormat="1">
      <c r="A173" s="30">
        <v>166</v>
      </c>
      <c r="B173" s="53" t="s">
        <v>269</v>
      </c>
      <c r="C173" s="32" t="s">
        <v>270</v>
      </c>
      <c r="D173" s="43"/>
      <c r="E173" s="43"/>
      <c r="F173" s="43"/>
      <c r="G173" s="43"/>
      <c r="H173" s="43"/>
      <c r="I173" s="43"/>
      <c r="J173" s="43">
        <v>4</v>
      </c>
      <c r="K173" s="43">
        <v>7005.14</v>
      </c>
      <c r="L173" s="43">
        <f t="shared" si="13"/>
        <v>4</v>
      </c>
      <c r="M173" s="43">
        <f t="shared" si="11"/>
        <v>7005.14</v>
      </c>
      <c r="N173" s="43"/>
      <c r="O173" s="43"/>
      <c r="P173" s="43"/>
      <c r="Q173" s="43"/>
      <c r="R173" s="43">
        <f t="shared" si="10"/>
        <v>0</v>
      </c>
      <c r="S173" s="43">
        <f t="shared" si="10"/>
        <v>0</v>
      </c>
      <c r="T173" s="43">
        <f t="shared" si="14"/>
        <v>4</v>
      </c>
      <c r="U173" s="43">
        <f t="shared" si="12"/>
        <v>7005.14</v>
      </c>
      <c r="V173" s="16"/>
    </row>
    <row r="174" spans="1:22" s="9" customFormat="1">
      <c r="A174" s="33">
        <v>167</v>
      </c>
      <c r="B174" s="54" t="s">
        <v>317</v>
      </c>
      <c r="C174" s="1" t="s">
        <v>318</v>
      </c>
      <c r="D174" s="44"/>
      <c r="E174" s="44"/>
      <c r="F174" s="44"/>
      <c r="G174" s="44"/>
      <c r="H174" s="44"/>
      <c r="I174" s="44"/>
      <c r="J174" s="44">
        <v>1</v>
      </c>
      <c r="K174" s="44">
        <v>3000</v>
      </c>
      <c r="L174" s="44">
        <f t="shared" si="13"/>
        <v>1</v>
      </c>
      <c r="M174" s="44">
        <f t="shared" si="11"/>
        <v>3000</v>
      </c>
      <c r="N174" s="44"/>
      <c r="O174" s="44"/>
      <c r="P174" s="44"/>
      <c r="Q174" s="44"/>
      <c r="R174" s="42">
        <f t="shared" si="10"/>
        <v>0</v>
      </c>
      <c r="S174" s="42">
        <f t="shared" si="10"/>
        <v>0</v>
      </c>
      <c r="T174" s="44">
        <f t="shared" si="14"/>
        <v>1</v>
      </c>
      <c r="U174" s="44">
        <f t="shared" si="12"/>
        <v>3000</v>
      </c>
      <c r="V174" s="16"/>
    </row>
    <row r="175" spans="1:22" s="9" customFormat="1">
      <c r="A175" s="30">
        <v>168</v>
      </c>
      <c r="B175" s="53" t="s">
        <v>340</v>
      </c>
      <c r="C175" s="32" t="s">
        <v>341</v>
      </c>
      <c r="D175" s="43"/>
      <c r="E175" s="43"/>
      <c r="F175" s="43"/>
      <c r="G175" s="43"/>
      <c r="H175" s="43"/>
      <c r="I175" s="43"/>
      <c r="J175" s="43"/>
      <c r="K175" s="43"/>
      <c r="L175" s="43">
        <f t="shared" si="13"/>
        <v>0</v>
      </c>
      <c r="M175" s="43">
        <f t="shared" si="11"/>
        <v>0</v>
      </c>
      <c r="N175" s="43">
        <v>1</v>
      </c>
      <c r="O175" s="43">
        <v>1000</v>
      </c>
      <c r="P175" s="43">
        <v>1</v>
      </c>
      <c r="Q175" s="43">
        <v>1000</v>
      </c>
      <c r="R175" s="43">
        <f t="shared" si="10"/>
        <v>2</v>
      </c>
      <c r="S175" s="43">
        <f t="shared" si="10"/>
        <v>2000</v>
      </c>
      <c r="T175" s="43">
        <f t="shared" si="14"/>
        <v>2</v>
      </c>
      <c r="U175" s="43">
        <f t="shared" si="12"/>
        <v>2000</v>
      </c>
      <c r="V175" s="16"/>
    </row>
    <row r="176" spans="1:22" s="9" customFormat="1">
      <c r="A176" s="33">
        <v>169</v>
      </c>
      <c r="B176" s="54" t="s">
        <v>319</v>
      </c>
      <c r="C176" s="1" t="s">
        <v>350</v>
      </c>
      <c r="D176" s="44"/>
      <c r="E176" s="44"/>
      <c r="F176" s="44"/>
      <c r="G176" s="44"/>
      <c r="H176" s="44"/>
      <c r="I176" s="44"/>
      <c r="J176" s="44">
        <v>1</v>
      </c>
      <c r="K176" s="44">
        <v>250.73</v>
      </c>
      <c r="L176" s="44">
        <f t="shared" ref="L176" si="27">J176+H176+F176+D176</f>
        <v>1</v>
      </c>
      <c r="M176" s="44">
        <f t="shared" ref="M176" si="28">K176+I176+G176+E176</f>
        <v>250.73</v>
      </c>
      <c r="N176" s="44"/>
      <c r="O176" s="44"/>
      <c r="P176" s="44"/>
      <c r="Q176" s="44"/>
      <c r="R176" s="42">
        <f t="shared" ref="R176" si="29">N176+P176</f>
        <v>0</v>
      </c>
      <c r="S176" s="42">
        <f t="shared" ref="S176" si="30">O176+Q176</f>
        <v>0</v>
      </c>
      <c r="T176" s="44">
        <f t="shared" ref="T176" si="31">R176+L176</f>
        <v>1</v>
      </c>
      <c r="U176" s="44">
        <f t="shared" ref="U176" si="32">S176+M176</f>
        <v>250.73</v>
      </c>
      <c r="V176" s="16"/>
    </row>
    <row r="177" spans="1:25" s="9" customFormat="1" ht="13.5" thickBot="1">
      <c r="A177" s="33"/>
      <c r="B177" s="54"/>
      <c r="C177" s="1"/>
      <c r="D177" s="44"/>
      <c r="E177" s="44"/>
      <c r="F177" s="44"/>
      <c r="G177" s="44"/>
      <c r="H177" s="44"/>
      <c r="I177" s="44"/>
      <c r="J177" s="44"/>
      <c r="K177" s="44"/>
      <c r="L177" s="44">
        <f t="shared" si="13"/>
        <v>0</v>
      </c>
      <c r="M177" s="44">
        <f t="shared" si="11"/>
        <v>0</v>
      </c>
      <c r="N177" s="44"/>
      <c r="O177" s="44"/>
      <c r="P177" s="44"/>
      <c r="Q177" s="44"/>
      <c r="R177" s="42">
        <f t="shared" si="10"/>
        <v>0</v>
      </c>
      <c r="S177" s="42">
        <f t="shared" si="10"/>
        <v>0</v>
      </c>
      <c r="T177" s="44">
        <f t="shared" si="14"/>
        <v>0</v>
      </c>
      <c r="U177" s="44">
        <f t="shared" si="12"/>
        <v>0</v>
      </c>
      <c r="V177" s="16"/>
    </row>
    <row r="178" spans="1:25" s="9" customFormat="1" ht="14.25" thickTop="1" thickBot="1">
      <c r="A178" s="64" t="s">
        <v>0</v>
      </c>
      <c r="B178" s="64"/>
      <c r="C178" s="65"/>
      <c r="D178" s="50">
        <f t="shared" ref="D178:U178" si="33">SUM(D8:D177)</f>
        <v>34521</v>
      </c>
      <c r="E178" s="50">
        <f t="shared" si="33"/>
        <v>18131266772.649982</v>
      </c>
      <c r="F178" s="50">
        <f t="shared" si="33"/>
        <v>103380</v>
      </c>
      <c r="G178" s="50">
        <f t="shared" si="33"/>
        <v>13243320984.834097</v>
      </c>
      <c r="H178" s="50">
        <f t="shared" si="33"/>
        <v>304068</v>
      </c>
      <c r="I178" s="50">
        <f t="shared" si="33"/>
        <v>37960797214.301872</v>
      </c>
      <c r="J178" s="50">
        <f t="shared" si="33"/>
        <v>315609</v>
      </c>
      <c r="K178" s="50">
        <f t="shared" si="33"/>
        <v>44453791627.769104</v>
      </c>
      <c r="L178" s="50">
        <f t="shared" si="33"/>
        <v>757578</v>
      </c>
      <c r="M178" s="50">
        <f t="shared" si="33"/>
        <v>113789176599.55518</v>
      </c>
      <c r="N178" s="50">
        <f t="shared" si="33"/>
        <v>49969</v>
      </c>
      <c r="O178" s="50">
        <f t="shared" si="33"/>
        <v>58634083683.220024</v>
      </c>
      <c r="P178" s="50">
        <f t="shared" si="33"/>
        <v>49969</v>
      </c>
      <c r="Q178" s="50">
        <f t="shared" si="33"/>
        <v>58693563483.949974</v>
      </c>
      <c r="R178" s="50">
        <f t="shared" si="33"/>
        <v>99938</v>
      </c>
      <c r="S178" s="50">
        <f t="shared" si="33"/>
        <v>117327647167.16997</v>
      </c>
      <c r="T178" s="50">
        <f t="shared" si="33"/>
        <v>857516</v>
      </c>
      <c r="U178" s="50">
        <f t="shared" si="33"/>
        <v>231116823766.72528</v>
      </c>
    </row>
    <row r="179" spans="1:25" s="9" customFormat="1" ht="13.5" thickTop="1">
      <c r="A179" s="11" t="s">
        <v>361</v>
      </c>
      <c r="B179" s="14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6"/>
    </row>
    <row r="180" spans="1:25">
      <c r="A180" s="11" t="s">
        <v>342</v>
      </c>
    </row>
    <row r="181" spans="1:25">
      <c r="A181" s="11" t="s">
        <v>343</v>
      </c>
      <c r="E181" s="12"/>
      <c r="F181" s="12"/>
      <c r="G181" s="12"/>
      <c r="H181" s="12"/>
    </row>
    <row r="182" spans="1:25">
      <c r="B182" s="10"/>
      <c r="E182" s="48"/>
      <c r="F182" s="45"/>
      <c r="G182" s="45"/>
      <c r="H182" s="45"/>
      <c r="I182" s="45"/>
      <c r="J182" s="45"/>
      <c r="K182" s="45"/>
      <c r="L182" s="45"/>
      <c r="M182" s="45"/>
      <c r="N182" s="48"/>
      <c r="O182" s="48"/>
    </row>
    <row r="183" spans="1:25" s="19" customFormat="1" ht="11.25">
      <c r="A183" s="17"/>
      <c r="B183" s="18"/>
      <c r="C183" s="19" t="s">
        <v>12</v>
      </c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20"/>
      <c r="W183" s="21"/>
      <c r="X183" s="20"/>
      <c r="Y183" s="22"/>
    </row>
    <row r="186" spans="1:25">
      <c r="C186" s="55"/>
    </row>
    <row r="187" spans="1:25">
      <c r="C187" s="55"/>
    </row>
  </sheetData>
  <mergeCells count="13">
    <mergeCell ref="A178:C178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9"/>
  <sheetViews>
    <sheetView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21814</v>
      </c>
      <c r="E8" s="42">
        <v>7078364618.8114996</v>
      </c>
      <c r="F8" s="42">
        <v>74188</v>
      </c>
      <c r="G8" s="42">
        <v>8483449546.1674004</v>
      </c>
      <c r="H8" s="42">
        <v>80921</v>
      </c>
      <c r="I8" s="42">
        <v>31119525187.0788</v>
      </c>
      <c r="J8" s="42">
        <v>128569</v>
      </c>
      <c r="K8" s="42">
        <v>24519848089.2267</v>
      </c>
      <c r="L8" s="42">
        <f t="shared" ref="L8:M20" si="0">J8+H8+F8+D8</f>
        <v>305492</v>
      </c>
      <c r="M8" s="42">
        <f t="shared" si="0"/>
        <v>71201187441.284393</v>
      </c>
      <c r="N8" s="42">
        <v>3225</v>
      </c>
      <c r="O8" s="42">
        <v>51917562711.110001</v>
      </c>
      <c r="P8" s="42">
        <v>3286</v>
      </c>
      <c r="Q8" s="42">
        <v>50774643705.75</v>
      </c>
      <c r="R8" s="42">
        <f>N8+P8</f>
        <v>6511</v>
      </c>
      <c r="S8" s="42">
        <f>O8+Q8</f>
        <v>102692206416.86</v>
      </c>
      <c r="T8" s="42">
        <f t="shared" ref="T8:U20" si="1">R8+L8</f>
        <v>312003</v>
      </c>
      <c r="U8" s="42">
        <f t="shared" si="1"/>
        <v>173893393858.14441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4454</v>
      </c>
      <c r="E9" s="43">
        <v>5776274557.3500004</v>
      </c>
      <c r="F9" s="43">
        <v>29083</v>
      </c>
      <c r="G9" s="43">
        <v>6879610214.7122002</v>
      </c>
      <c r="H9" s="43">
        <v>26320</v>
      </c>
      <c r="I9" s="43">
        <v>31582257460.919998</v>
      </c>
      <c r="J9" s="43">
        <v>35933</v>
      </c>
      <c r="K9" s="43">
        <v>35793764132.569397</v>
      </c>
      <c r="L9" s="43">
        <f t="shared" si="0"/>
        <v>95790</v>
      </c>
      <c r="M9" s="43">
        <f t="shared" si="0"/>
        <v>80031906365.551605</v>
      </c>
      <c r="N9" s="43">
        <v>879</v>
      </c>
      <c r="O9" s="43">
        <v>20605401703.810001</v>
      </c>
      <c r="P9" s="43">
        <v>796</v>
      </c>
      <c r="Q9" s="43">
        <v>15309763014</v>
      </c>
      <c r="R9" s="43">
        <f>N9+P9</f>
        <v>1675</v>
      </c>
      <c r="S9" s="43">
        <f>O9+Q9</f>
        <v>35915164717.809998</v>
      </c>
      <c r="T9" s="43">
        <f t="shared" si="1"/>
        <v>97465</v>
      </c>
      <c r="U9" s="43">
        <f t="shared" si="1"/>
        <v>115947071083.3616</v>
      </c>
      <c r="V9" s="16"/>
    </row>
    <row r="10" spans="1:22" s="9" customFormat="1">
      <c r="A10" s="33">
        <v>3</v>
      </c>
      <c r="B10" s="54" t="s">
        <v>24</v>
      </c>
      <c r="C10" s="1" t="s">
        <v>25</v>
      </c>
      <c r="D10" s="44">
        <v>954</v>
      </c>
      <c r="E10" s="44">
        <v>3351442141.8270998</v>
      </c>
      <c r="F10" s="44">
        <v>8425</v>
      </c>
      <c r="G10" s="44">
        <v>2063190702.3058</v>
      </c>
      <c r="H10" s="44">
        <v>4385</v>
      </c>
      <c r="I10" s="44">
        <v>25800856410.490002</v>
      </c>
      <c r="J10" s="44">
        <v>7722</v>
      </c>
      <c r="K10" s="44">
        <v>25695495709.791</v>
      </c>
      <c r="L10" s="42">
        <f t="shared" si="0"/>
        <v>21486</v>
      </c>
      <c r="M10" s="42">
        <f t="shared" si="0"/>
        <v>56910984964.41391</v>
      </c>
      <c r="N10" s="44">
        <v>1115</v>
      </c>
      <c r="O10" s="44">
        <v>18516631167.939999</v>
      </c>
      <c r="P10" s="44">
        <v>1055</v>
      </c>
      <c r="Q10" s="44">
        <v>19907085578.799999</v>
      </c>
      <c r="R10" s="42">
        <f t="shared" ref="R10:R93" si="2">N10+P10</f>
        <v>2170</v>
      </c>
      <c r="S10" s="42">
        <f t="shared" ref="S10:S93" si="3">O10+Q10</f>
        <v>38423716746.739998</v>
      </c>
      <c r="T10" s="42">
        <f t="shared" si="1"/>
        <v>23656</v>
      </c>
      <c r="U10" s="42">
        <f t="shared" si="1"/>
        <v>95334701711.1539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27766</v>
      </c>
      <c r="E11" s="43">
        <v>6409997437.2522001</v>
      </c>
      <c r="F11" s="43">
        <v>65031</v>
      </c>
      <c r="G11" s="43">
        <v>5872840001.1938</v>
      </c>
      <c r="H11" s="43">
        <v>127741</v>
      </c>
      <c r="I11" s="43">
        <v>11828981176.6455</v>
      </c>
      <c r="J11" s="43">
        <v>126666</v>
      </c>
      <c r="K11" s="43">
        <v>18201492387.1847</v>
      </c>
      <c r="L11" s="43">
        <f t="shared" si="0"/>
        <v>347204</v>
      </c>
      <c r="M11" s="43">
        <f t="shared" si="0"/>
        <v>42313311002.276199</v>
      </c>
      <c r="N11" s="43">
        <v>1278</v>
      </c>
      <c r="O11" s="43">
        <v>24287463504.25</v>
      </c>
      <c r="P11" s="43">
        <v>1414</v>
      </c>
      <c r="Q11" s="43">
        <v>25814072475.18</v>
      </c>
      <c r="R11" s="43">
        <f t="shared" si="2"/>
        <v>2692</v>
      </c>
      <c r="S11" s="43">
        <f t="shared" si="3"/>
        <v>50101535979.43</v>
      </c>
      <c r="T11" s="43">
        <f t="shared" si="1"/>
        <v>349896</v>
      </c>
      <c r="U11" s="43">
        <f t="shared" si="1"/>
        <v>92414846981.706207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26922</v>
      </c>
      <c r="E12" s="44">
        <v>12510563466.1367</v>
      </c>
      <c r="F12" s="44">
        <v>77386</v>
      </c>
      <c r="G12" s="44">
        <v>11206371835.6668</v>
      </c>
      <c r="H12" s="44">
        <v>169721</v>
      </c>
      <c r="I12" s="44">
        <v>13102502176.103399</v>
      </c>
      <c r="J12" s="44">
        <v>111064</v>
      </c>
      <c r="K12" s="44">
        <v>14329724776.7146</v>
      </c>
      <c r="L12" s="42">
        <f t="shared" si="0"/>
        <v>385093</v>
      </c>
      <c r="M12" s="42">
        <f t="shared" si="0"/>
        <v>51149162254.621506</v>
      </c>
      <c r="N12" s="44">
        <v>2252</v>
      </c>
      <c r="O12" s="44">
        <v>16942394535.360001</v>
      </c>
      <c r="P12" s="44">
        <v>2198</v>
      </c>
      <c r="Q12" s="44">
        <v>14278626267.209999</v>
      </c>
      <c r="R12" s="42">
        <f t="shared" si="2"/>
        <v>4450</v>
      </c>
      <c r="S12" s="42">
        <f t="shared" si="3"/>
        <v>31221020802.57</v>
      </c>
      <c r="T12" s="42">
        <f t="shared" si="1"/>
        <v>389543</v>
      </c>
      <c r="U12" s="42">
        <f t="shared" si="1"/>
        <v>82370183057.191498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295</v>
      </c>
      <c r="E13" s="43">
        <v>328299340.88559997</v>
      </c>
      <c r="F13" s="43">
        <v>1459</v>
      </c>
      <c r="G13" s="43">
        <v>482363306.04409999</v>
      </c>
      <c r="H13" s="43">
        <v>867</v>
      </c>
      <c r="I13" s="43">
        <v>8778958538.1299992</v>
      </c>
      <c r="J13" s="43">
        <v>1841</v>
      </c>
      <c r="K13" s="43">
        <v>9463154432.5900002</v>
      </c>
      <c r="L13" s="43">
        <f t="shared" si="0"/>
        <v>4462</v>
      </c>
      <c r="M13" s="43">
        <f t="shared" si="0"/>
        <v>19052775617.649704</v>
      </c>
      <c r="N13" s="43">
        <v>808</v>
      </c>
      <c r="O13" s="43">
        <v>21323791537.599998</v>
      </c>
      <c r="P13" s="43">
        <v>738</v>
      </c>
      <c r="Q13" s="43">
        <v>20181446217.580002</v>
      </c>
      <c r="R13" s="43">
        <f t="shared" si="2"/>
        <v>1546</v>
      </c>
      <c r="S13" s="43">
        <f t="shared" si="3"/>
        <v>41505237755.18</v>
      </c>
      <c r="T13" s="43">
        <f t="shared" si="1"/>
        <v>6008</v>
      </c>
      <c r="U13" s="43">
        <f t="shared" si="1"/>
        <v>60558013372.829704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28014</v>
      </c>
      <c r="E14" s="44">
        <v>11476533027.540001</v>
      </c>
      <c r="F14" s="44">
        <v>42614</v>
      </c>
      <c r="G14" s="44">
        <v>7801993044.7556</v>
      </c>
      <c r="H14" s="44">
        <v>63016</v>
      </c>
      <c r="I14" s="44">
        <v>8414731294.8000002</v>
      </c>
      <c r="J14" s="44">
        <v>72347</v>
      </c>
      <c r="K14" s="44">
        <v>10243934962.254</v>
      </c>
      <c r="L14" s="42">
        <f t="shared" si="0"/>
        <v>205991</v>
      </c>
      <c r="M14" s="42">
        <f t="shared" si="0"/>
        <v>37937192329.349602</v>
      </c>
      <c r="N14" s="44">
        <v>1139</v>
      </c>
      <c r="O14" s="44">
        <v>4882291123</v>
      </c>
      <c r="P14" s="44">
        <v>1210</v>
      </c>
      <c r="Q14" s="44">
        <v>8553718386.3699999</v>
      </c>
      <c r="R14" s="42">
        <f t="shared" si="2"/>
        <v>2349</v>
      </c>
      <c r="S14" s="42">
        <f t="shared" si="3"/>
        <v>13436009509.369999</v>
      </c>
      <c r="T14" s="42">
        <f t="shared" si="1"/>
        <v>208340</v>
      </c>
      <c r="U14" s="42">
        <f t="shared" si="1"/>
        <v>51373201838.719604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61</v>
      </c>
      <c r="E15" s="43">
        <v>270747620.41000003</v>
      </c>
      <c r="F15" s="43">
        <v>250</v>
      </c>
      <c r="G15" s="43">
        <v>72126654.719999999</v>
      </c>
      <c r="H15" s="43">
        <v>1521</v>
      </c>
      <c r="I15" s="43">
        <v>1871580714.52</v>
      </c>
      <c r="J15" s="43">
        <v>2608</v>
      </c>
      <c r="K15" s="43">
        <v>1564255372.28</v>
      </c>
      <c r="L15" s="43">
        <f t="shared" si="0"/>
        <v>4440</v>
      </c>
      <c r="M15" s="43">
        <f t="shared" si="0"/>
        <v>3778710361.9299998</v>
      </c>
      <c r="N15" s="43">
        <v>377</v>
      </c>
      <c r="O15" s="43">
        <v>16921873617.309999</v>
      </c>
      <c r="P15" s="43">
        <v>410</v>
      </c>
      <c r="Q15" s="43">
        <v>17531689157.919998</v>
      </c>
      <c r="R15" s="43">
        <f t="shared" si="2"/>
        <v>787</v>
      </c>
      <c r="S15" s="43">
        <f t="shared" si="3"/>
        <v>34453562775.229996</v>
      </c>
      <c r="T15" s="43">
        <f t="shared" si="1"/>
        <v>5227</v>
      </c>
      <c r="U15" s="43">
        <f t="shared" si="1"/>
        <v>38232273137.159996</v>
      </c>
      <c r="V15" s="16"/>
    </row>
    <row r="16" spans="1:22" s="9" customFormat="1">
      <c r="A16" s="33">
        <v>9</v>
      </c>
      <c r="B16" s="54" t="s">
        <v>36</v>
      </c>
      <c r="C16" s="1" t="s">
        <v>37</v>
      </c>
      <c r="D16" s="44">
        <v>408</v>
      </c>
      <c r="E16" s="44">
        <v>1776982112.9200001</v>
      </c>
      <c r="F16" s="44">
        <v>2724</v>
      </c>
      <c r="G16" s="44">
        <v>1249987690.49</v>
      </c>
      <c r="H16" s="44">
        <v>1435</v>
      </c>
      <c r="I16" s="44">
        <v>9415487645.8169003</v>
      </c>
      <c r="J16" s="44">
        <v>6804</v>
      </c>
      <c r="K16" s="44">
        <v>8217955766.0264997</v>
      </c>
      <c r="L16" s="42">
        <f t="shared" si="0"/>
        <v>11371</v>
      </c>
      <c r="M16" s="42">
        <f t="shared" si="0"/>
        <v>20660413215.253403</v>
      </c>
      <c r="N16" s="44">
        <v>695</v>
      </c>
      <c r="O16" s="44">
        <v>5807448515.5500002</v>
      </c>
      <c r="P16" s="44">
        <v>542</v>
      </c>
      <c r="Q16" s="44">
        <v>7364002985.3800001</v>
      </c>
      <c r="R16" s="42">
        <f t="shared" si="2"/>
        <v>1237</v>
      </c>
      <c r="S16" s="42">
        <f t="shared" si="3"/>
        <v>13171451500.93</v>
      </c>
      <c r="T16" s="42">
        <f t="shared" si="1"/>
        <v>12608</v>
      </c>
      <c r="U16" s="42">
        <f t="shared" si="1"/>
        <v>33831864716.183403</v>
      </c>
      <c r="V16" s="16"/>
    </row>
    <row r="17" spans="1:22" s="9" customFormat="1">
      <c r="A17" s="30">
        <v>10</v>
      </c>
      <c r="B17" s="53" t="s">
        <v>38</v>
      </c>
      <c r="C17" s="32" t="s">
        <v>344</v>
      </c>
      <c r="D17" s="43">
        <v>505</v>
      </c>
      <c r="E17" s="43">
        <v>233753419.66</v>
      </c>
      <c r="F17" s="43">
        <v>1582</v>
      </c>
      <c r="G17" s="43">
        <v>210097963.00999999</v>
      </c>
      <c r="H17" s="43">
        <v>1834</v>
      </c>
      <c r="I17" s="43">
        <v>942744010.60000002</v>
      </c>
      <c r="J17" s="43">
        <v>2049</v>
      </c>
      <c r="K17" s="43">
        <v>1370492000.24</v>
      </c>
      <c r="L17" s="43">
        <f t="shared" si="0"/>
        <v>5970</v>
      </c>
      <c r="M17" s="43">
        <f t="shared" si="0"/>
        <v>2757087393.5100002</v>
      </c>
      <c r="N17" s="43">
        <v>2186</v>
      </c>
      <c r="O17" s="43">
        <v>13948584887.02</v>
      </c>
      <c r="P17" s="43">
        <v>2166</v>
      </c>
      <c r="Q17" s="43">
        <v>13873373397.98</v>
      </c>
      <c r="R17" s="43">
        <f t="shared" si="2"/>
        <v>4352</v>
      </c>
      <c r="S17" s="43">
        <f t="shared" si="3"/>
        <v>27821958285</v>
      </c>
      <c r="T17" s="43">
        <f t="shared" si="1"/>
        <v>10322</v>
      </c>
      <c r="U17" s="43">
        <f t="shared" si="1"/>
        <v>30579045678.510002</v>
      </c>
      <c r="V17" s="16"/>
    </row>
    <row r="18" spans="1:22" s="9" customFormat="1">
      <c r="A18" s="33">
        <v>11</v>
      </c>
      <c r="B18" s="54" t="s">
        <v>39</v>
      </c>
      <c r="C18" s="1" t="s">
        <v>40</v>
      </c>
      <c r="D18" s="44">
        <v>524</v>
      </c>
      <c r="E18" s="44">
        <v>1283081826.9231</v>
      </c>
      <c r="F18" s="44">
        <v>4021</v>
      </c>
      <c r="G18" s="44">
        <v>753811996.14740002</v>
      </c>
      <c r="H18" s="44">
        <v>3318</v>
      </c>
      <c r="I18" s="44">
        <v>6850132327.4300003</v>
      </c>
      <c r="J18" s="44">
        <v>5721</v>
      </c>
      <c r="K18" s="44">
        <v>4956854341.0150995</v>
      </c>
      <c r="L18" s="42">
        <f t="shared" si="0"/>
        <v>13584</v>
      </c>
      <c r="M18" s="42">
        <f t="shared" si="0"/>
        <v>13843880491.515598</v>
      </c>
      <c r="N18" s="44">
        <v>1717</v>
      </c>
      <c r="O18" s="44">
        <v>6370433719</v>
      </c>
      <c r="P18" s="44">
        <v>1770</v>
      </c>
      <c r="Q18" s="44">
        <v>8760842372.9899998</v>
      </c>
      <c r="R18" s="42">
        <f t="shared" si="2"/>
        <v>3487</v>
      </c>
      <c r="S18" s="42">
        <f t="shared" si="3"/>
        <v>15131276091.99</v>
      </c>
      <c r="T18" s="42">
        <f t="shared" si="1"/>
        <v>17071</v>
      </c>
      <c r="U18" s="42">
        <f t="shared" si="1"/>
        <v>28975156583.5056</v>
      </c>
      <c r="V18" s="16"/>
    </row>
    <row r="19" spans="1:22" s="9" customFormat="1">
      <c r="A19" s="30">
        <v>12</v>
      </c>
      <c r="B19" s="53" t="s">
        <v>41</v>
      </c>
      <c r="C19" s="32" t="s">
        <v>42</v>
      </c>
      <c r="D19" s="43"/>
      <c r="E19" s="43"/>
      <c r="F19" s="43"/>
      <c r="G19" s="43"/>
      <c r="H19" s="43">
        <v>1239</v>
      </c>
      <c r="I19" s="43">
        <v>7624638188.9700003</v>
      </c>
      <c r="J19" s="43">
        <v>830</v>
      </c>
      <c r="K19" s="43">
        <v>7194702303.4099998</v>
      </c>
      <c r="L19" s="43">
        <f t="shared" si="0"/>
        <v>2069</v>
      </c>
      <c r="M19" s="43">
        <f t="shared" si="0"/>
        <v>14819340492.380001</v>
      </c>
      <c r="N19" s="43">
        <v>147</v>
      </c>
      <c r="O19" s="43">
        <v>5774107247.5200005</v>
      </c>
      <c r="P19" s="43">
        <v>156</v>
      </c>
      <c r="Q19" s="43">
        <v>5983040930.54</v>
      </c>
      <c r="R19" s="43">
        <f t="shared" si="2"/>
        <v>303</v>
      </c>
      <c r="S19" s="43">
        <f t="shared" si="3"/>
        <v>11757148178.060001</v>
      </c>
      <c r="T19" s="43">
        <f t="shared" si="1"/>
        <v>2372</v>
      </c>
      <c r="U19" s="43">
        <f t="shared" si="1"/>
        <v>26576488670.440002</v>
      </c>
      <c r="V19" s="16"/>
    </row>
    <row r="20" spans="1:22" s="9" customFormat="1">
      <c r="A20" s="33">
        <v>13</v>
      </c>
      <c r="B20" s="54" t="s">
        <v>43</v>
      </c>
      <c r="C20" s="1" t="s">
        <v>44</v>
      </c>
      <c r="D20" s="44"/>
      <c r="E20" s="44"/>
      <c r="F20" s="44"/>
      <c r="G20" s="44"/>
      <c r="H20" s="44">
        <v>2276</v>
      </c>
      <c r="I20" s="44">
        <v>6988595846.3500004</v>
      </c>
      <c r="J20" s="44">
        <v>2122</v>
      </c>
      <c r="K20" s="44">
        <v>6924863823.0500002</v>
      </c>
      <c r="L20" s="42">
        <f t="shared" si="0"/>
        <v>4398</v>
      </c>
      <c r="M20" s="42">
        <f t="shared" si="0"/>
        <v>13913459669.400002</v>
      </c>
      <c r="N20" s="44">
        <v>177</v>
      </c>
      <c r="O20" s="44">
        <v>5336013238.9899998</v>
      </c>
      <c r="P20" s="44">
        <v>223</v>
      </c>
      <c r="Q20" s="44">
        <v>5507728339.3299999</v>
      </c>
      <c r="R20" s="42">
        <f t="shared" si="2"/>
        <v>400</v>
      </c>
      <c r="S20" s="42">
        <f t="shared" si="3"/>
        <v>10843741578.32</v>
      </c>
      <c r="T20" s="42">
        <f t="shared" si="1"/>
        <v>4798</v>
      </c>
      <c r="U20" s="42">
        <f t="shared" si="1"/>
        <v>24757201247.720001</v>
      </c>
      <c r="V20" s="16"/>
    </row>
    <row r="21" spans="1:22" s="9" customFormat="1">
      <c r="A21" s="30">
        <v>14</v>
      </c>
      <c r="B21" s="31" t="s">
        <v>59</v>
      </c>
      <c r="C21" s="32" t="s">
        <v>60</v>
      </c>
      <c r="D21" s="43"/>
      <c r="E21" s="43"/>
      <c r="F21" s="43"/>
      <c r="G21" s="43"/>
      <c r="H21" s="43">
        <v>17</v>
      </c>
      <c r="I21" s="43">
        <v>49045355.450000003</v>
      </c>
      <c r="J21" s="43"/>
      <c r="K21" s="43"/>
      <c r="L21" s="43">
        <f t="shared" ref="L21:L32" si="4">J21+H21+F21+D21</f>
        <v>17</v>
      </c>
      <c r="M21" s="43">
        <f t="shared" ref="M21:M32" si="5">K21+I21+G21+E21</f>
        <v>49045355.450000003</v>
      </c>
      <c r="N21" s="43">
        <v>21</v>
      </c>
      <c r="O21" s="43">
        <v>11925000000</v>
      </c>
      <c r="P21" s="43">
        <v>21</v>
      </c>
      <c r="Q21" s="43">
        <v>11925000000</v>
      </c>
      <c r="R21" s="43">
        <f t="shared" ref="R21:R32" si="6">N21+P21</f>
        <v>42</v>
      </c>
      <c r="S21" s="43">
        <f t="shared" ref="S21:S32" si="7">O21+Q21</f>
        <v>23850000000</v>
      </c>
      <c r="T21" s="43">
        <f t="shared" ref="T21:T32" si="8">R21+L21</f>
        <v>59</v>
      </c>
      <c r="U21" s="43">
        <f t="shared" ref="U21:U32" si="9">S21+M21</f>
        <v>23899045355.450001</v>
      </c>
      <c r="V21" s="16"/>
    </row>
    <row r="22" spans="1:22" s="9" customFormat="1">
      <c r="A22" s="33">
        <v>15</v>
      </c>
      <c r="B22" s="54" t="s">
        <v>63</v>
      </c>
      <c r="C22" s="1" t="s">
        <v>64</v>
      </c>
      <c r="D22" s="44">
        <v>111</v>
      </c>
      <c r="E22" s="44">
        <v>860789813.03999996</v>
      </c>
      <c r="F22" s="44">
        <v>32</v>
      </c>
      <c r="G22" s="44">
        <v>36908547.159999996</v>
      </c>
      <c r="H22" s="44">
        <v>84</v>
      </c>
      <c r="I22" s="44">
        <v>383683535.54000002</v>
      </c>
      <c r="J22" s="44">
        <v>220</v>
      </c>
      <c r="K22" s="44">
        <v>231414783.63</v>
      </c>
      <c r="L22" s="42">
        <f t="shared" si="4"/>
        <v>447</v>
      </c>
      <c r="M22" s="42">
        <f t="shared" si="5"/>
        <v>1512796679.3699999</v>
      </c>
      <c r="N22" s="44">
        <v>386</v>
      </c>
      <c r="O22" s="44">
        <v>6790483286.1899996</v>
      </c>
      <c r="P22" s="44">
        <v>433</v>
      </c>
      <c r="Q22" s="44">
        <v>7854463315.6700001</v>
      </c>
      <c r="R22" s="42">
        <f t="shared" si="6"/>
        <v>819</v>
      </c>
      <c r="S22" s="42">
        <f t="shared" si="7"/>
        <v>14644946601.860001</v>
      </c>
      <c r="T22" s="42">
        <f t="shared" si="8"/>
        <v>1266</v>
      </c>
      <c r="U22" s="42">
        <f t="shared" si="9"/>
        <v>16157743281.23</v>
      </c>
      <c r="V22" s="16"/>
    </row>
    <row r="23" spans="1:22" s="9" customFormat="1">
      <c r="A23" s="30">
        <v>16</v>
      </c>
      <c r="B23" s="53" t="s">
        <v>51</v>
      </c>
      <c r="C23" s="32" t="s">
        <v>52</v>
      </c>
      <c r="D23" s="43">
        <v>56</v>
      </c>
      <c r="E23" s="43">
        <v>392116642.55000001</v>
      </c>
      <c r="F23" s="43">
        <v>25</v>
      </c>
      <c r="G23" s="43">
        <v>15375289.609999999</v>
      </c>
      <c r="H23" s="43">
        <v>165</v>
      </c>
      <c r="I23" s="43">
        <v>340349321.02999997</v>
      </c>
      <c r="J23" s="43">
        <v>250</v>
      </c>
      <c r="K23" s="43">
        <v>228363236.61000001</v>
      </c>
      <c r="L23" s="43">
        <f t="shared" si="4"/>
        <v>496</v>
      </c>
      <c r="M23" s="43">
        <f t="shared" si="5"/>
        <v>976204489.79999995</v>
      </c>
      <c r="N23" s="43">
        <v>347</v>
      </c>
      <c r="O23" s="43">
        <v>4872796205.4799995</v>
      </c>
      <c r="P23" s="43">
        <v>373</v>
      </c>
      <c r="Q23" s="43">
        <v>5362273609.6599998</v>
      </c>
      <c r="R23" s="43">
        <f t="shared" si="6"/>
        <v>720</v>
      </c>
      <c r="S23" s="43">
        <f t="shared" si="7"/>
        <v>10235069815.139999</v>
      </c>
      <c r="T23" s="43">
        <f t="shared" si="8"/>
        <v>1216</v>
      </c>
      <c r="U23" s="43">
        <f t="shared" si="9"/>
        <v>11211274304.939999</v>
      </c>
      <c r="V23" s="16"/>
    </row>
    <row r="24" spans="1:22" s="9" customFormat="1">
      <c r="A24" s="33">
        <v>17</v>
      </c>
      <c r="B24" s="54" t="s">
        <v>45</v>
      </c>
      <c r="C24" s="1" t="s">
        <v>46</v>
      </c>
      <c r="D24" s="44">
        <v>354</v>
      </c>
      <c r="E24" s="44">
        <v>730684607.95000005</v>
      </c>
      <c r="F24" s="44">
        <v>2764</v>
      </c>
      <c r="G24" s="44">
        <v>633631862.96710002</v>
      </c>
      <c r="H24" s="44">
        <v>1860</v>
      </c>
      <c r="I24" s="44">
        <v>1557670971.9300001</v>
      </c>
      <c r="J24" s="44">
        <v>3497</v>
      </c>
      <c r="K24" s="44">
        <v>1236895363.0899999</v>
      </c>
      <c r="L24" s="42">
        <f t="shared" si="4"/>
        <v>8475</v>
      </c>
      <c r="M24" s="42">
        <f t="shared" si="5"/>
        <v>4158882805.9371004</v>
      </c>
      <c r="N24" s="44">
        <v>1227</v>
      </c>
      <c r="O24" s="44">
        <v>3188703371.2199998</v>
      </c>
      <c r="P24" s="44">
        <v>3007</v>
      </c>
      <c r="Q24" s="44">
        <v>3509220706.1700001</v>
      </c>
      <c r="R24" s="42">
        <f t="shared" si="6"/>
        <v>4234</v>
      </c>
      <c r="S24" s="42">
        <f t="shared" si="7"/>
        <v>6697924077.3899994</v>
      </c>
      <c r="T24" s="42">
        <f t="shared" si="8"/>
        <v>12709</v>
      </c>
      <c r="U24" s="42">
        <f t="shared" si="9"/>
        <v>10856806883.327099</v>
      </c>
      <c r="V24" s="16"/>
    </row>
    <row r="25" spans="1:22" s="9" customFormat="1">
      <c r="A25" s="30">
        <v>18</v>
      </c>
      <c r="B25" s="53" t="s">
        <v>47</v>
      </c>
      <c r="C25" s="32" t="s">
        <v>48</v>
      </c>
      <c r="D25" s="43">
        <v>311</v>
      </c>
      <c r="E25" s="43">
        <v>723512393.34000003</v>
      </c>
      <c r="F25" s="43">
        <v>1799</v>
      </c>
      <c r="G25" s="43">
        <v>489902629.24809998</v>
      </c>
      <c r="H25" s="43">
        <v>1217</v>
      </c>
      <c r="I25" s="43">
        <v>2403853166</v>
      </c>
      <c r="J25" s="43">
        <v>2582</v>
      </c>
      <c r="K25" s="43">
        <v>2153512330.25</v>
      </c>
      <c r="L25" s="43">
        <f t="shared" ref="L25:L28" si="10">J25+H25+F25+D25</f>
        <v>5909</v>
      </c>
      <c r="M25" s="43">
        <f t="shared" ref="M25:M28" si="11">K25+I25+G25+E25</f>
        <v>5770780518.8381004</v>
      </c>
      <c r="N25" s="43">
        <v>245</v>
      </c>
      <c r="O25" s="43">
        <v>2342594463.77</v>
      </c>
      <c r="P25" s="43">
        <v>260</v>
      </c>
      <c r="Q25" s="43">
        <v>2515410904.21</v>
      </c>
      <c r="R25" s="43">
        <f t="shared" ref="R25:R28" si="12">N25+P25</f>
        <v>505</v>
      </c>
      <c r="S25" s="43">
        <f t="shared" ref="S25:S28" si="13">O25+Q25</f>
        <v>4858005367.9799995</v>
      </c>
      <c r="T25" s="43">
        <f t="shared" ref="T25:T28" si="14">R25+L25</f>
        <v>6414</v>
      </c>
      <c r="U25" s="43">
        <f t="shared" ref="U25:U28" si="15">S25+M25</f>
        <v>10628785886.8181</v>
      </c>
      <c r="V25" s="16"/>
    </row>
    <row r="26" spans="1:22" s="9" customFormat="1">
      <c r="A26" s="33">
        <v>19</v>
      </c>
      <c r="B26" s="54" t="s">
        <v>49</v>
      </c>
      <c r="C26" s="1" t="s">
        <v>50</v>
      </c>
      <c r="D26" s="44">
        <v>46</v>
      </c>
      <c r="E26" s="44">
        <v>148074301.22999999</v>
      </c>
      <c r="F26" s="44">
        <v>151</v>
      </c>
      <c r="G26" s="44">
        <v>131684431.31999999</v>
      </c>
      <c r="H26" s="44">
        <v>288</v>
      </c>
      <c r="I26" s="44">
        <v>1128701868.51</v>
      </c>
      <c r="J26" s="44">
        <v>620</v>
      </c>
      <c r="K26" s="44">
        <v>1158498184.6400001</v>
      </c>
      <c r="L26" s="42">
        <f t="shared" si="10"/>
        <v>1105</v>
      </c>
      <c r="M26" s="42">
        <f t="shared" si="11"/>
        <v>2566958785.7000003</v>
      </c>
      <c r="N26" s="44">
        <v>789</v>
      </c>
      <c r="O26" s="44">
        <v>2551286040.3899999</v>
      </c>
      <c r="P26" s="44">
        <v>1155</v>
      </c>
      <c r="Q26" s="44">
        <v>2461264586.77</v>
      </c>
      <c r="R26" s="42">
        <f t="shared" si="12"/>
        <v>1944</v>
      </c>
      <c r="S26" s="42">
        <f t="shared" si="13"/>
        <v>5012550627.1599998</v>
      </c>
      <c r="T26" s="42">
        <f t="shared" si="14"/>
        <v>3049</v>
      </c>
      <c r="U26" s="42">
        <f t="shared" si="15"/>
        <v>7579509412.8600006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5</v>
      </c>
      <c r="E27" s="43">
        <v>288801.17</v>
      </c>
      <c r="F27" s="43"/>
      <c r="G27" s="43"/>
      <c r="H27" s="43">
        <v>843</v>
      </c>
      <c r="I27" s="43">
        <v>1972648245.8299999</v>
      </c>
      <c r="J27" s="43">
        <v>763</v>
      </c>
      <c r="K27" s="43">
        <v>1099432678.5799999</v>
      </c>
      <c r="L27" s="43">
        <f t="shared" si="10"/>
        <v>1611</v>
      </c>
      <c r="M27" s="43">
        <f t="shared" si="11"/>
        <v>3072369725.5799999</v>
      </c>
      <c r="N27" s="43">
        <v>97</v>
      </c>
      <c r="O27" s="43">
        <v>2184567667.4499998</v>
      </c>
      <c r="P27" s="43">
        <v>112</v>
      </c>
      <c r="Q27" s="43">
        <v>2299548356.52</v>
      </c>
      <c r="R27" s="43">
        <f t="shared" si="12"/>
        <v>209</v>
      </c>
      <c r="S27" s="43">
        <f t="shared" si="13"/>
        <v>4484116023.9699993</v>
      </c>
      <c r="T27" s="43">
        <f t="shared" si="14"/>
        <v>1820</v>
      </c>
      <c r="U27" s="43">
        <f t="shared" si="15"/>
        <v>7556485749.5499992</v>
      </c>
      <c r="V27" s="16"/>
    </row>
    <row r="28" spans="1:22" s="9" customFormat="1">
      <c r="A28" s="33">
        <v>21</v>
      </c>
      <c r="B28" s="54" t="s">
        <v>69</v>
      </c>
      <c r="C28" s="1" t="s">
        <v>70</v>
      </c>
      <c r="D28" s="44">
        <v>499</v>
      </c>
      <c r="E28" s="44">
        <v>2100227319.5599999</v>
      </c>
      <c r="F28" s="44">
        <v>146</v>
      </c>
      <c r="G28" s="44">
        <v>144495743.49250001</v>
      </c>
      <c r="H28" s="44">
        <v>331</v>
      </c>
      <c r="I28" s="44">
        <v>497369115.22000003</v>
      </c>
      <c r="J28" s="44">
        <v>759</v>
      </c>
      <c r="K28" s="44">
        <v>496924322.98000002</v>
      </c>
      <c r="L28" s="42">
        <f t="shared" si="10"/>
        <v>1735</v>
      </c>
      <c r="M28" s="42">
        <f t="shared" si="11"/>
        <v>3239016501.2525001</v>
      </c>
      <c r="N28" s="44">
        <v>144</v>
      </c>
      <c r="O28" s="44">
        <v>1168870820.8800001</v>
      </c>
      <c r="P28" s="44">
        <v>195</v>
      </c>
      <c r="Q28" s="44">
        <v>2990167614.9899998</v>
      </c>
      <c r="R28" s="42">
        <f t="shared" si="12"/>
        <v>339</v>
      </c>
      <c r="S28" s="42">
        <f t="shared" si="13"/>
        <v>4159038435.8699999</v>
      </c>
      <c r="T28" s="42">
        <f t="shared" si="14"/>
        <v>2074</v>
      </c>
      <c r="U28" s="42">
        <f t="shared" si="15"/>
        <v>7398054937.1224995</v>
      </c>
      <c r="V28" s="16"/>
    </row>
    <row r="29" spans="1:22" s="9" customFormat="1">
      <c r="A29" s="30">
        <v>22</v>
      </c>
      <c r="B29" s="53" t="s">
        <v>53</v>
      </c>
      <c r="C29" s="32" t="s">
        <v>54</v>
      </c>
      <c r="D29" s="43">
        <v>693</v>
      </c>
      <c r="E29" s="43">
        <v>529127977.92000002</v>
      </c>
      <c r="F29" s="43">
        <v>1521</v>
      </c>
      <c r="G29" s="43">
        <v>86747578.099999994</v>
      </c>
      <c r="H29" s="43">
        <v>514346</v>
      </c>
      <c r="I29" s="43">
        <v>649775846.76999998</v>
      </c>
      <c r="J29" s="43">
        <v>5256</v>
      </c>
      <c r="K29" s="43">
        <v>558879584.37</v>
      </c>
      <c r="L29" s="43">
        <f t="shared" si="4"/>
        <v>521816</v>
      </c>
      <c r="M29" s="43">
        <f t="shared" si="5"/>
        <v>1824530987.1599998</v>
      </c>
      <c r="N29" s="43">
        <v>7294</v>
      </c>
      <c r="O29" s="43">
        <v>2380179220.0799999</v>
      </c>
      <c r="P29" s="43">
        <v>41593</v>
      </c>
      <c r="Q29" s="43">
        <v>2873259952.6999998</v>
      </c>
      <c r="R29" s="43">
        <f t="shared" si="6"/>
        <v>48887</v>
      </c>
      <c r="S29" s="43">
        <f t="shared" si="7"/>
        <v>5253439172.7799997</v>
      </c>
      <c r="T29" s="43">
        <f t="shared" si="8"/>
        <v>570703</v>
      </c>
      <c r="U29" s="43">
        <f t="shared" si="9"/>
        <v>7077970159.9399996</v>
      </c>
      <c r="V29" s="16"/>
    </row>
    <row r="30" spans="1:22" s="9" customFormat="1">
      <c r="A30" s="33">
        <v>23</v>
      </c>
      <c r="B30" s="23" t="s">
        <v>73</v>
      </c>
      <c r="C30" s="1" t="s">
        <v>74</v>
      </c>
      <c r="D30" s="44">
        <v>94</v>
      </c>
      <c r="E30" s="44">
        <v>9260732.6500000004</v>
      </c>
      <c r="F30" s="44">
        <v>614</v>
      </c>
      <c r="G30" s="44">
        <v>123159410.3</v>
      </c>
      <c r="H30" s="44">
        <v>157765</v>
      </c>
      <c r="I30" s="44">
        <v>641117170.70000005</v>
      </c>
      <c r="J30" s="44">
        <v>44202</v>
      </c>
      <c r="K30" s="44">
        <v>602031152.62</v>
      </c>
      <c r="L30" s="42">
        <f t="shared" si="4"/>
        <v>202675</v>
      </c>
      <c r="M30" s="42">
        <f t="shared" si="5"/>
        <v>1375568466.2700002</v>
      </c>
      <c r="N30" s="44">
        <v>2571</v>
      </c>
      <c r="O30" s="44">
        <v>2880276739.9299998</v>
      </c>
      <c r="P30" s="44">
        <v>37443</v>
      </c>
      <c r="Q30" s="44">
        <v>2803447258.4499998</v>
      </c>
      <c r="R30" s="42">
        <f t="shared" si="6"/>
        <v>40014</v>
      </c>
      <c r="S30" s="42">
        <f t="shared" si="7"/>
        <v>5683723998.3799992</v>
      </c>
      <c r="T30" s="42">
        <f t="shared" si="8"/>
        <v>242689</v>
      </c>
      <c r="U30" s="42">
        <f t="shared" si="9"/>
        <v>7059292464.6499996</v>
      </c>
      <c r="V30" s="16"/>
    </row>
    <row r="31" spans="1:22" s="9" customFormat="1">
      <c r="A31" s="30">
        <v>24</v>
      </c>
      <c r="B31" s="31" t="s">
        <v>57</v>
      </c>
      <c r="C31" s="32" t="s">
        <v>58</v>
      </c>
      <c r="D31" s="43">
        <v>671</v>
      </c>
      <c r="E31" s="43">
        <v>387279779.45999998</v>
      </c>
      <c r="F31" s="43">
        <v>3383</v>
      </c>
      <c r="G31" s="43">
        <v>463738436.85000002</v>
      </c>
      <c r="H31" s="43">
        <v>3589</v>
      </c>
      <c r="I31" s="43">
        <v>1926297040.71</v>
      </c>
      <c r="J31" s="43">
        <v>8367</v>
      </c>
      <c r="K31" s="43">
        <v>1720775818.96</v>
      </c>
      <c r="L31" s="43">
        <f t="shared" si="4"/>
        <v>16010</v>
      </c>
      <c r="M31" s="43">
        <f t="shared" si="5"/>
        <v>4498091075.9799995</v>
      </c>
      <c r="N31" s="43">
        <v>624</v>
      </c>
      <c r="O31" s="43">
        <v>780360019.33000004</v>
      </c>
      <c r="P31" s="43">
        <v>595</v>
      </c>
      <c r="Q31" s="43">
        <v>854677211.72000003</v>
      </c>
      <c r="R31" s="43">
        <f t="shared" si="6"/>
        <v>1219</v>
      </c>
      <c r="S31" s="43">
        <f t="shared" si="7"/>
        <v>1635037231.0500002</v>
      </c>
      <c r="T31" s="43">
        <f t="shared" si="8"/>
        <v>17229</v>
      </c>
      <c r="U31" s="43">
        <f t="shared" si="9"/>
        <v>6133128307.0299997</v>
      </c>
      <c r="V31" s="16"/>
    </row>
    <row r="32" spans="1:22" s="9" customFormat="1">
      <c r="A32" s="33">
        <v>25</v>
      </c>
      <c r="B32" s="54" t="s">
        <v>55</v>
      </c>
      <c r="C32" s="1" t="s">
        <v>56</v>
      </c>
      <c r="D32" s="44">
        <v>291</v>
      </c>
      <c r="E32" s="44">
        <v>580713205</v>
      </c>
      <c r="F32" s="44"/>
      <c r="G32" s="44"/>
      <c r="H32" s="44">
        <v>417</v>
      </c>
      <c r="I32" s="44">
        <v>151193296.06999999</v>
      </c>
      <c r="J32" s="44">
        <v>155</v>
      </c>
      <c r="K32" s="44">
        <v>1577666904.3299999</v>
      </c>
      <c r="L32" s="42">
        <f t="shared" si="4"/>
        <v>863</v>
      </c>
      <c r="M32" s="42">
        <f t="shared" si="5"/>
        <v>2309573405.3999996</v>
      </c>
      <c r="N32" s="44">
        <v>74</v>
      </c>
      <c r="O32" s="44">
        <v>2503796251.77</v>
      </c>
      <c r="P32" s="44">
        <v>16</v>
      </c>
      <c r="Q32" s="44">
        <v>765913997.59000003</v>
      </c>
      <c r="R32" s="42">
        <f t="shared" si="6"/>
        <v>90</v>
      </c>
      <c r="S32" s="42">
        <f t="shared" si="7"/>
        <v>3269710249.3600001</v>
      </c>
      <c r="T32" s="42">
        <f t="shared" si="8"/>
        <v>953</v>
      </c>
      <c r="U32" s="42">
        <f t="shared" si="9"/>
        <v>5579283654.7600002</v>
      </c>
      <c r="V32" s="16"/>
    </row>
    <row r="33" spans="1:22" s="9" customFormat="1">
      <c r="A33" s="30">
        <v>26</v>
      </c>
      <c r="B33" s="53" t="s">
        <v>85</v>
      </c>
      <c r="C33" s="32" t="s">
        <v>86</v>
      </c>
      <c r="D33" s="43">
        <v>255</v>
      </c>
      <c r="E33" s="43">
        <v>156228371.31999999</v>
      </c>
      <c r="F33" s="43">
        <v>639</v>
      </c>
      <c r="G33" s="43">
        <v>184086704.84999999</v>
      </c>
      <c r="H33" s="43">
        <v>154</v>
      </c>
      <c r="I33" s="43">
        <v>277759189.67000002</v>
      </c>
      <c r="J33" s="43">
        <v>1090</v>
      </c>
      <c r="K33" s="43">
        <v>377073269.08999997</v>
      </c>
      <c r="L33" s="43">
        <f t="shared" ref="L33:M40" si="16">J33+H33+F33+D33</f>
        <v>2138</v>
      </c>
      <c r="M33" s="43">
        <f t="shared" si="16"/>
        <v>995147534.93000007</v>
      </c>
      <c r="N33" s="43">
        <v>573</v>
      </c>
      <c r="O33" s="43">
        <v>1967964789.1800001</v>
      </c>
      <c r="P33" s="43">
        <v>1149</v>
      </c>
      <c r="Q33" s="43">
        <v>1986283378.25</v>
      </c>
      <c r="R33" s="43">
        <f t="shared" si="2"/>
        <v>1722</v>
      </c>
      <c r="S33" s="43">
        <f t="shared" si="3"/>
        <v>3954248167.4300003</v>
      </c>
      <c r="T33" s="43">
        <f t="shared" ref="T33:U40" si="17">R33+L33</f>
        <v>3860</v>
      </c>
      <c r="U33" s="43">
        <f t="shared" si="17"/>
        <v>4949395702.3600006</v>
      </c>
      <c r="V33" s="16"/>
    </row>
    <row r="34" spans="1:22" s="9" customFormat="1">
      <c r="A34" s="33">
        <v>27</v>
      </c>
      <c r="B34" s="54" t="s">
        <v>89</v>
      </c>
      <c r="C34" s="1" t="s">
        <v>90</v>
      </c>
      <c r="D34" s="44">
        <v>12</v>
      </c>
      <c r="E34" s="44">
        <v>61636795.409999996</v>
      </c>
      <c r="F34" s="44">
        <v>4</v>
      </c>
      <c r="G34" s="44">
        <v>397153.97</v>
      </c>
      <c r="H34" s="44">
        <v>227</v>
      </c>
      <c r="I34" s="44">
        <v>2223391007.02</v>
      </c>
      <c r="J34" s="44">
        <v>304</v>
      </c>
      <c r="K34" s="44">
        <v>2236692560.3800001</v>
      </c>
      <c r="L34" s="42">
        <f t="shared" si="16"/>
        <v>547</v>
      </c>
      <c r="M34" s="42">
        <f t="shared" si="16"/>
        <v>4522117516.7799997</v>
      </c>
      <c r="N34" s="44">
        <v>14</v>
      </c>
      <c r="O34" s="44">
        <v>86593300.790000007</v>
      </c>
      <c r="P34" s="44">
        <v>17</v>
      </c>
      <c r="Q34" s="44">
        <v>136225048.69</v>
      </c>
      <c r="R34" s="42">
        <f t="shared" si="2"/>
        <v>31</v>
      </c>
      <c r="S34" s="42">
        <f t="shared" si="3"/>
        <v>222818349.48000002</v>
      </c>
      <c r="T34" s="42">
        <f t="shared" si="17"/>
        <v>578</v>
      </c>
      <c r="U34" s="42">
        <f t="shared" si="17"/>
        <v>4744935866.2600002</v>
      </c>
      <c r="V34" s="16"/>
    </row>
    <row r="35" spans="1:22" s="9" customFormat="1">
      <c r="A35" s="30">
        <v>28</v>
      </c>
      <c r="B35" s="53" t="s">
        <v>67</v>
      </c>
      <c r="C35" s="32" t="s">
        <v>68</v>
      </c>
      <c r="D35" s="43">
        <v>1963</v>
      </c>
      <c r="E35" s="43">
        <v>305159493.38999999</v>
      </c>
      <c r="F35" s="43">
        <v>2270</v>
      </c>
      <c r="G35" s="43">
        <v>161874516.83000001</v>
      </c>
      <c r="H35" s="43">
        <v>2802</v>
      </c>
      <c r="I35" s="43">
        <v>62740852.399999999</v>
      </c>
      <c r="J35" s="43">
        <v>10712</v>
      </c>
      <c r="K35" s="43">
        <v>988466791.42750001</v>
      </c>
      <c r="L35" s="43">
        <f t="shared" si="16"/>
        <v>17747</v>
      </c>
      <c r="M35" s="43">
        <f t="shared" si="16"/>
        <v>1518241654.0475001</v>
      </c>
      <c r="N35" s="43">
        <v>1787</v>
      </c>
      <c r="O35" s="43">
        <v>1332405829.28</v>
      </c>
      <c r="P35" s="43">
        <v>5958</v>
      </c>
      <c r="Q35" s="43">
        <v>577619690.98000002</v>
      </c>
      <c r="R35" s="43">
        <f t="shared" si="2"/>
        <v>7745</v>
      </c>
      <c r="S35" s="43">
        <f t="shared" si="3"/>
        <v>1910025520.26</v>
      </c>
      <c r="T35" s="43">
        <f t="shared" si="17"/>
        <v>25492</v>
      </c>
      <c r="U35" s="43">
        <f t="shared" si="17"/>
        <v>3428267174.3074999</v>
      </c>
      <c r="V35" s="16"/>
    </row>
    <row r="36" spans="1:22" s="9" customFormat="1">
      <c r="A36" s="33">
        <v>29</v>
      </c>
      <c r="B36" s="54" t="s">
        <v>93</v>
      </c>
      <c r="C36" s="1" t="s">
        <v>94</v>
      </c>
      <c r="D36" s="44">
        <v>75</v>
      </c>
      <c r="E36" s="44">
        <v>213155055.66</v>
      </c>
      <c r="F36" s="44">
        <v>45</v>
      </c>
      <c r="G36" s="44">
        <v>24357384.260000002</v>
      </c>
      <c r="H36" s="44">
        <v>60</v>
      </c>
      <c r="I36" s="44">
        <v>414387626.99000001</v>
      </c>
      <c r="J36" s="44">
        <v>500</v>
      </c>
      <c r="K36" s="44">
        <v>236921166.31</v>
      </c>
      <c r="L36" s="42">
        <f t="shared" si="16"/>
        <v>680</v>
      </c>
      <c r="M36" s="42">
        <f t="shared" si="16"/>
        <v>888821233.21999991</v>
      </c>
      <c r="N36" s="44">
        <v>110</v>
      </c>
      <c r="O36" s="44">
        <v>1193130504.6300001</v>
      </c>
      <c r="P36" s="44">
        <v>116</v>
      </c>
      <c r="Q36" s="44">
        <v>1294121846.3800001</v>
      </c>
      <c r="R36" s="42">
        <f t="shared" si="2"/>
        <v>226</v>
      </c>
      <c r="S36" s="42">
        <f t="shared" si="3"/>
        <v>2487252351.0100002</v>
      </c>
      <c r="T36" s="42">
        <f t="shared" si="17"/>
        <v>906</v>
      </c>
      <c r="U36" s="42">
        <f t="shared" si="17"/>
        <v>3376073584.23</v>
      </c>
      <c r="V36" s="16"/>
    </row>
    <row r="37" spans="1:22" s="9" customFormat="1">
      <c r="A37" s="30">
        <v>30</v>
      </c>
      <c r="B37" s="53" t="s">
        <v>65</v>
      </c>
      <c r="C37" s="32" t="s">
        <v>66</v>
      </c>
      <c r="D37" s="43">
        <v>561</v>
      </c>
      <c r="E37" s="43">
        <v>220962280.59999999</v>
      </c>
      <c r="F37" s="43">
        <v>2634</v>
      </c>
      <c r="G37" s="43">
        <v>589427965.89999998</v>
      </c>
      <c r="H37" s="43">
        <v>1544</v>
      </c>
      <c r="I37" s="43">
        <v>670112260.53999996</v>
      </c>
      <c r="J37" s="43">
        <v>2341</v>
      </c>
      <c r="K37" s="43">
        <v>307780867.31999999</v>
      </c>
      <c r="L37" s="43">
        <f t="shared" si="16"/>
        <v>7080</v>
      </c>
      <c r="M37" s="43">
        <f t="shared" si="16"/>
        <v>1788283374.3599997</v>
      </c>
      <c r="N37" s="43">
        <v>340</v>
      </c>
      <c r="O37" s="43">
        <v>741776283.80999994</v>
      </c>
      <c r="P37" s="43">
        <v>339</v>
      </c>
      <c r="Q37" s="43">
        <v>743141612.19000006</v>
      </c>
      <c r="R37" s="43">
        <f t="shared" si="2"/>
        <v>679</v>
      </c>
      <c r="S37" s="43">
        <f t="shared" si="3"/>
        <v>1484917896</v>
      </c>
      <c r="T37" s="43">
        <f t="shared" si="17"/>
        <v>7759</v>
      </c>
      <c r="U37" s="43">
        <f t="shared" si="17"/>
        <v>3273201270.3599997</v>
      </c>
      <c r="V37" s="16"/>
    </row>
    <row r="38" spans="1:22" s="9" customFormat="1">
      <c r="A38" s="33">
        <v>31</v>
      </c>
      <c r="B38" s="54" t="s">
        <v>77</v>
      </c>
      <c r="C38" s="1" t="s">
        <v>78</v>
      </c>
      <c r="D38" s="44">
        <v>647</v>
      </c>
      <c r="E38" s="44">
        <v>46924489.600000001</v>
      </c>
      <c r="F38" s="44">
        <v>5515</v>
      </c>
      <c r="G38" s="44">
        <v>297428787.27609998</v>
      </c>
      <c r="H38" s="44">
        <v>2569</v>
      </c>
      <c r="I38" s="44">
        <v>396825727.05000001</v>
      </c>
      <c r="J38" s="44">
        <v>7563</v>
      </c>
      <c r="K38" s="44">
        <v>437413740.40210003</v>
      </c>
      <c r="L38" s="42">
        <f t="shared" si="16"/>
        <v>16294</v>
      </c>
      <c r="M38" s="42">
        <f t="shared" si="16"/>
        <v>1178592744.3281999</v>
      </c>
      <c r="N38" s="44">
        <v>2028</v>
      </c>
      <c r="O38" s="44">
        <v>1056987004.89</v>
      </c>
      <c r="P38" s="44">
        <v>31196</v>
      </c>
      <c r="Q38" s="44">
        <v>774313301.22000003</v>
      </c>
      <c r="R38" s="42">
        <f t="shared" si="2"/>
        <v>33224</v>
      </c>
      <c r="S38" s="42">
        <f t="shared" si="3"/>
        <v>1831300306.1100001</v>
      </c>
      <c r="T38" s="42">
        <f t="shared" si="17"/>
        <v>49518</v>
      </c>
      <c r="U38" s="42">
        <f t="shared" si="17"/>
        <v>3009893050.4382</v>
      </c>
      <c r="V38" s="16"/>
    </row>
    <row r="39" spans="1:22" s="9" customFormat="1">
      <c r="A39" s="30">
        <v>32</v>
      </c>
      <c r="B39" s="53" t="s">
        <v>87</v>
      </c>
      <c r="C39" s="32" t="s">
        <v>88</v>
      </c>
      <c r="D39" s="43">
        <v>92</v>
      </c>
      <c r="E39" s="43">
        <v>518937329.25999999</v>
      </c>
      <c r="F39" s="43">
        <v>148</v>
      </c>
      <c r="G39" s="43">
        <v>10623968.18</v>
      </c>
      <c r="H39" s="43">
        <v>830</v>
      </c>
      <c r="I39" s="43">
        <v>276713286.88999999</v>
      </c>
      <c r="J39" s="43">
        <v>2052</v>
      </c>
      <c r="K39" s="43">
        <v>776975861.89999998</v>
      </c>
      <c r="L39" s="43">
        <f t="shared" si="16"/>
        <v>3122</v>
      </c>
      <c r="M39" s="43">
        <f t="shared" si="16"/>
        <v>1583250446.23</v>
      </c>
      <c r="N39" s="43">
        <v>368</v>
      </c>
      <c r="O39" s="43">
        <v>549853928.73000002</v>
      </c>
      <c r="P39" s="43">
        <v>238</v>
      </c>
      <c r="Q39" s="43">
        <v>554173076.98000002</v>
      </c>
      <c r="R39" s="43">
        <f t="shared" si="2"/>
        <v>606</v>
      </c>
      <c r="S39" s="43">
        <f t="shared" si="3"/>
        <v>1104027005.71</v>
      </c>
      <c r="T39" s="43">
        <f t="shared" si="17"/>
        <v>3728</v>
      </c>
      <c r="U39" s="43">
        <f t="shared" si="17"/>
        <v>2687277451.9400001</v>
      </c>
      <c r="V39" s="16"/>
    </row>
    <row r="40" spans="1:22" s="9" customFormat="1">
      <c r="A40" s="33">
        <v>33</v>
      </c>
      <c r="B40" s="23" t="s">
        <v>75</v>
      </c>
      <c r="C40" s="1" t="s">
        <v>345</v>
      </c>
      <c r="D40" s="44">
        <v>992</v>
      </c>
      <c r="E40" s="44">
        <v>35213620.200000003</v>
      </c>
      <c r="F40" s="44">
        <v>6230</v>
      </c>
      <c r="G40" s="44">
        <v>220579553.75999999</v>
      </c>
      <c r="H40" s="44">
        <v>4178</v>
      </c>
      <c r="I40" s="44">
        <v>260078072.22999999</v>
      </c>
      <c r="J40" s="44">
        <v>11802</v>
      </c>
      <c r="K40" s="44">
        <v>347171850.01999998</v>
      </c>
      <c r="L40" s="42">
        <f t="shared" si="16"/>
        <v>23202</v>
      </c>
      <c r="M40" s="42">
        <f t="shared" si="16"/>
        <v>863043096.21000004</v>
      </c>
      <c r="N40" s="44">
        <v>2898</v>
      </c>
      <c r="O40" s="44">
        <v>971107848.98000002</v>
      </c>
      <c r="P40" s="44">
        <v>23452</v>
      </c>
      <c r="Q40" s="44">
        <v>692561034.29999995</v>
      </c>
      <c r="R40" s="42">
        <f t="shared" si="2"/>
        <v>26350</v>
      </c>
      <c r="S40" s="42">
        <f t="shared" si="3"/>
        <v>1663668883.28</v>
      </c>
      <c r="T40" s="42">
        <f t="shared" si="17"/>
        <v>49552</v>
      </c>
      <c r="U40" s="42">
        <f t="shared" si="17"/>
        <v>2526711979.4899998</v>
      </c>
      <c r="V40" s="16"/>
    </row>
    <row r="41" spans="1:22" s="9" customFormat="1">
      <c r="A41" s="30">
        <v>34</v>
      </c>
      <c r="B41" s="31" t="s">
        <v>108</v>
      </c>
      <c r="C41" s="32" t="s">
        <v>109</v>
      </c>
      <c r="D41" s="43">
        <v>293</v>
      </c>
      <c r="E41" s="43">
        <v>12242652.6</v>
      </c>
      <c r="F41" s="43">
        <v>2448</v>
      </c>
      <c r="G41" s="43">
        <v>97082263.25</v>
      </c>
      <c r="H41" s="43">
        <v>1296</v>
      </c>
      <c r="I41" s="43">
        <v>345521393.13</v>
      </c>
      <c r="J41" s="43">
        <v>261877</v>
      </c>
      <c r="K41" s="43">
        <v>536550954.61849999</v>
      </c>
      <c r="L41" s="43">
        <f t="shared" ref="L41:L48" si="18">J41+H41+F41+D41</f>
        <v>265914</v>
      </c>
      <c r="M41" s="43">
        <f t="shared" ref="M41:M48" si="19">K41+I41+G41+E41</f>
        <v>991397263.59850001</v>
      </c>
      <c r="N41" s="43">
        <v>878</v>
      </c>
      <c r="O41" s="43">
        <v>841929073.48000002</v>
      </c>
      <c r="P41" s="43">
        <v>1301</v>
      </c>
      <c r="Q41" s="43">
        <v>567489474.88999999</v>
      </c>
      <c r="R41" s="43">
        <f t="shared" si="2"/>
        <v>2179</v>
      </c>
      <c r="S41" s="43">
        <f t="shared" si="3"/>
        <v>1409418548.3699999</v>
      </c>
      <c r="T41" s="43">
        <f t="shared" ref="T41:T48" si="20">R41+L41</f>
        <v>268093</v>
      </c>
      <c r="U41" s="43">
        <f t="shared" ref="U41:U48" si="21">S41+M41</f>
        <v>2400815811.9685001</v>
      </c>
      <c r="V41" s="16"/>
    </row>
    <row r="42" spans="1:22" s="9" customFormat="1">
      <c r="A42" s="33">
        <v>35</v>
      </c>
      <c r="B42" s="54" t="s">
        <v>71</v>
      </c>
      <c r="C42" s="1" t="s">
        <v>72</v>
      </c>
      <c r="D42" s="44">
        <v>505</v>
      </c>
      <c r="E42" s="44">
        <v>291093693.35000002</v>
      </c>
      <c r="F42" s="44">
        <v>403</v>
      </c>
      <c r="G42" s="44">
        <v>14394202.140000001</v>
      </c>
      <c r="H42" s="44">
        <v>31041</v>
      </c>
      <c r="I42" s="44">
        <v>280994769.89999998</v>
      </c>
      <c r="J42" s="44">
        <v>6032</v>
      </c>
      <c r="K42" s="44">
        <v>363346256.60000002</v>
      </c>
      <c r="L42" s="42">
        <f t="shared" si="18"/>
        <v>37981</v>
      </c>
      <c r="M42" s="42">
        <f t="shared" si="19"/>
        <v>949828921.99000001</v>
      </c>
      <c r="N42" s="44">
        <v>544</v>
      </c>
      <c r="O42" s="44">
        <v>534178253.92000002</v>
      </c>
      <c r="P42" s="44">
        <v>566</v>
      </c>
      <c r="Q42" s="44">
        <v>716650132.78999996</v>
      </c>
      <c r="R42" s="42">
        <f t="shared" si="2"/>
        <v>1110</v>
      </c>
      <c r="S42" s="42">
        <f t="shared" si="3"/>
        <v>1250828386.71</v>
      </c>
      <c r="T42" s="42">
        <f t="shared" si="20"/>
        <v>39091</v>
      </c>
      <c r="U42" s="42">
        <f t="shared" si="21"/>
        <v>2200657308.6999998</v>
      </c>
      <c r="V42" s="16"/>
    </row>
    <row r="43" spans="1:22" s="9" customFormat="1">
      <c r="A43" s="30">
        <v>36</v>
      </c>
      <c r="B43" s="53" t="s">
        <v>61</v>
      </c>
      <c r="C43" s="32" t="s">
        <v>62</v>
      </c>
      <c r="D43" s="43"/>
      <c r="E43" s="43"/>
      <c r="F43" s="43"/>
      <c r="G43" s="43"/>
      <c r="H43" s="43">
        <v>732</v>
      </c>
      <c r="I43" s="43">
        <v>535452573.51999998</v>
      </c>
      <c r="J43" s="43">
        <v>1321</v>
      </c>
      <c r="K43" s="43">
        <v>448315072.54000002</v>
      </c>
      <c r="L43" s="43">
        <f t="shared" si="18"/>
        <v>2053</v>
      </c>
      <c r="M43" s="43">
        <f t="shared" si="19"/>
        <v>983767646.05999994</v>
      </c>
      <c r="N43" s="43">
        <v>64</v>
      </c>
      <c r="O43" s="43">
        <v>422939393.72000003</v>
      </c>
      <c r="P43" s="43">
        <v>224</v>
      </c>
      <c r="Q43" s="43">
        <v>509550000</v>
      </c>
      <c r="R43" s="43">
        <f t="shared" si="2"/>
        <v>288</v>
      </c>
      <c r="S43" s="43">
        <f t="shared" si="3"/>
        <v>932489393.72000003</v>
      </c>
      <c r="T43" s="43">
        <f t="shared" si="20"/>
        <v>2341</v>
      </c>
      <c r="U43" s="43">
        <f t="shared" si="21"/>
        <v>1916257039.78</v>
      </c>
      <c r="V43" s="16"/>
    </row>
    <row r="44" spans="1:22" s="9" customFormat="1">
      <c r="A44" s="33">
        <v>37</v>
      </c>
      <c r="B44" s="54" t="s">
        <v>83</v>
      </c>
      <c r="C44" s="1" t="s">
        <v>84</v>
      </c>
      <c r="D44" s="44">
        <v>271</v>
      </c>
      <c r="E44" s="44">
        <v>217779687</v>
      </c>
      <c r="F44" s="44">
        <v>692</v>
      </c>
      <c r="G44" s="44">
        <v>143049544.77000001</v>
      </c>
      <c r="H44" s="44">
        <v>391</v>
      </c>
      <c r="I44" s="44">
        <v>213060164.30000001</v>
      </c>
      <c r="J44" s="44">
        <v>464</v>
      </c>
      <c r="K44" s="44">
        <v>236367082.55000001</v>
      </c>
      <c r="L44" s="42">
        <f t="shared" si="18"/>
        <v>1818</v>
      </c>
      <c r="M44" s="42">
        <f t="shared" si="19"/>
        <v>810256478.62</v>
      </c>
      <c r="N44" s="44">
        <v>411</v>
      </c>
      <c r="O44" s="44">
        <v>505112531.13999999</v>
      </c>
      <c r="P44" s="44">
        <v>399</v>
      </c>
      <c r="Q44" s="44">
        <v>495827681.01999998</v>
      </c>
      <c r="R44" s="42">
        <f t="shared" si="2"/>
        <v>810</v>
      </c>
      <c r="S44" s="42">
        <f t="shared" si="3"/>
        <v>1000940212.16</v>
      </c>
      <c r="T44" s="42">
        <f t="shared" si="20"/>
        <v>2628</v>
      </c>
      <c r="U44" s="42">
        <f t="shared" si="21"/>
        <v>1811196690.78</v>
      </c>
      <c r="V44" s="16"/>
    </row>
    <row r="45" spans="1:22" s="9" customFormat="1">
      <c r="A45" s="30">
        <v>38</v>
      </c>
      <c r="B45" s="53" t="s">
        <v>99</v>
      </c>
      <c r="C45" s="32" t="s">
        <v>100</v>
      </c>
      <c r="D45" s="43">
        <v>60</v>
      </c>
      <c r="E45" s="43">
        <v>15606035.109999999</v>
      </c>
      <c r="F45" s="43">
        <v>182</v>
      </c>
      <c r="G45" s="43">
        <v>20222651.039999999</v>
      </c>
      <c r="H45" s="43">
        <v>528</v>
      </c>
      <c r="I45" s="43">
        <v>459047917.20999998</v>
      </c>
      <c r="J45" s="43">
        <v>479</v>
      </c>
      <c r="K45" s="43">
        <v>219317342.74000001</v>
      </c>
      <c r="L45" s="43">
        <f t="shared" si="18"/>
        <v>1249</v>
      </c>
      <c r="M45" s="43">
        <f t="shared" si="19"/>
        <v>714193946.10000002</v>
      </c>
      <c r="N45" s="43">
        <v>68</v>
      </c>
      <c r="O45" s="43">
        <v>287851234.55000001</v>
      </c>
      <c r="P45" s="43">
        <v>69</v>
      </c>
      <c r="Q45" s="43">
        <v>523804062.99000001</v>
      </c>
      <c r="R45" s="43">
        <f t="shared" si="2"/>
        <v>137</v>
      </c>
      <c r="S45" s="43">
        <f t="shared" si="3"/>
        <v>811655297.53999996</v>
      </c>
      <c r="T45" s="43">
        <f t="shared" si="20"/>
        <v>1386</v>
      </c>
      <c r="U45" s="43">
        <f t="shared" si="21"/>
        <v>1525849243.6399999</v>
      </c>
      <c r="V45" s="16"/>
    </row>
    <row r="46" spans="1:22" s="9" customFormat="1">
      <c r="A46" s="33">
        <v>39</v>
      </c>
      <c r="B46" s="54" t="s">
        <v>79</v>
      </c>
      <c r="C46" s="1" t="s">
        <v>80</v>
      </c>
      <c r="D46" s="44">
        <v>199</v>
      </c>
      <c r="E46" s="44">
        <v>270786633.10000002</v>
      </c>
      <c r="F46" s="44">
        <v>763</v>
      </c>
      <c r="G46" s="44">
        <v>73076382.420000002</v>
      </c>
      <c r="H46" s="44">
        <v>34</v>
      </c>
      <c r="I46" s="44">
        <v>27949143.190000001</v>
      </c>
      <c r="J46" s="44">
        <v>702</v>
      </c>
      <c r="K46" s="44">
        <v>295709718</v>
      </c>
      <c r="L46" s="42">
        <f t="shared" si="18"/>
        <v>1698</v>
      </c>
      <c r="M46" s="42">
        <f t="shared" si="19"/>
        <v>667521876.71000004</v>
      </c>
      <c r="N46" s="44">
        <v>106</v>
      </c>
      <c r="O46" s="44">
        <v>367708650.04000002</v>
      </c>
      <c r="P46" s="44">
        <v>87</v>
      </c>
      <c r="Q46" s="44">
        <v>407698902.48000002</v>
      </c>
      <c r="R46" s="42">
        <f t="shared" si="2"/>
        <v>193</v>
      </c>
      <c r="S46" s="42">
        <f t="shared" si="3"/>
        <v>775407552.51999998</v>
      </c>
      <c r="T46" s="42">
        <f t="shared" si="20"/>
        <v>1891</v>
      </c>
      <c r="U46" s="42">
        <f t="shared" si="21"/>
        <v>1442929429.23</v>
      </c>
      <c r="V46" s="16"/>
    </row>
    <row r="47" spans="1:22" s="9" customFormat="1">
      <c r="A47" s="30">
        <v>40</v>
      </c>
      <c r="B47" s="53" t="s">
        <v>76</v>
      </c>
      <c r="C47" s="32" t="s">
        <v>346</v>
      </c>
      <c r="D47" s="43">
        <v>293</v>
      </c>
      <c r="E47" s="43">
        <v>34699640.280000001</v>
      </c>
      <c r="F47" s="43">
        <v>1555</v>
      </c>
      <c r="G47" s="43">
        <v>78566574.879999995</v>
      </c>
      <c r="H47" s="43">
        <v>2992</v>
      </c>
      <c r="I47" s="43">
        <v>295394955.89999998</v>
      </c>
      <c r="J47" s="43">
        <v>4835</v>
      </c>
      <c r="K47" s="43">
        <v>189420286.59</v>
      </c>
      <c r="L47" s="43">
        <f t="shared" si="18"/>
        <v>9675</v>
      </c>
      <c r="M47" s="43">
        <f t="shared" si="19"/>
        <v>598081457.64999998</v>
      </c>
      <c r="N47" s="43">
        <v>618</v>
      </c>
      <c r="O47" s="43">
        <v>396414695.60000002</v>
      </c>
      <c r="P47" s="43">
        <v>9430</v>
      </c>
      <c r="Q47" s="43">
        <v>436820340.49000001</v>
      </c>
      <c r="R47" s="43">
        <f t="shared" si="2"/>
        <v>10048</v>
      </c>
      <c r="S47" s="43">
        <f t="shared" si="3"/>
        <v>833235036.09000003</v>
      </c>
      <c r="T47" s="43">
        <f t="shared" si="20"/>
        <v>19723</v>
      </c>
      <c r="U47" s="43">
        <f t="shared" si="21"/>
        <v>1431316493.74</v>
      </c>
      <c r="V47" s="16"/>
    </row>
    <row r="48" spans="1:22" s="9" customFormat="1">
      <c r="A48" s="33">
        <v>41</v>
      </c>
      <c r="B48" s="54" t="s">
        <v>106</v>
      </c>
      <c r="C48" s="1" t="s">
        <v>107</v>
      </c>
      <c r="D48" s="44">
        <v>204</v>
      </c>
      <c r="E48" s="44">
        <v>252913695.84</v>
      </c>
      <c r="F48" s="44">
        <v>1458</v>
      </c>
      <c r="G48" s="44">
        <v>170194910.69</v>
      </c>
      <c r="H48" s="44">
        <v>261</v>
      </c>
      <c r="I48" s="44">
        <v>131756897.22</v>
      </c>
      <c r="J48" s="44">
        <v>814</v>
      </c>
      <c r="K48" s="44">
        <v>79453709.760000005</v>
      </c>
      <c r="L48" s="42">
        <f t="shared" si="18"/>
        <v>2737</v>
      </c>
      <c r="M48" s="42">
        <f t="shared" si="19"/>
        <v>634319213.50999999</v>
      </c>
      <c r="N48" s="44">
        <v>95</v>
      </c>
      <c r="O48" s="44">
        <v>272669580.07999998</v>
      </c>
      <c r="P48" s="44">
        <v>112</v>
      </c>
      <c r="Q48" s="44">
        <v>435317843.32999998</v>
      </c>
      <c r="R48" s="42">
        <f t="shared" si="2"/>
        <v>207</v>
      </c>
      <c r="S48" s="42">
        <f t="shared" si="3"/>
        <v>707987423.40999997</v>
      </c>
      <c r="T48" s="42">
        <f t="shared" si="20"/>
        <v>2944</v>
      </c>
      <c r="U48" s="42">
        <f t="shared" si="21"/>
        <v>1342306636.9200001</v>
      </c>
      <c r="V48" s="16"/>
    </row>
    <row r="49" spans="1:22" s="9" customFormat="1">
      <c r="A49" s="30">
        <v>42</v>
      </c>
      <c r="B49" s="53" t="s">
        <v>91</v>
      </c>
      <c r="C49" s="32" t="s">
        <v>92</v>
      </c>
      <c r="D49" s="43">
        <v>10</v>
      </c>
      <c r="E49" s="43">
        <v>74014895.159999996</v>
      </c>
      <c r="F49" s="43">
        <v>52</v>
      </c>
      <c r="G49" s="43">
        <v>26990448.120000001</v>
      </c>
      <c r="H49" s="43">
        <v>55</v>
      </c>
      <c r="I49" s="43">
        <v>329992155.79000002</v>
      </c>
      <c r="J49" s="43">
        <v>69</v>
      </c>
      <c r="K49" s="43">
        <v>137867022.66</v>
      </c>
      <c r="L49" s="43">
        <f t="shared" ref="L49:M56" si="22">J49+H49+F49+D49</f>
        <v>186</v>
      </c>
      <c r="M49" s="43">
        <f t="shared" si="22"/>
        <v>568864521.73000002</v>
      </c>
      <c r="N49" s="43">
        <v>49</v>
      </c>
      <c r="O49" s="43">
        <v>295237241.48000002</v>
      </c>
      <c r="P49" s="43">
        <v>62</v>
      </c>
      <c r="Q49" s="43">
        <v>399561467.99000001</v>
      </c>
      <c r="R49" s="43">
        <f t="shared" si="2"/>
        <v>111</v>
      </c>
      <c r="S49" s="43">
        <f t="shared" si="3"/>
        <v>694798709.47000003</v>
      </c>
      <c r="T49" s="43">
        <f t="shared" ref="T49:U56" si="23">R49+L49</f>
        <v>297</v>
      </c>
      <c r="U49" s="43">
        <f t="shared" si="23"/>
        <v>1263663231.2</v>
      </c>
      <c r="V49" s="16"/>
    </row>
    <row r="50" spans="1:22" s="9" customFormat="1">
      <c r="A50" s="33">
        <v>43</v>
      </c>
      <c r="B50" s="23" t="s">
        <v>116</v>
      </c>
      <c r="C50" s="1" t="s">
        <v>347</v>
      </c>
      <c r="D50" s="44"/>
      <c r="E50" s="44"/>
      <c r="F50" s="44"/>
      <c r="G50" s="44"/>
      <c r="H50" s="44">
        <v>657</v>
      </c>
      <c r="I50" s="44">
        <v>374371499.44</v>
      </c>
      <c r="J50" s="44">
        <v>660</v>
      </c>
      <c r="K50" s="44">
        <v>550356399.13999999</v>
      </c>
      <c r="L50" s="42">
        <f t="shared" si="22"/>
        <v>1317</v>
      </c>
      <c r="M50" s="42">
        <f t="shared" si="22"/>
        <v>924727898.57999992</v>
      </c>
      <c r="N50" s="44">
        <v>153</v>
      </c>
      <c r="O50" s="44">
        <v>223503640.40000001</v>
      </c>
      <c r="P50" s="44">
        <v>94</v>
      </c>
      <c r="Q50" s="44">
        <v>47479597.479999997</v>
      </c>
      <c r="R50" s="42">
        <f t="shared" si="2"/>
        <v>247</v>
      </c>
      <c r="S50" s="42">
        <f t="shared" si="3"/>
        <v>270983237.88</v>
      </c>
      <c r="T50" s="42">
        <f t="shared" si="23"/>
        <v>1564</v>
      </c>
      <c r="U50" s="42">
        <f t="shared" si="23"/>
        <v>1195711136.46</v>
      </c>
      <c r="V50" s="16"/>
    </row>
    <row r="51" spans="1:22" s="9" customFormat="1">
      <c r="A51" s="30">
        <v>44</v>
      </c>
      <c r="B51" s="31" t="s">
        <v>134</v>
      </c>
      <c r="C51" s="32" t="s">
        <v>135</v>
      </c>
      <c r="D51" s="43">
        <v>50</v>
      </c>
      <c r="E51" s="43">
        <v>407288071.50999999</v>
      </c>
      <c r="F51" s="43">
        <v>66</v>
      </c>
      <c r="G51" s="43">
        <v>15471405.380000001</v>
      </c>
      <c r="H51" s="43">
        <v>72</v>
      </c>
      <c r="I51" s="43">
        <v>63266186.219999999</v>
      </c>
      <c r="J51" s="43">
        <v>185</v>
      </c>
      <c r="K51" s="43">
        <v>102268087.05</v>
      </c>
      <c r="L51" s="43">
        <f t="shared" si="22"/>
        <v>373</v>
      </c>
      <c r="M51" s="43">
        <f t="shared" si="22"/>
        <v>588293750.15999997</v>
      </c>
      <c r="N51" s="43">
        <v>92</v>
      </c>
      <c r="O51" s="43">
        <v>105045661.98</v>
      </c>
      <c r="P51" s="43">
        <v>101</v>
      </c>
      <c r="Q51" s="43">
        <v>457946714</v>
      </c>
      <c r="R51" s="43">
        <f t="shared" si="2"/>
        <v>193</v>
      </c>
      <c r="S51" s="43">
        <f t="shared" si="3"/>
        <v>562992375.98000002</v>
      </c>
      <c r="T51" s="43">
        <f t="shared" si="23"/>
        <v>566</v>
      </c>
      <c r="U51" s="43">
        <f t="shared" si="23"/>
        <v>1151286126.1399999</v>
      </c>
      <c r="V51" s="16"/>
    </row>
    <row r="52" spans="1:22" s="9" customFormat="1">
      <c r="A52" s="33">
        <v>45</v>
      </c>
      <c r="B52" s="54" t="s">
        <v>237</v>
      </c>
      <c r="C52" s="1" t="s">
        <v>238</v>
      </c>
      <c r="D52" s="44">
        <v>173</v>
      </c>
      <c r="E52" s="44">
        <v>151742256.18000001</v>
      </c>
      <c r="F52" s="44">
        <v>524</v>
      </c>
      <c r="G52" s="44">
        <v>25522194.370000001</v>
      </c>
      <c r="H52" s="44">
        <v>2706</v>
      </c>
      <c r="I52" s="44">
        <v>66046393.969999999</v>
      </c>
      <c r="J52" s="44">
        <v>41926</v>
      </c>
      <c r="K52" s="44">
        <v>439999295.48000002</v>
      </c>
      <c r="L52" s="42">
        <f t="shared" si="22"/>
        <v>45329</v>
      </c>
      <c r="M52" s="42">
        <f t="shared" si="22"/>
        <v>683310140</v>
      </c>
      <c r="N52" s="44">
        <v>177</v>
      </c>
      <c r="O52" s="44">
        <v>345570727.27999997</v>
      </c>
      <c r="P52" s="44">
        <v>48</v>
      </c>
      <c r="Q52" s="44">
        <v>107960744.44</v>
      </c>
      <c r="R52" s="42">
        <f t="shared" si="2"/>
        <v>225</v>
      </c>
      <c r="S52" s="42">
        <f t="shared" si="3"/>
        <v>453531471.71999997</v>
      </c>
      <c r="T52" s="42">
        <f t="shared" si="23"/>
        <v>45554</v>
      </c>
      <c r="U52" s="42">
        <f t="shared" si="23"/>
        <v>1136841611.72</v>
      </c>
      <c r="V52" s="16"/>
    </row>
    <row r="53" spans="1:22" s="9" customFormat="1">
      <c r="A53" s="30">
        <v>46</v>
      </c>
      <c r="B53" s="53" t="s">
        <v>130</v>
      </c>
      <c r="C53" s="32" t="s">
        <v>131</v>
      </c>
      <c r="D53" s="43">
        <v>25</v>
      </c>
      <c r="E53" s="43">
        <v>2459564.56</v>
      </c>
      <c r="F53" s="43">
        <v>155</v>
      </c>
      <c r="G53" s="43">
        <v>28884522.210000001</v>
      </c>
      <c r="H53" s="43">
        <v>651</v>
      </c>
      <c r="I53" s="43">
        <v>90238892.849999994</v>
      </c>
      <c r="J53" s="43">
        <v>2060</v>
      </c>
      <c r="K53" s="43">
        <v>494571652.85000002</v>
      </c>
      <c r="L53" s="43">
        <f t="shared" si="22"/>
        <v>2891</v>
      </c>
      <c r="M53" s="43">
        <f t="shared" si="22"/>
        <v>616154632.47000003</v>
      </c>
      <c r="N53" s="43">
        <v>297</v>
      </c>
      <c r="O53" s="43">
        <v>456775578.31999999</v>
      </c>
      <c r="P53" s="43">
        <v>41</v>
      </c>
      <c r="Q53" s="43">
        <v>26122183.75</v>
      </c>
      <c r="R53" s="43">
        <f t="shared" si="2"/>
        <v>338</v>
      </c>
      <c r="S53" s="43">
        <f t="shared" si="3"/>
        <v>482897762.06999999</v>
      </c>
      <c r="T53" s="43">
        <f t="shared" si="23"/>
        <v>3229</v>
      </c>
      <c r="U53" s="43">
        <f t="shared" si="23"/>
        <v>1099052394.54</v>
      </c>
      <c r="V53" s="16"/>
    </row>
    <row r="54" spans="1:22" s="9" customFormat="1">
      <c r="A54" s="33">
        <v>47</v>
      </c>
      <c r="B54" s="54" t="s">
        <v>147</v>
      </c>
      <c r="C54" s="1" t="s">
        <v>148</v>
      </c>
      <c r="D54" s="44">
        <v>12</v>
      </c>
      <c r="E54" s="44">
        <v>188446429</v>
      </c>
      <c r="F54" s="44"/>
      <c r="G54" s="44"/>
      <c r="H54" s="44">
        <v>10</v>
      </c>
      <c r="I54" s="44">
        <v>3679276.48</v>
      </c>
      <c r="J54" s="44">
        <v>57</v>
      </c>
      <c r="K54" s="44">
        <v>2816628.3</v>
      </c>
      <c r="L54" s="42">
        <f t="shared" si="22"/>
        <v>79</v>
      </c>
      <c r="M54" s="42">
        <f t="shared" si="22"/>
        <v>194942333.78</v>
      </c>
      <c r="N54" s="44">
        <v>25</v>
      </c>
      <c r="O54" s="44">
        <v>240089288.59999999</v>
      </c>
      <c r="P54" s="44">
        <v>35</v>
      </c>
      <c r="Q54" s="44">
        <v>429452236</v>
      </c>
      <c r="R54" s="42">
        <f t="shared" si="2"/>
        <v>60</v>
      </c>
      <c r="S54" s="42">
        <f t="shared" si="3"/>
        <v>669541524.60000002</v>
      </c>
      <c r="T54" s="42">
        <f t="shared" si="23"/>
        <v>139</v>
      </c>
      <c r="U54" s="42">
        <f t="shared" si="23"/>
        <v>864483858.38</v>
      </c>
      <c r="V54" s="16"/>
    </row>
    <row r="55" spans="1:22" s="9" customFormat="1">
      <c r="A55" s="30">
        <v>48</v>
      </c>
      <c r="B55" s="53" t="s">
        <v>97</v>
      </c>
      <c r="C55" s="32" t="s">
        <v>98</v>
      </c>
      <c r="D55" s="43">
        <v>68</v>
      </c>
      <c r="E55" s="43">
        <v>79077094.189999998</v>
      </c>
      <c r="F55" s="43">
        <v>12</v>
      </c>
      <c r="G55" s="43">
        <v>4904210.53</v>
      </c>
      <c r="H55" s="43">
        <v>16</v>
      </c>
      <c r="I55" s="43">
        <v>16915051.190000001</v>
      </c>
      <c r="J55" s="43">
        <v>133</v>
      </c>
      <c r="K55" s="43">
        <v>39160856.630000003</v>
      </c>
      <c r="L55" s="43">
        <f t="shared" si="22"/>
        <v>229</v>
      </c>
      <c r="M55" s="43">
        <f t="shared" si="22"/>
        <v>140057212.54000002</v>
      </c>
      <c r="N55" s="43">
        <v>9</v>
      </c>
      <c r="O55" s="43">
        <v>295000000</v>
      </c>
      <c r="P55" s="43">
        <v>11</v>
      </c>
      <c r="Q55" s="43">
        <v>426500000</v>
      </c>
      <c r="R55" s="43">
        <f t="shared" si="2"/>
        <v>20</v>
      </c>
      <c r="S55" s="43">
        <f t="shared" si="3"/>
        <v>721500000</v>
      </c>
      <c r="T55" s="43">
        <f t="shared" si="23"/>
        <v>249</v>
      </c>
      <c r="U55" s="43">
        <f t="shared" si="23"/>
        <v>861557212.53999996</v>
      </c>
      <c r="V55" s="16"/>
    </row>
    <row r="56" spans="1:22" s="9" customFormat="1">
      <c r="A56" s="33">
        <v>49</v>
      </c>
      <c r="B56" s="54" t="s">
        <v>104</v>
      </c>
      <c r="C56" s="1" t="s">
        <v>105</v>
      </c>
      <c r="D56" s="44">
        <v>3135</v>
      </c>
      <c r="E56" s="44">
        <v>219459862.88</v>
      </c>
      <c r="F56" s="44">
        <v>4188</v>
      </c>
      <c r="G56" s="44">
        <v>181292969.88</v>
      </c>
      <c r="H56" s="44">
        <v>1697</v>
      </c>
      <c r="I56" s="44">
        <v>58568520.530000001</v>
      </c>
      <c r="J56" s="44">
        <v>4783</v>
      </c>
      <c r="K56" s="44">
        <v>137457254.50999999</v>
      </c>
      <c r="L56" s="42">
        <f t="shared" si="22"/>
        <v>13803</v>
      </c>
      <c r="M56" s="42">
        <f t="shared" si="22"/>
        <v>596778607.79999995</v>
      </c>
      <c r="N56" s="44">
        <v>123</v>
      </c>
      <c r="O56" s="44">
        <v>147678642.56999999</v>
      </c>
      <c r="P56" s="44">
        <v>93</v>
      </c>
      <c r="Q56" s="44">
        <v>105984522.43000001</v>
      </c>
      <c r="R56" s="42">
        <f t="shared" si="2"/>
        <v>216</v>
      </c>
      <c r="S56" s="42">
        <f t="shared" si="3"/>
        <v>253663165</v>
      </c>
      <c r="T56" s="42">
        <f t="shared" si="23"/>
        <v>14019</v>
      </c>
      <c r="U56" s="42">
        <f t="shared" si="23"/>
        <v>850441772.79999995</v>
      </c>
      <c r="V56" s="16"/>
    </row>
    <row r="57" spans="1:22" s="9" customFormat="1">
      <c r="A57" s="30">
        <v>50</v>
      </c>
      <c r="B57" s="53" t="s">
        <v>103</v>
      </c>
      <c r="C57" s="32" t="s">
        <v>332</v>
      </c>
      <c r="D57" s="43">
        <v>649</v>
      </c>
      <c r="E57" s="43">
        <v>13302248.949999999</v>
      </c>
      <c r="F57" s="43">
        <v>2677</v>
      </c>
      <c r="G57" s="43">
        <v>67044912.880000003</v>
      </c>
      <c r="H57" s="43">
        <v>7326</v>
      </c>
      <c r="I57" s="43">
        <v>75655848.140000001</v>
      </c>
      <c r="J57" s="43">
        <v>12224</v>
      </c>
      <c r="K57" s="43">
        <v>197811156.68419999</v>
      </c>
      <c r="L57" s="43">
        <f t="shared" ref="L57:L72" si="24">J57+H57+F57+D57</f>
        <v>22876</v>
      </c>
      <c r="M57" s="43">
        <f t="shared" ref="M57:M72" si="25">K57+I57+G57+E57</f>
        <v>353814166.65419996</v>
      </c>
      <c r="N57" s="43">
        <v>10563</v>
      </c>
      <c r="O57" s="43">
        <v>318417594.23000002</v>
      </c>
      <c r="P57" s="43">
        <v>994</v>
      </c>
      <c r="Q57" s="43">
        <v>142394706.75999999</v>
      </c>
      <c r="R57" s="43">
        <f t="shared" si="2"/>
        <v>11557</v>
      </c>
      <c r="S57" s="43">
        <f t="shared" si="3"/>
        <v>460812300.99000001</v>
      </c>
      <c r="T57" s="43">
        <f t="shared" ref="T57:T72" si="26">R57+L57</f>
        <v>34433</v>
      </c>
      <c r="U57" s="43">
        <f t="shared" ref="U57:U72" si="27">S57+M57</f>
        <v>814626467.64419997</v>
      </c>
      <c r="V57" s="16"/>
    </row>
    <row r="58" spans="1:22" s="9" customFormat="1">
      <c r="A58" s="33">
        <v>51</v>
      </c>
      <c r="B58" s="54" t="s">
        <v>136</v>
      </c>
      <c r="C58" s="1" t="s">
        <v>352</v>
      </c>
      <c r="D58" s="44">
        <v>78</v>
      </c>
      <c r="E58" s="44">
        <v>70957907.090000004</v>
      </c>
      <c r="F58" s="44">
        <v>49</v>
      </c>
      <c r="G58" s="44">
        <v>2096180.95</v>
      </c>
      <c r="H58" s="44">
        <v>91</v>
      </c>
      <c r="I58" s="44">
        <v>252448711.84999999</v>
      </c>
      <c r="J58" s="44">
        <v>380</v>
      </c>
      <c r="K58" s="44">
        <v>173025996.05000001</v>
      </c>
      <c r="L58" s="42">
        <f t="shared" si="24"/>
        <v>598</v>
      </c>
      <c r="M58" s="42">
        <f t="shared" si="25"/>
        <v>498528795.93999994</v>
      </c>
      <c r="N58" s="44">
        <v>16</v>
      </c>
      <c r="O58" s="44">
        <v>71555321</v>
      </c>
      <c r="P58" s="44">
        <v>21</v>
      </c>
      <c r="Q58" s="44">
        <v>171554307.41</v>
      </c>
      <c r="R58" s="42">
        <f t="shared" si="2"/>
        <v>37</v>
      </c>
      <c r="S58" s="42">
        <f t="shared" si="3"/>
        <v>243109628.41</v>
      </c>
      <c r="T58" s="42">
        <f t="shared" si="26"/>
        <v>635</v>
      </c>
      <c r="U58" s="42">
        <f t="shared" si="27"/>
        <v>741638424.3499999</v>
      </c>
      <c r="V58" s="16"/>
    </row>
    <row r="59" spans="1:22" s="9" customFormat="1">
      <c r="A59" s="30">
        <v>52</v>
      </c>
      <c r="B59" s="53" t="s">
        <v>155</v>
      </c>
      <c r="C59" s="32" t="s">
        <v>156</v>
      </c>
      <c r="D59" s="43">
        <v>105</v>
      </c>
      <c r="E59" s="43">
        <v>38195865.880000003</v>
      </c>
      <c r="F59" s="43">
        <v>124</v>
      </c>
      <c r="G59" s="43">
        <v>5769588.0800000001</v>
      </c>
      <c r="H59" s="43">
        <v>63</v>
      </c>
      <c r="I59" s="43">
        <v>1278424.48</v>
      </c>
      <c r="J59" s="43">
        <v>100</v>
      </c>
      <c r="K59" s="43">
        <v>323428703.86000001</v>
      </c>
      <c r="L59" s="43">
        <f t="shared" si="24"/>
        <v>392</v>
      </c>
      <c r="M59" s="43">
        <f t="shared" si="25"/>
        <v>368672582.30000001</v>
      </c>
      <c r="N59" s="43">
        <v>50</v>
      </c>
      <c r="O59" s="43">
        <v>329442212.80000001</v>
      </c>
      <c r="P59" s="43">
        <v>64</v>
      </c>
      <c r="Q59" s="43">
        <v>39570252.890000001</v>
      </c>
      <c r="R59" s="43">
        <f t="shared" si="2"/>
        <v>114</v>
      </c>
      <c r="S59" s="43">
        <f t="shared" si="3"/>
        <v>369012465.69</v>
      </c>
      <c r="T59" s="43">
        <f t="shared" si="26"/>
        <v>506</v>
      </c>
      <c r="U59" s="43">
        <f t="shared" si="27"/>
        <v>737685047.99000001</v>
      </c>
      <c r="V59" s="16"/>
    </row>
    <row r="60" spans="1:22" s="9" customFormat="1">
      <c r="A60" s="33">
        <v>53</v>
      </c>
      <c r="B60" s="23" t="s">
        <v>81</v>
      </c>
      <c r="C60" s="1" t="s">
        <v>82</v>
      </c>
      <c r="D60" s="44"/>
      <c r="E60" s="44"/>
      <c r="F60" s="44"/>
      <c r="G60" s="44"/>
      <c r="H60" s="44">
        <v>101</v>
      </c>
      <c r="I60" s="44">
        <v>160832403.49000001</v>
      </c>
      <c r="J60" s="44">
        <v>77</v>
      </c>
      <c r="K60" s="44">
        <v>215201946.84</v>
      </c>
      <c r="L60" s="42">
        <f t="shared" si="24"/>
        <v>178</v>
      </c>
      <c r="M60" s="42">
        <f t="shared" si="25"/>
        <v>376034350.33000004</v>
      </c>
      <c r="N60" s="44">
        <v>58</v>
      </c>
      <c r="O60" s="44">
        <v>203524362.30000001</v>
      </c>
      <c r="P60" s="44">
        <v>65</v>
      </c>
      <c r="Q60" s="44">
        <v>149011286</v>
      </c>
      <c r="R60" s="42">
        <f t="shared" si="2"/>
        <v>123</v>
      </c>
      <c r="S60" s="42">
        <f t="shared" si="3"/>
        <v>352535648.30000001</v>
      </c>
      <c r="T60" s="42">
        <f t="shared" si="26"/>
        <v>301</v>
      </c>
      <c r="U60" s="42">
        <f t="shared" si="27"/>
        <v>728569998.63000011</v>
      </c>
      <c r="V60" s="16"/>
    </row>
    <row r="61" spans="1:22" s="9" customFormat="1">
      <c r="A61" s="30">
        <v>54</v>
      </c>
      <c r="B61" s="31" t="s">
        <v>348</v>
      </c>
      <c r="C61" s="32" t="s">
        <v>349</v>
      </c>
      <c r="D61" s="43">
        <v>46</v>
      </c>
      <c r="E61" s="43">
        <v>12075639.380000001</v>
      </c>
      <c r="F61" s="43">
        <v>69</v>
      </c>
      <c r="G61" s="43">
        <v>3836737.76</v>
      </c>
      <c r="H61" s="43">
        <v>7649</v>
      </c>
      <c r="I61" s="43">
        <v>310928304.14999998</v>
      </c>
      <c r="J61" s="43">
        <v>558</v>
      </c>
      <c r="K61" s="43">
        <v>37694679.369999997</v>
      </c>
      <c r="L61" s="43">
        <f t="shared" si="24"/>
        <v>8322</v>
      </c>
      <c r="M61" s="43">
        <f t="shared" si="25"/>
        <v>364535360.65999997</v>
      </c>
      <c r="N61" s="43">
        <v>144</v>
      </c>
      <c r="O61" s="43">
        <v>30667520.140000001</v>
      </c>
      <c r="P61" s="43">
        <v>503</v>
      </c>
      <c r="Q61" s="43">
        <v>312140348.14999998</v>
      </c>
      <c r="R61" s="43">
        <f t="shared" si="2"/>
        <v>647</v>
      </c>
      <c r="S61" s="43">
        <f t="shared" si="3"/>
        <v>342807868.28999996</v>
      </c>
      <c r="T61" s="43">
        <f t="shared" si="26"/>
        <v>8969</v>
      </c>
      <c r="U61" s="43">
        <f t="shared" si="27"/>
        <v>707343228.94999993</v>
      </c>
      <c r="V61" s="16"/>
    </row>
    <row r="62" spans="1:22" s="9" customFormat="1">
      <c r="A62" s="33">
        <v>55</v>
      </c>
      <c r="B62" s="54" t="s">
        <v>279</v>
      </c>
      <c r="C62" s="1" t="s">
        <v>280</v>
      </c>
      <c r="D62" s="44">
        <v>18</v>
      </c>
      <c r="E62" s="44">
        <v>49421748.539999999</v>
      </c>
      <c r="F62" s="44">
        <v>112</v>
      </c>
      <c r="G62" s="44">
        <v>91379300.299999997</v>
      </c>
      <c r="H62" s="44">
        <v>30</v>
      </c>
      <c r="I62" s="44">
        <v>11318806.359999999</v>
      </c>
      <c r="J62" s="44">
        <v>145</v>
      </c>
      <c r="K62" s="44">
        <v>102688723.29000001</v>
      </c>
      <c r="L62" s="42">
        <f t="shared" si="24"/>
        <v>305</v>
      </c>
      <c r="M62" s="42">
        <f t="shared" si="25"/>
        <v>254808578.48999998</v>
      </c>
      <c r="N62" s="44">
        <v>70</v>
      </c>
      <c r="O62" s="44">
        <v>248163376.19</v>
      </c>
      <c r="P62" s="44">
        <v>58</v>
      </c>
      <c r="Q62" s="44">
        <v>146678204.16</v>
      </c>
      <c r="R62" s="42">
        <f t="shared" si="2"/>
        <v>128</v>
      </c>
      <c r="S62" s="42">
        <f t="shared" si="3"/>
        <v>394841580.35000002</v>
      </c>
      <c r="T62" s="42">
        <f t="shared" si="26"/>
        <v>433</v>
      </c>
      <c r="U62" s="42">
        <f t="shared" si="27"/>
        <v>649650158.84000003</v>
      </c>
      <c r="V62" s="16"/>
    </row>
    <row r="63" spans="1:22" s="9" customFormat="1">
      <c r="A63" s="30">
        <v>56</v>
      </c>
      <c r="B63" s="53" t="s">
        <v>117</v>
      </c>
      <c r="C63" s="32" t="s">
        <v>118</v>
      </c>
      <c r="D63" s="43">
        <v>97</v>
      </c>
      <c r="E63" s="43">
        <v>72263357.230000004</v>
      </c>
      <c r="F63" s="43">
        <v>645</v>
      </c>
      <c r="G63" s="43">
        <v>74206169</v>
      </c>
      <c r="H63" s="43">
        <v>29</v>
      </c>
      <c r="I63" s="43">
        <v>105418778.12</v>
      </c>
      <c r="J63" s="43">
        <v>236</v>
      </c>
      <c r="K63" s="43">
        <v>130517622.39</v>
      </c>
      <c r="L63" s="43">
        <f t="shared" si="24"/>
        <v>1007</v>
      </c>
      <c r="M63" s="43">
        <f t="shared" si="25"/>
        <v>382405926.74000001</v>
      </c>
      <c r="N63" s="43">
        <v>22</v>
      </c>
      <c r="O63" s="43">
        <v>175958320.24000001</v>
      </c>
      <c r="P63" s="43">
        <v>15</v>
      </c>
      <c r="Q63" s="43">
        <v>87659294.290000007</v>
      </c>
      <c r="R63" s="43">
        <f t="shared" si="2"/>
        <v>37</v>
      </c>
      <c r="S63" s="43">
        <f t="shared" si="3"/>
        <v>263617614.53000003</v>
      </c>
      <c r="T63" s="43">
        <f t="shared" si="26"/>
        <v>1044</v>
      </c>
      <c r="U63" s="43">
        <f t="shared" si="27"/>
        <v>646023541.26999998</v>
      </c>
      <c r="V63" s="16"/>
    </row>
    <row r="64" spans="1:22" s="9" customFormat="1">
      <c r="A64" s="33">
        <v>57</v>
      </c>
      <c r="B64" s="54" t="s">
        <v>114</v>
      </c>
      <c r="C64" s="1" t="s">
        <v>115</v>
      </c>
      <c r="D64" s="44">
        <v>804</v>
      </c>
      <c r="E64" s="44">
        <v>17181662.149999999</v>
      </c>
      <c r="F64" s="44">
        <v>6409</v>
      </c>
      <c r="G64" s="44">
        <v>102804807.59</v>
      </c>
      <c r="H64" s="44">
        <v>6933</v>
      </c>
      <c r="I64" s="44">
        <v>55856751.049999997</v>
      </c>
      <c r="J64" s="44">
        <v>16369</v>
      </c>
      <c r="K64" s="44">
        <v>117260204.93000001</v>
      </c>
      <c r="L64" s="42">
        <f t="shared" ref="L64:L71" si="28">J64+H64+F64+D64</f>
        <v>30515</v>
      </c>
      <c r="M64" s="42">
        <f t="shared" ref="M64:M71" si="29">K64+I64+G64+E64</f>
        <v>293103425.72000003</v>
      </c>
      <c r="N64" s="44">
        <v>2226</v>
      </c>
      <c r="O64" s="44">
        <v>237629097.50999999</v>
      </c>
      <c r="P64" s="44">
        <v>709</v>
      </c>
      <c r="Q64" s="44">
        <v>90688486.829999998</v>
      </c>
      <c r="R64" s="42">
        <f t="shared" si="2"/>
        <v>2935</v>
      </c>
      <c r="S64" s="42">
        <f t="shared" si="3"/>
        <v>328317584.33999997</v>
      </c>
      <c r="T64" s="42">
        <f t="shared" ref="T64:T71" si="30">R64+L64</f>
        <v>33450</v>
      </c>
      <c r="U64" s="42">
        <f t="shared" ref="U64:U71" si="31">S64+M64</f>
        <v>621421010.05999994</v>
      </c>
      <c r="V64" s="16"/>
    </row>
    <row r="65" spans="1:22" s="9" customFormat="1">
      <c r="A65" s="30">
        <v>58</v>
      </c>
      <c r="B65" s="53" t="s">
        <v>110</v>
      </c>
      <c r="C65" s="32" t="s">
        <v>111</v>
      </c>
      <c r="D65" s="43">
        <v>11</v>
      </c>
      <c r="E65" s="43">
        <v>97481.16</v>
      </c>
      <c r="F65" s="43">
        <v>85</v>
      </c>
      <c r="G65" s="43">
        <v>1126217.56</v>
      </c>
      <c r="H65" s="43">
        <v>3414</v>
      </c>
      <c r="I65" s="43">
        <v>148117538.21000001</v>
      </c>
      <c r="J65" s="43">
        <v>36380</v>
      </c>
      <c r="K65" s="43">
        <v>261358447.78</v>
      </c>
      <c r="L65" s="43">
        <f t="shared" si="28"/>
        <v>39890</v>
      </c>
      <c r="M65" s="43">
        <f t="shared" si="29"/>
        <v>410699684.71000004</v>
      </c>
      <c r="N65" s="43">
        <v>1145</v>
      </c>
      <c r="O65" s="43">
        <v>161450767.16999999</v>
      </c>
      <c r="P65" s="43">
        <v>2171</v>
      </c>
      <c r="Q65" s="43">
        <v>48717694.619999997</v>
      </c>
      <c r="R65" s="43">
        <f t="shared" si="2"/>
        <v>3316</v>
      </c>
      <c r="S65" s="43">
        <f t="shared" si="3"/>
        <v>210168461.78999999</v>
      </c>
      <c r="T65" s="43">
        <f t="shared" si="30"/>
        <v>43206</v>
      </c>
      <c r="U65" s="43">
        <f t="shared" si="31"/>
        <v>620868146.5</v>
      </c>
      <c r="V65" s="16"/>
    </row>
    <row r="66" spans="1:22" s="9" customFormat="1">
      <c r="A66" s="33">
        <v>59</v>
      </c>
      <c r="B66" s="54" t="s">
        <v>239</v>
      </c>
      <c r="C66" s="1" t="s">
        <v>240</v>
      </c>
      <c r="D66" s="44">
        <v>34</v>
      </c>
      <c r="E66" s="44">
        <v>6221230.5300000003</v>
      </c>
      <c r="F66" s="44">
        <v>13</v>
      </c>
      <c r="G66" s="44">
        <v>354346.85</v>
      </c>
      <c r="H66" s="44">
        <v>222</v>
      </c>
      <c r="I66" s="44">
        <v>7602401.4199999999</v>
      </c>
      <c r="J66" s="44">
        <v>1024</v>
      </c>
      <c r="K66" s="44">
        <v>282002297.30000001</v>
      </c>
      <c r="L66" s="42">
        <f t="shared" si="28"/>
        <v>1293</v>
      </c>
      <c r="M66" s="42">
        <f t="shared" si="29"/>
        <v>296180276.10000002</v>
      </c>
      <c r="N66" s="44">
        <v>817</v>
      </c>
      <c r="O66" s="44">
        <v>269615427.06</v>
      </c>
      <c r="P66" s="44">
        <v>12</v>
      </c>
      <c r="Q66" s="44">
        <v>1083804.3999999999</v>
      </c>
      <c r="R66" s="42">
        <f t="shared" si="2"/>
        <v>829</v>
      </c>
      <c r="S66" s="42">
        <f t="shared" si="3"/>
        <v>270699231.45999998</v>
      </c>
      <c r="T66" s="42">
        <f t="shared" si="30"/>
        <v>2122</v>
      </c>
      <c r="U66" s="42">
        <f t="shared" si="31"/>
        <v>566879507.55999994</v>
      </c>
      <c r="V66" s="16"/>
    </row>
    <row r="67" spans="1:22" s="9" customFormat="1">
      <c r="A67" s="30">
        <v>60</v>
      </c>
      <c r="B67" s="53" t="s">
        <v>183</v>
      </c>
      <c r="C67" s="32" t="s">
        <v>184</v>
      </c>
      <c r="D67" s="43">
        <v>58</v>
      </c>
      <c r="E67" s="43">
        <v>6455037.8499999996</v>
      </c>
      <c r="F67" s="43">
        <v>108</v>
      </c>
      <c r="G67" s="43">
        <v>2315419.75</v>
      </c>
      <c r="H67" s="43">
        <v>54</v>
      </c>
      <c r="I67" s="43">
        <v>6709014.5099999998</v>
      </c>
      <c r="J67" s="43">
        <v>195</v>
      </c>
      <c r="K67" s="43">
        <v>166038221.08000001</v>
      </c>
      <c r="L67" s="43">
        <f t="shared" si="28"/>
        <v>415</v>
      </c>
      <c r="M67" s="43">
        <f t="shared" si="29"/>
        <v>181517693.19</v>
      </c>
      <c r="N67" s="43">
        <v>45</v>
      </c>
      <c r="O67" s="43">
        <v>244138184.16999999</v>
      </c>
      <c r="P67" s="43">
        <v>26</v>
      </c>
      <c r="Q67" s="43">
        <v>109138320.38</v>
      </c>
      <c r="R67" s="43">
        <f t="shared" si="2"/>
        <v>71</v>
      </c>
      <c r="S67" s="43">
        <f t="shared" si="3"/>
        <v>353276504.54999995</v>
      </c>
      <c r="T67" s="43">
        <f t="shared" si="30"/>
        <v>486</v>
      </c>
      <c r="U67" s="43">
        <f t="shared" si="31"/>
        <v>534794197.73999995</v>
      </c>
      <c r="V67" s="16"/>
    </row>
    <row r="68" spans="1:22" s="9" customFormat="1">
      <c r="A68" s="33">
        <v>61</v>
      </c>
      <c r="B68" s="54" t="s">
        <v>126</v>
      </c>
      <c r="C68" s="1" t="s">
        <v>127</v>
      </c>
      <c r="D68" s="44">
        <v>132</v>
      </c>
      <c r="E68" s="44">
        <v>2325007.46</v>
      </c>
      <c r="F68" s="44">
        <v>864</v>
      </c>
      <c r="G68" s="44">
        <v>11703948.68</v>
      </c>
      <c r="H68" s="44">
        <v>5619</v>
      </c>
      <c r="I68" s="44">
        <v>39842445.670000002</v>
      </c>
      <c r="J68" s="44">
        <v>16391</v>
      </c>
      <c r="K68" s="44">
        <v>207385338.94</v>
      </c>
      <c r="L68" s="42">
        <f t="shared" si="28"/>
        <v>23006</v>
      </c>
      <c r="M68" s="42">
        <f t="shared" si="29"/>
        <v>261256740.75000003</v>
      </c>
      <c r="N68" s="44">
        <v>3263</v>
      </c>
      <c r="O68" s="44">
        <v>177050427.43000001</v>
      </c>
      <c r="P68" s="44">
        <v>9</v>
      </c>
      <c r="Q68" s="44">
        <v>235226.08</v>
      </c>
      <c r="R68" s="42">
        <f t="shared" si="2"/>
        <v>3272</v>
      </c>
      <c r="S68" s="42">
        <f t="shared" si="3"/>
        <v>177285653.51000002</v>
      </c>
      <c r="T68" s="42">
        <f t="shared" si="30"/>
        <v>26278</v>
      </c>
      <c r="U68" s="42">
        <f t="shared" si="31"/>
        <v>438542394.26000005</v>
      </c>
      <c r="V68" s="16"/>
    </row>
    <row r="69" spans="1:22" s="9" customFormat="1">
      <c r="A69" s="30">
        <v>62</v>
      </c>
      <c r="B69" s="53" t="s">
        <v>122</v>
      </c>
      <c r="C69" s="32" t="s">
        <v>123</v>
      </c>
      <c r="D69" s="43">
        <v>193</v>
      </c>
      <c r="E69" s="43">
        <v>21958099.09</v>
      </c>
      <c r="F69" s="43">
        <v>962</v>
      </c>
      <c r="G69" s="43">
        <v>108954551.2</v>
      </c>
      <c r="H69" s="43">
        <v>255</v>
      </c>
      <c r="I69" s="43">
        <v>42211536.049999997</v>
      </c>
      <c r="J69" s="43">
        <v>560</v>
      </c>
      <c r="K69" s="43">
        <v>31036241.329999998</v>
      </c>
      <c r="L69" s="43">
        <f t="shared" si="28"/>
        <v>1970</v>
      </c>
      <c r="M69" s="43">
        <f t="shared" si="29"/>
        <v>204160427.66999999</v>
      </c>
      <c r="N69" s="43">
        <v>928</v>
      </c>
      <c r="O69" s="43">
        <v>150396344.28</v>
      </c>
      <c r="P69" s="43">
        <v>340</v>
      </c>
      <c r="Q69" s="43">
        <v>73920302.810000002</v>
      </c>
      <c r="R69" s="43">
        <f t="shared" si="2"/>
        <v>1268</v>
      </c>
      <c r="S69" s="43">
        <f t="shared" si="3"/>
        <v>224316647.09</v>
      </c>
      <c r="T69" s="43">
        <f t="shared" si="30"/>
        <v>3238</v>
      </c>
      <c r="U69" s="43">
        <f t="shared" si="31"/>
        <v>428477074.75999999</v>
      </c>
      <c r="V69" s="16"/>
    </row>
    <row r="70" spans="1:22" s="9" customFormat="1">
      <c r="A70" s="33">
        <v>63</v>
      </c>
      <c r="B70" s="23" t="s">
        <v>120</v>
      </c>
      <c r="C70" s="1" t="s">
        <v>121</v>
      </c>
      <c r="D70" s="44"/>
      <c r="E70" s="44"/>
      <c r="F70" s="44"/>
      <c r="G70" s="44"/>
      <c r="H70" s="44">
        <v>3267</v>
      </c>
      <c r="I70" s="44">
        <v>36443832.039999999</v>
      </c>
      <c r="J70" s="44">
        <v>13593</v>
      </c>
      <c r="K70" s="44">
        <v>204613281.84</v>
      </c>
      <c r="L70" s="42">
        <f t="shared" si="28"/>
        <v>16860</v>
      </c>
      <c r="M70" s="42">
        <f t="shared" si="29"/>
        <v>241057113.88</v>
      </c>
      <c r="N70" s="44">
        <v>10965</v>
      </c>
      <c r="O70" s="44">
        <v>168030788.88999999</v>
      </c>
      <c r="P70" s="44">
        <v>68</v>
      </c>
      <c r="Q70" s="44">
        <v>1962995.8</v>
      </c>
      <c r="R70" s="42">
        <f t="shared" si="2"/>
        <v>11033</v>
      </c>
      <c r="S70" s="42">
        <f t="shared" si="3"/>
        <v>169993784.69</v>
      </c>
      <c r="T70" s="42">
        <f t="shared" si="30"/>
        <v>27893</v>
      </c>
      <c r="U70" s="42">
        <f t="shared" si="31"/>
        <v>411050898.56999999</v>
      </c>
      <c r="V70" s="16"/>
    </row>
    <row r="71" spans="1:22" s="9" customFormat="1">
      <c r="A71" s="30">
        <v>64</v>
      </c>
      <c r="B71" s="31" t="s">
        <v>119</v>
      </c>
      <c r="C71" s="32" t="s">
        <v>351</v>
      </c>
      <c r="D71" s="43">
        <v>4</v>
      </c>
      <c r="E71" s="43">
        <v>8550</v>
      </c>
      <c r="F71" s="43"/>
      <c r="G71" s="43"/>
      <c r="H71" s="43">
        <v>489</v>
      </c>
      <c r="I71" s="43">
        <v>608253.89</v>
      </c>
      <c r="J71" s="43">
        <v>1157</v>
      </c>
      <c r="K71" s="43">
        <v>3370984.71</v>
      </c>
      <c r="L71" s="43">
        <f t="shared" si="28"/>
        <v>1650</v>
      </c>
      <c r="M71" s="43">
        <f t="shared" si="29"/>
        <v>3987788.6</v>
      </c>
      <c r="N71" s="43">
        <v>2526</v>
      </c>
      <c r="O71" s="43">
        <v>203594255.75999999</v>
      </c>
      <c r="P71" s="43">
        <v>1541</v>
      </c>
      <c r="Q71" s="43">
        <v>200840717.19</v>
      </c>
      <c r="R71" s="43">
        <f t="shared" si="2"/>
        <v>4067</v>
      </c>
      <c r="S71" s="43">
        <f t="shared" si="3"/>
        <v>404434972.94999999</v>
      </c>
      <c r="T71" s="43">
        <f t="shared" si="30"/>
        <v>5717</v>
      </c>
      <c r="U71" s="43">
        <f t="shared" si="31"/>
        <v>408422761.55000001</v>
      </c>
      <c r="V71" s="16"/>
    </row>
    <row r="72" spans="1:22" s="9" customFormat="1">
      <c r="A72" s="33">
        <v>65</v>
      </c>
      <c r="B72" s="54" t="s">
        <v>153</v>
      </c>
      <c r="C72" s="1" t="s">
        <v>154</v>
      </c>
      <c r="D72" s="44">
        <v>166</v>
      </c>
      <c r="E72" s="44">
        <v>109269579.78</v>
      </c>
      <c r="F72" s="44">
        <v>1448</v>
      </c>
      <c r="G72" s="44">
        <v>73350011.519999996</v>
      </c>
      <c r="H72" s="44">
        <v>321</v>
      </c>
      <c r="I72" s="44">
        <v>4209449.4000000004</v>
      </c>
      <c r="J72" s="44">
        <v>258</v>
      </c>
      <c r="K72" s="44">
        <v>9623886.0199999996</v>
      </c>
      <c r="L72" s="42">
        <f t="shared" si="24"/>
        <v>2193</v>
      </c>
      <c r="M72" s="42">
        <f t="shared" si="25"/>
        <v>196452926.72</v>
      </c>
      <c r="N72" s="44">
        <v>555</v>
      </c>
      <c r="O72" s="44">
        <v>83130613.260000005</v>
      </c>
      <c r="P72" s="44">
        <v>144</v>
      </c>
      <c r="Q72" s="44">
        <v>113076532.09</v>
      </c>
      <c r="R72" s="42">
        <f t="shared" si="2"/>
        <v>699</v>
      </c>
      <c r="S72" s="42">
        <f t="shared" si="3"/>
        <v>196207145.35000002</v>
      </c>
      <c r="T72" s="42">
        <f t="shared" si="26"/>
        <v>2892</v>
      </c>
      <c r="U72" s="42">
        <f t="shared" si="27"/>
        <v>392660072.07000005</v>
      </c>
      <c r="V72" s="16"/>
    </row>
    <row r="73" spans="1:22" s="9" customFormat="1">
      <c r="A73" s="30">
        <v>66</v>
      </c>
      <c r="B73" s="53" t="s">
        <v>137</v>
      </c>
      <c r="C73" s="32" t="s">
        <v>138</v>
      </c>
      <c r="D73" s="43">
        <v>2130</v>
      </c>
      <c r="E73" s="43">
        <v>94406527.290000007</v>
      </c>
      <c r="F73" s="43">
        <v>1920</v>
      </c>
      <c r="G73" s="43">
        <v>56881017.890000001</v>
      </c>
      <c r="H73" s="43">
        <v>1073</v>
      </c>
      <c r="I73" s="43">
        <v>36394839.740000002</v>
      </c>
      <c r="J73" s="43">
        <v>963</v>
      </c>
      <c r="K73" s="43">
        <v>71232923.680000007</v>
      </c>
      <c r="L73" s="43">
        <f t="shared" ref="L73:M79" si="32">J73+H73+F73+D73</f>
        <v>6086</v>
      </c>
      <c r="M73" s="43">
        <f t="shared" si="32"/>
        <v>258915308.60000002</v>
      </c>
      <c r="N73" s="43">
        <v>65</v>
      </c>
      <c r="O73" s="43">
        <v>65206824.880000003</v>
      </c>
      <c r="P73" s="43">
        <v>74</v>
      </c>
      <c r="Q73" s="43">
        <v>62923992.740000002</v>
      </c>
      <c r="R73" s="43">
        <f t="shared" si="2"/>
        <v>139</v>
      </c>
      <c r="S73" s="43">
        <f t="shared" si="3"/>
        <v>128130817.62</v>
      </c>
      <c r="T73" s="43">
        <f t="shared" ref="T73:U79" si="33">R73+L73</f>
        <v>6225</v>
      </c>
      <c r="U73" s="43">
        <f t="shared" si="33"/>
        <v>387046126.22000003</v>
      </c>
      <c r="V73" s="16"/>
    </row>
    <row r="74" spans="1:22" s="9" customFormat="1">
      <c r="A74" s="33">
        <v>67</v>
      </c>
      <c r="B74" s="54" t="s">
        <v>128</v>
      </c>
      <c r="C74" s="1" t="s">
        <v>129</v>
      </c>
      <c r="D74" s="44">
        <v>421</v>
      </c>
      <c r="E74" s="44">
        <v>6993122.6100000003</v>
      </c>
      <c r="F74" s="44">
        <v>4409</v>
      </c>
      <c r="G74" s="44">
        <v>92281992.200000003</v>
      </c>
      <c r="H74" s="44">
        <v>2233</v>
      </c>
      <c r="I74" s="44">
        <v>28280191.23</v>
      </c>
      <c r="J74" s="44">
        <v>8052</v>
      </c>
      <c r="K74" s="44">
        <v>80107898.049999997</v>
      </c>
      <c r="L74" s="42">
        <f t="shared" si="32"/>
        <v>15115</v>
      </c>
      <c r="M74" s="42">
        <f t="shared" si="32"/>
        <v>207663204.09000003</v>
      </c>
      <c r="N74" s="44">
        <v>5055</v>
      </c>
      <c r="O74" s="44">
        <v>158157604.00999999</v>
      </c>
      <c r="P74" s="44">
        <v>119</v>
      </c>
      <c r="Q74" s="44">
        <v>21029246.629999999</v>
      </c>
      <c r="R74" s="42">
        <f t="shared" si="2"/>
        <v>5174</v>
      </c>
      <c r="S74" s="42">
        <f t="shared" si="3"/>
        <v>179186850.63999999</v>
      </c>
      <c r="T74" s="42">
        <f t="shared" si="33"/>
        <v>20289</v>
      </c>
      <c r="U74" s="42">
        <f t="shared" si="33"/>
        <v>386850054.73000002</v>
      </c>
      <c r="V74" s="16"/>
    </row>
    <row r="75" spans="1:22" s="9" customFormat="1">
      <c r="A75" s="30">
        <v>68</v>
      </c>
      <c r="B75" s="53" t="s">
        <v>143</v>
      </c>
      <c r="C75" s="32" t="s">
        <v>144</v>
      </c>
      <c r="D75" s="43">
        <v>58</v>
      </c>
      <c r="E75" s="43">
        <v>146251777.21000001</v>
      </c>
      <c r="F75" s="43">
        <v>69</v>
      </c>
      <c r="G75" s="43">
        <v>8064062.6699999999</v>
      </c>
      <c r="H75" s="43">
        <v>198</v>
      </c>
      <c r="I75" s="43">
        <v>2175142.09</v>
      </c>
      <c r="J75" s="43">
        <v>798</v>
      </c>
      <c r="K75" s="43">
        <v>41502747.729999997</v>
      </c>
      <c r="L75" s="43">
        <f t="shared" si="32"/>
        <v>1123</v>
      </c>
      <c r="M75" s="43">
        <f t="shared" si="32"/>
        <v>197993729.69999999</v>
      </c>
      <c r="N75" s="43">
        <v>14</v>
      </c>
      <c r="O75" s="43">
        <v>53143318</v>
      </c>
      <c r="P75" s="43">
        <v>22</v>
      </c>
      <c r="Q75" s="43">
        <v>124968871.34</v>
      </c>
      <c r="R75" s="43">
        <f t="shared" si="2"/>
        <v>36</v>
      </c>
      <c r="S75" s="43">
        <f t="shared" si="3"/>
        <v>178112189.34</v>
      </c>
      <c r="T75" s="43">
        <f t="shared" si="33"/>
        <v>1159</v>
      </c>
      <c r="U75" s="43">
        <f t="shared" si="33"/>
        <v>376105919.03999996</v>
      </c>
      <c r="V75" s="16"/>
    </row>
    <row r="76" spans="1:22" s="9" customFormat="1">
      <c r="A76" s="33">
        <v>69</v>
      </c>
      <c r="B76" s="54" t="s">
        <v>330</v>
      </c>
      <c r="C76" s="1" t="s">
        <v>331</v>
      </c>
      <c r="D76" s="44"/>
      <c r="E76" s="44"/>
      <c r="F76" s="44"/>
      <c r="G76" s="44"/>
      <c r="H76" s="44"/>
      <c r="I76" s="44"/>
      <c r="J76" s="44">
        <v>4</v>
      </c>
      <c r="K76" s="44">
        <v>4518.1000000000004</v>
      </c>
      <c r="L76" s="42">
        <f t="shared" si="32"/>
        <v>4</v>
      </c>
      <c r="M76" s="42">
        <f t="shared" si="32"/>
        <v>4518.1000000000004</v>
      </c>
      <c r="N76" s="44">
        <v>155</v>
      </c>
      <c r="O76" s="44">
        <v>181001465.66999999</v>
      </c>
      <c r="P76" s="44">
        <v>256</v>
      </c>
      <c r="Q76" s="44">
        <v>178819288.31</v>
      </c>
      <c r="R76" s="42">
        <f t="shared" si="2"/>
        <v>411</v>
      </c>
      <c r="S76" s="42">
        <f t="shared" si="3"/>
        <v>359820753.98000002</v>
      </c>
      <c r="T76" s="42">
        <f t="shared" si="33"/>
        <v>415</v>
      </c>
      <c r="U76" s="42">
        <f t="shared" si="33"/>
        <v>359825272.08000004</v>
      </c>
      <c r="V76" s="16"/>
    </row>
    <row r="77" spans="1:22" s="9" customFormat="1">
      <c r="A77" s="30">
        <v>70</v>
      </c>
      <c r="B77" s="53" t="s">
        <v>191</v>
      </c>
      <c r="C77" s="32" t="s">
        <v>192</v>
      </c>
      <c r="D77" s="43">
        <v>11</v>
      </c>
      <c r="E77" s="43">
        <v>40580436</v>
      </c>
      <c r="F77" s="43">
        <v>83</v>
      </c>
      <c r="G77" s="43">
        <v>58786695.270000003</v>
      </c>
      <c r="H77" s="43">
        <v>10</v>
      </c>
      <c r="I77" s="43">
        <v>12260769.789999999</v>
      </c>
      <c r="J77" s="43">
        <v>438</v>
      </c>
      <c r="K77" s="43">
        <v>42003710.729999997</v>
      </c>
      <c r="L77" s="43">
        <f t="shared" si="32"/>
        <v>542</v>
      </c>
      <c r="M77" s="43">
        <f t="shared" si="32"/>
        <v>153631611.78999999</v>
      </c>
      <c r="N77" s="43">
        <v>41</v>
      </c>
      <c r="O77" s="43">
        <v>100380000</v>
      </c>
      <c r="P77" s="43">
        <v>10</v>
      </c>
      <c r="Q77" s="43">
        <v>53500000</v>
      </c>
      <c r="R77" s="43">
        <f t="shared" si="2"/>
        <v>51</v>
      </c>
      <c r="S77" s="43">
        <f t="shared" si="3"/>
        <v>153880000</v>
      </c>
      <c r="T77" s="43">
        <f t="shared" si="33"/>
        <v>593</v>
      </c>
      <c r="U77" s="43">
        <f t="shared" si="33"/>
        <v>307511611.78999996</v>
      </c>
      <c r="V77" s="16"/>
    </row>
    <row r="78" spans="1:22" s="9" customFormat="1">
      <c r="A78" s="33">
        <v>71</v>
      </c>
      <c r="B78" s="54" t="s">
        <v>353</v>
      </c>
      <c r="C78" s="1" t="s">
        <v>354</v>
      </c>
      <c r="D78" s="44"/>
      <c r="E78" s="44"/>
      <c r="F78" s="44"/>
      <c r="G78" s="44"/>
      <c r="H78" s="44"/>
      <c r="I78" s="44"/>
      <c r="J78" s="44"/>
      <c r="K78" s="44"/>
      <c r="L78" s="42">
        <f t="shared" si="32"/>
        <v>0</v>
      </c>
      <c r="M78" s="42">
        <f t="shared" si="32"/>
        <v>0</v>
      </c>
      <c r="N78" s="44">
        <v>4</v>
      </c>
      <c r="O78" s="44">
        <v>279138778.13</v>
      </c>
      <c r="P78" s="44"/>
      <c r="Q78" s="44"/>
      <c r="R78" s="42">
        <f t="shared" si="2"/>
        <v>4</v>
      </c>
      <c r="S78" s="42">
        <f t="shared" si="3"/>
        <v>279138778.13</v>
      </c>
      <c r="T78" s="42">
        <f t="shared" si="33"/>
        <v>4</v>
      </c>
      <c r="U78" s="42">
        <f t="shared" si="33"/>
        <v>279138778.13</v>
      </c>
      <c r="V78" s="16"/>
    </row>
    <row r="79" spans="1:22" s="9" customFormat="1">
      <c r="A79" s="30">
        <v>72</v>
      </c>
      <c r="B79" s="53" t="s">
        <v>132</v>
      </c>
      <c r="C79" s="32" t="s">
        <v>133</v>
      </c>
      <c r="D79" s="43">
        <v>568</v>
      </c>
      <c r="E79" s="43">
        <v>11259613.65</v>
      </c>
      <c r="F79" s="43">
        <v>3544</v>
      </c>
      <c r="G79" s="43">
        <v>88255359.959999993</v>
      </c>
      <c r="H79" s="43">
        <v>1888</v>
      </c>
      <c r="I79" s="43">
        <v>23074817.879999999</v>
      </c>
      <c r="J79" s="43">
        <v>3028</v>
      </c>
      <c r="K79" s="43">
        <v>32410726.420000002</v>
      </c>
      <c r="L79" s="43">
        <f t="shared" si="32"/>
        <v>9028</v>
      </c>
      <c r="M79" s="43">
        <f t="shared" si="32"/>
        <v>155000517.91</v>
      </c>
      <c r="N79" s="43">
        <v>1496</v>
      </c>
      <c r="O79" s="43">
        <v>93517280.409999996</v>
      </c>
      <c r="P79" s="43">
        <v>66</v>
      </c>
      <c r="Q79" s="43">
        <v>7040326.0300000003</v>
      </c>
      <c r="R79" s="43">
        <f t="shared" si="2"/>
        <v>1562</v>
      </c>
      <c r="S79" s="43">
        <f t="shared" si="3"/>
        <v>100557606.44</v>
      </c>
      <c r="T79" s="43">
        <f t="shared" si="33"/>
        <v>10590</v>
      </c>
      <c r="U79" s="43">
        <f t="shared" si="33"/>
        <v>255558124.34999999</v>
      </c>
      <c r="V79" s="16"/>
    </row>
    <row r="80" spans="1:22" s="9" customFormat="1">
      <c r="A80" s="33">
        <v>73</v>
      </c>
      <c r="B80" s="23" t="s">
        <v>163</v>
      </c>
      <c r="C80" s="1" t="s">
        <v>164</v>
      </c>
      <c r="D80" s="44">
        <v>323</v>
      </c>
      <c r="E80" s="44">
        <v>5987395.9299999997</v>
      </c>
      <c r="F80" s="44">
        <v>4535</v>
      </c>
      <c r="G80" s="44">
        <v>86931530.909999996</v>
      </c>
      <c r="H80" s="44">
        <v>1159</v>
      </c>
      <c r="I80" s="44">
        <v>18889672.210000001</v>
      </c>
      <c r="J80" s="44">
        <v>4484</v>
      </c>
      <c r="K80" s="44">
        <v>35114166.864200003</v>
      </c>
      <c r="L80" s="42">
        <f t="shared" ref="L80:L87" si="34">J80+H80+F80+D80</f>
        <v>10501</v>
      </c>
      <c r="M80" s="42">
        <f t="shared" ref="M80:M87" si="35">K80+I80+G80+E80</f>
        <v>146922765.91420001</v>
      </c>
      <c r="N80" s="44">
        <v>1755</v>
      </c>
      <c r="O80" s="44">
        <v>100502303.28</v>
      </c>
      <c r="P80" s="44">
        <v>28</v>
      </c>
      <c r="Q80" s="44">
        <v>3274213</v>
      </c>
      <c r="R80" s="42">
        <f t="shared" si="2"/>
        <v>1783</v>
      </c>
      <c r="S80" s="42">
        <f t="shared" si="3"/>
        <v>103776516.28</v>
      </c>
      <c r="T80" s="42">
        <f t="shared" ref="T80:T87" si="36">R80+L80</f>
        <v>12284</v>
      </c>
      <c r="U80" s="42">
        <f t="shared" ref="U80:U87" si="37">S80+M80</f>
        <v>250699282.19420001</v>
      </c>
      <c r="V80" s="16"/>
    </row>
    <row r="81" spans="1:22" s="9" customFormat="1">
      <c r="A81" s="30">
        <v>74</v>
      </c>
      <c r="B81" s="31" t="s">
        <v>95</v>
      </c>
      <c r="C81" s="32" t="s">
        <v>96</v>
      </c>
      <c r="D81" s="43">
        <v>23</v>
      </c>
      <c r="E81" s="43">
        <v>97362000</v>
      </c>
      <c r="F81" s="43">
        <v>7</v>
      </c>
      <c r="G81" s="43">
        <v>5526700.0099999998</v>
      </c>
      <c r="H81" s="43">
        <v>14</v>
      </c>
      <c r="I81" s="43">
        <v>1067711.3</v>
      </c>
      <c r="J81" s="43">
        <v>62</v>
      </c>
      <c r="K81" s="43">
        <v>6982651.8499999996</v>
      </c>
      <c r="L81" s="43">
        <f t="shared" si="34"/>
        <v>106</v>
      </c>
      <c r="M81" s="43">
        <f t="shared" si="35"/>
        <v>110939063.16</v>
      </c>
      <c r="N81" s="43">
        <v>15</v>
      </c>
      <c r="O81" s="43">
        <v>32785799.559999999</v>
      </c>
      <c r="P81" s="43">
        <v>53</v>
      </c>
      <c r="Q81" s="43">
        <v>101928559.59</v>
      </c>
      <c r="R81" s="43">
        <f t="shared" si="2"/>
        <v>68</v>
      </c>
      <c r="S81" s="43">
        <f t="shared" si="3"/>
        <v>134714359.15000001</v>
      </c>
      <c r="T81" s="43">
        <f t="shared" si="36"/>
        <v>174</v>
      </c>
      <c r="U81" s="43">
        <f t="shared" si="37"/>
        <v>245653422.31</v>
      </c>
      <c r="V81" s="16"/>
    </row>
    <row r="82" spans="1:22" s="9" customFormat="1">
      <c r="A82" s="33">
        <v>75</v>
      </c>
      <c r="B82" s="54" t="s">
        <v>157</v>
      </c>
      <c r="C82" s="1" t="s">
        <v>158</v>
      </c>
      <c r="D82" s="44">
        <v>6</v>
      </c>
      <c r="E82" s="44">
        <v>8778438.7100000009</v>
      </c>
      <c r="F82" s="44">
        <v>46</v>
      </c>
      <c r="G82" s="44">
        <v>14099649.390000001</v>
      </c>
      <c r="H82" s="44">
        <v>22</v>
      </c>
      <c r="I82" s="44">
        <v>16360142.51</v>
      </c>
      <c r="J82" s="44">
        <v>234</v>
      </c>
      <c r="K82" s="44">
        <v>6704218.7699999996</v>
      </c>
      <c r="L82" s="42">
        <f t="shared" si="34"/>
        <v>308</v>
      </c>
      <c r="M82" s="42">
        <f t="shared" si="35"/>
        <v>45942449.380000003</v>
      </c>
      <c r="N82" s="44">
        <v>32</v>
      </c>
      <c r="O82" s="44">
        <v>67281769.5</v>
      </c>
      <c r="P82" s="44">
        <v>36</v>
      </c>
      <c r="Q82" s="44">
        <v>123283975</v>
      </c>
      <c r="R82" s="42">
        <f t="shared" si="2"/>
        <v>68</v>
      </c>
      <c r="S82" s="42">
        <f t="shared" si="3"/>
        <v>190565744.5</v>
      </c>
      <c r="T82" s="42">
        <f t="shared" si="36"/>
        <v>376</v>
      </c>
      <c r="U82" s="42">
        <f t="shared" si="37"/>
        <v>236508193.88</v>
      </c>
      <c r="V82" s="16"/>
    </row>
    <row r="83" spans="1:22" s="9" customFormat="1">
      <c r="A83" s="30">
        <v>76</v>
      </c>
      <c r="B83" s="53" t="s">
        <v>151</v>
      </c>
      <c r="C83" s="32" t="s">
        <v>152</v>
      </c>
      <c r="D83" s="43">
        <v>79</v>
      </c>
      <c r="E83" s="43">
        <v>57039649.200000003</v>
      </c>
      <c r="F83" s="43">
        <v>64</v>
      </c>
      <c r="G83" s="43">
        <v>8684726.1400000006</v>
      </c>
      <c r="H83" s="43">
        <v>54</v>
      </c>
      <c r="I83" s="43">
        <v>17428671.32</v>
      </c>
      <c r="J83" s="43">
        <v>178</v>
      </c>
      <c r="K83" s="43">
        <v>14227711.33</v>
      </c>
      <c r="L83" s="43">
        <f t="shared" si="34"/>
        <v>375</v>
      </c>
      <c r="M83" s="43">
        <f t="shared" si="35"/>
        <v>97380757.99000001</v>
      </c>
      <c r="N83" s="43">
        <v>52</v>
      </c>
      <c r="O83" s="43">
        <v>42755850.840000004</v>
      </c>
      <c r="P83" s="43">
        <v>94</v>
      </c>
      <c r="Q83" s="43">
        <v>94274218.760000005</v>
      </c>
      <c r="R83" s="43">
        <f t="shared" si="2"/>
        <v>146</v>
      </c>
      <c r="S83" s="43">
        <f t="shared" si="3"/>
        <v>137030069.60000002</v>
      </c>
      <c r="T83" s="43">
        <f t="shared" si="36"/>
        <v>521</v>
      </c>
      <c r="U83" s="43">
        <f t="shared" si="37"/>
        <v>234410827.59000003</v>
      </c>
      <c r="V83" s="16"/>
    </row>
    <row r="84" spans="1:22" s="9" customFormat="1">
      <c r="A84" s="33">
        <v>77</v>
      </c>
      <c r="B84" s="54" t="s">
        <v>145</v>
      </c>
      <c r="C84" s="1" t="s">
        <v>146</v>
      </c>
      <c r="D84" s="44">
        <v>5</v>
      </c>
      <c r="E84" s="44">
        <v>4420911.91</v>
      </c>
      <c r="F84" s="44">
        <v>26</v>
      </c>
      <c r="G84" s="44">
        <v>9259008.7699999996</v>
      </c>
      <c r="H84" s="44">
        <v>200</v>
      </c>
      <c r="I84" s="44">
        <v>71378830.930000007</v>
      </c>
      <c r="J84" s="44">
        <v>243</v>
      </c>
      <c r="K84" s="44">
        <v>54594647.689999998</v>
      </c>
      <c r="L84" s="42">
        <f t="shared" si="34"/>
        <v>474</v>
      </c>
      <c r="M84" s="42">
        <f t="shared" si="35"/>
        <v>139653399.30000001</v>
      </c>
      <c r="N84" s="44">
        <v>38</v>
      </c>
      <c r="O84" s="44">
        <v>28140058.18</v>
      </c>
      <c r="P84" s="44">
        <v>55</v>
      </c>
      <c r="Q84" s="44">
        <v>40104582.93</v>
      </c>
      <c r="R84" s="42">
        <f t="shared" si="2"/>
        <v>93</v>
      </c>
      <c r="S84" s="42">
        <f t="shared" si="3"/>
        <v>68244641.109999999</v>
      </c>
      <c r="T84" s="42">
        <f t="shared" si="36"/>
        <v>567</v>
      </c>
      <c r="U84" s="42">
        <f t="shared" si="37"/>
        <v>207898040.41000003</v>
      </c>
      <c r="V84" s="16"/>
    </row>
    <row r="85" spans="1:22" s="9" customFormat="1">
      <c r="A85" s="30">
        <v>78</v>
      </c>
      <c r="B85" s="53" t="s">
        <v>159</v>
      </c>
      <c r="C85" s="32" t="s">
        <v>160</v>
      </c>
      <c r="D85" s="43">
        <v>34</v>
      </c>
      <c r="E85" s="43">
        <v>29077756.940000001</v>
      </c>
      <c r="F85" s="43">
        <v>75</v>
      </c>
      <c r="G85" s="43">
        <v>25073273.43</v>
      </c>
      <c r="H85" s="43">
        <v>60</v>
      </c>
      <c r="I85" s="43">
        <v>52405434.530000001</v>
      </c>
      <c r="J85" s="43">
        <v>168</v>
      </c>
      <c r="K85" s="43">
        <v>15106566.48</v>
      </c>
      <c r="L85" s="43">
        <f t="shared" si="34"/>
        <v>337</v>
      </c>
      <c r="M85" s="43">
        <f t="shared" si="35"/>
        <v>121663031.38</v>
      </c>
      <c r="N85" s="43">
        <v>27</v>
      </c>
      <c r="O85" s="43">
        <v>20362306.09</v>
      </c>
      <c r="P85" s="43">
        <v>33</v>
      </c>
      <c r="Q85" s="43">
        <v>61110212.600000001</v>
      </c>
      <c r="R85" s="43">
        <f t="shared" si="2"/>
        <v>60</v>
      </c>
      <c r="S85" s="43">
        <f t="shared" si="3"/>
        <v>81472518.689999998</v>
      </c>
      <c r="T85" s="43">
        <f t="shared" si="36"/>
        <v>397</v>
      </c>
      <c r="U85" s="43">
        <f t="shared" si="37"/>
        <v>203135550.06999999</v>
      </c>
      <c r="V85" s="16"/>
    </row>
    <row r="86" spans="1:22" s="9" customFormat="1">
      <c r="A86" s="33">
        <v>79</v>
      </c>
      <c r="B86" s="54" t="s">
        <v>244</v>
      </c>
      <c r="C86" s="1" t="s">
        <v>245</v>
      </c>
      <c r="D86" s="44"/>
      <c r="E86" s="44"/>
      <c r="F86" s="44"/>
      <c r="G86" s="44"/>
      <c r="H86" s="44">
        <v>1418</v>
      </c>
      <c r="I86" s="44">
        <v>13794429.01</v>
      </c>
      <c r="J86" s="44">
        <v>1679</v>
      </c>
      <c r="K86" s="44">
        <v>34583752.630000003</v>
      </c>
      <c r="L86" s="42">
        <f t="shared" si="34"/>
        <v>3097</v>
      </c>
      <c r="M86" s="42">
        <f t="shared" si="35"/>
        <v>48378181.640000001</v>
      </c>
      <c r="N86" s="44">
        <v>2778</v>
      </c>
      <c r="O86" s="44">
        <v>85120180.299999997</v>
      </c>
      <c r="P86" s="44">
        <v>395</v>
      </c>
      <c r="Q86" s="44">
        <v>64424175.240000002</v>
      </c>
      <c r="R86" s="42">
        <f t="shared" si="2"/>
        <v>3173</v>
      </c>
      <c r="S86" s="42">
        <f t="shared" si="3"/>
        <v>149544355.53999999</v>
      </c>
      <c r="T86" s="42">
        <f t="shared" si="36"/>
        <v>6270</v>
      </c>
      <c r="U86" s="42">
        <f t="shared" si="37"/>
        <v>197922537.18000001</v>
      </c>
      <c r="V86" s="16"/>
    </row>
    <row r="87" spans="1:22" s="9" customFormat="1">
      <c r="A87" s="30">
        <v>80</v>
      </c>
      <c r="B87" s="53" t="s">
        <v>149</v>
      </c>
      <c r="C87" s="32" t="s">
        <v>150</v>
      </c>
      <c r="D87" s="43">
        <v>137</v>
      </c>
      <c r="E87" s="43">
        <v>2707480.1</v>
      </c>
      <c r="F87" s="43">
        <v>2439</v>
      </c>
      <c r="G87" s="43">
        <v>55541859.659999996</v>
      </c>
      <c r="H87" s="43">
        <v>1264</v>
      </c>
      <c r="I87" s="43">
        <v>10193260.32</v>
      </c>
      <c r="J87" s="43">
        <v>3517</v>
      </c>
      <c r="K87" s="43">
        <v>31666261</v>
      </c>
      <c r="L87" s="43">
        <f t="shared" si="34"/>
        <v>7357</v>
      </c>
      <c r="M87" s="43">
        <f t="shared" si="35"/>
        <v>100108861.07999998</v>
      </c>
      <c r="N87" s="43">
        <v>4552</v>
      </c>
      <c r="O87" s="43">
        <v>85237940.799999997</v>
      </c>
      <c r="P87" s="43">
        <v>601</v>
      </c>
      <c r="Q87" s="43">
        <v>10996811.25</v>
      </c>
      <c r="R87" s="43">
        <f t="shared" si="2"/>
        <v>5153</v>
      </c>
      <c r="S87" s="43">
        <f t="shared" si="3"/>
        <v>96234752.049999997</v>
      </c>
      <c r="T87" s="43">
        <f t="shared" si="36"/>
        <v>12510</v>
      </c>
      <c r="U87" s="43">
        <f t="shared" si="37"/>
        <v>196343613.13</v>
      </c>
      <c r="V87" s="16"/>
    </row>
    <row r="88" spans="1:22" s="9" customFormat="1">
      <c r="A88" s="33">
        <v>81</v>
      </c>
      <c r="B88" s="54" t="s">
        <v>101</v>
      </c>
      <c r="C88" s="1" t="s">
        <v>102</v>
      </c>
      <c r="D88" s="44">
        <v>12</v>
      </c>
      <c r="E88" s="44">
        <v>895350.65</v>
      </c>
      <c r="F88" s="44">
        <v>193</v>
      </c>
      <c r="G88" s="44">
        <v>49159190.090000004</v>
      </c>
      <c r="H88" s="44">
        <v>250</v>
      </c>
      <c r="I88" s="44">
        <v>27068319.109999999</v>
      </c>
      <c r="J88" s="44">
        <v>717</v>
      </c>
      <c r="K88" s="44">
        <v>26916134.510000002</v>
      </c>
      <c r="L88" s="42">
        <f>J88+H88+F88+D88</f>
        <v>1172</v>
      </c>
      <c r="M88" s="42">
        <f>K88+I88+G88+E88</f>
        <v>104038994.36000001</v>
      </c>
      <c r="N88" s="44">
        <v>188</v>
      </c>
      <c r="O88" s="44">
        <v>66193453.520000003</v>
      </c>
      <c r="P88" s="44">
        <v>49</v>
      </c>
      <c r="Q88" s="44">
        <v>18096000</v>
      </c>
      <c r="R88" s="42">
        <f t="shared" si="2"/>
        <v>237</v>
      </c>
      <c r="S88" s="42">
        <f t="shared" si="3"/>
        <v>84289453.520000011</v>
      </c>
      <c r="T88" s="42">
        <f>R88+L88</f>
        <v>1409</v>
      </c>
      <c r="U88" s="42">
        <f>S88+M88</f>
        <v>188328447.88000003</v>
      </c>
      <c r="V88" s="16"/>
    </row>
    <row r="89" spans="1:22" s="9" customFormat="1">
      <c r="A89" s="30">
        <v>82</v>
      </c>
      <c r="B89" s="53" t="s">
        <v>141</v>
      </c>
      <c r="C89" s="32" t="s">
        <v>142</v>
      </c>
      <c r="D89" s="43">
        <v>110</v>
      </c>
      <c r="E89" s="43">
        <v>1591618.87</v>
      </c>
      <c r="F89" s="43">
        <v>1473</v>
      </c>
      <c r="G89" s="43">
        <v>28933467.66</v>
      </c>
      <c r="H89" s="43">
        <v>1895</v>
      </c>
      <c r="I89" s="43">
        <v>20329192.07</v>
      </c>
      <c r="J89" s="43">
        <v>5514</v>
      </c>
      <c r="K89" s="43">
        <v>47607031.049999997</v>
      </c>
      <c r="L89" s="43">
        <f t="shared" ref="L89:L96" si="38">J89+H89+F89+D89</f>
        <v>8992</v>
      </c>
      <c r="M89" s="43">
        <f t="shared" ref="M89:M96" si="39">K89+I89+G89+E89</f>
        <v>98461309.650000006</v>
      </c>
      <c r="N89" s="43">
        <v>3682</v>
      </c>
      <c r="O89" s="43">
        <v>67076938.810000002</v>
      </c>
      <c r="P89" s="43">
        <v>760</v>
      </c>
      <c r="Q89" s="43">
        <v>12230664.65</v>
      </c>
      <c r="R89" s="43">
        <f t="shared" si="2"/>
        <v>4442</v>
      </c>
      <c r="S89" s="43">
        <f t="shared" si="3"/>
        <v>79307603.460000008</v>
      </c>
      <c r="T89" s="43">
        <f t="shared" ref="T89:T96" si="40">R89+L89</f>
        <v>13434</v>
      </c>
      <c r="U89" s="43">
        <f t="shared" ref="U89:U96" si="41">S89+M89</f>
        <v>177768913.11000001</v>
      </c>
      <c r="V89" s="16"/>
    </row>
    <row r="90" spans="1:22" s="9" customFormat="1">
      <c r="A90" s="33">
        <v>83</v>
      </c>
      <c r="B90" s="23" t="s">
        <v>167</v>
      </c>
      <c r="C90" s="1" t="s">
        <v>168</v>
      </c>
      <c r="D90" s="44">
        <v>92</v>
      </c>
      <c r="E90" s="44">
        <v>1531237</v>
      </c>
      <c r="F90" s="44">
        <v>2828</v>
      </c>
      <c r="G90" s="44">
        <v>63931610.020000003</v>
      </c>
      <c r="H90" s="44">
        <v>606</v>
      </c>
      <c r="I90" s="44">
        <v>4945926.76</v>
      </c>
      <c r="J90" s="44">
        <v>2901</v>
      </c>
      <c r="K90" s="44">
        <v>19927788.890000001</v>
      </c>
      <c r="L90" s="42">
        <f t="shared" si="38"/>
        <v>6427</v>
      </c>
      <c r="M90" s="42">
        <f t="shared" si="39"/>
        <v>90336562.670000002</v>
      </c>
      <c r="N90" s="44">
        <v>2015</v>
      </c>
      <c r="O90" s="44">
        <v>78798238</v>
      </c>
      <c r="P90" s="44">
        <v>37</v>
      </c>
      <c r="Q90" s="44">
        <v>1414724.31</v>
      </c>
      <c r="R90" s="42">
        <f t="shared" si="2"/>
        <v>2052</v>
      </c>
      <c r="S90" s="42">
        <f t="shared" si="3"/>
        <v>80212962.310000002</v>
      </c>
      <c r="T90" s="42">
        <f t="shared" si="40"/>
        <v>8479</v>
      </c>
      <c r="U90" s="42">
        <f t="shared" si="41"/>
        <v>170549524.98000002</v>
      </c>
      <c r="V90" s="16"/>
    </row>
    <row r="91" spans="1:22" s="9" customFormat="1">
      <c r="A91" s="30">
        <v>84</v>
      </c>
      <c r="B91" s="31" t="s">
        <v>181</v>
      </c>
      <c r="C91" s="32" t="s">
        <v>182</v>
      </c>
      <c r="D91" s="43">
        <v>78</v>
      </c>
      <c r="E91" s="43">
        <v>1304780.8400000001</v>
      </c>
      <c r="F91" s="43">
        <v>290</v>
      </c>
      <c r="G91" s="43">
        <v>3916517.14</v>
      </c>
      <c r="H91" s="43">
        <v>2062</v>
      </c>
      <c r="I91" s="43">
        <v>9176712.3499999996</v>
      </c>
      <c r="J91" s="43">
        <v>6060</v>
      </c>
      <c r="K91" s="43">
        <v>74892358.549999997</v>
      </c>
      <c r="L91" s="43">
        <f t="shared" si="38"/>
        <v>8490</v>
      </c>
      <c r="M91" s="43">
        <f t="shared" si="39"/>
        <v>89290368.879999995</v>
      </c>
      <c r="N91" s="43">
        <v>6088</v>
      </c>
      <c r="O91" s="43">
        <v>71068845.359999999</v>
      </c>
      <c r="P91" s="43">
        <v>125</v>
      </c>
      <c r="Q91" s="43">
        <v>2786744.13</v>
      </c>
      <c r="R91" s="43">
        <f t="shared" si="2"/>
        <v>6213</v>
      </c>
      <c r="S91" s="43">
        <f t="shared" si="3"/>
        <v>73855589.489999995</v>
      </c>
      <c r="T91" s="43">
        <f t="shared" si="40"/>
        <v>14703</v>
      </c>
      <c r="U91" s="43">
        <f t="shared" si="41"/>
        <v>163145958.37</v>
      </c>
      <c r="V91" s="16"/>
    </row>
    <row r="92" spans="1:22" s="9" customFormat="1">
      <c r="A92" s="33">
        <v>85</v>
      </c>
      <c r="B92" s="54" t="s">
        <v>195</v>
      </c>
      <c r="C92" s="1" t="s">
        <v>196</v>
      </c>
      <c r="D92" s="44">
        <v>315</v>
      </c>
      <c r="E92" s="44">
        <v>16132889.74</v>
      </c>
      <c r="F92" s="44">
        <v>1053</v>
      </c>
      <c r="G92" s="44">
        <v>25347276.789999999</v>
      </c>
      <c r="H92" s="44">
        <v>2086</v>
      </c>
      <c r="I92" s="44">
        <v>11958731.84</v>
      </c>
      <c r="J92" s="44">
        <v>6010</v>
      </c>
      <c r="K92" s="44">
        <v>32093782.989999998</v>
      </c>
      <c r="L92" s="42">
        <f t="shared" si="38"/>
        <v>9464</v>
      </c>
      <c r="M92" s="42">
        <f t="shared" si="39"/>
        <v>85532681.359999999</v>
      </c>
      <c r="N92" s="44">
        <v>3077</v>
      </c>
      <c r="O92" s="44">
        <v>53404879.890000001</v>
      </c>
      <c r="P92" s="44">
        <v>402</v>
      </c>
      <c r="Q92" s="44">
        <v>24053383.989999998</v>
      </c>
      <c r="R92" s="42">
        <f t="shared" si="2"/>
        <v>3479</v>
      </c>
      <c r="S92" s="42">
        <f t="shared" si="3"/>
        <v>77458263.879999995</v>
      </c>
      <c r="T92" s="42">
        <f t="shared" si="40"/>
        <v>12943</v>
      </c>
      <c r="U92" s="42">
        <f t="shared" si="41"/>
        <v>162990945.24000001</v>
      </c>
      <c r="V92" s="16"/>
    </row>
    <row r="93" spans="1:22" s="9" customFormat="1">
      <c r="A93" s="30">
        <v>86</v>
      </c>
      <c r="B93" s="53" t="s">
        <v>124</v>
      </c>
      <c r="C93" s="32" t="s">
        <v>125</v>
      </c>
      <c r="D93" s="43">
        <v>368</v>
      </c>
      <c r="E93" s="43">
        <v>64119982.259999998</v>
      </c>
      <c r="F93" s="43">
        <v>186</v>
      </c>
      <c r="G93" s="43">
        <v>11509782.810000001</v>
      </c>
      <c r="H93" s="43">
        <v>48</v>
      </c>
      <c r="I93" s="43">
        <v>5420405.2699999996</v>
      </c>
      <c r="J93" s="43">
        <v>257</v>
      </c>
      <c r="K93" s="43">
        <v>2901567.86</v>
      </c>
      <c r="L93" s="43">
        <f t="shared" si="38"/>
        <v>859</v>
      </c>
      <c r="M93" s="43">
        <f t="shared" si="39"/>
        <v>83951738.199999988</v>
      </c>
      <c r="N93" s="43">
        <v>25</v>
      </c>
      <c r="O93" s="43">
        <v>2769680.31</v>
      </c>
      <c r="P93" s="43">
        <v>49</v>
      </c>
      <c r="Q93" s="43">
        <v>71199236.099999994</v>
      </c>
      <c r="R93" s="43">
        <f t="shared" si="2"/>
        <v>74</v>
      </c>
      <c r="S93" s="43">
        <f t="shared" si="3"/>
        <v>73968916.409999996</v>
      </c>
      <c r="T93" s="43">
        <f t="shared" si="40"/>
        <v>933</v>
      </c>
      <c r="U93" s="43">
        <f t="shared" si="41"/>
        <v>157920654.60999998</v>
      </c>
      <c r="V93" s="16"/>
    </row>
    <row r="94" spans="1:22" s="9" customFormat="1">
      <c r="A94" s="33">
        <v>87</v>
      </c>
      <c r="B94" s="54" t="s">
        <v>175</v>
      </c>
      <c r="C94" s="1" t="s">
        <v>176</v>
      </c>
      <c r="D94" s="44">
        <v>31</v>
      </c>
      <c r="E94" s="44">
        <v>890683.14</v>
      </c>
      <c r="F94" s="44">
        <v>266</v>
      </c>
      <c r="G94" s="44">
        <v>4086470.46</v>
      </c>
      <c r="H94" s="44">
        <v>1246</v>
      </c>
      <c r="I94" s="44">
        <v>6521665.21</v>
      </c>
      <c r="J94" s="44">
        <v>5608</v>
      </c>
      <c r="K94" s="44">
        <v>53288852.630000003</v>
      </c>
      <c r="L94" s="42">
        <f t="shared" si="38"/>
        <v>7151</v>
      </c>
      <c r="M94" s="42">
        <f t="shared" si="39"/>
        <v>64787671.440000005</v>
      </c>
      <c r="N94" s="44">
        <v>3219</v>
      </c>
      <c r="O94" s="44">
        <v>66877921.950000003</v>
      </c>
      <c r="P94" s="44">
        <v>230</v>
      </c>
      <c r="Q94" s="44">
        <v>16711098.460000001</v>
      </c>
      <c r="R94" s="42">
        <f t="shared" ref="R94:R110" si="42">N94+P94</f>
        <v>3449</v>
      </c>
      <c r="S94" s="42">
        <f t="shared" ref="S94:S110" si="43">O94+Q94</f>
        <v>83589020.409999996</v>
      </c>
      <c r="T94" s="42">
        <f t="shared" si="40"/>
        <v>10600</v>
      </c>
      <c r="U94" s="42">
        <f t="shared" si="41"/>
        <v>148376691.84999999</v>
      </c>
      <c r="V94" s="16"/>
    </row>
    <row r="95" spans="1:22" s="9" customFormat="1">
      <c r="A95" s="30">
        <v>88</v>
      </c>
      <c r="B95" s="53" t="s">
        <v>319</v>
      </c>
      <c r="C95" s="32" t="s">
        <v>350</v>
      </c>
      <c r="D95" s="43"/>
      <c r="E95" s="43"/>
      <c r="F95" s="43"/>
      <c r="G95" s="43"/>
      <c r="H95" s="43">
        <v>3</v>
      </c>
      <c r="I95" s="43">
        <v>67257574.629999995</v>
      </c>
      <c r="J95" s="43">
        <v>6</v>
      </c>
      <c r="K95" s="43">
        <v>2705904.61</v>
      </c>
      <c r="L95" s="43">
        <f t="shared" si="38"/>
        <v>9</v>
      </c>
      <c r="M95" s="43">
        <f t="shared" si="39"/>
        <v>69963479.239999995</v>
      </c>
      <c r="N95" s="43">
        <v>3</v>
      </c>
      <c r="O95" s="43">
        <v>3631624.74</v>
      </c>
      <c r="P95" s="43">
        <v>5</v>
      </c>
      <c r="Q95" s="43">
        <v>68666750.359999999</v>
      </c>
      <c r="R95" s="43">
        <f t="shared" si="42"/>
        <v>8</v>
      </c>
      <c r="S95" s="43">
        <f t="shared" si="43"/>
        <v>72298375.099999994</v>
      </c>
      <c r="T95" s="43">
        <f t="shared" si="40"/>
        <v>17</v>
      </c>
      <c r="U95" s="43">
        <f t="shared" si="41"/>
        <v>142261854.33999997</v>
      </c>
      <c r="V95" s="16"/>
    </row>
    <row r="96" spans="1:22" s="9" customFormat="1">
      <c r="A96" s="33">
        <v>89</v>
      </c>
      <c r="B96" s="54" t="s">
        <v>335</v>
      </c>
      <c r="C96" s="1" t="s">
        <v>355</v>
      </c>
      <c r="D96" s="44"/>
      <c r="E96" s="44"/>
      <c r="F96" s="44"/>
      <c r="G96" s="44"/>
      <c r="H96" s="44">
        <v>1718</v>
      </c>
      <c r="I96" s="44">
        <v>7890863.8399999999</v>
      </c>
      <c r="J96" s="44">
        <v>4098</v>
      </c>
      <c r="K96" s="44">
        <v>63895061.590000004</v>
      </c>
      <c r="L96" s="42">
        <f t="shared" si="38"/>
        <v>5816</v>
      </c>
      <c r="M96" s="42">
        <f t="shared" si="39"/>
        <v>71785925.430000007</v>
      </c>
      <c r="N96" s="44">
        <v>5179</v>
      </c>
      <c r="O96" s="44">
        <v>56582354.82</v>
      </c>
      <c r="P96" s="44">
        <v>50</v>
      </c>
      <c r="Q96" s="44">
        <v>116356.39</v>
      </c>
      <c r="R96" s="42">
        <f t="shared" si="42"/>
        <v>5229</v>
      </c>
      <c r="S96" s="42">
        <f t="shared" si="43"/>
        <v>56698711.210000001</v>
      </c>
      <c r="T96" s="42">
        <f t="shared" si="40"/>
        <v>11045</v>
      </c>
      <c r="U96" s="42">
        <f t="shared" si="41"/>
        <v>128484636.64000002</v>
      </c>
      <c r="V96" s="16"/>
    </row>
    <row r="97" spans="1:22" s="9" customFormat="1">
      <c r="A97" s="30">
        <v>90</v>
      </c>
      <c r="B97" s="53" t="s">
        <v>205</v>
      </c>
      <c r="C97" s="32" t="s">
        <v>206</v>
      </c>
      <c r="D97" s="43">
        <v>11</v>
      </c>
      <c r="E97" s="43">
        <v>98008.3</v>
      </c>
      <c r="F97" s="43">
        <v>54</v>
      </c>
      <c r="G97" s="43">
        <v>658868.41</v>
      </c>
      <c r="H97" s="43">
        <v>1590</v>
      </c>
      <c r="I97" s="43">
        <v>5421729.5300000003</v>
      </c>
      <c r="J97" s="43">
        <v>3625</v>
      </c>
      <c r="K97" s="43">
        <v>18156398.440000001</v>
      </c>
      <c r="L97" s="43">
        <f t="shared" ref="L97:M104" si="44">J97+H97+F97+D97</f>
        <v>5280</v>
      </c>
      <c r="M97" s="43">
        <f t="shared" si="44"/>
        <v>24335004.680000003</v>
      </c>
      <c r="N97" s="43">
        <v>1848</v>
      </c>
      <c r="O97" s="43">
        <v>57087059.100000001</v>
      </c>
      <c r="P97" s="43">
        <v>382</v>
      </c>
      <c r="Q97" s="43">
        <v>43780756.659999996</v>
      </c>
      <c r="R97" s="43">
        <f t="shared" si="42"/>
        <v>2230</v>
      </c>
      <c r="S97" s="43">
        <f t="shared" si="43"/>
        <v>100867815.75999999</v>
      </c>
      <c r="T97" s="43">
        <f t="shared" ref="T97:U104" si="45">R97+L97</f>
        <v>7510</v>
      </c>
      <c r="U97" s="43">
        <f t="shared" si="45"/>
        <v>125202820.44</v>
      </c>
      <c r="V97" s="16"/>
    </row>
    <row r="98" spans="1:22" s="9" customFormat="1">
      <c r="A98" s="33">
        <v>91</v>
      </c>
      <c r="B98" s="54" t="s">
        <v>165</v>
      </c>
      <c r="C98" s="1" t="s">
        <v>166</v>
      </c>
      <c r="D98" s="44">
        <v>2</v>
      </c>
      <c r="E98" s="44">
        <v>51006.92</v>
      </c>
      <c r="F98" s="44">
        <v>68</v>
      </c>
      <c r="G98" s="44">
        <v>946730.21</v>
      </c>
      <c r="H98" s="44">
        <v>2492</v>
      </c>
      <c r="I98" s="44">
        <v>11609745.08</v>
      </c>
      <c r="J98" s="44">
        <v>5612</v>
      </c>
      <c r="K98" s="44">
        <v>51893001.960000001</v>
      </c>
      <c r="L98" s="42">
        <f t="shared" si="44"/>
        <v>8174</v>
      </c>
      <c r="M98" s="42">
        <f t="shared" si="44"/>
        <v>64500484.170000002</v>
      </c>
      <c r="N98" s="44">
        <v>5328</v>
      </c>
      <c r="O98" s="44">
        <v>44134290.619999997</v>
      </c>
      <c r="P98" s="44">
        <v>194</v>
      </c>
      <c r="Q98" s="44">
        <v>3020484.77</v>
      </c>
      <c r="R98" s="42">
        <f t="shared" si="42"/>
        <v>5522</v>
      </c>
      <c r="S98" s="42">
        <f t="shared" si="43"/>
        <v>47154775.390000001</v>
      </c>
      <c r="T98" s="42">
        <f t="shared" si="45"/>
        <v>13696</v>
      </c>
      <c r="U98" s="42">
        <f t="shared" si="45"/>
        <v>111655259.56</v>
      </c>
      <c r="V98" s="16"/>
    </row>
    <row r="99" spans="1:22" s="9" customFormat="1">
      <c r="A99" s="30">
        <v>92</v>
      </c>
      <c r="B99" s="53" t="s">
        <v>203</v>
      </c>
      <c r="C99" s="32" t="s">
        <v>204</v>
      </c>
      <c r="D99" s="43">
        <v>67</v>
      </c>
      <c r="E99" s="43">
        <v>1013986.3</v>
      </c>
      <c r="F99" s="43">
        <v>111</v>
      </c>
      <c r="G99" s="43">
        <v>1834979.56</v>
      </c>
      <c r="H99" s="43">
        <v>607</v>
      </c>
      <c r="I99" s="43">
        <v>5755107.3899999997</v>
      </c>
      <c r="J99" s="43">
        <v>1426</v>
      </c>
      <c r="K99" s="43">
        <v>16437436.550000001</v>
      </c>
      <c r="L99" s="43">
        <f t="shared" si="44"/>
        <v>2211</v>
      </c>
      <c r="M99" s="43">
        <f t="shared" si="44"/>
        <v>25041509.800000001</v>
      </c>
      <c r="N99" s="43">
        <v>1221</v>
      </c>
      <c r="O99" s="43">
        <v>44968683.009999998</v>
      </c>
      <c r="P99" s="43">
        <v>230</v>
      </c>
      <c r="Q99" s="43">
        <v>33439181.109999999</v>
      </c>
      <c r="R99" s="43">
        <f t="shared" si="42"/>
        <v>1451</v>
      </c>
      <c r="S99" s="43">
        <f t="shared" si="43"/>
        <v>78407864.120000005</v>
      </c>
      <c r="T99" s="43">
        <f t="shared" si="45"/>
        <v>3662</v>
      </c>
      <c r="U99" s="43">
        <f t="shared" si="45"/>
        <v>103449373.92</v>
      </c>
      <c r="V99" s="16"/>
    </row>
    <row r="100" spans="1:22" s="9" customFormat="1">
      <c r="A100" s="33">
        <v>93</v>
      </c>
      <c r="B100" s="23" t="s">
        <v>241</v>
      </c>
      <c r="C100" s="1" t="s">
        <v>333</v>
      </c>
      <c r="D100" s="44">
        <v>15</v>
      </c>
      <c r="E100" s="44">
        <v>763567.7</v>
      </c>
      <c r="F100" s="44">
        <v>401</v>
      </c>
      <c r="G100" s="44">
        <v>12060396.220000001</v>
      </c>
      <c r="H100" s="44">
        <v>1657</v>
      </c>
      <c r="I100" s="44">
        <v>9710141.0299999993</v>
      </c>
      <c r="J100" s="44">
        <v>1689</v>
      </c>
      <c r="K100" s="44">
        <v>26541514.559999999</v>
      </c>
      <c r="L100" s="42">
        <f t="shared" si="44"/>
        <v>3762</v>
      </c>
      <c r="M100" s="42">
        <f t="shared" si="44"/>
        <v>49075619.509999998</v>
      </c>
      <c r="N100" s="44">
        <v>560</v>
      </c>
      <c r="O100" s="44">
        <v>40891284.25</v>
      </c>
      <c r="P100" s="44">
        <v>354</v>
      </c>
      <c r="Q100" s="44">
        <v>13011686.029999999</v>
      </c>
      <c r="R100" s="42">
        <f t="shared" si="42"/>
        <v>914</v>
      </c>
      <c r="S100" s="42">
        <f t="shared" si="43"/>
        <v>53902970.280000001</v>
      </c>
      <c r="T100" s="42">
        <f t="shared" si="45"/>
        <v>4676</v>
      </c>
      <c r="U100" s="42">
        <f t="shared" si="45"/>
        <v>102978589.78999999</v>
      </c>
      <c r="V100" s="16"/>
    </row>
    <row r="101" spans="1:22" s="9" customFormat="1">
      <c r="A101" s="30">
        <v>94</v>
      </c>
      <c r="B101" s="31" t="s">
        <v>112</v>
      </c>
      <c r="C101" s="32" t="s">
        <v>113</v>
      </c>
      <c r="D101" s="43">
        <v>6</v>
      </c>
      <c r="E101" s="43">
        <v>8111110.5700000003</v>
      </c>
      <c r="F101" s="43">
        <v>1</v>
      </c>
      <c r="G101" s="43">
        <v>1852547.5</v>
      </c>
      <c r="H101" s="43">
        <v>1</v>
      </c>
      <c r="I101" s="43">
        <v>772.73</v>
      </c>
      <c r="J101" s="43">
        <v>105</v>
      </c>
      <c r="K101" s="43">
        <v>11263426.050000001</v>
      </c>
      <c r="L101" s="43">
        <f t="shared" si="44"/>
        <v>113</v>
      </c>
      <c r="M101" s="43">
        <f t="shared" si="44"/>
        <v>21227856.850000001</v>
      </c>
      <c r="N101" s="43">
        <v>9</v>
      </c>
      <c r="O101" s="43">
        <v>58263856</v>
      </c>
      <c r="P101" s="43">
        <v>4</v>
      </c>
      <c r="Q101" s="43">
        <v>23209411.239999998</v>
      </c>
      <c r="R101" s="43">
        <f t="shared" si="42"/>
        <v>13</v>
      </c>
      <c r="S101" s="43">
        <f t="shared" si="43"/>
        <v>81473267.239999995</v>
      </c>
      <c r="T101" s="43">
        <f t="shared" si="45"/>
        <v>126</v>
      </c>
      <c r="U101" s="43">
        <f t="shared" si="45"/>
        <v>102701124.09</v>
      </c>
      <c r="V101" s="16"/>
    </row>
    <row r="102" spans="1:22" s="9" customFormat="1">
      <c r="A102" s="33">
        <v>95</v>
      </c>
      <c r="B102" s="54" t="s">
        <v>185</v>
      </c>
      <c r="C102" s="1" t="s">
        <v>186</v>
      </c>
      <c r="D102" s="44">
        <v>140</v>
      </c>
      <c r="E102" s="44">
        <v>1913008.77</v>
      </c>
      <c r="F102" s="44">
        <v>1458</v>
      </c>
      <c r="G102" s="44">
        <v>25144126.43</v>
      </c>
      <c r="H102" s="44">
        <v>1256</v>
      </c>
      <c r="I102" s="44">
        <v>5498707.5</v>
      </c>
      <c r="J102" s="44">
        <v>3307</v>
      </c>
      <c r="K102" s="44">
        <v>24380452.073399998</v>
      </c>
      <c r="L102" s="42">
        <f t="shared" si="44"/>
        <v>6161</v>
      </c>
      <c r="M102" s="42">
        <f t="shared" si="44"/>
        <v>56936294.773400001</v>
      </c>
      <c r="N102" s="44">
        <v>4122</v>
      </c>
      <c r="O102" s="44">
        <v>43627423.509999998</v>
      </c>
      <c r="P102" s="44">
        <v>84</v>
      </c>
      <c r="Q102" s="44">
        <v>1517475.65</v>
      </c>
      <c r="R102" s="42">
        <f t="shared" si="42"/>
        <v>4206</v>
      </c>
      <c r="S102" s="42">
        <f t="shared" si="43"/>
        <v>45144899.159999996</v>
      </c>
      <c r="T102" s="42">
        <f t="shared" si="45"/>
        <v>10367</v>
      </c>
      <c r="U102" s="42">
        <f t="shared" si="45"/>
        <v>102081193.93340001</v>
      </c>
      <c r="V102" s="16"/>
    </row>
    <row r="103" spans="1:22" s="9" customFormat="1">
      <c r="A103" s="30">
        <v>96</v>
      </c>
      <c r="B103" s="53" t="s">
        <v>169</v>
      </c>
      <c r="C103" s="32" t="s">
        <v>170</v>
      </c>
      <c r="D103" s="43">
        <v>5</v>
      </c>
      <c r="E103" s="43">
        <v>41085.449999999997</v>
      </c>
      <c r="F103" s="43">
        <v>392</v>
      </c>
      <c r="G103" s="43">
        <v>6956231.9199999999</v>
      </c>
      <c r="H103" s="43">
        <v>26</v>
      </c>
      <c r="I103" s="43">
        <v>197012.87</v>
      </c>
      <c r="J103" s="43">
        <v>783</v>
      </c>
      <c r="K103" s="43">
        <v>39104456.299999997</v>
      </c>
      <c r="L103" s="43">
        <f t="shared" si="44"/>
        <v>1206</v>
      </c>
      <c r="M103" s="43">
        <f t="shared" si="44"/>
        <v>46298786.539999999</v>
      </c>
      <c r="N103" s="43">
        <v>1819</v>
      </c>
      <c r="O103" s="43">
        <v>46058194.369999997</v>
      </c>
      <c r="P103" s="43">
        <v>17</v>
      </c>
      <c r="Q103" s="43">
        <v>248382.96</v>
      </c>
      <c r="R103" s="43">
        <f t="shared" si="42"/>
        <v>1836</v>
      </c>
      <c r="S103" s="43">
        <f t="shared" si="43"/>
        <v>46306577.329999998</v>
      </c>
      <c r="T103" s="43">
        <f t="shared" si="45"/>
        <v>3042</v>
      </c>
      <c r="U103" s="43">
        <f t="shared" si="45"/>
        <v>92605363.870000005</v>
      </c>
      <c r="V103" s="16"/>
    </row>
    <row r="104" spans="1:22" s="9" customFormat="1">
      <c r="A104" s="33">
        <v>97</v>
      </c>
      <c r="B104" s="54" t="s">
        <v>356</v>
      </c>
      <c r="C104" s="1" t="s">
        <v>357</v>
      </c>
      <c r="D104" s="44"/>
      <c r="E104" s="44"/>
      <c r="F104" s="44"/>
      <c r="G104" s="44"/>
      <c r="H104" s="44">
        <v>10</v>
      </c>
      <c r="I104" s="44">
        <v>12515449.43</v>
      </c>
      <c r="J104" s="44">
        <v>58</v>
      </c>
      <c r="K104" s="44">
        <v>43695464.149999999</v>
      </c>
      <c r="L104" s="42">
        <f t="shared" si="44"/>
        <v>68</v>
      </c>
      <c r="M104" s="42">
        <f t="shared" si="44"/>
        <v>56210913.579999998</v>
      </c>
      <c r="N104" s="44">
        <v>11</v>
      </c>
      <c r="O104" s="44">
        <v>36079156</v>
      </c>
      <c r="P104" s="44"/>
      <c r="Q104" s="44"/>
      <c r="R104" s="42">
        <f t="shared" si="42"/>
        <v>11</v>
      </c>
      <c r="S104" s="42">
        <f t="shared" si="43"/>
        <v>36079156</v>
      </c>
      <c r="T104" s="42">
        <f t="shared" si="45"/>
        <v>79</v>
      </c>
      <c r="U104" s="42">
        <f t="shared" si="45"/>
        <v>92290069.579999998</v>
      </c>
      <c r="V104" s="16"/>
    </row>
    <row r="105" spans="1:22" s="9" customFormat="1">
      <c r="A105" s="30">
        <v>98</v>
      </c>
      <c r="B105" s="53" t="s">
        <v>171</v>
      </c>
      <c r="C105" s="32" t="s">
        <v>172</v>
      </c>
      <c r="D105" s="43">
        <v>1326</v>
      </c>
      <c r="E105" s="43">
        <v>32070087.030000001</v>
      </c>
      <c r="F105" s="43">
        <v>410</v>
      </c>
      <c r="G105" s="43">
        <v>12408325.41</v>
      </c>
      <c r="H105" s="43">
        <v>247</v>
      </c>
      <c r="I105" s="43">
        <v>1415193.69</v>
      </c>
      <c r="J105" s="43">
        <v>1032</v>
      </c>
      <c r="K105" s="43">
        <v>5110553.8499999996</v>
      </c>
      <c r="L105" s="43">
        <f t="shared" ref="L105:L124" si="46">J105+H105+F105+D105</f>
        <v>3015</v>
      </c>
      <c r="M105" s="43">
        <f t="shared" ref="M105:M124" si="47">K105+I105+G105+E105</f>
        <v>51004159.980000004</v>
      </c>
      <c r="N105" s="43">
        <v>58</v>
      </c>
      <c r="O105" s="43">
        <v>12088647.98</v>
      </c>
      <c r="P105" s="43">
        <v>125</v>
      </c>
      <c r="Q105" s="43">
        <v>27324293.530000001</v>
      </c>
      <c r="R105" s="43">
        <f t="shared" si="42"/>
        <v>183</v>
      </c>
      <c r="S105" s="43">
        <f t="shared" si="43"/>
        <v>39412941.510000005</v>
      </c>
      <c r="T105" s="43">
        <f t="shared" ref="T105:T124" si="48">R105+L105</f>
        <v>3198</v>
      </c>
      <c r="U105" s="43">
        <f t="shared" ref="U105:U124" si="49">S105+M105</f>
        <v>90417101.49000001</v>
      </c>
      <c r="V105" s="16"/>
    </row>
    <row r="106" spans="1:22" s="9" customFormat="1">
      <c r="A106" s="33">
        <v>99</v>
      </c>
      <c r="B106" s="54" t="s">
        <v>201</v>
      </c>
      <c r="C106" s="1" t="s">
        <v>202</v>
      </c>
      <c r="D106" s="44">
        <v>6</v>
      </c>
      <c r="E106" s="44">
        <v>72567.05</v>
      </c>
      <c r="F106" s="44">
        <v>88</v>
      </c>
      <c r="G106" s="44">
        <v>1960024.08</v>
      </c>
      <c r="H106" s="44">
        <v>4891</v>
      </c>
      <c r="I106" s="44">
        <v>6057026.0700000003</v>
      </c>
      <c r="J106" s="44">
        <v>8861</v>
      </c>
      <c r="K106" s="44">
        <v>36117159.759999998</v>
      </c>
      <c r="L106" s="42">
        <f t="shared" si="46"/>
        <v>13846</v>
      </c>
      <c r="M106" s="42">
        <f t="shared" si="47"/>
        <v>44206776.959999993</v>
      </c>
      <c r="N106" s="44">
        <v>3121</v>
      </c>
      <c r="O106" s="44">
        <v>37699805.25</v>
      </c>
      <c r="P106" s="44">
        <v>77</v>
      </c>
      <c r="Q106" s="44">
        <v>5761632.8499999996</v>
      </c>
      <c r="R106" s="42">
        <f t="shared" si="42"/>
        <v>3198</v>
      </c>
      <c r="S106" s="42">
        <f t="shared" si="43"/>
        <v>43461438.100000001</v>
      </c>
      <c r="T106" s="42">
        <f t="shared" si="48"/>
        <v>17044</v>
      </c>
      <c r="U106" s="42">
        <f t="shared" si="49"/>
        <v>87668215.060000002</v>
      </c>
      <c r="V106" s="16"/>
    </row>
    <row r="107" spans="1:22" s="9" customFormat="1">
      <c r="A107" s="30">
        <v>100</v>
      </c>
      <c r="B107" s="53" t="s">
        <v>225</v>
      </c>
      <c r="C107" s="32" t="s">
        <v>226</v>
      </c>
      <c r="D107" s="43"/>
      <c r="E107" s="43"/>
      <c r="F107" s="43"/>
      <c r="G107" s="43"/>
      <c r="H107" s="43">
        <v>327</v>
      </c>
      <c r="I107" s="43">
        <v>8131973.0499999998</v>
      </c>
      <c r="J107" s="43">
        <v>2069</v>
      </c>
      <c r="K107" s="43">
        <v>35269583.350000001</v>
      </c>
      <c r="L107" s="43">
        <f t="shared" si="46"/>
        <v>2396</v>
      </c>
      <c r="M107" s="43">
        <f t="shared" si="47"/>
        <v>43401556.399999999</v>
      </c>
      <c r="N107" s="43">
        <v>2012</v>
      </c>
      <c r="O107" s="43">
        <v>35371486.740000002</v>
      </c>
      <c r="P107" s="43">
        <v>331</v>
      </c>
      <c r="Q107" s="43">
        <v>8304470.0899999999</v>
      </c>
      <c r="R107" s="43">
        <f t="shared" si="42"/>
        <v>2343</v>
      </c>
      <c r="S107" s="43">
        <f t="shared" si="43"/>
        <v>43675956.829999998</v>
      </c>
      <c r="T107" s="43">
        <f t="shared" si="48"/>
        <v>4739</v>
      </c>
      <c r="U107" s="43">
        <f t="shared" si="49"/>
        <v>87077513.229999989</v>
      </c>
      <c r="V107" s="16"/>
    </row>
    <row r="108" spans="1:22" s="9" customFormat="1">
      <c r="A108" s="33">
        <v>101</v>
      </c>
      <c r="B108" s="54" t="s">
        <v>177</v>
      </c>
      <c r="C108" s="1" t="s">
        <v>178</v>
      </c>
      <c r="D108" s="44">
        <v>81</v>
      </c>
      <c r="E108" s="44">
        <v>954731.56</v>
      </c>
      <c r="F108" s="44">
        <v>880</v>
      </c>
      <c r="G108" s="44">
        <v>15259304.630000001</v>
      </c>
      <c r="H108" s="44">
        <v>798</v>
      </c>
      <c r="I108" s="44">
        <v>7432787.71</v>
      </c>
      <c r="J108" s="44">
        <v>3071</v>
      </c>
      <c r="K108" s="44">
        <v>21540063.350000001</v>
      </c>
      <c r="L108" s="42">
        <f t="shared" si="46"/>
        <v>4830</v>
      </c>
      <c r="M108" s="42">
        <f t="shared" si="47"/>
        <v>45186887.250000007</v>
      </c>
      <c r="N108" s="44">
        <v>3106</v>
      </c>
      <c r="O108" s="44">
        <v>34482920.359999999</v>
      </c>
      <c r="P108" s="44">
        <v>159</v>
      </c>
      <c r="Q108" s="44">
        <v>5730508.8099999996</v>
      </c>
      <c r="R108" s="42">
        <f t="shared" si="42"/>
        <v>3265</v>
      </c>
      <c r="S108" s="42">
        <f t="shared" si="43"/>
        <v>40213429.170000002</v>
      </c>
      <c r="T108" s="42">
        <f t="shared" si="48"/>
        <v>8095</v>
      </c>
      <c r="U108" s="42">
        <f t="shared" si="49"/>
        <v>85400316.420000017</v>
      </c>
      <c r="V108" s="16"/>
    </row>
    <row r="109" spans="1:22" s="9" customFormat="1">
      <c r="A109" s="30">
        <v>102</v>
      </c>
      <c r="B109" s="53" t="s">
        <v>189</v>
      </c>
      <c r="C109" s="32" t="s">
        <v>190</v>
      </c>
      <c r="D109" s="43">
        <v>6</v>
      </c>
      <c r="E109" s="43">
        <v>26847</v>
      </c>
      <c r="F109" s="43">
        <v>42</v>
      </c>
      <c r="G109" s="43">
        <v>883664.89</v>
      </c>
      <c r="H109" s="43">
        <v>1383</v>
      </c>
      <c r="I109" s="43">
        <v>9314097.9499999993</v>
      </c>
      <c r="J109" s="43">
        <v>2908</v>
      </c>
      <c r="K109" s="43">
        <v>40881787.899999999</v>
      </c>
      <c r="L109" s="43">
        <f t="shared" si="46"/>
        <v>4339</v>
      </c>
      <c r="M109" s="43">
        <f t="shared" si="47"/>
        <v>51106397.739999995</v>
      </c>
      <c r="N109" s="43">
        <v>2401</v>
      </c>
      <c r="O109" s="43">
        <v>32270150.18</v>
      </c>
      <c r="P109" s="43">
        <v>10</v>
      </c>
      <c r="Q109" s="43">
        <v>183955.93</v>
      </c>
      <c r="R109" s="43">
        <f t="shared" si="42"/>
        <v>2411</v>
      </c>
      <c r="S109" s="43">
        <f t="shared" si="43"/>
        <v>32454106.109999999</v>
      </c>
      <c r="T109" s="43">
        <f t="shared" si="48"/>
        <v>6750</v>
      </c>
      <c r="U109" s="43">
        <f t="shared" si="49"/>
        <v>83560503.849999994</v>
      </c>
      <c r="V109" s="16"/>
    </row>
    <row r="110" spans="1:22" s="9" customFormat="1">
      <c r="A110" s="33">
        <v>103</v>
      </c>
      <c r="B110" s="23" t="s">
        <v>221</v>
      </c>
      <c r="C110" s="1" t="s">
        <v>222</v>
      </c>
      <c r="D110" s="44"/>
      <c r="E110" s="44"/>
      <c r="F110" s="44">
        <v>167</v>
      </c>
      <c r="G110" s="44">
        <v>2700021.95</v>
      </c>
      <c r="H110" s="44">
        <v>697</v>
      </c>
      <c r="I110" s="44">
        <v>1325583.52</v>
      </c>
      <c r="J110" s="44">
        <v>2229</v>
      </c>
      <c r="K110" s="44">
        <v>11830719.380000001</v>
      </c>
      <c r="L110" s="42">
        <f t="shared" si="46"/>
        <v>3093</v>
      </c>
      <c r="M110" s="42">
        <f t="shared" si="47"/>
        <v>15856324.850000001</v>
      </c>
      <c r="N110" s="44">
        <v>1025</v>
      </c>
      <c r="O110" s="44">
        <v>39697300.950000003</v>
      </c>
      <c r="P110" s="44">
        <v>176</v>
      </c>
      <c r="Q110" s="44">
        <v>26515572.620000001</v>
      </c>
      <c r="R110" s="42">
        <f t="shared" si="42"/>
        <v>1201</v>
      </c>
      <c r="S110" s="42">
        <f t="shared" si="43"/>
        <v>66212873.570000008</v>
      </c>
      <c r="T110" s="42">
        <f t="shared" si="48"/>
        <v>4294</v>
      </c>
      <c r="U110" s="42">
        <f t="shared" si="49"/>
        <v>82069198.420000017</v>
      </c>
      <c r="V110" s="16"/>
    </row>
    <row r="111" spans="1:22" s="9" customFormat="1">
      <c r="A111" s="30">
        <v>104</v>
      </c>
      <c r="B111" s="31" t="s">
        <v>293</v>
      </c>
      <c r="C111" s="32" t="s">
        <v>294</v>
      </c>
      <c r="D111" s="43">
        <v>15</v>
      </c>
      <c r="E111" s="43">
        <v>150245.63</v>
      </c>
      <c r="F111" s="43">
        <v>236</v>
      </c>
      <c r="G111" s="43">
        <v>4434887.46</v>
      </c>
      <c r="H111" s="43">
        <v>298</v>
      </c>
      <c r="I111" s="43">
        <v>3269854.46</v>
      </c>
      <c r="J111" s="43">
        <v>2738</v>
      </c>
      <c r="K111" s="43">
        <v>22417296.66</v>
      </c>
      <c r="L111" s="43">
        <f t="shared" si="46"/>
        <v>3287</v>
      </c>
      <c r="M111" s="43">
        <f t="shared" si="47"/>
        <v>30272284.210000001</v>
      </c>
      <c r="N111" s="43">
        <v>3438</v>
      </c>
      <c r="O111" s="43">
        <v>37189774.159999996</v>
      </c>
      <c r="P111" s="43">
        <v>939</v>
      </c>
      <c r="Q111" s="43">
        <v>13767525.24</v>
      </c>
      <c r="R111" s="43">
        <f t="shared" ref="R111:R120" si="50">N111+P111</f>
        <v>4377</v>
      </c>
      <c r="S111" s="43">
        <f t="shared" ref="S111:S120" si="51">O111+Q111</f>
        <v>50957299.399999999</v>
      </c>
      <c r="T111" s="43">
        <f t="shared" si="48"/>
        <v>7664</v>
      </c>
      <c r="U111" s="43">
        <f t="shared" si="49"/>
        <v>81229583.609999999</v>
      </c>
      <c r="V111" s="16"/>
    </row>
    <row r="112" spans="1:22" s="9" customFormat="1">
      <c r="A112" s="33">
        <v>105</v>
      </c>
      <c r="B112" s="54" t="s">
        <v>197</v>
      </c>
      <c r="C112" s="1" t="s">
        <v>198</v>
      </c>
      <c r="D112" s="44">
        <v>52</v>
      </c>
      <c r="E112" s="44">
        <v>888274.19</v>
      </c>
      <c r="F112" s="44">
        <v>713</v>
      </c>
      <c r="G112" s="44">
        <v>14561790.119999999</v>
      </c>
      <c r="H112" s="44">
        <v>542</v>
      </c>
      <c r="I112" s="44">
        <v>3986835.58</v>
      </c>
      <c r="J112" s="44">
        <v>1751</v>
      </c>
      <c r="K112" s="44">
        <v>12428894.804199999</v>
      </c>
      <c r="L112" s="42">
        <f t="shared" si="46"/>
        <v>3058</v>
      </c>
      <c r="M112" s="42">
        <f t="shared" si="47"/>
        <v>31865794.694199998</v>
      </c>
      <c r="N112" s="44">
        <v>1325</v>
      </c>
      <c r="O112" s="44">
        <v>33889032.939999998</v>
      </c>
      <c r="P112" s="44">
        <v>217</v>
      </c>
      <c r="Q112" s="44">
        <v>11767149.140000001</v>
      </c>
      <c r="R112" s="42">
        <f t="shared" si="50"/>
        <v>1542</v>
      </c>
      <c r="S112" s="42">
        <f t="shared" si="51"/>
        <v>45656182.079999998</v>
      </c>
      <c r="T112" s="42">
        <f t="shared" si="48"/>
        <v>4600</v>
      </c>
      <c r="U112" s="42">
        <f t="shared" si="49"/>
        <v>77521976.774199992</v>
      </c>
      <c r="V112" s="16"/>
    </row>
    <row r="113" spans="1:22" s="9" customFormat="1">
      <c r="A113" s="30">
        <v>106</v>
      </c>
      <c r="B113" s="53" t="s">
        <v>287</v>
      </c>
      <c r="C113" s="32" t="s">
        <v>288</v>
      </c>
      <c r="D113" s="43">
        <v>6</v>
      </c>
      <c r="E113" s="43">
        <v>97805</v>
      </c>
      <c r="F113" s="43">
        <v>3</v>
      </c>
      <c r="G113" s="43">
        <v>129545.25</v>
      </c>
      <c r="H113" s="43">
        <v>4079</v>
      </c>
      <c r="I113" s="43">
        <v>2704790.36</v>
      </c>
      <c r="J113" s="43">
        <v>4227</v>
      </c>
      <c r="K113" s="43">
        <v>5004254.87</v>
      </c>
      <c r="L113" s="43">
        <f t="shared" si="46"/>
        <v>8315</v>
      </c>
      <c r="M113" s="43">
        <f t="shared" si="47"/>
        <v>7936395.4800000004</v>
      </c>
      <c r="N113" s="43">
        <v>383</v>
      </c>
      <c r="O113" s="43">
        <v>34918179.079999998</v>
      </c>
      <c r="P113" s="43">
        <v>272</v>
      </c>
      <c r="Q113" s="43">
        <v>32581574.969999999</v>
      </c>
      <c r="R113" s="43">
        <f t="shared" si="50"/>
        <v>655</v>
      </c>
      <c r="S113" s="43">
        <f t="shared" si="51"/>
        <v>67499754.049999997</v>
      </c>
      <c r="T113" s="43">
        <f t="shared" si="48"/>
        <v>8970</v>
      </c>
      <c r="U113" s="43">
        <f t="shared" si="49"/>
        <v>75436149.530000001</v>
      </c>
      <c r="V113" s="16"/>
    </row>
    <row r="114" spans="1:22" s="9" customFormat="1">
      <c r="A114" s="33">
        <v>107</v>
      </c>
      <c r="B114" s="54" t="s">
        <v>193</v>
      </c>
      <c r="C114" s="1" t="s">
        <v>194</v>
      </c>
      <c r="D114" s="44">
        <v>1</v>
      </c>
      <c r="E114" s="44">
        <v>33887.26</v>
      </c>
      <c r="F114" s="44">
        <v>4</v>
      </c>
      <c r="G114" s="44">
        <v>25892.37</v>
      </c>
      <c r="H114" s="44">
        <v>742</v>
      </c>
      <c r="I114" s="44">
        <v>3963317.54</v>
      </c>
      <c r="J114" s="44">
        <v>1923</v>
      </c>
      <c r="K114" s="44">
        <v>20269489.760000002</v>
      </c>
      <c r="L114" s="42">
        <f t="shared" si="46"/>
        <v>2670</v>
      </c>
      <c r="M114" s="42">
        <f t="shared" si="47"/>
        <v>24292586.930000003</v>
      </c>
      <c r="N114" s="44">
        <v>2432</v>
      </c>
      <c r="O114" s="44">
        <v>33067710.469999999</v>
      </c>
      <c r="P114" s="44">
        <v>244</v>
      </c>
      <c r="Q114" s="44">
        <v>16792577.170000002</v>
      </c>
      <c r="R114" s="42">
        <f t="shared" si="50"/>
        <v>2676</v>
      </c>
      <c r="S114" s="42">
        <f t="shared" si="51"/>
        <v>49860287.640000001</v>
      </c>
      <c r="T114" s="42">
        <f t="shared" si="48"/>
        <v>5346</v>
      </c>
      <c r="U114" s="42">
        <f t="shared" si="49"/>
        <v>74152874.570000008</v>
      </c>
      <c r="V114" s="16"/>
    </row>
    <row r="115" spans="1:22" s="9" customFormat="1">
      <c r="A115" s="30">
        <v>108</v>
      </c>
      <c r="B115" s="53" t="s">
        <v>247</v>
      </c>
      <c r="C115" s="32" t="s">
        <v>248</v>
      </c>
      <c r="D115" s="43">
        <v>2</v>
      </c>
      <c r="E115" s="43">
        <v>374160</v>
      </c>
      <c r="F115" s="43"/>
      <c r="G115" s="43"/>
      <c r="H115" s="43">
        <v>163</v>
      </c>
      <c r="I115" s="43">
        <v>136513.54999999999</v>
      </c>
      <c r="J115" s="43">
        <v>256</v>
      </c>
      <c r="K115" s="43">
        <v>14698451.25</v>
      </c>
      <c r="L115" s="43">
        <f t="shared" si="46"/>
        <v>421</v>
      </c>
      <c r="M115" s="43">
        <f t="shared" si="47"/>
        <v>15209124.800000001</v>
      </c>
      <c r="N115" s="43">
        <v>64</v>
      </c>
      <c r="O115" s="43">
        <v>36324754.829999998</v>
      </c>
      <c r="P115" s="43">
        <v>24</v>
      </c>
      <c r="Q115" s="43">
        <v>22200391.34</v>
      </c>
      <c r="R115" s="43">
        <f t="shared" si="50"/>
        <v>88</v>
      </c>
      <c r="S115" s="43">
        <f t="shared" si="51"/>
        <v>58525146.170000002</v>
      </c>
      <c r="T115" s="43">
        <f t="shared" si="48"/>
        <v>509</v>
      </c>
      <c r="U115" s="43">
        <f t="shared" si="49"/>
        <v>73734270.969999999</v>
      </c>
      <c r="V115" s="16"/>
    </row>
    <row r="116" spans="1:22" s="9" customFormat="1">
      <c r="A116" s="33">
        <v>109</v>
      </c>
      <c r="B116" s="54" t="s">
        <v>263</v>
      </c>
      <c r="C116" s="1" t="s">
        <v>264</v>
      </c>
      <c r="D116" s="44"/>
      <c r="E116" s="44"/>
      <c r="F116" s="44">
        <v>2</v>
      </c>
      <c r="G116" s="44">
        <v>17900</v>
      </c>
      <c r="H116" s="44">
        <v>124</v>
      </c>
      <c r="I116" s="44">
        <v>223595.44</v>
      </c>
      <c r="J116" s="44">
        <v>315</v>
      </c>
      <c r="K116" s="44">
        <v>32563268.199999999</v>
      </c>
      <c r="L116" s="42">
        <f t="shared" si="46"/>
        <v>441</v>
      </c>
      <c r="M116" s="42">
        <f t="shared" si="47"/>
        <v>32804763.640000001</v>
      </c>
      <c r="N116" s="44">
        <v>1781</v>
      </c>
      <c r="O116" s="44">
        <v>32422576.48</v>
      </c>
      <c r="P116" s="44">
        <v>5</v>
      </c>
      <c r="Q116" s="44">
        <v>62939.16</v>
      </c>
      <c r="R116" s="42">
        <f t="shared" si="50"/>
        <v>1786</v>
      </c>
      <c r="S116" s="42">
        <f t="shared" si="51"/>
        <v>32485515.640000001</v>
      </c>
      <c r="T116" s="42">
        <f t="shared" si="48"/>
        <v>2227</v>
      </c>
      <c r="U116" s="42">
        <f t="shared" si="49"/>
        <v>65290279.280000001</v>
      </c>
      <c r="V116" s="16"/>
    </row>
    <row r="117" spans="1:22" s="9" customFormat="1">
      <c r="A117" s="30">
        <v>110</v>
      </c>
      <c r="B117" s="53" t="s">
        <v>242</v>
      </c>
      <c r="C117" s="32" t="s">
        <v>243</v>
      </c>
      <c r="D117" s="43"/>
      <c r="E117" s="43"/>
      <c r="F117" s="43">
        <v>2</v>
      </c>
      <c r="G117" s="43">
        <v>8391.34</v>
      </c>
      <c r="H117" s="43">
        <v>328</v>
      </c>
      <c r="I117" s="43">
        <v>732799.36</v>
      </c>
      <c r="J117" s="43">
        <v>1264</v>
      </c>
      <c r="K117" s="43">
        <v>32080847.390000001</v>
      </c>
      <c r="L117" s="43">
        <f t="shared" si="46"/>
        <v>1594</v>
      </c>
      <c r="M117" s="43">
        <f t="shared" si="47"/>
        <v>32822038.09</v>
      </c>
      <c r="N117" s="43">
        <v>2510</v>
      </c>
      <c r="O117" s="43">
        <v>31549622.129999999</v>
      </c>
      <c r="P117" s="43">
        <v>25</v>
      </c>
      <c r="Q117" s="43">
        <v>204122.69</v>
      </c>
      <c r="R117" s="43">
        <f t="shared" si="50"/>
        <v>2535</v>
      </c>
      <c r="S117" s="43">
        <f t="shared" si="51"/>
        <v>31753744.82</v>
      </c>
      <c r="T117" s="43">
        <f t="shared" si="48"/>
        <v>4129</v>
      </c>
      <c r="U117" s="43">
        <f t="shared" si="49"/>
        <v>64575782.909999996</v>
      </c>
      <c r="V117" s="16"/>
    </row>
    <row r="118" spans="1:22" s="9" customFormat="1">
      <c r="A118" s="33">
        <v>111</v>
      </c>
      <c r="B118" s="54" t="s">
        <v>209</v>
      </c>
      <c r="C118" s="1" t="s">
        <v>210</v>
      </c>
      <c r="D118" s="44">
        <v>56</v>
      </c>
      <c r="E118" s="44">
        <v>1185380.23</v>
      </c>
      <c r="F118" s="44">
        <v>304</v>
      </c>
      <c r="G118" s="44">
        <v>7395721</v>
      </c>
      <c r="H118" s="44">
        <v>1789</v>
      </c>
      <c r="I118" s="44">
        <v>7946482.5499999998</v>
      </c>
      <c r="J118" s="44">
        <v>3175</v>
      </c>
      <c r="K118" s="44">
        <v>19900915</v>
      </c>
      <c r="L118" s="42">
        <f t="shared" ref="L118:L123" si="52">J118+H118+F118+D118</f>
        <v>5324</v>
      </c>
      <c r="M118" s="42">
        <f t="shared" ref="M118:M123" si="53">K118+I118+G118+E118</f>
        <v>36428498.779999994</v>
      </c>
      <c r="N118" s="44">
        <v>1895</v>
      </c>
      <c r="O118" s="44">
        <v>22196731.699999999</v>
      </c>
      <c r="P118" s="44">
        <v>263</v>
      </c>
      <c r="Q118" s="44">
        <v>4002863.44</v>
      </c>
      <c r="R118" s="42">
        <f t="shared" si="50"/>
        <v>2158</v>
      </c>
      <c r="S118" s="42">
        <f t="shared" si="51"/>
        <v>26199595.140000001</v>
      </c>
      <c r="T118" s="42">
        <f t="shared" ref="T118:T123" si="54">R118+L118</f>
        <v>7482</v>
      </c>
      <c r="U118" s="42">
        <f t="shared" ref="U118:U123" si="55">S118+M118</f>
        <v>62628093.919999994</v>
      </c>
      <c r="V118" s="16"/>
    </row>
    <row r="119" spans="1:22" s="9" customFormat="1">
      <c r="A119" s="30">
        <v>112</v>
      </c>
      <c r="B119" s="53" t="s">
        <v>187</v>
      </c>
      <c r="C119" s="32" t="s">
        <v>188</v>
      </c>
      <c r="D119" s="43">
        <v>47</v>
      </c>
      <c r="E119" s="43">
        <v>5911840.5499999998</v>
      </c>
      <c r="F119" s="43">
        <v>42</v>
      </c>
      <c r="G119" s="43">
        <v>9241980.5600000005</v>
      </c>
      <c r="H119" s="43">
        <v>94</v>
      </c>
      <c r="I119" s="43">
        <v>4491615.93</v>
      </c>
      <c r="J119" s="43">
        <v>319</v>
      </c>
      <c r="K119" s="43">
        <v>15282872.970000001</v>
      </c>
      <c r="L119" s="43">
        <f t="shared" si="52"/>
        <v>502</v>
      </c>
      <c r="M119" s="43">
        <f t="shared" si="53"/>
        <v>34928310.009999998</v>
      </c>
      <c r="N119" s="43">
        <v>56</v>
      </c>
      <c r="O119" s="43">
        <v>20212858.530000001</v>
      </c>
      <c r="P119" s="43">
        <v>20</v>
      </c>
      <c r="Q119" s="43">
        <v>5946471.5</v>
      </c>
      <c r="R119" s="43">
        <f t="shared" si="50"/>
        <v>76</v>
      </c>
      <c r="S119" s="43">
        <f t="shared" si="51"/>
        <v>26159330.030000001</v>
      </c>
      <c r="T119" s="43">
        <f t="shared" si="54"/>
        <v>578</v>
      </c>
      <c r="U119" s="43">
        <f t="shared" si="55"/>
        <v>61087640.039999999</v>
      </c>
      <c r="V119" s="16"/>
    </row>
    <row r="120" spans="1:22" s="9" customFormat="1">
      <c r="A120" s="33">
        <v>113</v>
      </c>
      <c r="B120" s="23" t="s">
        <v>211</v>
      </c>
      <c r="C120" s="1" t="s">
        <v>212</v>
      </c>
      <c r="D120" s="44">
        <v>10</v>
      </c>
      <c r="E120" s="44">
        <v>206073.8</v>
      </c>
      <c r="F120" s="44">
        <v>542</v>
      </c>
      <c r="G120" s="44">
        <v>16799142.239999998</v>
      </c>
      <c r="H120" s="44">
        <v>339</v>
      </c>
      <c r="I120" s="44">
        <v>3885174.09</v>
      </c>
      <c r="J120" s="44">
        <v>1250</v>
      </c>
      <c r="K120" s="44">
        <v>8657222.5800000001</v>
      </c>
      <c r="L120" s="42">
        <f t="shared" si="52"/>
        <v>2141</v>
      </c>
      <c r="M120" s="42">
        <f t="shared" si="53"/>
        <v>29547612.709999997</v>
      </c>
      <c r="N120" s="44">
        <v>1331</v>
      </c>
      <c r="O120" s="44">
        <v>25270012.739999998</v>
      </c>
      <c r="P120" s="44">
        <v>261</v>
      </c>
      <c r="Q120" s="44">
        <v>3865124.7</v>
      </c>
      <c r="R120" s="42">
        <f t="shared" si="50"/>
        <v>1592</v>
      </c>
      <c r="S120" s="42">
        <f t="shared" si="51"/>
        <v>29135137.439999998</v>
      </c>
      <c r="T120" s="42">
        <f t="shared" si="54"/>
        <v>3733</v>
      </c>
      <c r="U120" s="42">
        <f t="shared" si="55"/>
        <v>58682750.149999991</v>
      </c>
      <c r="V120" s="16"/>
    </row>
    <row r="121" spans="1:22" s="9" customFormat="1">
      <c r="A121" s="30">
        <v>114</v>
      </c>
      <c r="B121" s="31" t="s">
        <v>328</v>
      </c>
      <c r="C121" s="32" t="s">
        <v>329</v>
      </c>
      <c r="D121" s="43">
        <v>6</v>
      </c>
      <c r="E121" s="43">
        <v>116470</v>
      </c>
      <c r="F121" s="43">
        <v>576</v>
      </c>
      <c r="G121" s="43">
        <v>10093398.869999999</v>
      </c>
      <c r="H121" s="43">
        <v>373</v>
      </c>
      <c r="I121" s="43">
        <v>2051933.94</v>
      </c>
      <c r="J121" s="43">
        <v>711</v>
      </c>
      <c r="K121" s="43">
        <v>6248412.0099999998</v>
      </c>
      <c r="L121" s="43">
        <f t="shared" si="52"/>
        <v>1666</v>
      </c>
      <c r="M121" s="43">
        <f t="shared" si="53"/>
        <v>18510214.82</v>
      </c>
      <c r="N121" s="43">
        <v>973</v>
      </c>
      <c r="O121" s="43">
        <v>26194729.449999999</v>
      </c>
      <c r="P121" s="43">
        <v>151</v>
      </c>
      <c r="Q121" s="43">
        <v>12024111.199999999</v>
      </c>
      <c r="R121" s="43">
        <f t="shared" ref="R121:R140" si="56">N121+P121</f>
        <v>1124</v>
      </c>
      <c r="S121" s="43">
        <f t="shared" ref="S121:S140" si="57">O121+Q121</f>
        <v>38218840.649999999</v>
      </c>
      <c r="T121" s="43">
        <f t="shared" si="54"/>
        <v>2790</v>
      </c>
      <c r="U121" s="43">
        <f t="shared" si="55"/>
        <v>56729055.469999999</v>
      </c>
      <c r="V121" s="16"/>
    </row>
    <row r="122" spans="1:22" s="9" customFormat="1">
      <c r="A122" s="33">
        <v>115</v>
      </c>
      <c r="B122" s="54" t="s">
        <v>307</v>
      </c>
      <c r="C122" s="1" t="s">
        <v>308</v>
      </c>
      <c r="D122" s="44">
        <v>17</v>
      </c>
      <c r="E122" s="44">
        <v>308852.07</v>
      </c>
      <c r="F122" s="44">
        <v>214</v>
      </c>
      <c r="G122" s="44">
        <v>3661592.48</v>
      </c>
      <c r="H122" s="44">
        <v>318</v>
      </c>
      <c r="I122" s="44">
        <v>1160323.3600000001</v>
      </c>
      <c r="J122" s="44">
        <v>2784</v>
      </c>
      <c r="K122" s="44">
        <v>21713585.050000001</v>
      </c>
      <c r="L122" s="42">
        <f t="shared" si="52"/>
        <v>3333</v>
      </c>
      <c r="M122" s="42">
        <f t="shared" si="53"/>
        <v>26844352.960000001</v>
      </c>
      <c r="N122" s="44">
        <v>5332</v>
      </c>
      <c r="O122" s="44">
        <v>25344183.329999998</v>
      </c>
      <c r="P122" s="44">
        <v>84</v>
      </c>
      <c r="Q122" s="44">
        <v>1447573.21</v>
      </c>
      <c r="R122" s="42">
        <f t="shared" si="56"/>
        <v>5416</v>
      </c>
      <c r="S122" s="42">
        <f t="shared" si="57"/>
        <v>26791756.539999999</v>
      </c>
      <c r="T122" s="42">
        <f t="shared" si="54"/>
        <v>8749</v>
      </c>
      <c r="U122" s="42">
        <f t="shared" si="55"/>
        <v>53636109.5</v>
      </c>
      <c r="V122" s="16"/>
    </row>
    <row r="123" spans="1:22" s="9" customFormat="1">
      <c r="A123" s="30">
        <v>116</v>
      </c>
      <c r="B123" s="53" t="s">
        <v>161</v>
      </c>
      <c r="C123" s="32" t="s">
        <v>162</v>
      </c>
      <c r="D123" s="43">
        <v>15</v>
      </c>
      <c r="E123" s="43">
        <v>229310.45</v>
      </c>
      <c r="F123" s="43">
        <v>189</v>
      </c>
      <c r="G123" s="43">
        <v>3688821.16</v>
      </c>
      <c r="H123" s="43">
        <v>424</v>
      </c>
      <c r="I123" s="43">
        <v>2368668.15</v>
      </c>
      <c r="J123" s="43">
        <v>1756</v>
      </c>
      <c r="K123" s="43">
        <v>18811854.789999999</v>
      </c>
      <c r="L123" s="43">
        <f t="shared" si="52"/>
        <v>2384</v>
      </c>
      <c r="M123" s="43">
        <f t="shared" si="53"/>
        <v>25098654.549999997</v>
      </c>
      <c r="N123" s="43">
        <v>4672</v>
      </c>
      <c r="O123" s="43">
        <v>23827673.82</v>
      </c>
      <c r="P123" s="43">
        <v>104</v>
      </c>
      <c r="Q123" s="43">
        <v>4112715.66</v>
      </c>
      <c r="R123" s="43">
        <f t="shared" si="56"/>
        <v>4776</v>
      </c>
      <c r="S123" s="43">
        <f t="shared" si="57"/>
        <v>27940389.48</v>
      </c>
      <c r="T123" s="43">
        <f t="shared" si="54"/>
        <v>7160</v>
      </c>
      <c r="U123" s="43">
        <f t="shared" si="55"/>
        <v>53039044.030000001</v>
      </c>
      <c r="V123" s="16"/>
    </row>
    <row r="124" spans="1:22" s="9" customFormat="1">
      <c r="A124" s="33">
        <v>117</v>
      </c>
      <c r="B124" s="54" t="s">
        <v>326</v>
      </c>
      <c r="C124" s="1" t="s">
        <v>327</v>
      </c>
      <c r="D124" s="44"/>
      <c r="E124" s="44"/>
      <c r="F124" s="44"/>
      <c r="G124" s="44"/>
      <c r="H124" s="44">
        <v>5</v>
      </c>
      <c r="I124" s="44">
        <v>25038398.510000002</v>
      </c>
      <c r="J124" s="44">
        <v>8</v>
      </c>
      <c r="K124" s="44">
        <v>2796.98</v>
      </c>
      <c r="L124" s="42">
        <f t="shared" si="46"/>
        <v>13</v>
      </c>
      <c r="M124" s="42">
        <f t="shared" si="47"/>
        <v>25041195.490000002</v>
      </c>
      <c r="N124" s="44"/>
      <c r="O124" s="44"/>
      <c r="P124" s="44">
        <v>1</v>
      </c>
      <c r="Q124" s="44">
        <v>25000000</v>
      </c>
      <c r="R124" s="42">
        <f t="shared" si="56"/>
        <v>1</v>
      </c>
      <c r="S124" s="42">
        <f t="shared" si="57"/>
        <v>25000000</v>
      </c>
      <c r="T124" s="42">
        <f t="shared" si="48"/>
        <v>14</v>
      </c>
      <c r="U124" s="42">
        <f t="shared" si="49"/>
        <v>50041195.490000002</v>
      </c>
      <c r="V124" s="16"/>
    </row>
    <row r="125" spans="1:22" s="9" customFormat="1">
      <c r="A125" s="30">
        <v>118</v>
      </c>
      <c r="B125" s="53" t="s">
        <v>215</v>
      </c>
      <c r="C125" s="32" t="s">
        <v>216</v>
      </c>
      <c r="D125" s="43"/>
      <c r="E125" s="43"/>
      <c r="F125" s="43">
        <v>10</v>
      </c>
      <c r="G125" s="43">
        <v>107738.79</v>
      </c>
      <c r="H125" s="43">
        <v>695</v>
      </c>
      <c r="I125" s="43">
        <v>2397512.16</v>
      </c>
      <c r="J125" s="43">
        <v>2865</v>
      </c>
      <c r="K125" s="43">
        <v>23301434.100000001</v>
      </c>
      <c r="L125" s="43">
        <f t="shared" ref="L125:M132" si="58">J125+H125+F125+D125</f>
        <v>3570</v>
      </c>
      <c r="M125" s="43">
        <f t="shared" si="58"/>
        <v>25806685.050000001</v>
      </c>
      <c r="N125" s="43">
        <v>1662</v>
      </c>
      <c r="O125" s="43">
        <v>21063145.829999998</v>
      </c>
      <c r="P125" s="43">
        <v>15</v>
      </c>
      <c r="Q125" s="43">
        <v>283806.99</v>
      </c>
      <c r="R125" s="43">
        <f t="shared" si="56"/>
        <v>1677</v>
      </c>
      <c r="S125" s="43">
        <f t="shared" si="57"/>
        <v>21346952.819999997</v>
      </c>
      <c r="T125" s="43">
        <f t="shared" ref="T125:U132" si="59">R125+L125</f>
        <v>5247</v>
      </c>
      <c r="U125" s="43">
        <f t="shared" si="59"/>
        <v>47153637.869999997</v>
      </c>
      <c r="V125" s="16"/>
    </row>
    <row r="126" spans="1:22" s="9" customFormat="1">
      <c r="A126" s="33">
        <v>119</v>
      </c>
      <c r="B126" s="54" t="s">
        <v>233</v>
      </c>
      <c r="C126" s="1" t="s">
        <v>234</v>
      </c>
      <c r="D126" s="44">
        <v>11</v>
      </c>
      <c r="E126" s="44">
        <v>355940</v>
      </c>
      <c r="F126" s="44">
        <v>42</v>
      </c>
      <c r="G126" s="44">
        <v>676010.54</v>
      </c>
      <c r="H126" s="44">
        <v>943</v>
      </c>
      <c r="I126" s="44">
        <v>5098494.09</v>
      </c>
      <c r="J126" s="44">
        <v>2241</v>
      </c>
      <c r="K126" s="44">
        <v>20676522.079999998</v>
      </c>
      <c r="L126" s="42">
        <f t="shared" si="58"/>
        <v>3237</v>
      </c>
      <c r="M126" s="42">
        <f t="shared" si="58"/>
        <v>26806966.709999997</v>
      </c>
      <c r="N126" s="44">
        <v>793</v>
      </c>
      <c r="O126" s="44">
        <v>16485186.050000001</v>
      </c>
      <c r="P126" s="44">
        <v>30</v>
      </c>
      <c r="Q126" s="44">
        <v>648870.74</v>
      </c>
      <c r="R126" s="42">
        <f t="shared" si="56"/>
        <v>823</v>
      </c>
      <c r="S126" s="42">
        <f t="shared" si="57"/>
        <v>17134056.789999999</v>
      </c>
      <c r="T126" s="42">
        <f t="shared" si="59"/>
        <v>4060</v>
      </c>
      <c r="U126" s="42">
        <f t="shared" si="59"/>
        <v>43941023.5</v>
      </c>
      <c r="V126" s="16"/>
    </row>
    <row r="127" spans="1:22" s="9" customFormat="1">
      <c r="A127" s="30">
        <v>120</v>
      </c>
      <c r="B127" s="53" t="s">
        <v>213</v>
      </c>
      <c r="C127" s="32" t="s">
        <v>214</v>
      </c>
      <c r="D127" s="43"/>
      <c r="E127" s="43"/>
      <c r="F127" s="43"/>
      <c r="G127" s="43"/>
      <c r="H127" s="43">
        <v>24</v>
      </c>
      <c r="I127" s="43">
        <v>133130.54</v>
      </c>
      <c r="J127" s="43">
        <v>103</v>
      </c>
      <c r="K127" s="43">
        <v>21276102.34</v>
      </c>
      <c r="L127" s="43">
        <f t="shared" si="58"/>
        <v>127</v>
      </c>
      <c r="M127" s="43">
        <f t="shared" si="58"/>
        <v>21409232.879999999</v>
      </c>
      <c r="N127" s="43">
        <v>1</v>
      </c>
      <c r="O127" s="43">
        <v>19413660</v>
      </c>
      <c r="P127" s="43">
        <v>1</v>
      </c>
      <c r="Q127" s="43">
        <v>2500000</v>
      </c>
      <c r="R127" s="43">
        <f t="shared" si="56"/>
        <v>2</v>
      </c>
      <c r="S127" s="43">
        <f t="shared" si="57"/>
        <v>21913660</v>
      </c>
      <c r="T127" s="43">
        <f t="shared" si="59"/>
        <v>129</v>
      </c>
      <c r="U127" s="43">
        <f t="shared" si="59"/>
        <v>43322892.879999995</v>
      </c>
      <c r="V127" s="16"/>
    </row>
    <row r="128" spans="1:22" s="9" customFormat="1">
      <c r="A128" s="33">
        <v>121</v>
      </c>
      <c r="B128" s="54" t="s">
        <v>229</v>
      </c>
      <c r="C128" s="1" t="s">
        <v>230</v>
      </c>
      <c r="D128" s="44">
        <v>197</v>
      </c>
      <c r="E128" s="44">
        <v>10575681.9</v>
      </c>
      <c r="F128" s="44">
        <v>33</v>
      </c>
      <c r="G128" s="44">
        <v>2827146.15</v>
      </c>
      <c r="H128" s="44">
        <v>56</v>
      </c>
      <c r="I128" s="44">
        <v>2211952.69</v>
      </c>
      <c r="J128" s="44">
        <v>360</v>
      </c>
      <c r="K128" s="44">
        <v>8651209.75</v>
      </c>
      <c r="L128" s="42">
        <f t="shared" si="58"/>
        <v>646</v>
      </c>
      <c r="M128" s="42">
        <f t="shared" si="58"/>
        <v>24265990.490000002</v>
      </c>
      <c r="N128" s="44">
        <v>40</v>
      </c>
      <c r="O128" s="44">
        <v>7759725</v>
      </c>
      <c r="P128" s="44">
        <v>57</v>
      </c>
      <c r="Q128" s="44">
        <v>9038031.5999999996</v>
      </c>
      <c r="R128" s="42">
        <f t="shared" si="56"/>
        <v>97</v>
      </c>
      <c r="S128" s="42">
        <f t="shared" si="57"/>
        <v>16797756.600000001</v>
      </c>
      <c r="T128" s="42">
        <f t="shared" si="59"/>
        <v>743</v>
      </c>
      <c r="U128" s="42">
        <f t="shared" si="59"/>
        <v>41063747.090000004</v>
      </c>
      <c r="V128" s="16"/>
    </row>
    <row r="129" spans="1:22" s="9" customFormat="1">
      <c r="A129" s="30">
        <v>122</v>
      </c>
      <c r="B129" s="53" t="s">
        <v>249</v>
      </c>
      <c r="C129" s="32" t="s">
        <v>250</v>
      </c>
      <c r="D129" s="43">
        <v>26</v>
      </c>
      <c r="E129" s="43">
        <v>1051603.1599999999</v>
      </c>
      <c r="F129" s="43">
        <v>52</v>
      </c>
      <c r="G129" s="43">
        <v>704556.2</v>
      </c>
      <c r="H129" s="43">
        <v>285</v>
      </c>
      <c r="I129" s="43">
        <v>4976945.75</v>
      </c>
      <c r="J129" s="43">
        <v>1604</v>
      </c>
      <c r="K129" s="43">
        <v>16778390.390000001</v>
      </c>
      <c r="L129" s="43">
        <f t="shared" si="58"/>
        <v>1967</v>
      </c>
      <c r="M129" s="43">
        <f t="shared" si="58"/>
        <v>23511495.5</v>
      </c>
      <c r="N129" s="43">
        <v>815</v>
      </c>
      <c r="O129" s="43">
        <v>14399316.68</v>
      </c>
      <c r="P129" s="43">
        <v>91</v>
      </c>
      <c r="Q129" s="43">
        <v>2945658.85</v>
      </c>
      <c r="R129" s="43">
        <f t="shared" si="56"/>
        <v>906</v>
      </c>
      <c r="S129" s="43">
        <f t="shared" si="57"/>
        <v>17344975.530000001</v>
      </c>
      <c r="T129" s="43">
        <f t="shared" si="59"/>
        <v>2873</v>
      </c>
      <c r="U129" s="43">
        <f t="shared" si="59"/>
        <v>40856471.030000001</v>
      </c>
      <c r="V129" s="16"/>
    </row>
    <row r="130" spans="1:22" s="9" customFormat="1">
      <c r="A130" s="33">
        <v>123</v>
      </c>
      <c r="B130" s="23" t="s">
        <v>235</v>
      </c>
      <c r="C130" s="1" t="s">
        <v>236</v>
      </c>
      <c r="D130" s="44"/>
      <c r="E130" s="44"/>
      <c r="F130" s="44">
        <v>5</v>
      </c>
      <c r="G130" s="44">
        <v>63321.9</v>
      </c>
      <c r="H130" s="44">
        <v>142</v>
      </c>
      <c r="I130" s="44">
        <v>5256101.2699999996</v>
      </c>
      <c r="J130" s="44">
        <v>1217</v>
      </c>
      <c r="K130" s="44">
        <v>18062117.84</v>
      </c>
      <c r="L130" s="42">
        <f t="shared" si="58"/>
        <v>1364</v>
      </c>
      <c r="M130" s="42">
        <f t="shared" si="58"/>
        <v>23381541.009999998</v>
      </c>
      <c r="N130" s="44">
        <v>55</v>
      </c>
      <c r="O130" s="44">
        <v>14227823.51</v>
      </c>
      <c r="P130" s="44">
        <v>7</v>
      </c>
      <c r="Q130" s="44">
        <v>1962089.35</v>
      </c>
      <c r="R130" s="42">
        <f t="shared" si="56"/>
        <v>62</v>
      </c>
      <c r="S130" s="42">
        <f t="shared" si="57"/>
        <v>16189912.859999999</v>
      </c>
      <c r="T130" s="42">
        <f t="shared" si="59"/>
        <v>1426</v>
      </c>
      <c r="U130" s="42">
        <f t="shared" si="59"/>
        <v>39571453.869999997</v>
      </c>
      <c r="V130" s="16"/>
    </row>
    <row r="131" spans="1:22" s="9" customFormat="1">
      <c r="A131" s="30">
        <v>124</v>
      </c>
      <c r="B131" s="31" t="s">
        <v>265</v>
      </c>
      <c r="C131" s="32" t="s">
        <v>266</v>
      </c>
      <c r="D131" s="43">
        <v>1</v>
      </c>
      <c r="E131" s="43">
        <v>9974</v>
      </c>
      <c r="F131" s="43">
        <v>32</v>
      </c>
      <c r="G131" s="43">
        <v>832254.24</v>
      </c>
      <c r="H131" s="43">
        <v>503</v>
      </c>
      <c r="I131" s="43">
        <v>2339628.17</v>
      </c>
      <c r="J131" s="43">
        <v>2020</v>
      </c>
      <c r="K131" s="43">
        <v>15317790.5</v>
      </c>
      <c r="L131" s="43">
        <f t="shared" si="58"/>
        <v>2556</v>
      </c>
      <c r="M131" s="43">
        <f t="shared" si="58"/>
        <v>18499646.91</v>
      </c>
      <c r="N131" s="43">
        <v>842</v>
      </c>
      <c r="O131" s="43">
        <v>13750554.050000001</v>
      </c>
      <c r="P131" s="43"/>
      <c r="Q131" s="43"/>
      <c r="R131" s="43">
        <f t="shared" si="56"/>
        <v>842</v>
      </c>
      <c r="S131" s="43">
        <f t="shared" si="57"/>
        <v>13750554.050000001</v>
      </c>
      <c r="T131" s="43">
        <f t="shared" si="59"/>
        <v>3398</v>
      </c>
      <c r="U131" s="43">
        <f t="shared" si="59"/>
        <v>32250200.960000001</v>
      </c>
      <c r="V131" s="16"/>
    </row>
    <row r="132" spans="1:22" s="9" customFormat="1">
      <c r="A132" s="33">
        <v>125</v>
      </c>
      <c r="B132" s="54" t="s">
        <v>255</v>
      </c>
      <c r="C132" s="1" t="s">
        <v>256</v>
      </c>
      <c r="D132" s="44">
        <v>45</v>
      </c>
      <c r="E132" s="44">
        <v>118006.32</v>
      </c>
      <c r="F132" s="44">
        <v>229</v>
      </c>
      <c r="G132" s="44">
        <v>2466918.7200000002</v>
      </c>
      <c r="H132" s="44">
        <v>719</v>
      </c>
      <c r="I132" s="44">
        <v>2016720.65</v>
      </c>
      <c r="J132" s="44">
        <v>1936</v>
      </c>
      <c r="K132" s="44">
        <v>13370429.550000001</v>
      </c>
      <c r="L132" s="42">
        <f t="shared" si="58"/>
        <v>2929</v>
      </c>
      <c r="M132" s="42">
        <f t="shared" si="58"/>
        <v>17972075.240000002</v>
      </c>
      <c r="N132" s="44">
        <v>1451</v>
      </c>
      <c r="O132" s="44">
        <v>13813500.42</v>
      </c>
      <c r="P132" s="44">
        <v>20</v>
      </c>
      <c r="Q132" s="44">
        <v>144391.73000000001</v>
      </c>
      <c r="R132" s="42">
        <f t="shared" si="56"/>
        <v>1471</v>
      </c>
      <c r="S132" s="42">
        <f t="shared" si="57"/>
        <v>13957892.15</v>
      </c>
      <c r="T132" s="42">
        <f t="shared" si="59"/>
        <v>4400</v>
      </c>
      <c r="U132" s="42">
        <f t="shared" si="59"/>
        <v>31929967.390000001</v>
      </c>
      <c r="V132" s="16"/>
    </row>
    <row r="133" spans="1:22" s="9" customFormat="1">
      <c r="A133" s="30">
        <v>126</v>
      </c>
      <c r="B133" s="53" t="s">
        <v>207</v>
      </c>
      <c r="C133" s="32" t="s">
        <v>208</v>
      </c>
      <c r="D133" s="43">
        <v>12</v>
      </c>
      <c r="E133" s="43">
        <v>284400.59999999998</v>
      </c>
      <c r="F133" s="43">
        <v>177</v>
      </c>
      <c r="G133" s="43">
        <v>3612352.35</v>
      </c>
      <c r="H133" s="43">
        <v>398</v>
      </c>
      <c r="I133" s="43">
        <v>4540801.63</v>
      </c>
      <c r="J133" s="43">
        <v>918</v>
      </c>
      <c r="K133" s="43">
        <v>6718137.7199999997</v>
      </c>
      <c r="L133" s="43">
        <f t="shared" ref="L133:L140" si="60">J133+H133+F133+D133</f>
        <v>1505</v>
      </c>
      <c r="M133" s="43">
        <f t="shared" ref="M133:M140" si="61">K133+I133+G133+E133</f>
        <v>15155692.299999999</v>
      </c>
      <c r="N133" s="43">
        <v>417</v>
      </c>
      <c r="O133" s="43">
        <v>8751950.3300000001</v>
      </c>
      <c r="P133" s="43">
        <v>99</v>
      </c>
      <c r="Q133" s="43">
        <v>3248030.55</v>
      </c>
      <c r="R133" s="43">
        <f t="shared" si="56"/>
        <v>516</v>
      </c>
      <c r="S133" s="43">
        <f t="shared" si="57"/>
        <v>11999980.879999999</v>
      </c>
      <c r="T133" s="43">
        <f t="shared" ref="T133:T140" si="62">R133+L133</f>
        <v>2021</v>
      </c>
      <c r="U133" s="43">
        <f t="shared" ref="U133:U140" si="63">S133+M133</f>
        <v>27155673.18</v>
      </c>
      <c r="V133" s="16"/>
    </row>
    <row r="134" spans="1:22" s="9" customFormat="1">
      <c r="A134" s="33">
        <v>127</v>
      </c>
      <c r="B134" s="54" t="s">
        <v>261</v>
      </c>
      <c r="C134" s="1" t="s">
        <v>262</v>
      </c>
      <c r="D134" s="44">
        <v>1</v>
      </c>
      <c r="E134" s="44">
        <v>55072.13</v>
      </c>
      <c r="F134" s="44">
        <v>29</v>
      </c>
      <c r="G134" s="44">
        <v>508964.32</v>
      </c>
      <c r="H134" s="44">
        <v>96</v>
      </c>
      <c r="I134" s="44">
        <v>1546964.37</v>
      </c>
      <c r="J134" s="44">
        <v>1718</v>
      </c>
      <c r="K134" s="44">
        <v>10182355.279999999</v>
      </c>
      <c r="L134" s="42">
        <f t="shared" si="60"/>
        <v>1844</v>
      </c>
      <c r="M134" s="42">
        <f t="shared" si="61"/>
        <v>12293356.1</v>
      </c>
      <c r="N134" s="44">
        <v>1475</v>
      </c>
      <c r="O134" s="44">
        <v>9905949.1099999994</v>
      </c>
      <c r="P134" s="44">
        <v>30</v>
      </c>
      <c r="Q134" s="44">
        <v>816364.14</v>
      </c>
      <c r="R134" s="42">
        <f t="shared" si="56"/>
        <v>1505</v>
      </c>
      <c r="S134" s="42">
        <f t="shared" si="57"/>
        <v>10722313.25</v>
      </c>
      <c r="T134" s="42">
        <f t="shared" si="62"/>
        <v>3349</v>
      </c>
      <c r="U134" s="42">
        <f t="shared" si="63"/>
        <v>23015669.350000001</v>
      </c>
      <c r="V134" s="16"/>
    </row>
    <row r="135" spans="1:22" s="9" customFormat="1">
      <c r="A135" s="30">
        <v>128</v>
      </c>
      <c r="B135" s="53" t="s">
        <v>199</v>
      </c>
      <c r="C135" s="32" t="s">
        <v>200</v>
      </c>
      <c r="D135" s="43">
        <v>3</v>
      </c>
      <c r="E135" s="43">
        <v>6174.5</v>
      </c>
      <c r="F135" s="43">
        <v>238</v>
      </c>
      <c r="G135" s="43">
        <v>4937483.6500000004</v>
      </c>
      <c r="H135" s="43">
        <v>27</v>
      </c>
      <c r="I135" s="43">
        <v>219711.73</v>
      </c>
      <c r="J135" s="43">
        <v>1555</v>
      </c>
      <c r="K135" s="43">
        <v>4935935.0199999996</v>
      </c>
      <c r="L135" s="43">
        <f t="shared" si="60"/>
        <v>1823</v>
      </c>
      <c r="M135" s="43">
        <f t="shared" si="61"/>
        <v>10099304.9</v>
      </c>
      <c r="N135" s="43">
        <v>1609</v>
      </c>
      <c r="O135" s="43">
        <v>9969159.1400000006</v>
      </c>
      <c r="P135" s="43">
        <v>23</v>
      </c>
      <c r="Q135" s="43">
        <v>330190.15000000002</v>
      </c>
      <c r="R135" s="43">
        <f t="shared" si="56"/>
        <v>1632</v>
      </c>
      <c r="S135" s="43">
        <f t="shared" si="57"/>
        <v>10299349.290000001</v>
      </c>
      <c r="T135" s="43">
        <f t="shared" si="62"/>
        <v>3455</v>
      </c>
      <c r="U135" s="43">
        <f t="shared" si="63"/>
        <v>20398654.190000001</v>
      </c>
      <c r="V135" s="16"/>
    </row>
    <row r="136" spans="1:22" s="9" customFormat="1">
      <c r="A136" s="33">
        <v>129</v>
      </c>
      <c r="B136" s="54" t="s">
        <v>253</v>
      </c>
      <c r="C136" s="1" t="s">
        <v>254</v>
      </c>
      <c r="D136" s="44"/>
      <c r="E136" s="44"/>
      <c r="F136" s="44"/>
      <c r="G136" s="44"/>
      <c r="H136" s="44">
        <v>1830</v>
      </c>
      <c r="I136" s="44">
        <v>1641217.5</v>
      </c>
      <c r="J136" s="44">
        <v>3138</v>
      </c>
      <c r="K136" s="44">
        <v>9694195.75</v>
      </c>
      <c r="L136" s="42">
        <f t="shared" si="60"/>
        <v>4968</v>
      </c>
      <c r="M136" s="42">
        <f t="shared" si="61"/>
        <v>11335413.25</v>
      </c>
      <c r="N136" s="44">
        <v>547</v>
      </c>
      <c r="O136" s="44">
        <v>8173092.4299999997</v>
      </c>
      <c r="P136" s="44">
        <v>9</v>
      </c>
      <c r="Q136" s="44">
        <v>31212.52</v>
      </c>
      <c r="R136" s="42">
        <f t="shared" si="56"/>
        <v>556</v>
      </c>
      <c r="S136" s="42">
        <f t="shared" si="57"/>
        <v>8204304.9499999993</v>
      </c>
      <c r="T136" s="42">
        <f t="shared" si="62"/>
        <v>5524</v>
      </c>
      <c r="U136" s="42">
        <f t="shared" si="63"/>
        <v>19539718.199999999</v>
      </c>
      <c r="V136" s="16"/>
    </row>
    <row r="137" spans="1:22" s="9" customFormat="1">
      <c r="A137" s="30">
        <v>130</v>
      </c>
      <c r="B137" s="53" t="s">
        <v>259</v>
      </c>
      <c r="C137" s="32" t="s">
        <v>260</v>
      </c>
      <c r="D137" s="43"/>
      <c r="E137" s="43"/>
      <c r="F137" s="43">
        <v>3</v>
      </c>
      <c r="G137" s="43">
        <v>5014</v>
      </c>
      <c r="H137" s="43">
        <v>610</v>
      </c>
      <c r="I137" s="43">
        <v>5243992.0999999996</v>
      </c>
      <c r="J137" s="43">
        <v>1302</v>
      </c>
      <c r="K137" s="43">
        <v>9627386.2300000004</v>
      </c>
      <c r="L137" s="43">
        <f t="shared" si="60"/>
        <v>1915</v>
      </c>
      <c r="M137" s="43">
        <f t="shared" si="61"/>
        <v>14876392.33</v>
      </c>
      <c r="N137" s="43">
        <v>609</v>
      </c>
      <c r="O137" s="43">
        <v>4478688.22</v>
      </c>
      <c r="P137" s="43">
        <v>27</v>
      </c>
      <c r="Q137" s="43">
        <v>160631.04000000001</v>
      </c>
      <c r="R137" s="43">
        <f t="shared" si="56"/>
        <v>636</v>
      </c>
      <c r="S137" s="43">
        <f t="shared" si="57"/>
        <v>4639319.26</v>
      </c>
      <c r="T137" s="43">
        <f t="shared" si="62"/>
        <v>2551</v>
      </c>
      <c r="U137" s="43">
        <f t="shared" si="63"/>
        <v>19515711.59</v>
      </c>
      <c r="V137" s="16"/>
    </row>
    <row r="138" spans="1:22" s="9" customFormat="1">
      <c r="A138" s="33">
        <v>131</v>
      </c>
      <c r="B138" s="54" t="s">
        <v>285</v>
      </c>
      <c r="C138" s="1" t="s">
        <v>286</v>
      </c>
      <c r="D138" s="44"/>
      <c r="E138" s="44"/>
      <c r="F138" s="44"/>
      <c r="G138" s="44"/>
      <c r="H138" s="44">
        <v>503</v>
      </c>
      <c r="I138" s="44">
        <v>2590335.7000000002</v>
      </c>
      <c r="J138" s="44">
        <v>1127</v>
      </c>
      <c r="K138" s="44">
        <v>9535827.5099999998</v>
      </c>
      <c r="L138" s="42">
        <f t="shared" si="60"/>
        <v>1630</v>
      </c>
      <c r="M138" s="42">
        <f t="shared" si="61"/>
        <v>12126163.210000001</v>
      </c>
      <c r="N138" s="44">
        <v>468</v>
      </c>
      <c r="O138" s="44">
        <v>7082455.8300000001</v>
      </c>
      <c r="P138" s="44">
        <v>2</v>
      </c>
      <c r="Q138" s="44">
        <v>82251.8</v>
      </c>
      <c r="R138" s="42">
        <f t="shared" si="56"/>
        <v>470</v>
      </c>
      <c r="S138" s="42">
        <f t="shared" si="57"/>
        <v>7164707.6299999999</v>
      </c>
      <c r="T138" s="42">
        <f t="shared" si="62"/>
        <v>2100</v>
      </c>
      <c r="U138" s="42">
        <f t="shared" si="63"/>
        <v>19290870.84</v>
      </c>
      <c r="V138" s="16"/>
    </row>
    <row r="139" spans="1:22" s="9" customFormat="1">
      <c r="A139" s="30">
        <v>132</v>
      </c>
      <c r="B139" s="53" t="s">
        <v>217</v>
      </c>
      <c r="C139" s="32" t="s">
        <v>218</v>
      </c>
      <c r="D139" s="43">
        <v>144</v>
      </c>
      <c r="E139" s="43">
        <v>7136956.8600000003</v>
      </c>
      <c r="F139" s="43">
        <v>11</v>
      </c>
      <c r="G139" s="43">
        <v>503962.81</v>
      </c>
      <c r="H139" s="43">
        <v>54</v>
      </c>
      <c r="I139" s="43">
        <v>480065.33</v>
      </c>
      <c r="J139" s="43">
        <v>499</v>
      </c>
      <c r="K139" s="43">
        <v>1337437.19</v>
      </c>
      <c r="L139" s="43">
        <f t="shared" si="60"/>
        <v>708</v>
      </c>
      <c r="M139" s="43">
        <f t="shared" si="61"/>
        <v>9458422.1900000013</v>
      </c>
      <c r="N139" s="43">
        <v>61</v>
      </c>
      <c r="O139" s="43">
        <v>1919457.18</v>
      </c>
      <c r="P139" s="43">
        <v>111</v>
      </c>
      <c r="Q139" s="43">
        <v>7752300.1299999999</v>
      </c>
      <c r="R139" s="43">
        <f t="shared" si="56"/>
        <v>172</v>
      </c>
      <c r="S139" s="43">
        <f t="shared" si="57"/>
        <v>9671757.3100000005</v>
      </c>
      <c r="T139" s="43">
        <f t="shared" si="62"/>
        <v>880</v>
      </c>
      <c r="U139" s="43">
        <f t="shared" si="63"/>
        <v>19130179.5</v>
      </c>
      <c r="V139" s="16"/>
    </row>
    <row r="140" spans="1:22" s="9" customFormat="1">
      <c r="A140" s="33">
        <v>133</v>
      </c>
      <c r="B140" s="23" t="s">
        <v>283</v>
      </c>
      <c r="C140" s="1" t="s">
        <v>284</v>
      </c>
      <c r="D140" s="44">
        <v>58</v>
      </c>
      <c r="E140" s="44">
        <v>285106.05</v>
      </c>
      <c r="F140" s="44">
        <v>58</v>
      </c>
      <c r="G140" s="44">
        <v>766301.84</v>
      </c>
      <c r="H140" s="44">
        <v>586</v>
      </c>
      <c r="I140" s="44">
        <v>5764784.4800000004</v>
      </c>
      <c r="J140" s="44">
        <v>2230</v>
      </c>
      <c r="K140" s="44">
        <v>5284425.4400000004</v>
      </c>
      <c r="L140" s="42">
        <f t="shared" si="60"/>
        <v>2932</v>
      </c>
      <c r="M140" s="42">
        <f t="shared" si="61"/>
        <v>12100617.810000002</v>
      </c>
      <c r="N140" s="44">
        <v>396</v>
      </c>
      <c r="O140" s="44">
        <v>3467777.3</v>
      </c>
      <c r="P140" s="44">
        <v>81</v>
      </c>
      <c r="Q140" s="44">
        <v>3484581.72</v>
      </c>
      <c r="R140" s="42">
        <f t="shared" si="56"/>
        <v>477</v>
      </c>
      <c r="S140" s="42">
        <f t="shared" si="57"/>
        <v>6952359.0199999996</v>
      </c>
      <c r="T140" s="42">
        <f t="shared" si="62"/>
        <v>3409</v>
      </c>
      <c r="U140" s="42">
        <f t="shared" si="63"/>
        <v>19052976.830000002</v>
      </c>
      <c r="V140" s="16"/>
    </row>
    <row r="141" spans="1:22" s="9" customFormat="1">
      <c r="A141" s="30">
        <v>134</v>
      </c>
      <c r="B141" s="31" t="s">
        <v>273</v>
      </c>
      <c r="C141" s="32" t="s">
        <v>274</v>
      </c>
      <c r="D141" s="43"/>
      <c r="E141" s="43"/>
      <c r="F141" s="43">
        <v>9</v>
      </c>
      <c r="G141" s="43">
        <v>64964.15</v>
      </c>
      <c r="H141" s="43">
        <v>448</v>
      </c>
      <c r="I141" s="43">
        <v>681414.91</v>
      </c>
      <c r="J141" s="43">
        <v>4990</v>
      </c>
      <c r="K141" s="43">
        <v>8874675.5700000003</v>
      </c>
      <c r="L141" s="43">
        <f t="shared" ref="L141:M147" si="64">J141+H141+F141+D141</f>
        <v>5447</v>
      </c>
      <c r="M141" s="43">
        <f t="shared" si="64"/>
        <v>9621054.6300000008</v>
      </c>
      <c r="N141" s="43">
        <v>2007</v>
      </c>
      <c r="O141" s="43">
        <v>8675088.6199999992</v>
      </c>
      <c r="P141" s="43">
        <v>10</v>
      </c>
      <c r="Q141" s="43">
        <v>462977.12</v>
      </c>
      <c r="R141" s="43">
        <f t="shared" ref="R141:R179" si="65">N141+P141</f>
        <v>2017</v>
      </c>
      <c r="S141" s="43">
        <f t="shared" ref="S141:S179" si="66">O141+Q141</f>
        <v>9138065.7399999984</v>
      </c>
      <c r="T141" s="43">
        <f t="shared" ref="T141:U147" si="67">R141+L141</f>
        <v>7464</v>
      </c>
      <c r="U141" s="43">
        <f t="shared" si="67"/>
        <v>18759120.369999997</v>
      </c>
      <c r="V141" s="16"/>
    </row>
    <row r="142" spans="1:22" s="9" customFormat="1">
      <c r="A142" s="33">
        <v>135</v>
      </c>
      <c r="B142" s="54" t="s">
        <v>267</v>
      </c>
      <c r="C142" s="1" t="s">
        <v>268</v>
      </c>
      <c r="D142" s="44"/>
      <c r="E142" s="44"/>
      <c r="F142" s="44">
        <v>16</v>
      </c>
      <c r="G142" s="44">
        <v>130151.2</v>
      </c>
      <c r="H142" s="44">
        <v>758</v>
      </c>
      <c r="I142" s="44">
        <v>2133302.5299999998</v>
      </c>
      <c r="J142" s="44">
        <v>1638</v>
      </c>
      <c r="K142" s="44">
        <v>9167380.8800000008</v>
      </c>
      <c r="L142" s="42">
        <f t="shared" si="64"/>
        <v>2412</v>
      </c>
      <c r="M142" s="42">
        <f t="shared" si="64"/>
        <v>11430834.609999999</v>
      </c>
      <c r="N142" s="44">
        <v>693</v>
      </c>
      <c r="O142" s="44">
        <v>7154395.46</v>
      </c>
      <c r="P142" s="44"/>
      <c r="Q142" s="44"/>
      <c r="R142" s="42">
        <f t="shared" si="65"/>
        <v>693</v>
      </c>
      <c r="S142" s="42">
        <f t="shared" si="66"/>
        <v>7154395.46</v>
      </c>
      <c r="T142" s="42">
        <f t="shared" si="67"/>
        <v>3105</v>
      </c>
      <c r="U142" s="42">
        <f t="shared" si="67"/>
        <v>18585230.07</v>
      </c>
      <c r="V142" s="16"/>
    </row>
    <row r="143" spans="1:22" s="9" customFormat="1">
      <c r="A143" s="30">
        <v>136</v>
      </c>
      <c r="B143" s="53" t="s">
        <v>275</v>
      </c>
      <c r="C143" s="32" t="s">
        <v>276</v>
      </c>
      <c r="D143" s="43"/>
      <c r="E143" s="43"/>
      <c r="F143" s="43"/>
      <c r="G143" s="43"/>
      <c r="H143" s="43">
        <v>140</v>
      </c>
      <c r="I143" s="43">
        <v>187478.63</v>
      </c>
      <c r="J143" s="43">
        <v>1289</v>
      </c>
      <c r="K143" s="43">
        <v>8856543.1500000004</v>
      </c>
      <c r="L143" s="43">
        <f t="shared" si="64"/>
        <v>1429</v>
      </c>
      <c r="M143" s="43">
        <f t="shared" si="64"/>
        <v>9044021.7800000012</v>
      </c>
      <c r="N143" s="43">
        <v>1903</v>
      </c>
      <c r="O143" s="43">
        <v>8690465.3399999999</v>
      </c>
      <c r="P143" s="43">
        <v>16</v>
      </c>
      <c r="Q143" s="43">
        <v>28649.53</v>
      </c>
      <c r="R143" s="43">
        <f t="shared" si="65"/>
        <v>1919</v>
      </c>
      <c r="S143" s="43">
        <f t="shared" si="66"/>
        <v>8719114.8699999992</v>
      </c>
      <c r="T143" s="43">
        <f t="shared" si="67"/>
        <v>3348</v>
      </c>
      <c r="U143" s="43">
        <f t="shared" si="67"/>
        <v>17763136.649999999</v>
      </c>
      <c r="V143" s="16"/>
    </row>
    <row r="144" spans="1:22" s="9" customFormat="1">
      <c r="A144" s="33">
        <v>137</v>
      </c>
      <c r="B144" s="54" t="s">
        <v>299</v>
      </c>
      <c r="C144" s="1" t="s">
        <v>300</v>
      </c>
      <c r="D144" s="44"/>
      <c r="E144" s="44"/>
      <c r="F144" s="44">
        <v>13</v>
      </c>
      <c r="G144" s="44">
        <v>221317.91</v>
      </c>
      <c r="H144" s="44">
        <v>283</v>
      </c>
      <c r="I144" s="44">
        <v>831110.15</v>
      </c>
      <c r="J144" s="44">
        <v>771</v>
      </c>
      <c r="K144" s="44">
        <v>4303207.55</v>
      </c>
      <c r="L144" s="42">
        <f t="shared" si="64"/>
        <v>1067</v>
      </c>
      <c r="M144" s="42">
        <f t="shared" si="64"/>
        <v>5355635.6100000003</v>
      </c>
      <c r="N144" s="44">
        <v>697</v>
      </c>
      <c r="O144" s="44">
        <v>7993783.4400000004</v>
      </c>
      <c r="P144" s="44">
        <v>154</v>
      </c>
      <c r="Q144" s="44">
        <v>4285906.21</v>
      </c>
      <c r="R144" s="42">
        <f t="shared" si="65"/>
        <v>851</v>
      </c>
      <c r="S144" s="42">
        <f t="shared" si="66"/>
        <v>12279689.65</v>
      </c>
      <c r="T144" s="42">
        <f t="shared" si="67"/>
        <v>1918</v>
      </c>
      <c r="U144" s="42">
        <f t="shared" si="67"/>
        <v>17635325.260000002</v>
      </c>
      <c r="V144" s="16"/>
    </row>
    <row r="145" spans="1:22" s="9" customFormat="1">
      <c r="A145" s="30">
        <v>138</v>
      </c>
      <c r="B145" s="53" t="s">
        <v>257</v>
      </c>
      <c r="C145" s="32" t="s">
        <v>258</v>
      </c>
      <c r="D145" s="43"/>
      <c r="E145" s="43"/>
      <c r="F145" s="43"/>
      <c r="G145" s="43"/>
      <c r="H145" s="43">
        <v>471</v>
      </c>
      <c r="I145" s="43">
        <v>1937745.74</v>
      </c>
      <c r="J145" s="43">
        <v>1158</v>
      </c>
      <c r="K145" s="43">
        <v>7738498.2000000002</v>
      </c>
      <c r="L145" s="43">
        <f t="shared" si="64"/>
        <v>1629</v>
      </c>
      <c r="M145" s="43">
        <f t="shared" si="64"/>
        <v>9676243.9399999995</v>
      </c>
      <c r="N145" s="43">
        <v>891</v>
      </c>
      <c r="O145" s="43">
        <v>5908102.8099999996</v>
      </c>
      <c r="P145" s="43">
        <v>10</v>
      </c>
      <c r="Q145" s="43">
        <v>117889.19</v>
      </c>
      <c r="R145" s="43">
        <f t="shared" si="65"/>
        <v>901</v>
      </c>
      <c r="S145" s="43">
        <f t="shared" si="66"/>
        <v>6025992</v>
      </c>
      <c r="T145" s="43">
        <f t="shared" si="67"/>
        <v>2530</v>
      </c>
      <c r="U145" s="43">
        <f t="shared" si="67"/>
        <v>15702235.939999999</v>
      </c>
      <c r="V145" s="16"/>
    </row>
    <row r="146" spans="1:22" s="9" customFormat="1">
      <c r="A146" s="33">
        <v>139</v>
      </c>
      <c r="B146" s="54" t="s">
        <v>231</v>
      </c>
      <c r="C146" s="1" t="s">
        <v>232</v>
      </c>
      <c r="D146" s="44">
        <v>29</v>
      </c>
      <c r="E146" s="44">
        <v>477136.34</v>
      </c>
      <c r="F146" s="44">
        <v>315</v>
      </c>
      <c r="G146" s="44">
        <v>4046601.28</v>
      </c>
      <c r="H146" s="44">
        <v>35</v>
      </c>
      <c r="I146" s="44">
        <v>882577.65</v>
      </c>
      <c r="J146" s="44">
        <v>289</v>
      </c>
      <c r="K146" s="44">
        <v>1925816.66</v>
      </c>
      <c r="L146" s="42">
        <f t="shared" si="64"/>
        <v>668</v>
      </c>
      <c r="M146" s="42">
        <f t="shared" si="64"/>
        <v>7332131.9299999997</v>
      </c>
      <c r="N146" s="44">
        <v>504</v>
      </c>
      <c r="O146" s="44">
        <v>5902356.8200000003</v>
      </c>
      <c r="P146" s="44">
        <v>52</v>
      </c>
      <c r="Q146" s="44">
        <v>1295448.1000000001</v>
      </c>
      <c r="R146" s="42">
        <f t="shared" si="65"/>
        <v>556</v>
      </c>
      <c r="S146" s="42">
        <f t="shared" si="66"/>
        <v>7197804.9199999999</v>
      </c>
      <c r="T146" s="42">
        <f t="shared" si="67"/>
        <v>1224</v>
      </c>
      <c r="U146" s="42">
        <f t="shared" si="67"/>
        <v>14529936.85</v>
      </c>
      <c r="V146" s="16"/>
    </row>
    <row r="147" spans="1:22" s="9" customFormat="1">
      <c r="A147" s="30">
        <v>140</v>
      </c>
      <c r="B147" s="53" t="s">
        <v>277</v>
      </c>
      <c r="C147" s="32" t="s">
        <v>278</v>
      </c>
      <c r="D147" s="43"/>
      <c r="E147" s="43"/>
      <c r="F147" s="43"/>
      <c r="G147" s="43"/>
      <c r="H147" s="43">
        <v>1239</v>
      </c>
      <c r="I147" s="43">
        <v>7035287.3700000001</v>
      </c>
      <c r="J147" s="43">
        <v>1137</v>
      </c>
      <c r="K147" s="43">
        <v>6666334.1100000003</v>
      </c>
      <c r="L147" s="43">
        <f t="shared" si="64"/>
        <v>2376</v>
      </c>
      <c r="M147" s="43">
        <f t="shared" si="64"/>
        <v>13701621.48</v>
      </c>
      <c r="N147" s="43">
        <v>24</v>
      </c>
      <c r="O147" s="43">
        <v>85955</v>
      </c>
      <c r="P147" s="43">
        <v>10</v>
      </c>
      <c r="Q147" s="43">
        <v>702082.5</v>
      </c>
      <c r="R147" s="43">
        <f t="shared" si="65"/>
        <v>34</v>
      </c>
      <c r="S147" s="43">
        <f t="shared" si="66"/>
        <v>788037.5</v>
      </c>
      <c r="T147" s="43">
        <f t="shared" si="67"/>
        <v>2410</v>
      </c>
      <c r="U147" s="43">
        <f t="shared" si="67"/>
        <v>14489658.98</v>
      </c>
      <c r="V147" s="16"/>
    </row>
    <row r="148" spans="1:22" s="9" customFormat="1">
      <c r="A148" s="33">
        <v>141</v>
      </c>
      <c r="B148" s="54" t="s">
        <v>251</v>
      </c>
      <c r="C148" s="1" t="s">
        <v>252</v>
      </c>
      <c r="D148" s="44">
        <v>13</v>
      </c>
      <c r="E148" s="44">
        <v>81028.19</v>
      </c>
      <c r="F148" s="44">
        <v>62</v>
      </c>
      <c r="G148" s="44">
        <v>1502682.35</v>
      </c>
      <c r="H148" s="44">
        <v>149</v>
      </c>
      <c r="I148" s="44">
        <v>4334427</v>
      </c>
      <c r="J148" s="44">
        <v>185</v>
      </c>
      <c r="K148" s="44">
        <v>1246539.55</v>
      </c>
      <c r="L148" s="42">
        <f t="shared" ref="L148:L155" si="68">J148+H148+F148+D148</f>
        <v>409</v>
      </c>
      <c r="M148" s="42">
        <f t="shared" ref="M148:M155" si="69">K148+I148+G148+E148</f>
        <v>7164677.0900000008</v>
      </c>
      <c r="N148" s="44">
        <v>210</v>
      </c>
      <c r="O148" s="44">
        <v>2759509.96</v>
      </c>
      <c r="P148" s="44">
        <v>118</v>
      </c>
      <c r="Q148" s="44">
        <v>4426480.95</v>
      </c>
      <c r="R148" s="42">
        <f t="shared" si="65"/>
        <v>328</v>
      </c>
      <c r="S148" s="42">
        <f t="shared" si="66"/>
        <v>7185990.9100000001</v>
      </c>
      <c r="T148" s="42">
        <f t="shared" ref="T148:T155" si="70">R148+L148</f>
        <v>737</v>
      </c>
      <c r="U148" s="42">
        <f t="shared" ref="U148:U155" si="71">S148+M148</f>
        <v>14350668</v>
      </c>
      <c r="V148" s="16"/>
    </row>
    <row r="149" spans="1:22" s="9" customFormat="1">
      <c r="A149" s="30">
        <v>142</v>
      </c>
      <c r="B149" s="53" t="s">
        <v>271</v>
      </c>
      <c r="C149" s="32" t="s">
        <v>272</v>
      </c>
      <c r="D149" s="43">
        <v>6</v>
      </c>
      <c r="E149" s="43">
        <v>191364.7</v>
      </c>
      <c r="F149" s="43">
        <v>3</v>
      </c>
      <c r="G149" s="43">
        <v>6828.8</v>
      </c>
      <c r="H149" s="43">
        <v>1345</v>
      </c>
      <c r="I149" s="43">
        <v>538954.01</v>
      </c>
      <c r="J149" s="43">
        <v>6852</v>
      </c>
      <c r="K149" s="43">
        <v>6867281.6299999999</v>
      </c>
      <c r="L149" s="43">
        <f t="shared" si="68"/>
        <v>8206</v>
      </c>
      <c r="M149" s="43">
        <f t="shared" si="69"/>
        <v>7604429.1399999997</v>
      </c>
      <c r="N149" s="43">
        <v>609</v>
      </c>
      <c r="O149" s="43">
        <v>6305917.4900000002</v>
      </c>
      <c r="P149" s="43">
        <v>7</v>
      </c>
      <c r="Q149" s="43">
        <v>193549.2</v>
      </c>
      <c r="R149" s="43">
        <f t="shared" si="65"/>
        <v>616</v>
      </c>
      <c r="S149" s="43">
        <f t="shared" si="66"/>
        <v>6499466.6900000004</v>
      </c>
      <c r="T149" s="43">
        <f t="shared" si="70"/>
        <v>8822</v>
      </c>
      <c r="U149" s="43">
        <f t="shared" si="71"/>
        <v>14103895.83</v>
      </c>
      <c r="V149" s="16"/>
    </row>
    <row r="150" spans="1:22" s="9" customFormat="1">
      <c r="A150" s="33">
        <v>143</v>
      </c>
      <c r="B150" s="23" t="s">
        <v>338</v>
      </c>
      <c r="C150" s="1" t="s">
        <v>339</v>
      </c>
      <c r="D150" s="44"/>
      <c r="E150" s="44"/>
      <c r="F150" s="44">
        <v>7</v>
      </c>
      <c r="G150" s="44">
        <v>76203.7</v>
      </c>
      <c r="H150" s="44">
        <v>355</v>
      </c>
      <c r="I150" s="44">
        <v>1725351.25</v>
      </c>
      <c r="J150" s="44">
        <v>821</v>
      </c>
      <c r="K150" s="44">
        <v>6687333.6500000004</v>
      </c>
      <c r="L150" s="42">
        <f t="shared" si="68"/>
        <v>1183</v>
      </c>
      <c r="M150" s="42">
        <f t="shared" si="69"/>
        <v>8488888.5999999996</v>
      </c>
      <c r="N150" s="44">
        <v>257</v>
      </c>
      <c r="O150" s="44">
        <v>5123475.47</v>
      </c>
      <c r="P150" s="44">
        <v>3</v>
      </c>
      <c r="Q150" s="44">
        <v>118572.66</v>
      </c>
      <c r="R150" s="42">
        <f t="shared" si="65"/>
        <v>260</v>
      </c>
      <c r="S150" s="42">
        <f t="shared" si="66"/>
        <v>5242048.13</v>
      </c>
      <c r="T150" s="42">
        <f t="shared" si="70"/>
        <v>1443</v>
      </c>
      <c r="U150" s="42">
        <f t="shared" si="71"/>
        <v>13730936.73</v>
      </c>
      <c r="V150" s="16"/>
    </row>
    <row r="151" spans="1:22" s="9" customFormat="1">
      <c r="A151" s="30">
        <v>144</v>
      </c>
      <c r="B151" s="31" t="s">
        <v>291</v>
      </c>
      <c r="C151" s="32" t="s">
        <v>292</v>
      </c>
      <c r="D151" s="43">
        <v>5</v>
      </c>
      <c r="E151" s="43">
        <v>32938.550000000003</v>
      </c>
      <c r="F151" s="43">
        <v>161</v>
      </c>
      <c r="G151" s="43">
        <v>3021342.3</v>
      </c>
      <c r="H151" s="43">
        <v>109</v>
      </c>
      <c r="I151" s="43">
        <v>2360817.3199999998</v>
      </c>
      <c r="J151" s="43">
        <v>199</v>
      </c>
      <c r="K151" s="43">
        <v>1689469.73</v>
      </c>
      <c r="L151" s="43">
        <f t="shared" si="68"/>
        <v>474</v>
      </c>
      <c r="M151" s="43">
        <f t="shared" si="69"/>
        <v>7104567.8999999994</v>
      </c>
      <c r="N151" s="43">
        <v>227</v>
      </c>
      <c r="O151" s="43">
        <v>4268624.71</v>
      </c>
      <c r="P151" s="43">
        <v>74</v>
      </c>
      <c r="Q151" s="43">
        <v>1951850.26</v>
      </c>
      <c r="R151" s="43">
        <f t="shared" si="65"/>
        <v>301</v>
      </c>
      <c r="S151" s="43">
        <f t="shared" si="66"/>
        <v>6220474.9699999997</v>
      </c>
      <c r="T151" s="43">
        <f t="shared" si="70"/>
        <v>775</v>
      </c>
      <c r="U151" s="43">
        <f t="shared" si="71"/>
        <v>13325042.869999999</v>
      </c>
      <c r="V151" s="16"/>
    </row>
    <row r="152" spans="1:22" s="9" customFormat="1">
      <c r="A152" s="33">
        <v>145</v>
      </c>
      <c r="B152" s="54" t="s">
        <v>336</v>
      </c>
      <c r="C152" s="1" t="s">
        <v>337</v>
      </c>
      <c r="D152" s="44">
        <v>2</v>
      </c>
      <c r="E152" s="44">
        <v>16170</v>
      </c>
      <c r="F152" s="44">
        <v>24</v>
      </c>
      <c r="G152" s="44">
        <v>612859.1</v>
      </c>
      <c r="H152" s="44">
        <v>18</v>
      </c>
      <c r="I152" s="44">
        <v>314262.75</v>
      </c>
      <c r="J152" s="44">
        <v>352</v>
      </c>
      <c r="K152" s="44">
        <v>4244376.58</v>
      </c>
      <c r="L152" s="42">
        <f t="shared" si="68"/>
        <v>396</v>
      </c>
      <c r="M152" s="42">
        <f t="shared" si="69"/>
        <v>5187668.43</v>
      </c>
      <c r="N152" s="44">
        <v>742</v>
      </c>
      <c r="O152" s="44">
        <v>6309383.3300000001</v>
      </c>
      <c r="P152" s="44">
        <v>446</v>
      </c>
      <c r="Q152" s="44">
        <v>1787828.05</v>
      </c>
      <c r="R152" s="42">
        <f t="shared" si="65"/>
        <v>1188</v>
      </c>
      <c r="S152" s="42">
        <f t="shared" si="66"/>
        <v>8097211.3799999999</v>
      </c>
      <c r="T152" s="42">
        <f t="shared" si="70"/>
        <v>1584</v>
      </c>
      <c r="U152" s="42">
        <f t="shared" si="71"/>
        <v>13284879.809999999</v>
      </c>
      <c r="V152" s="16"/>
    </row>
    <row r="153" spans="1:22" s="9" customFormat="1">
      <c r="A153" s="30">
        <v>146</v>
      </c>
      <c r="B153" s="53" t="s">
        <v>219</v>
      </c>
      <c r="C153" s="32" t="s">
        <v>220</v>
      </c>
      <c r="D153" s="43">
        <v>1</v>
      </c>
      <c r="E153" s="43">
        <v>3585.28</v>
      </c>
      <c r="F153" s="43">
        <v>55</v>
      </c>
      <c r="G153" s="43">
        <v>970307.47</v>
      </c>
      <c r="H153" s="43">
        <v>41</v>
      </c>
      <c r="I153" s="43">
        <v>522862.78</v>
      </c>
      <c r="J153" s="43">
        <v>335</v>
      </c>
      <c r="K153" s="43">
        <v>5053862.75</v>
      </c>
      <c r="L153" s="43">
        <f t="shared" si="68"/>
        <v>432</v>
      </c>
      <c r="M153" s="43">
        <f t="shared" si="69"/>
        <v>6550618.2800000003</v>
      </c>
      <c r="N153" s="43">
        <v>920</v>
      </c>
      <c r="O153" s="43">
        <v>6005708.3700000001</v>
      </c>
      <c r="P153" s="43">
        <v>20</v>
      </c>
      <c r="Q153" s="43">
        <v>505923.39</v>
      </c>
      <c r="R153" s="43">
        <f t="shared" si="65"/>
        <v>940</v>
      </c>
      <c r="S153" s="43">
        <f t="shared" si="66"/>
        <v>6511631.7599999998</v>
      </c>
      <c r="T153" s="43">
        <f t="shared" si="70"/>
        <v>1372</v>
      </c>
      <c r="U153" s="43">
        <f t="shared" si="71"/>
        <v>13062250.039999999</v>
      </c>
      <c r="V153" s="16"/>
    </row>
    <row r="154" spans="1:22" s="9" customFormat="1">
      <c r="A154" s="33">
        <v>147</v>
      </c>
      <c r="B154" s="54" t="s">
        <v>281</v>
      </c>
      <c r="C154" s="1" t="s">
        <v>282</v>
      </c>
      <c r="D154" s="44"/>
      <c r="E154" s="44"/>
      <c r="F154" s="44">
        <v>77</v>
      </c>
      <c r="G154" s="44">
        <v>2012557.67</v>
      </c>
      <c r="H154" s="44">
        <v>56</v>
      </c>
      <c r="I154" s="44">
        <v>1901932.67</v>
      </c>
      <c r="J154" s="44">
        <v>211</v>
      </c>
      <c r="K154" s="44">
        <v>1392026.39</v>
      </c>
      <c r="L154" s="44">
        <f t="shared" si="68"/>
        <v>344</v>
      </c>
      <c r="M154" s="44">
        <f t="shared" si="69"/>
        <v>5306516.7299999995</v>
      </c>
      <c r="N154" s="44">
        <v>259</v>
      </c>
      <c r="O154" s="44">
        <v>3370830.02</v>
      </c>
      <c r="P154" s="44">
        <v>40</v>
      </c>
      <c r="Q154" s="44">
        <v>1866350.72</v>
      </c>
      <c r="R154" s="42">
        <f t="shared" si="65"/>
        <v>299</v>
      </c>
      <c r="S154" s="42">
        <f t="shared" si="66"/>
        <v>5237180.74</v>
      </c>
      <c r="T154" s="44">
        <f t="shared" si="70"/>
        <v>643</v>
      </c>
      <c r="U154" s="44">
        <f t="shared" si="71"/>
        <v>10543697.469999999</v>
      </c>
      <c r="V154" s="16"/>
    </row>
    <row r="155" spans="1:22" s="9" customFormat="1">
      <c r="A155" s="30">
        <v>148</v>
      </c>
      <c r="B155" s="53" t="s">
        <v>227</v>
      </c>
      <c r="C155" s="32" t="s">
        <v>228</v>
      </c>
      <c r="D155" s="43">
        <v>6</v>
      </c>
      <c r="E155" s="43">
        <v>1592805.68</v>
      </c>
      <c r="F155" s="43">
        <v>9</v>
      </c>
      <c r="G155" s="43">
        <v>160709.43</v>
      </c>
      <c r="H155" s="43">
        <v>1483</v>
      </c>
      <c r="I155" s="43">
        <v>3158464.6</v>
      </c>
      <c r="J155" s="43">
        <v>227</v>
      </c>
      <c r="K155" s="43">
        <v>435818.04</v>
      </c>
      <c r="L155" s="43">
        <f t="shared" si="68"/>
        <v>1725</v>
      </c>
      <c r="M155" s="43">
        <f t="shared" si="69"/>
        <v>5347797.75</v>
      </c>
      <c r="N155" s="43">
        <v>8</v>
      </c>
      <c r="O155" s="43">
        <v>190956.01</v>
      </c>
      <c r="P155" s="43">
        <v>22</v>
      </c>
      <c r="Q155" s="43">
        <v>4211273.7</v>
      </c>
      <c r="R155" s="43">
        <f t="shared" si="65"/>
        <v>30</v>
      </c>
      <c r="S155" s="43">
        <f t="shared" si="66"/>
        <v>4402229.71</v>
      </c>
      <c r="T155" s="43">
        <f t="shared" si="70"/>
        <v>1755</v>
      </c>
      <c r="U155" s="43">
        <f t="shared" si="71"/>
        <v>9750027.4600000009</v>
      </c>
      <c r="V155" s="16"/>
    </row>
    <row r="156" spans="1:22" s="9" customFormat="1">
      <c r="A156" s="33">
        <v>149</v>
      </c>
      <c r="B156" s="54" t="s">
        <v>295</v>
      </c>
      <c r="C156" s="1" t="s">
        <v>296</v>
      </c>
      <c r="D156" s="44"/>
      <c r="E156" s="44"/>
      <c r="F156" s="44">
        <v>1</v>
      </c>
      <c r="G156" s="44">
        <v>32150.43</v>
      </c>
      <c r="H156" s="44">
        <v>143</v>
      </c>
      <c r="I156" s="44">
        <v>96121.84</v>
      </c>
      <c r="J156" s="44">
        <v>643</v>
      </c>
      <c r="K156" s="44">
        <v>4399032.99</v>
      </c>
      <c r="L156" s="42">
        <f t="shared" ref="L156:M160" si="72">J156+H156+F156+D156</f>
        <v>787</v>
      </c>
      <c r="M156" s="42">
        <f t="shared" si="72"/>
        <v>4527305.26</v>
      </c>
      <c r="N156" s="44">
        <v>716</v>
      </c>
      <c r="O156" s="44">
        <v>4316926.0199999996</v>
      </c>
      <c r="P156" s="44">
        <v>1</v>
      </c>
      <c r="Q156" s="44">
        <v>0</v>
      </c>
      <c r="R156" s="42">
        <f t="shared" si="65"/>
        <v>717</v>
      </c>
      <c r="S156" s="42">
        <f t="shared" si="66"/>
        <v>4316926.0199999996</v>
      </c>
      <c r="T156" s="42">
        <f t="shared" ref="T156:U160" si="73">R156+L156</f>
        <v>1504</v>
      </c>
      <c r="U156" s="42">
        <f t="shared" si="73"/>
        <v>8844231.2799999993</v>
      </c>
      <c r="V156" s="16"/>
    </row>
    <row r="157" spans="1:22" s="9" customFormat="1">
      <c r="A157" s="30">
        <v>150</v>
      </c>
      <c r="B157" s="53" t="s">
        <v>297</v>
      </c>
      <c r="C157" s="32" t="s">
        <v>298</v>
      </c>
      <c r="D157" s="43">
        <v>83</v>
      </c>
      <c r="E157" s="43">
        <v>2198042.29</v>
      </c>
      <c r="F157" s="43">
        <v>78</v>
      </c>
      <c r="G157" s="43">
        <v>877651.55</v>
      </c>
      <c r="H157" s="43">
        <v>19</v>
      </c>
      <c r="I157" s="43">
        <v>389607.02</v>
      </c>
      <c r="J157" s="43">
        <v>176</v>
      </c>
      <c r="K157" s="43">
        <v>857277.17</v>
      </c>
      <c r="L157" s="43">
        <f t="shared" si="72"/>
        <v>356</v>
      </c>
      <c r="M157" s="43">
        <f t="shared" si="72"/>
        <v>4322578.03</v>
      </c>
      <c r="N157" s="43">
        <v>148</v>
      </c>
      <c r="O157" s="43">
        <v>1751143.85</v>
      </c>
      <c r="P157" s="43">
        <v>98</v>
      </c>
      <c r="Q157" s="43">
        <v>2602953.79</v>
      </c>
      <c r="R157" s="43">
        <f t="shared" si="65"/>
        <v>246</v>
      </c>
      <c r="S157" s="43">
        <f t="shared" si="66"/>
        <v>4354097.6400000006</v>
      </c>
      <c r="T157" s="43">
        <f t="shared" si="73"/>
        <v>602</v>
      </c>
      <c r="U157" s="43">
        <f t="shared" si="73"/>
        <v>8676675.6700000018</v>
      </c>
      <c r="V157" s="16"/>
    </row>
    <row r="158" spans="1:22" s="9" customFormat="1">
      <c r="A158" s="33">
        <v>151</v>
      </c>
      <c r="B158" s="54" t="s">
        <v>289</v>
      </c>
      <c r="C158" s="1" t="s">
        <v>290</v>
      </c>
      <c r="D158" s="44"/>
      <c r="E158" s="44"/>
      <c r="F158" s="44"/>
      <c r="G158" s="44"/>
      <c r="H158" s="44">
        <v>115</v>
      </c>
      <c r="I158" s="44">
        <v>99468.37</v>
      </c>
      <c r="J158" s="44">
        <v>793</v>
      </c>
      <c r="K158" s="44">
        <v>4311926.74</v>
      </c>
      <c r="L158" s="42">
        <f t="shared" si="72"/>
        <v>908</v>
      </c>
      <c r="M158" s="42">
        <f t="shared" si="72"/>
        <v>4411395.1100000003</v>
      </c>
      <c r="N158" s="44">
        <v>872</v>
      </c>
      <c r="O158" s="44">
        <v>4221971.2300000004</v>
      </c>
      <c r="P158" s="44">
        <v>11</v>
      </c>
      <c r="Q158" s="44">
        <v>7962.37</v>
      </c>
      <c r="R158" s="42">
        <f t="shared" si="65"/>
        <v>883</v>
      </c>
      <c r="S158" s="42">
        <f t="shared" si="66"/>
        <v>4229933.6000000006</v>
      </c>
      <c r="T158" s="42">
        <f t="shared" si="73"/>
        <v>1791</v>
      </c>
      <c r="U158" s="42">
        <f t="shared" si="73"/>
        <v>8641328.7100000009</v>
      </c>
      <c r="V158" s="16"/>
    </row>
    <row r="159" spans="1:22" s="9" customFormat="1">
      <c r="A159" s="30">
        <v>152</v>
      </c>
      <c r="B159" s="53" t="s">
        <v>139</v>
      </c>
      <c r="C159" s="32" t="s">
        <v>140</v>
      </c>
      <c r="D159" s="43"/>
      <c r="E159" s="43"/>
      <c r="F159" s="43"/>
      <c r="G159" s="43"/>
      <c r="H159" s="43">
        <v>447</v>
      </c>
      <c r="I159" s="43">
        <v>1194151.42</v>
      </c>
      <c r="J159" s="43">
        <v>688</v>
      </c>
      <c r="K159" s="43">
        <v>3666672.13</v>
      </c>
      <c r="L159" s="43">
        <f t="shared" si="72"/>
        <v>1135</v>
      </c>
      <c r="M159" s="43">
        <f t="shared" si="72"/>
        <v>4860823.55</v>
      </c>
      <c r="N159" s="43">
        <v>594</v>
      </c>
      <c r="O159" s="43">
        <v>2776237.47</v>
      </c>
      <c r="P159" s="43">
        <v>106</v>
      </c>
      <c r="Q159" s="43">
        <v>399186.3</v>
      </c>
      <c r="R159" s="43">
        <f t="shared" si="65"/>
        <v>700</v>
      </c>
      <c r="S159" s="43">
        <f t="shared" si="66"/>
        <v>3175423.77</v>
      </c>
      <c r="T159" s="43">
        <f t="shared" si="73"/>
        <v>1835</v>
      </c>
      <c r="U159" s="43">
        <f t="shared" si="73"/>
        <v>8036247.3200000003</v>
      </c>
      <c r="V159" s="16"/>
    </row>
    <row r="160" spans="1:22" s="9" customFormat="1">
      <c r="A160" s="33">
        <v>153</v>
      </c>
      <c r="B160" s="23" t="s">
        <v>223</v>
      </c>
      <c r="C160" s="1" t="s">
        <v>224</v>
      </c>
      <c r="D160" s="44"/>
      <c r="E160" s="44"/>
      <c r="F160" s="44">
        <v>58</v>
      </c>
      <c r="G160" s="44">
        <v>1085218.1000000001</v>
      </c>
      <c r="H160" s="44">
        <v>42</v>
      </c>
      <c r="I160" s="44">
        <v>130622.12</v>
      </c>
      <c r="J160" s="44">
        <v>1229</v>
      </c>
      <c r="K160" s="44">
        <v>2355769.9</v>
      </c>
      <c r="L160" s="42">
        <f t="shared" si="72"/>
        <v>1329</v>
      </c>
      <c r="M160" s="42">
        <f t="shared" si="72"/>
        <v>3571610.12</v>
      </c>
      <c r="N160" s="44">
        <v>658</v>
      </c>
      <c r="O160" s="44">
        <v>3608228.27</v>
      </c>
      <c r="P160" s="44">
        <v>9</v>
      </c>
      <c r="Q160" s="44">
        <v>258580.8</v>
      </c>
      <c r="R160" s="42">
        <f t="shared" si="65"/>
        <v>667</v>
      </c>
      <c r="S160" s="42">
        <f t="shared" si="66"/>
        <v>3866809.07</v>
      </c>
      <c r="T160" s="42">
        <f t="shared" si="73"/>
        <v>1996</v>
      </c>
      <c r="U160" s="42">
        <f t="shared" si="73"/>
        <v>7438419.1899999995</v>
      </c>
      <c r="V160" s="16"/>
    </row>
    <row r="161" spans="1:22" s="9" customFormat="1">
      <c r="A161" s="30">
        <v>154</v>
      </c>
      <c r="B161" s="31" t="s">
        <v>301</v>
      </c>
      <c r="C161" s="32" t="s">
        <v>302</v>
      </c>
      <c r="D161" s="43"/>
      <c r="E161" s="43"/>
      <c r="F161" s="43"/>
      <c r="G161" s="43"/>
      <c r="H161" s="43">
        <v>278</v>
      </c>
      <c r="I161" s="43">
        <v>208782.72</v>
      </c>
      <c r="J161" s="43">
        <v>1668</v>
      </c>
      <c r="K161" s="43">
        <v>2929573.99</v>
      </c>
      <c r="L161" s="43">
        <f t="shared" ref="L161:L174" si="74">J161+H161+F161+D161</f>
        <v>1946</v>
      </c>
      <c r="M161" s="43">
        <f t="shared" ref="M161:M174" si="75">K161+I161+G161+E161</f>
        <v>3138356.7100000004</v>
      </c>
      <c r="N161" s="43">
        <v>320</v>
      </c>
      <c r="O161" s="43">
        <v>2702296.45</v>
      </c>
      <c r="P161" s="43">
        <v>1</v>
      </c>
      <c r="Q161" s="43">
        <v>263.61</v>
      </c>
      <c r="R161" s="43">
        <f t="shared" si="65"/>
        <v>321</v>
      </c>
      <c r="S161" s="43">
        <f t="shared" si="66"/>
        <v>2702560.06</v>
      </c>
      <c r="T161" s="43">
        <f t="shared" ref="T161:T174" si="76">R161+L161</f>
        <v>2267</v>
      </c>
      <c r="U161" s="43">
        <f t="shared" ref="U161:U174" si="77">S161+M161</f>
        <v>5840916.7700000005</v>
      </c>
      <c r="V161" s="16"/>
    </row>
    <row r="162" spans="1:22" s="9" customFormat="1">
      <c r="A162" s="33">
        <v>155</v>
      </c>
      <c r="B162" s="54" t="s">
        <v>303</v>
      </c>
      <c r="C162" s="1" t="s">
        <v>304</v>
      </c>
      <c r="D162" s="44"/>
      <c r="E162" s="44"/>
      <c r="F162" s="44"/>
      <c r="G162" s="44"/>
      <c r="H162" s="44">
        <v>268</v>
      </c>
      <c r="I162" s="44">
        <v>225441.38</v>
      </c>
      <c r="J162" s="44">
        <v>1171</v>
      </c>
      <c r="K162" s="44">
        <v>2347110.88</v>
      </c>
      <c r="L162" s="44">
        <f t="shared" si="74"/>
        <v>1439</v>
      </c>
      <c r="M162" s="44">
        <f t="shared" si="75"/>
        <v>2572552.2599999998</v>
      </c>
      <c r="N162" s="44">
        <v>312</v>
      </c>
      <c r="O162" s="44">
        <v>2148024.4500000002</v>
      </c>
      <c r="P162" s="44"/>
      <c r="Q162" s="44"/>
      <c r="R162" s="42">
        <f t="shared" si="65"/>
        <v>312</v>
      </c>
      <c r="S162" s="42">
        <f t="shared" si="66"/>
        <v>2148024.4500000002</v>
      </c>
      <c r="T162" s="44">
        <f t="shared" si="76"/>
        <v>1751</v>
      </c>
      <c r="U162" s="44">
        <f t="shared" si="77"/>
        <v>4720576.71</v>
      </c>
      <c r="V162" s="16"/>
    </row>
    <row r="163" spans="1:22" s="9" customFormat="1">
      <c r="A163" s="30">
        <v>156</v>
      </c>
      <c r="B163" s="53" t="s">
        <v>313</v>
      </c>
      <c r="C163" s="32" t="s">
        <v>314</v>
      </c>
      <c r="D163" s="43"/>
      <c r="E163" s="43"/>
      <c r="F163" s="43">
        <v>1</v>
      </c>
      <c r="G163" s="43">
        <v>2210.61</v>
      </c>
      <c r="H163" s="43">
        <v>191</v>
      </c>
      <c r="I163" s="43">
        <v>201915.01</v>
      </c>
      <c r="J163" s="43">
        <v>411</v>
      </c>
      <c r="K163" s="43">
        <v>1414328.43</v>
      </c>
      <c r="L163" s="43">
        <f t="shared" ref="L163:L164" si="78">J163+H163+F163+D163</f>
        <v>603</v>
      </c>
      <c r="M163" s="43">
        <f t="shared" ref="M163:M164" si="79">K163+I163+G163+E163</f>
        <v>1618454.05</v>
      </c>
      <c r="N163" s="43">
        <v>142</v>
      </c>
      <c r="O163" s="43">
        <v>1229275.8500000001</v>
      </c>
      <c r="P163" s="43">
        <v>1</v>
      </c>
      <c r="Q163" s="43">
        <v>1128.1600000000001</v>
      </c>
      <c r="R163" s="43">
        <f t="shared" ref="R163:R164" si="80">N163+P163</f>
        <v>143</v>
      </c>
      <c r="S163" s="43">
        <f t="shared" ref="S163:S164" si="81">O163+Q163</f>
        <v>1230404.01</v>
      </c>
      <c r="T163" s="43">
        <f t="shared" ref="T163:T164" si="82">R163+L163</f>
        <v>746</v>
      </c>
      <c r="U163" s="43">
        <f t="shared" ref="U163:U164" si="83">S163+M163</f>
        <v>2848858.06</v>
      </c>
      <c r="V163" s="16"/>
    </row>
    <row r="164" spans="1:22" s="9" customFormat="1">
      <c r="A164" s="33">
        <v>157</v>
      </c>
      <c r="B164" s="54" t="s">
        <v>309</v>
      </c>
      <c r="C164" s="1" t="s">
        <v>310</v>
      </c>
      <c r="D164" s="44"/>
      <c r="E164" s="44"/>
      <c r="F164" s="44"/>
      <c r="G164" s="44"/>
      <c r="H164" s="44">
        <v>173</v>
      </c>
      <c r="I164" s="44">
        <v>154689.07999999999</v>
      </c>
      <c r="J164" s="44">
        <v>856</v>
      </c>
      <c r="K164" s="44">
        <v>1361359.51</v>
      </c>
      <c r="L164" s="44">
        <f t="shared" si="78"/>
        <v>1029</v>
      </c>
      <c r="M164" s="44">
        <f t="shared" si="79"/>
        <v>1516048.59</v>
      </c>
      <c r="N164" s="44">
        <v>95</v>
      </c>
      <c r="O164" s="44">
        <v>1218021.6399999999</v>
      </c>
      <c r="P164" s="44"/>
      <c r="Q164" s="44"/>
      <c r="R164" s="42">
        <f t="shared" si="80"/>
        <v>95</v>
      </c>
      <c r="S164" s="42">
        <f t="shared" si="81"/>
        <v>1218021.6399999999</v>
      </c>
      <c r="T164" s="44">
        <f t="shared" si="82"/>
        <v>1124</v>
      </c>
      <c r="U164" s="44">
        <f t="shared" si="83"/>
        <v>2734070.23</v>
      </c>
      <c r="V164" s="16"/>
    </row>
    <row r="165" spans="1:22" s="9" customFormat="1">
      <c r="A165" s="30">
        <v>158</v>
      </c>
      <c r="B165" s="53" t="s">
        <v>311</v>
      </c>
      <c r="C165" s="32" t="s">
        <v>312</v>
      </c>
      <c r="D165" s="43"/>
      <c r="E165" s="43"/>
      <c r="F165" s="43"/>
      <c r="G165" s="43"/>
      <c r="H165" s="43">
        <v>11</v>
      </c>
      <c r="I165" s="43">
        <v>16779.580000000002</v>
      </c>
      <c r="J165" s="43">
        <v>317</v>
      </c>
      <c r="K165" s="43">
        <v>893307.85</v>
      </c>
      <c r="L165" s="43">
        <f t="shared" si="74"/>
        <v>328</v>
      </c>
      <c r="M165" s="43">
        <f t="shared" si="75"/>
        <v>910087.42999999993</v>
      </c>
      <c r="N165" s="43">
        <v>110</v>
      </c>
      <c r="O165" s="43">
        <v>1004504.52</v>
      </c>
      <c r="P165" s="43">
        <v>3</v>
      </c>
      <c r="Q165" s="43">
        <v>108000</v>
      </c>
      <c r="R165" s="43">
        <f t="shared" si="65"/>
        <v>113</v>
      </c>
      <c r="S165" s="43">
        <f t="shared" si="66"/>
        <v>1112504.52</v>
      </c>
      <c r="T165" s="43">
        <f t="shared" si="76"/>
        <v>441</v>
      </c>
      <c r="U165" s="43">
        <f t="shared" si="77"/>
        <v>2022591.95</v>
      </c>
      <c r="V165" s="16"/>
    </row>
    <row r="166" spans="1:22" s="9" customFormat="1">
      <c r="A166" s="33">
        <v>159</v>
      </c>
      <c r="B166" s="54" t="s">
        <v>305</v>
      </c>
      <c r="C166" s="1" t="s">
        <v>306</v>
      </c>
      <c r="D166" s="44"/>
      <c r="E166" s="44"/>
      <c r="F166" s="44"/>
      <c r="G166" s="44"/>
      <c r="H166" s="44">
        <v>107</v>
      </c>
      <c r="I166" s="44">
        <v>100139.29</v>
      </c>
      <c r="J166" s="44">
        <v>400</v>
      </c>
      <c r="K166" s="44">
        <v>886709.59</v>
      </c>
      <c r="L166" s="44">
        <f t="shared" si="74"/>
        <v>507</v>
      </c>
      <c r="M166" s="44">
        <f t="shared" si="75"/>
        <v>986848.88</v>
      </c>
      <c r="N166" s="44">
        <v>176</v>
      </c>
      <c r="O166" s="44">
        <v>783790.68</v>
      </c>
      <c r="P166" s="44"/>
      <c r="Q166" s="44"/>
      <c r="R166" s="42">
        <f t="shared" si="65"/>
        <v>176</v>
      </c>
      <c r="S166" s="42">
        <f t="shared" si="66"/>
        <v>783790.68</v>
      </c>
      <c r="T166" s="44">
        <f t="shared" si="76"/>
        <v>683</v>
      </c>
      <c r="U166" s="44">
        <f t="shared" si="77"/>
        <v>1770639.56</v>
      </c>
      <c r="V166" s="16"/>
    </row>
    <row r="167" spans="1:22" s="9" customFormat="1">
      <c r="A167" s="30">
        <v>160</v>
      </c>
      <c r="B167" s="53" t="s">
        <v>179</v>
      </c>
      <c r="C167" s="32" t="s">
        <v>180</v>
      </c>
      <c r="D167" s="43"/>
      <c r="E167" s="43"/>
      <c r="F167" s="43"/>
      <c r="G167" s="43"/>
      <c r="H167" s="43">
        <v>9</v>
      </c>
      <c r="I167" s="43">
        <v>123939.36</v>
      </c>
      <c r="J167" s="43">
        <v>190</v>
      </c>
      <c r="K167" s="43">
        <v>678838.06</v>
      </c>
      <c r="L167" s="43">
        <f t="shared" si="74"/>
        <v>199</v>
      </c>
      <c r="M167" s="43">
        <f t="shared" si="75"/>
        <v>802777.42</v>
      </c>
      <c r="N167" s="43">
        <v>156</v>
      </c>
      <c r="O167" s="43">
        <v>711029.52</v>
      </c>
      <c r="P167" s="43">
        <v>1</v>
      </c>
      <c r="Q167" s="43">
        <v>15000</v>
      </c>
      <c r="R167" s="43">
        <f t="shared" si="65"/>
        <v>157</v>
      </c>
      <c r="S167" s="43">
        <f t="shared" si="66"/>
        <v>726029.52</v>
      </c>
      <c r="T167" s="43">
        <f t="shared" si="76"/>
        <v>356</v>
      </c>
      <c r="U167" s="43">
        <f t="shared" si="77"/>
        <v>1528806.94</v>
      </c>
      <c r="V167" s="16"/>
    </row>
    <row r="168" spans="1:22" s="9" customFormat="1">
      <c r="A168" s="33">
        <v>161</v>
      </c>
      <c r="B168" s="54" t="s">
        <v>246</v>
      </c>
      <c r="C168" s="1" t="s">
        <v>334</v>
      </c>
      <c r="D168" s="44"/>
      <c r="E168" s="44"/>
      <c r="F168" s="44"/>
      <c r="G168" s="44"/>
      <c r="H168" s="44">
        <v>35</v>
      </c>
      <c r="I168" s="44">
        <v>599082.82999999996</v>
      </c>
      <c r="J168" s="44">
        <v>26</v>
      </c>
      <c r="K168" s="44">
        <v>161656.09</v>
      </c>
      <c r="L168" s="44">
        <f t="shared" ref="L168:L171" si="84">J168+H168+F168+D168</f>
        <v>61</v>
      </c>
      <c r="M168" s="44">
        <f t="shared" ref="M168:M171" si="85">K168+I168+G168+E168</f>
        <v>760738.91999999993</v>
      </c>
      <c r="N168" s="44">
        <v>3</v>
      </c>
      <c r="O168" s="44">
        <v>67712.5</v>
      </c>
      <c r="P168" s="44">
        <v>5</v>
      </c>
      <c r="Q168" s="44">
        <v>525000</v>
      </c>
      <c r="R168" s="42">
        <f t="shared" ref="R168:R171" si="86">N168+P168</f>
        <v>8</v>
      </c>
      <c r="S168" s="42">
        <f t="shared" ref="S168:S171" si="87">O168+Q168</f>
        <v>592712.5</v>
      </c>
      <c r="T168" s="44">
        <f t="shared" ref="T168:T171" si="88">R168+L168</f>
        <v>69</v>
      </c>
      <c r="U168" s="44">
        <f t="shared" ref="U168:U171" si="89">S168+M168</f>
        <v>1353451.42</v>
      </c>
      <c r="V168" s="16"/>
    </row>
    <row r="169" spans="1:22" s="9" customFormat="1">
      <c r="A169" s="30">
        <v>162</v>
      </c>
      <c r="B169" s="53" t="s">
        <v>317</v>
      </c>
      <c r="C169" s="32" t="s">
        <v>318</v>
      </c>
      <c r="D169" s="43"/>
      <c r="E169" s="43"/>
      <c r="F169" s="43"/>
      <c r="G169" s="43"/>
      <c r="H169" s="43">
        <v>7</v>
      </c>
      <c r="I169" s="43">
        <v>5429.65</v>
      </c>
      <c r="J169" s="43">
        <v>192</v>
      </c>
      <c r="K169" s="43">
        <v>591037.12</v>
      </c>
      <c r="L169" s="43">
        <f t="shared" si="84"/>
        <v>199</v>
      </c>
      <c r="M169" s="43">
        <f t="shared" si="85"/>
        <v>596466.77</v>
      </c>
      <c r="N169" s="43">
        <v>212</v>
      </c>
      <c r="O169" s="43">
        <v>522821.69</v>
      </c>
      <c r="P169" s="43">
        <v>3</v>
      </c>
      <c r="Q169" s="43">
        <v>1835.03</v>
      </c>
      <c r="R169" s="43">
        <f t="shared" si="86"/>
        <v>215</v>
      </c>
      <c r="S169" s="43">
        <f t="shared" si="87"/>
        <v>524656.72</v>
      </c>
      <c r="T169" s="43">
        <f t="shared" si="88"/>
        <v>414</v>
      </c>
      <c r="U169" s="43">
        <f t="shared" si="89"/>
        <v>1121123.49</v>
      </c>
      <c r="V169" s="16"/>
    </row>
    <row r="170" spans="1:22" s="9" customFormat="1">
      <c r="A170" s="33">
        <v>163</v>
      </c>
      <c r="B170" s="54" t="s">
        <v>315</v>
      </c>
      <c r="C170" s="1" t="s">
        <v>316</v>
      </c>
      <c r="D170" s="44"/>
      <c r="E170" s="44"/>
      <c r="F170" s="44">
        <v>4</v>
      </c>
      <c r="G170" s="44">
        <v>36789.56</v>
      </c>
      <c r="H170" s="44">
        <v>1</v>
      </c>
      <c r="I170" s="44">
        <v>60000</v>
      </c>
      <c r="J170" s="44">
        <v>49</v>
      </c>
      <c r="K170" s="44">
        <v>369445.26</v>
      </c>
      <c r="L170" s="44">
        <f t="shared" si="84"/>
        <v>54</v>
      </c>
      <c r="M170" s="44">
        <f t="shared" si="85"/>
        <v>466234.82</v>
      </c>
      <c r="N170" s="44">
        <v>46</v>
      </c>
      <c r="O170" s="44">
        <v>409234.82</v>
      </c>
      <c r="P170" s="44">
        <v>2</v>
      </c>
      <c r="Q170" s="44">
        <v>63000</v>
      </c>
      <c r="R170" s="42">
        <f t="shared" si="86"/>
        <v>48</v>
      </c>
      <c r="S170" s="42">
        <f t="shared" si="87"/>
        <v>472234.82</v>
      </c>
      <c r="T170" s="44">
        <f t="shared" si="88"/>
        <v>102</v>
      </c>
      <c r="U170" s="44">
        <f t="shared" si="89"/>
        <v>938469.64</v>
      </c>
      <c r="V170" s="16"/>
    </row>
    <row r="171" spans="1:22" s="9" customFormat="1">
      <c r="A171" s="30">
        <v>164</v>
      </c>
      <c r="B171" s="53" t="s">
        <v>358</v>
      </c>
      <c r="C171" s="32" t="s">
        <v>359</v>
      </c>
      <c r="D171" s="43"/>
      <c r="E171" s="43"/>
      <c r="F171" s="43"/>
      <c r="G171" s="43"/>
      <c r="H171" s="43">
        <v>799</v>
      </c>
      <c r="I171" s="43">
        <v>305030.34999999998</v>
      </c>
      <c r="J171" s="43">
        <v>576</v>
      </c>
      <c r="K171" s="43">
        <v>318288.03999999998</v>
      </c>
      <c r="L171" s="43">
        <f t="shared" si="84"/>
        <v>1375</v>
      </c>
      <c r="M171" s="43">
        <f t="shared" si="85"/>
        <v>623318.3899999999</v>
      </c>
      <c r="N171" s="43">
        <v>2</v>
      </c>
      <c r="O171" s="43">
        <v>14674.5</v>
      </c>
      <c r="P171" s="43"/>
      <c r="Q171" s="43"/>
      <c r="R171" s="43">
        <f t="shared" si="86"/>
        <v>2</v>
      </c>
      <c r="S171" s="43">
        <f t="shared" si="87"/>
        <v>14674.5</v>
      </c>
      <c r="T171" s="43">
        <f t="shared" si="88"/>
        <v>1377</v>
      </c>
      <c r="U171" s="43">
        <f t="shared" si="89"/>
        <v>637992.8899999999</v>
      </c>
      <c r="V171" s="16"/>
    </row>
    <row r="172" spans="1:22" s="9" customFormat="1">
      <c r="A172" s="33">
        <v>165</v>
      </c>
      <c r="B172" s="54" t="s">
        <v>173</v>
      </c>
      <c r="C172" s="1" t="s">
        <v>174</v>
      </c>
      <c r="D172" s="44"/>
      <c r="E172" s="44"/>
      <c r="F172" s="44"/>
      <c r="G172" s="44"/>
      <c r="H172" s="44">
        <v>28</v>
      </c>
      <c r="I172" s="44">
        <v>145334.99</v>
      </c>
      <c r="J172" s="44">
        <v>10</v>
      </c>
      <c r="K172" s="44">
        <v>11438.37</v>
      </c>
      <c r="L172" s="44">
        <f t="shared" si="74"/>
        <v>38</v>
      </c>
      <c r="M172" s="44">
        <f t="shared" si="75"/>
        <v>156773.35999999999</v>
      </c>
      <c r="N172" s="44"/>
      <c r="O172" s="44"/>
      <c r="P172" s="44">
        <v>1</v>
      </c>
      <c r="Q172" s="44">
        <v>100000</v>
      </c>
      <c r="R172" s="42">
        <f t="shared" si="65"/>
        <v>1</v>
      </c>
      <c r="S172" s="42">
        <f t="shared" si="66"/>
        <v>100000</v>
      </c>
      <c r="T172" s="44">
        <f t="shared" si="76"/>
        <v>39</v>
      </c>
      <c r="U172" s="44">
        <f t="shared" si="77"/>
        <v>256773.36</v>
      </c>
      <c r="V172" s="16"/>
    </row>
    <row r="173" spans="1:22" s="9" customFormat="1">
      <c r="A173" s="30">
        <v>166</v>
      </c>
      <c r="B173" s="53" t="s">
        <v>363</v>
      </c>
      <c r="C173" s="32" t="s">
        <v>364</v>
      </c>
      <c r="D173" s="43"/>
      <c r="E173" s="43"/>
      <c r="F173" s="43"/>
      <c r="G173" s="43"/>
      <c r="H173" s="43"/>
      <c r="I173" s="43"/>
      <c r="J173" s="43">
        <v>2</v>
      </c>
      <c r="K173" s="43">
        <v>7641.77</v>
      </c>
      <c r="L173" s="43">
        <f t="shared" si="74"/>
        <v>2</v>
      </c>
      <c r="M173" s="43">
        <f t="shared" si="75"/>
        <v>7641.77</v>
      </c>
      <c r="N173" s="43">
        <v>2</v>
      </c>
      <c r="O173" s="43">
        <v>152230.20000000001</v>
      </c>
      <c r="P173" s="43"/>
      <c r="Q173" s="43"/>
      <c r="R173" s="43">
        <f t="shared" si="65"/>
        <v>2</v>
      </c>
      <c r="S173" s="43">
        <f t="shared" si="66"/>
        <v>152230.20000000001</v>
      </c>
      <c r="T173" s="43">
        <f t="shared" si="76"/>
        <v>4</v>
      </c>
      <c r="U173" s="43">
        <f t="shared" si="77"/>
        <v>159871.97</v>
      </c>
      <c r="V173" s="16"/>
    </row>
    <row r="174" spans="1:22" s="9" customFormat="1">
      <c r="A174" s="33">
        <v>167</v>
      </c>
      <c r="B174" s="54" t="s">
        <v>324</v>
      </c>
      <c r="C174" s="1" t="s">
        <v>325</v>
      </c>
      <c r="D174" s="44"/>
      <c r="E174" s="44"/>
      <c r="F174" s="44"/>
      <c r="G174" s="44"/>
      <c r="H174" s="44">
        <v>16</v>
      </c>
      <c r="I174" s="44">
        <v>33772.080000000002</v>
      </c>
      <c r="J174" s="44">
        <v>9</v>
      </c>
      <c r="K174" s="44">
        <v>42642.3</v>
      </c>
      <c r="L174" s="44">
        <f t="shared" si="74"/>
        <v>25</v>
      </c>
      <c r="M174" s="44">
        <f t="shared" si="75"/>
        <v>76414.38</v>
      </c>
      <c r="N174" s="44">
        <v>8</v>
      </c>
      <c r="O174" s="44">
        <v>40635.519999999997</v>
      </c>
      <c r="P174" s="44">
        <v>15</v>
      </c>
      <c r="Q174" s="44">
        <v>32257.599999999999</v>
      </c>
      <c r="R174" s="42">
        <f t="shared" si="65"/>
        <v>23</v>
      </c>
      <c r="S174" s="42">
        <f t="shared" si="66"/>
        <v>72893.119999999995</v>
      </c>
      <c r="T174" s="44">
        <f t="shared" si="76"/>
        <v>48</v>
      </c>
      <c r="U174" s="44">
        <f t="shared" si="77"/>
        <v>149307.5</v>
      </c>
      <c r="V174" s="16"/>
    </row>
    <row r="175" spans="1:22" s="9" customFormat="1">
      <c r="A175" s="30">
        <v>168</v>
      </c>
      <c r="B175" s="53" t="s">
        <v>269</v>
      </c>
      <c r="C175" s="32" t="s">
        <v>270</v>
      </c>
      <c r="D175" s="43"/>
      <c r="E175" s="43"/>
      <c r="F175" s="43"/>
      <c r="G175" s="43"/>
      <c r="H175" s="43">
        <v>1</v>
      </c>
      <c r="I175" s="43">
        <v>44800</v>
      </c>
      <c r="J175" s="43">
        <v>16</v>
      </c>
      <c r="K175" s="43">
        <v>33683.72</v>
      </c>
      <c r="L175" s="43">
        <f t="shared" ref="L175:M179" si="90">J175+H175+F175+D175</f>
        <v>17</v>
      </c>
      <c r="M175" s="43">
        <f t="shared" si="90"/>
        <v>78483.72</v>
      </c>
      <c r="N175" s="43"/>
      <c r="O175" s="43"/>
      <c r="P175" s="43"/>
      <c r="Q175" s="43"/>
      <c r="R175" s="43">
        <f t="shared" si="65"/>
        <v>0</v>
      </c>
      <c r="S175" s="43">
        <f t="shared" si="66"/>
        <v>0</v>
      </c>
      <c r="T175" s="43">
        <f t="shared" ref="T175:U179" si="91">R175+L175</f>
        <v>17</v>
      </c>
      <c r="U175" s="43">
        <f t="shared" si="91"/>
        <v>78483.72</v>
      </c>
      <c r="V175" s="16"/>
    </row>
    <row r="176" spans="1:22" s="9" customFormat="1">
      <c r="A176" s="33">
        <v>169</v>
      </c>
      <c r="B176" s="23" t="s">
        <v>322</v>
      </c>
      <c r="C176" s="1" t="s">
        <v>323</v>
      </c>
      <c r="D176" s="44"/>
      <c r="E176" s="44"/>
      <c r="F176" s="44"/>
      <c r="G176" s="44"/>
      <c r="H176" s="44">
        <v>33</v>
      </c>
      <c r="I176" s="44">
        <v>9123.8799999999992</v>
      </c>
      <c r="J176" s="44">
        <v>44</v>
      </c>
      <c r="K176" s="44">
        <v>34965.68</v>
      </c>
      <c r="L176" s="44">
        <f t="shared" ref="L176:L178" si="92">J176+H176+F176+D176</f>
        <v>77</v>
      </c>
      <c r="M176" s="44">
        <f t="shared" ref="M176:M178" si="93">K176+I176+G176+E176</f>
        <v>44089.56</v>
      </c>
      <c r="N176" s="44">
        <v>3</v>
      </c>
      <c r="O176" s="44">
        <v>20372</v>
      </c>
      <c r="P176" s="44"/>
      <c r="Q176" s="44"/>
      <c r="R176" s="42">
        <f t="shared" ref="R176:R178" si="94">N176+P176</f>
        <v>3</v>
      </c>
      <c r="S176" s="42">
        <f t="shared" ref="S176:S178" si="95">O176+Q176</f>
        <v>20372</v>
      </c>
      <c r="T176" s="44">
        <f t="shared" ref="T176:T178" si="96">R176+L176</f>
        <v>80</v>
      </c>
      <c r="U176" s="44">
        <f t="shared" ref="U176:U178" si="97">S176+M176</f>
        <v>64461.56</v>
      </c>
      <c r="V176" s="16"/>
    </row>
    <row r="177" spans="1:25" s="9" customFormat="1">
      <c r="A177" s="30">
        <v>170</v>
      </c>
      <c r="B177" s="31" t="s">
        <v>320</v>
      </c>
      <c r="C177" s="32" t="s">
        <v>321</v>
      </c>
      <c r="D177" s="43"/>
      <c r="E177" s="43"/>
      <c r="F177" s="43"/>
      <c r="G177" s="43"/>
      <c r="H177" s="43">
        <v>1</v>
      </c>
      <c r="I177" s="43">
        <v>2508.5</v>
      </c>
      <c r="J177" s="43">
        <v>7</v>
      </c>
      <c r="K177" s="43">
        <v>9080.2999999999993</v>
      </c>
      <c r="L177" s="43">
        <f t="shared" si="92"/>
        <v>8</v>
      </c>
      <c r="M177" s="43">
        <f t="shared" si="93"/>
        <v>11588.8</v>
      </c>
      <c r="N177" s="43"/>
      <c r="O177" s="43"/>
      <c r="P177" s="43"/>
      <c r="Q177" s="43"/>
      <c r="R177" s="43">
        <f t="shared" si="94"/>
        <v>0</v>
      </c>
      <c r="S177" s="43">
        <f t="shared" si="95"/>
        <v>0</v>
      </c>
      <c r="T177" s="43">
        <f t="shared" si="96"/>
        <v>8</v>
      </c>
      <c r="U177" s="43">
        <f t="shared" si="97"/>
        <v>11588.8</v>
      </c>
      <c r="V177" s="16"/>
    </row>
    <row r="178" spans="1:25" s="9" customFormat="1">
      <c r="A178" s="33">
        <v>171</v>
      </c>
      <c r="B178" s="54" t="s">
        <v>340</v>
      </c>
      <c r="C178" s="1" t="s">
        <v>341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92"/>
        <v>0</v>
      </c>
      <c r="M178" s="44">
        <f t="shared" si="93"/>
        <v>0</v>
      </c>
      <c r="N178" s="44">
        <v>4</v>
      </c>
      <c r="O178" s="44">
        <v>4000</v>
      </c>
      <c r="P178" s="44">
        <v>4</v>
      </c>
      <c r="Q178" s="44">
        <v>4000</v>
      </c>
      <c r="R178" s="42">
        <f t="shared" si="94"/>
        <v>8</v>
      </c>
      <c r="S178" s="42">
        <f t="shared" si="95"/>
        <v>8000</v>
      </c>
      <c r="T178" s="44">
        <f t="shared" si="96"/>
        <v>8</v>
      </c>
      <c r="U178" s="44">
        <f t="shared" si="97"/>
        <v>8000</v>
      </c>
      <c r="V178" s="16"/>
    </row>
    <row r="179" spans="1:25" s="9" customFormat="1" ht="13.5" thickBot="1">
      <c r="A179" s="33"/>
      <c r="B179" s="54"/>
      <c r="C179" s="1"/>
      <c r="D179" s="44"/>
      <c r="E179" s="44"/>
      <c r="F179" s="44"/>
      <c r="G179" s="44"/>
      <c r="H179" s="44"/>
      <c r="I179" s="44"/>
      <c r="J179" s="44"/>
      <c r="K179" s="44"/>
      <c r="L179" s="44">
        <f t="shared" si="90"/>
        <v>0</v>
      </c>
      <c r="M179" s="44">
        <f t="shared" si="90"/>
        <v>0</v>
      </c>
      <c r="N179" s="44"/>
      <c r="O179" s="44"/>
      <c r="P179" s="44"/>
      <c r="Q179" s="44"/>
      <c r="R179" s="42">
        <f t="shared" si="65"/>
        <v>0</v>
      </c>
      <c r="S179" s="42">
        <f t="shared" si="66"/>
        <v>0</v>
      </c>
      <c r="T179" s="44">
        <f t="shared" si="91"/>
        <v>0</v>
      </c>
      <c r="U179" s="44">
        <f t="shared" si="91"/>
        <v>0</v>
      </c>
      <c r="V179" s="16"/>
    </row>
    <row r="180" spans="1:25" s="9" customFormat="1" ht="14.25" thickTop="1" thickBot="1">
      <c r="A180" s="64" t="s">
        <v>0</v>
      </c>
      <c r="B180" s="64"/>
      <c r="C180" s="65"/>
      <c r="D180" s="50">
        <f t="shared" ref="D180:U180" si="98">SUM(D8:D179)</f>
        <v>134474</v>
      </c>
      <c r="E180" s="50">
        <f t="shared" si="98"/>
        <v>61824098149.306198</v>
      </c>
      <c r="F180" s="50">
        <f t="shared" si="98"/>
        <v>392963</v>
      </c>
      <c r="G180" s="50">
        <f t="shared" si="98"/>
        <v>50996724437.536888</v>
      </c>
      <c r="H180" s="50">
        <f t="shared" si="98"/>
        <v>1319114</v>
      </c>
      <c r="I180" s="50">
        <f t="shared" si="98"/>
        <v>185846212245.37454</v>
      </c>
      <c r="J180" s="50">
        <f t="shared" si="98"/>
        <v>1202386</v>
      </c>
      <c r="K180" s="50">
        <f t="shared" si="98"/>
        <v>193685817726.7059</v>
      </c>
      <c r="L180" s="50">
        <f t="shared" si="98"/>
        <v>3048937</v>
      </c>
      <c r="M180" s="50">
        <f t="shared" si="98"/>
        <v>492352852558.92365</v>
      </c>
      <c r="N180" s="50">
        <f t="shared" si="98"/>
        <v>193193</v>
      </c>
      <c r="O180" s="50">
        <f t="shared" si="98"/>
        <v>275998572530.97021</v>
      </c>
      <c r="P180" s="50">
        <f t="shared" si="98"/>
        <v>193193</v>
      </c>
      <c r="Q180" s="50">
        <f t="shared" si="98"/>
        <v>276164236460.43988</v>
      </c>
      <c r="R180" s="50">
        <f t="shared" si="98"/>
        <v>386386</v>
      </c>
      <c r="S180" s="50">
        <f t="shared" si="98"/>
        <v>552162808991.40991</v>
      </c>
      <c r="T180" s="50">
        <f t="shared" si="98"/>
        <v>3435323</v>
      </c>
      <c r="U180" s="50">
        <f t="shared" si="98"/>
        <v>1044515661550.3335</v>
      </c>
    </row>
    <row r="181" spans="1:25" s="9" customFormat="1" ht="13.5" thickTop="1">
      <c r="A181" s="11" t="s">
        <v>361</v>
      </c>
      <c r="B181" s="1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6"/>
    </row>
    <row r="182" spans="1:25">
      <c r="A182" s="11" t="s">
        <v>342</v>
      </c>
      <c r="U182" s="47" t="s">
        <v>12</v>
      </c>
    </row>
    <row r="183" spans="1:25">
      <c r="A183" s="11" t="s">
        <v>343</v>
      </c>
      <c r="E183" s="12"/>
      <c r="F183" s="12"/>
      <c r="G183" s="12"/>
      <c r="H183" s="12"/>
      <c r="U183" s="47" t="s">
        <v>12</v>
      </c>
    </row>
    <row r="184" spans="1:25">
      <c r="B184" s="10"/>
      <c r="E184" s="48"/>
      <c r="F184" s="45"/>
      <c r="G184" s="45"/>
      <c r="H184" s="45"/>
      <c r="I184" s="45"/>
      <c r="J184" s="45"/>
      <c r="K184" s="45"/>
      <c r="L184" s="45"/>
      <c r="M184" s="45"/>
      <c r="N184" s="48"/>
      <c r="O184" s="48"/>
    </row>
    <row r="185" spans="1:25" s="19" customFormat="1" ht="11.25">
      <c r="A185" s="17"/>
      <c r="B185" s="18"/>
      <c r="C185" s="19" t="s">
        <v>12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20"/>
      <c r="W185" s="21"/>
      <c r="X185" s="20"/>
      <c r="Y185" s="22"/>
    </row>
    <row r="188" spans="1:25">
      <c r="C188" s="55"/>
    </row>
    <row r="189" spans="1:25">
      <c r="C189" s="55"/>
    </row>
  </sheetData>
  <mergeCells count="13">
    <mergeCell ref="A180:C180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ABR 2019</vt:lpstr>
      <vt:lpstr>Jan-Abr 2019</vt:lpstr>
      <vt:lpstr>'Jan-Abr 2019'!Area_de_impressao</vt:lpstr>
      <vt:lpstr>Cab_Val</vt:lpstr>
      <vt:lpstr>'Jan-Abr 2019'!Titulos_de_impressao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2019-05-10T17:44:41Z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